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0" windowWidth="18315" windowHeight="11595"/>
  </bookViews>
  <sheets>
    <sheet name="통합" sheetId="12" r:id="rId1"/>
    <sheet name="넥센" sheetId="1" r:id="rId2"/>
    <sheet name="두산" sheetId="2" r:id="rId3"/>
    <sheet name="롯데" sheetId="3" r:id="rId4"/>
    <sheet name="삼성" sheetId="5" r:id="rId5"/>
    <sheet name="한화" sheetId="6" r:id="rId6"/>
    <sheet name="KIA" sheetId="7" r:id="rId7"/>
    <sheet name="KT" sheetId="8" r:id="rId8"/>
    <sheet name="LG" sheetId="9" r:id="rId9"/>
    <sheet name="NC" sheetId="10" r:id="rId10"/>
    <sheet name="SK" sheetId="11" r:id="rId11"/>
    <sheet name="키" sheetId="4" r:id="rId12"/>
  </sheets>
  <definedNames>
    <definedName name="_xlnm._FilterDatabase" localSheetId="6" hidden="1">KIA!$A$1:$AB$45</definedName>
    <definedName name="_xlnm._FilterDatabase" localSheetId="7" hidden="1">KT!$A$1:$AB$39</definedName>
    <definedName name="_xlnm._FilterDatabase" localSheetId="8" hidden="1">LG!$A$1:$AB$39</definedName>
    <definedName name="_xlnm._FilterDatabase" localSheetId="9" hidden="1">NC!$A$1:$AB$43</definedName>
    <definedName name="_xlnm._FilterDatabase" localSheetId="1" hidden="1">넥센!$A$1:$AB$30</definedName>
    <definedName name="_xlnm._FilterDatabase" localSheetId="2" hidden="1">두산!$A$1:$AB$33</definedName>
    <definedName name="_xlnm._FilterDatabase" localSheetId="3" hidden="1">롯데!$A$1:$AB$40</definedName>
    <definedName name="_xlnm._FilterDatabase" localSheetId="4" hidden="1">삼성!$A$1:$AB$32</definedName>
    <definedName name="_xlnm._FilterDatabase" localSheetId="0" hidden="1">통합!$A$1:$AB$379</definedName>
    <definedName name="_xlnm._FilterDatabase" localSheetId="5" hidden="1">한화!$A$1:$AB$45</definedName>
  </definedNames>
  <calcPr calcId="144525"/>
</workbook>
</file>

<file path=xl/calcChain.xml><?xml version="1.0" encoding="utf-8"?>
<calcChain xmlns="http://schemas.openxmlformats.org/spreadsheetml/2006/main">
  <c r="D3" i="11" l="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2" i="11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2" i="10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2" i="9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2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2" i="7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2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2" i="5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2" i="1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32" i="12"/>
  <c r="D20" i="12"/>
  <c r="D21" i="12"/>
  <c r="D22" i="12"/>
  <c r="D23" i="12"/>
  <c r="D24" i="12"/>
  <c r="D25" i="12"/>
  <c r="D33" i="12"/>
  <c r="D26" i="12"/>
  <c r="D27" i="12"/>
  <c r="D28" i="12"/>
  <c r="D29" i="12"/>
  <c r="D30" i="12"/>
  <c r="D31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2" i="12"/>
  <c r="A379" i="12"/>
  <c r="A378" i="12"/>
  <c r="A377" i="12"/>
  <c r="A376" i="12"/>
  <c r="A375" i="12"/>
  <c r="A374" i="12"/>
  <c r="A373" i="12"/>
  <c r="A372" i="12"/>
  <c r="A371" i="12"/>
  <c r="A370" i="12"/>
  <c r="A369" i="12"/>
  <c r="A368" i="12"/>
  <c r="A367" i="12"/>
  <c r="A366" i="12"/>
  <c r="A365" i="12"/>
  <c r="A364" i="12"/>
  <c r="A363" i="12"/>
  <c r="A362" i="12"/>
  <c r="A361" i="12"/>
  <c r="A360" i="12"/>
  <c r="A359" i="12"/>
  <c r="A358" i="12"/>
  <c r="A357" i="12"/>
  <c r="A356" i="12"/>
  <c r="A355" i="12"/>
  <c r="A354" i="12"/>
  <c r="A353" i="12"/>
  <c r="A352" i="12"/>
  <c r="A351" i="12"/>
  <c r="A350" i="12"/>
  <c r="A349" i="12"/>
  <c r="A348" i="12"/>
  <c r="A91" i="12"/>
  <c r="A90" i="12"/>
  <c r="A89" i="12"/>
  <c r="A88" i="12"/>
  <c r="A87" i="12"/>
  <c r="A86" i="12"/>
  <c r="A85" i="12"/>
  <c r="A19" i="12"/>
  <c r="A34" i="12"/>
  <c r="A347" i="12"/>
  <c r="A346" i="12"/>
  <c r="A345" i="12"/>
  <c r="A344" i="12"/>
  <c r="A343" i="12"/>
  <c r="A342" i="12"/>
  <c r="A341" i="12"/>
  <c r="A340" i="12"/>
  <c r="A339" i="12"/>
  <c r="A338" i="12"/>
  <c r="A337" i="12"/>
  <c r="A336" i="12"/>
  <c r="A335" i="12"/>
  <c r="A334" i="12"/>
  <c r="A333" i="12"/>
  <c r="A332" i="12"/>
  <c r="A331" i="12"/>
  <c r="A330" i="12"/>
  <c r="A329" i="12"/>
  <c r="A328" i="12"/>
  <c r="A327" i="12"/>
  <c r="A326" i="12"/>
  <c r="A325" i="12"/>
  <c r="A324" i="12"/>
  <c r="A323" i="12"/>
  <c r="A322" i="12"/>
  <c r="A321" i="12"/>
  <c r="A320" i="12"/>
  <c r="A319" i="12"/>
  <c r="A318" i="12"/>
  <c r="A317" i="12"/>
  <c r="A316" i="12"/>
  <c r="A315" i="12"/>
  <c r="A84" i="12"/>
  <c r="A83" i="12"/>
  <c r="A82" i="12"/>
  <c r="A81" i="12"/>
  <c r="A80" i="12"/>
  <c r="A18" i="12"/>
  <c r="A17" i="12"/>
  <c r="A31" i="12"/>
  <c r="A16" i="12"/>
  <c r="A314" i="12"/>
  <c r="A313" i="12"/>
  <c r="A312" i="12"/>
  <c r="A311" i="12"/>
  <c r="A310" i="12"/>
  <c r="A309" i="12"/>
  <c r="A308" i="12"/>
  <c r="A307" i="12"/>
  <c r="A306" i="12"/>
  <c r="A305" i="12"/>
  <c r="A304" i="12"/>
  <c r="A303" i="12"/>
  <c r="A302" i="12"/>
  <c r="A301" i="12"/>
  <c r="A300" i="12"/>
  <c r="A299" i="12"/>
  <c r="A298" i="12"/>
  <c r="A297" i="12"/>
  <c r="A296" i="12"/>
  <c r="A295" i="12"/>
  <c r="A294" i="12"/>
  <c r="A293" i="12"/>
  <c r="A292" i="12"/>
  <c r="A291" i="12"/>
  <c r="A290" i="12"/>
  <c r="A289" i="12"/>
  <c r="A288" i="12"/>
  <c r="A287" i="12"/>
  <c r="A79" i="12"/>
  <c r="A78" i="12"/>
  <c r="A77" i="12"/>
  <c r="A76" i="12"/>
  <c r="A75" i="12"/>
  <c r="A74" i="12"/>
  <c r="A73" i="12"/>
  <c r="A30" i="12"/>
  <c r="A29" i="12"/>
  <c r="A28" i="12"/>
  <c r="A286" i="12"/>
  <c r="A285" i="12"/>
  <c r="A284" i="12"/>
  <c r="A283" i="12"/>
  <c r="A282" i="12"/>
  <c r="A281" i="12"/>
  <c r="A280" i="12"/>
  <c r="A279" i="12"/>
  <c r="A278" i="12"/>
  <c r="A277" i="12"/>
  <c r="A276" i="12"/>
  <c r="A275" i="12"/>
  <c r="A274" i="12"/>
  <c r="A273" i="12"/>
  <c r="A272" i="12"/>
  <c r="A271" i="12"/>
  <c r="A270" i="12"/>
  <c r="A269" i="12"/>
  <c r="A268" i="12"/>
  <c r="A267" i="12"/>
  <c r="A266" i="12"/>
  <c r="A265" i="12"/>
  <c r="A264" i="12"/>
  <c r="A263" i="12"/>
  <c r="A262" i="12"/>
  <c r="A261" i="12"/>
  <c r="A260" i="12"/>
  <c r="A259" i="12"/>
  <c r="A258" i="12"/>
  <c r="A257" i="12"/>
  <c r="A72" i="12"/>
  <c r="A71" i="12"/>
  <c r="A70" i="12"/>
  <c r="A69" i="12"/>
  <c r="A68" i="12"/>
  <c r="A67" i="12"/>
  <c r="A15" i="12"/>
  <c r="A27" i="12"/>
  <c r="A256" i="12"/>
  <c r="A255" i="12"/>
  <c r="A254" i="12"/>
  <c r="A253" i="12"/>
  <c r="A252" i="12"/>
  <c r="A251" i="12"/>
  <c r="A250" i="12"/>
  <c r="A249" i="12"/>
  <c r="A248" i="12"/>
  <c r="A247" i="12"/>
  <c r="A246" i="12"/>
  <c r="A245" i="12"/>
  <c r="A244" i="12"/>
  <c r="A243" i="12"/>
  <c r="A242" i="12"/>
  <c r="A241" i="12"/>
  <c r="A240" i="12"/>
  <c r="A239" i="12"/>
  <c r="A238" i="12"/>
  <c r="A237" i="12"/>
  <c r="A236" i="12"/>
  <c r="A235" i="12"/>
  <c r="A234" i="12"/>
  <c r="A233" i="12"/>
  <c r="A232" i="12"/>
  <c r="A231" i="12"/>
  <c r="A230" i="12"/>
  <c r="A229" i="12"/>
  <c r="A228" i="12"/>
  <c r="A227" i="12"/>
  <c r="A226" i="12"/>
  <c r="A225" i="12"/>
  <c r="A224" i="12"/>
  <c r="A223" i="12"/>
  <c r="A222" i="12"/>
  <c r="A221" i="12"/>
  <c r="A66" i="12"/>
  <c r="A65" i="12"/>
  <c r="A64" i="12"/>
  <c r="A26" i="12"/>
  <c r="A14" i="12"/>
  <c r="A13" i="12"/>
  <c r="A33" i="12"/>
  <c r="A12" i="12"/>
  <c r="A220" i="12"/>
  <c r="A219" i="12"/>
  <c r="A218" i="12"/>
  <c r="A217" i="12"/>
  <c r="A216" i="12"/>
  <c r="A215" i="12"/>
  <c r="A214" i="12"/>
  <c r="A213" i="12"/>
  <c r="A212" i="12"/>
  <c r="A211" i="12"/>
  <c r="A210" i="12"/>
  <c r="A209" i="12"/>
  <c r="A208" i="12"/>
  <c r="A207" i="12"/>
  <c r="A206" i="12"/>
  <c r="A205" i="12"/>
  <c r="A204" i="12"/>
  <c r="A203" i="12"/>
  <c r="A202" i="12"/>
  <c r="A201" i="12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A63" i="12"/>
  <c r="A62" i="12"/>
  <c r="A61" i="12"/>
  <c r="A11" i="12"/>
  <c r="A25" i="12"/>
  <c r="A24" i="12"/>
  <c r="A10" i="12"/>
  <c r="A183" i="12"/>
  <c r="A182" i="12"/>
  <c r="A181" i="12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60" i="12"/>
  <c r="A59" i="12"/>
  <c r="A58" i="12"/>
  <c r="A57" i="12"/>
  <c r="A56" i="12"/>
  <c r="A55" i="12"/>
  <c r="A54" i="12"/>
  <c r="A23" i="12"/>
  <c r="A9" i="12"/>
  <c r="A8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53" i="12"/>
  <c r="A52" i="12"/>
  <c r="A51" i="12"/>
  <c r="A50" i="12"/>
  <c r="A49" i="12"/>
  <c r="A48" i="12"/>
  <c r="A7" i="12"/>
  <c r="A22" i="12"/>
  <c r="A6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47" i="12"/>
  <c r="A46" i="12"/>
  <c r="A45" i="12"/>
  <c r="A44" i="12"/>
  <c r="A5" i="12"/>
  <c r="A4" i="12"/>
  <c r="A21" i="12"/>
  <c r="A3" i="12"/>
  <c r="A2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43" i="12"/>
  <c r="A42" i="12"/>
  <c r="A41" i="12"/>
  <c r="A40" i="12"/>
  <c r="A39" i="12"/>
  <c r="A38" i="12"/>
  <c r="A37" i="12"/>
  <c r="A36" i="12"/>
  <c r="A35" i="12"/>
  <c r="A20" i="12"/>
  <c r="A32" i="12"/>
  <c r="A12" i="10"/>
  <c r="A6" i="10"/>
  <c r="A13" i="10"/>
  <c r="A14" i="10"/>
  <c r="A2" i="10"/>
  <c r="A3" i="10"/>
  <c r="A4" i="10"/>
  <c r="A7" i="10"/>
  <c r="A8" i="10"/>
  <c r="A5" i="10"/>
  <c r="A15" i="10"/>
  <c r="A16" i="10"/>
  <c r="A17" i="10"/>
  <c r="A9" i="10"/>
  <c r="A10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11" i="10"/>
  <c r="A3" i="9"/>
  <c r="A4" i="9"/>
  <c r="A5" i="9"/>
  <c r="A6" i="9"/>
  <c r="A7" i="9"/>
  <c r="A8" i="9"/>
  <c r="A12" i="9"/>
  <c r="A13" i="9"/>
  <c r="A14" i="9"/>
  <c r="A9" i="9"/>
  <c r="A10" i="9"/>
  <c r="A15" i="9"/>
  <c r="A16" i="9"/>
  <c r="A17" i="9"/>
  <c r="A18" i="9"/>
  <c r="A11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2" i="9"/>
  <c r="A3" i="8"/>
  <c r="A4" i="8"/>
  <c r="A5" i="8"/>
  <c r="A6" i="8"/>
  <c r="A10" i="8"/>
  <c r="A7" i="8"/>
  <c r="A11" i="8"/>
  <c r="A8" i="8"/>
  <c r="A9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2" i="8"/>
  <c r="A3" i="7"/>
  <c r="A4" i="7"/>
  <c r="A5" i="7"/>
  <c r="A6" i="7"/>
  <c r="A7" i="7"/>
  <c r="A8" i="7"/>
  <c r="A10" i="7"/>
  <c r="A11" i="7"/>
  <c r="A12" i="7"/>
  <c r="A13" i="7"/>
  <c r="A14" i="7"/>
  <c r="A15" i="7"/>
  <c r="A16" i="7"/>
  <c r="A17" i="7"/>
  <c r="A9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2" i="7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2" i="6"/>
  <c r="A3" i="5"/>
  <c r="A4" i="5"/>
  <c r="A5" i="5"/>
  <c r="A6" i="5"/>
  <c r="A7" i="5"/>
  <c r="A8" i="5"/>
  <c r="A9" i="5"/>
  <c r="A10" i="5"/>
  <c r="A12" i="5"/>
  <c r="A13" i="5"/>
  <c r="A14" i="5"/>
  <c r="A11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2" i="5"/>
  <c r="A3" i="3"/>
  <c r="A4" i="3"/>
  <c r="A5" i="3"/>
  <c r="A6" i="3"/>
  <c r="A7" i="3"/>
  <c r="A8" i="3"/>
  <c r="A9" i="3"/>
  <c r="A11" i="3"/>
  <c r="A12" i="3"/>
  <c r="A10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2" i="3"/>
  <c r="A3" i="1"/>
  <c r="A4" i="1"/>
  <c r="A5" i="1"/>
  <c r="A6" i="1"/>
  <c r="A7" i="1"/>
  <c r="A8" i="1"/>
  <c r="A9" i="1"/>
  <c r="A10" i="1"/>
  <c r="A13" i="1"/>
  <c r="A11" i="1"/>
  <c r="A14" i="1"/>
  <c r="A15" i="1"/>
  <c r="A12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2" i="1"/>
  <c r="A2" i="2"/>
  <c r="A3" i="2"/>
  <c r="A4" i="2"/>
  <c r="A7" i="2"/>
  <c r="A5" i="2"/>
  <c r="A12" i="2"/>
  <c r="A8" i="2"/>
  <c r="A6" i="2"/>
  <c r="A13" i="2"/>
  <c r="A9" i="2"/>
  <c r="A14" i="2"/>
  <c r="A15" i="2"/>
  <c r="A16" i="2"/>
  <c r="A10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11" i="2"/>
  <c r="A533" i="4" l="1"/>
  <c r="A534" i="4"/>
  <c r="A535" i="4"/>
  <c r="A532" i="4"/>
  <c r="A12" i="11"/>
  <c r="A13" i="11"/>
  <c r="A14" i="11"/>
  <c r="A15" i="11"/>
  <c r="A4" i="11"/>
  <c r="A2" i="11"/>
  <c r="A5" i="11"/>
  <c r="A6" i="11"/>
  <c r="A16" i="11"/>
  <c r="A7" i="11"/>
  <c r="A3" i="11"/>
  <c r="A8" i="11"/>
  <c r="A17" i="11"/>
  <c r="A9" i="11"/>
  <c r="A18" i="11"/>
  <c r="A10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11" i="11"/>
</calcChain>
</file>

<file path=xl/sharedStrings.xml><?xml version="1.0" encoding="utf-8"?>
<sst xmlns="http://schemas.openxmlformats.org/spreadsheetml/2006/main" count="2726" uniqueCount="947">
  <si>
    <t>순위</t>
  </si>
  <si>
    <t>선수명</t>
  </si>
  <si>
    <t>팀명</t>
  </si>
  <si>
    <t>AVG</t>
  </si>
  <si>
    <t>G</t>
  </si>
  <si>
    <t>PA</t>
  </si>
  <si>
    <t>AB</t>
  </si>
  <si>
    <t>R</t>
  </si>
  <si>
    <t>H</t>
  </si>
  <si>
    <t>2B</t>
  </si>
  <si>
    <t>3B</t>
  </si>
  <si>
    <t>HR</t>
  </si>
  <si>
    <t>TB</t>
  </si>
  <si>
    <t>RBI</t>
  </si>
  <si>
    <t>SAC</t>
  </si>
  <si>
    <t>SF</t>
  </si>
  <si>
    <t>김웅빈</t>
  </si>
  <si>
    <t>넥센</t>
  </si>
  <si>
    <t>윤석민</t>
  </si>
  <si>
    <t>고종욱</t>
  </si>
  <si>
    <t>서건창</t>
  </si>
  <si>
    <t>박정음</t>
  </si>
  <si>
    <t>이택근</t>
  </si>
  <si>
    <t>김민성</t>
  </si>
  <si>
    <t>대니돈</t>
  </si>
  <si>
    <t>채태인</t>
  </si>
  <si>
    <t>김지수</t>
  </si>
  <si>
    <t>김하성</t>
  </si>
  <si>
    <t>유재신</t>
  </si>
  <si>
    <t>임병욱</t>
  </si>
  <si>
    <t>박동원</t>
  </si>
  <si>
    <t>지재옥</t>
  </si>
  <si>
    <t>홍성갑</t>
  </si>
  <si>
    <t>주효상</t>
  </si>
  <si>
    <t>장시윤</t>
  </si>
  <si>
    <t>강지광</t>
  </si>
  <si>
    <t>장영석</t>
  </si>
  <si>
    <t>김재현</t>
  </si>
  <si>
    <t>허정협</t>
  </si>
  <si>
    <t>박윤</t>
  </si>
  <si>
    <t>김민준</t>
  </si>
  <si>
    <t>김세현</t>
  </si>
  <si>
    <t>-</t>
  </si>
  <si>
    <t>김택형</t>
  </si>
  <si>
    <t>마정길</t>
  </si>
  <si>
    <t>오주원</t>
  </si>
  <si>
    <t>이정훈</t>
  </si>
  <si>
    <t>BB</t>
  </si>
  <si>
    <t>IBB</t>
  </si>
  <si>
    <t>HBP</t>
  </si>
  <si>
    <t>SO</t>
  </si>
  <si>
    <t>GDP</t>
  </si>
  <si>
    <t>SLG</t>
  </si>
  <si>
    <t>OBP</t>
  </si>
  <si>
    <t>OPS</t>
  </si>
  <si>
    <t>MH</t>
  </si>
  <si>
    <t>RISP</t>
  </si>
  <si>
    <t>PH-BA</t>
  </si>
  <si>
    <t>문자열합성</t>
  </si>
  <si>
    <t>강경학 한화</t>
  </si>
  <si>
    <t>강구성 NC</t>
  </si>
  <si>
    <t>강동관 롯데</t>
  </si>
  <si>
    <t>강동연 두산</t>
  </si>
  <si>
    <t>강민국 NC</t>
  </si>
  <si>
    <t>강민호 롯데</t>
  </si>
  <si>
    <t>강승현 롯데</t>
  </si>
  <si>
    <t>강승호 LG</t>
  </si>
  <si>
    <t>강영식 롯데</t>
  </si>
  <si>
    <t>강윤구 넥센</t>
  </si>
  <si>
    <t>강장산 NC</t>
  </si>
  <si>
    <t>강지광 넥센</t>
  </si>
  <si>
    <t>강한울 KIA</t>
  </si>
  <si>
    <t>고메즈 SK</t>
  </si>
  <si>
    <t>고봉재 두산</t>
  </si>
  <si>
    <t>고영민 두산</t>
  </si>
  <si>
    <t>고영우 KIA</t>
  </si>
  <si>
    <t>고영표 kt</t>
  </si>
  <si>
    <t>고원준 두산</t>
  </si>
  <si>
    <t>고종욱 넥센</t>
  </si>
  <si>
    <t>고효준 KIA</t>
  </si>
  <si>
    <t>곽정철 KIA</t>
  </si>
  <si>
    <t>구자욱 삼성</t>
  </si>
  <si>
    <t>구창모 NC</t>
  </si>
  <si>
    <t>국해성 두산</t>
  </si>
  <si>
    <t>권오준 삼성</t>
  </si>
  <si>
    <t>권용관 한화</t>
  </si>
  <si>
    <t>권정웅 삼성</t>
  </si>
  <si>
    <t>권혁 한화</t>
  </si>
  <si>
    <t>권희동 NC</t>
  </si>
  <si>
    <t>금민철 넥센</t>
  </si>
  <si>
    <t>김강률 두산</t>
  </si>
  <si>
    <t>김강민 SK</t>
  </si>
  <si>
    <t>김건한 삼성</t>
  </si>
  <si>
    <t>김경언 한화</t>
  </si>
  <si>
    <t>김경태 한화</t>
  </si>
  <si>
    <t>김광수 KIA</t>
  </si>
  <si>
    <t>김광현 SK</t>
  </si>
  <si>
    <t>김기태 삼성</t>
  </si>
  <si>
    <t>김기현 SK</t>
  </si>
  <si>
    <t>김다원 KIA</t>
  </si>
  <si>
    <t>김대륙 롯데</t>
  </si>
  <si>
    <t>김대우 롯데</t>
  </si>
  <si>
    <t>김대우 삼성</t>
  </si>
  <si>
    <t>김대현 LG</t>
  </si>
  <si>
    <t>김동명 kt</t>
  </si>
  <si>
    <t>김동엽 SK</t>
  </si>
  <si>
    <t>김동한 롯데</t>
  </si>
  <si>
    <t>김동호 삼성</t>
  </si>
  <si>
    <t>김명찬 KIA</t>
  </si>
  <si>
    <t>김문호 롯데</t>
  </si>
  <si>
    <t>김민성 넥센</t>
  </si>
  <si>
    <t>김민수 kt</t>
  </si>
  <si>
    <t>김민식 SK</t>
  </si>
  <si>
    <t>김민우 KIA</t>
  </si>
  <si>
    <t>김민우 한화</t>
  </si>
  <si>
    <t>김민준 넥센</t>
  </si>
  <si>
    <t>김민하 롯데</t>
  </si>
  <si>
    <t>김민혁 kt</t>
  </si>
  <si>
    <t>김범수 한화</t>
  </si>
  <si>
    <t>김사연 kt</t>
  </si>
  <si>
    <t>김사율 kt</t>
  </si>
  <si>
    <t>김사훈 롯데</t>
  </si>
  <si>
    <t>김상수 삼성</t>
  </si>
  <si>
    <t>김상수 넥센</t>
  </si>
  <si>
    <t>김상현 kt</t>
  </si>
  <si>
    <t>김상호 롯데</t>
  </si>
  <si>
    <t>김선규 NC</t>
  </si>
  <si>
    <t>김선민 kt</t>
  </si>
  <si>
    <t>김선빈 KIA</t>
  </si>
  <si>
    <t>김성배 두산</t>
  </si>
  <si>
    <t>김성욱 NC</t>
  </si>
  <si>
    <t>김성재 롯데</t>
  </si>
  <si>
    <t>김성현 SK</t>
  </si>
  <si>
    <t>김세현 넥센</t>
  </si>
  <si>
    <t>김승현 삼성</t>
  </si>
  <si>
    <t>김승회 SK</t>
  </si>
  <si>
    <t>김연훈 kt</t>
  </si>
  <si>
    <t>김영환 kt</t>
  </si>
  <si>
    <t>김용의 LG</t>
  </si>
  <si>
    <t>김용주 한화</t>
  </si>
  <si>
    <t>김웅빈 넥센</t>
  </si>
  <si>
    <t>김원석 한화</t>
  </si>
  <si>
    <t>김원섭 KIA</t>
  </si>
  <si>
    <t>김원중 롯데</t>
  </si>
  <si>
    <t>김유영 롯데</t>
  </si>
  <si>
    <t>김윤동 KIA</t>
  </si>
  <si>
    <t>김윤환 넥센</t>
  </si>
  <si>
    <t>김인태 두산</t>
  </si>
  <si>
    <t>김재영 한화</t>
  </si>
  <si>
    <t>김재유 롯데</t>
  </si>
  <si>
    <t>김재윤 kt</t>
  </si>
  <si>
    <t>김재현 삼성</t>
  </si>
  <si>
    <t>김재현 SK</t>
  </si>
  <si>
    <t>김재현 넥센</t>
  </si>
  <si>
    <t>김재호 두산</t>
  </si>
  <si>
    <t>김재환 두산</t>
  </si>
  <si>
    <t>김정인 넥센</t>
  </si>
  <si>
    <t>김정혁 삼성</t>
  </si>
  <si>
    <t>김정훈 넥센</t>
  </si>
  <si>
    <t>김종민 kt</t>
  </si>
  <si>
    <t>김종호 NC</t>
  </si>
  <si>
    <t>김주찬 KIA</t>
  </si>
  <si>
    <t>김주한 SK</t>
  </si>
  <si>
    <t>김주현 한화</t>
  </si>
  <si>
    <t>김주현 롯데</t>
  </si>
  <si>
    <t>김주형 KIA</t>
  </si>
  <si>
    <t>김준완 NC</t>
  </si>
  <si>
    <t>김준태 롯데</t>
  </si>
  <si>
    <t>김지성 LG</t>
  </si>
  <si>
    <t>김지수 넥센</t>
  </si>
  <si>
    <t>김지수 롯데</t>
  </si>
  <si>
    <t>김지용 LG</t>
  </si>
  <si>
    <t>김진곤 kt</t>
  </si>
  <si>
    <t>김진성 NC</t>
  </si>
  <si>
    <t>김진우 KIA</t>
  </si>
  <si>
    <t>김태군 NC</t>
  </si>
  <si>
    <t>김태균 한화</t>
  </si>
  <si>
    <t>김태완 한화</t>
  </si>
  <si>
    <t>김태완 삼성</t>
  </si>
  <si>
    <t>김태진 NC</t>
  </si>
  <si>
    <t>김태훈 SK</t>
  </si>
  <si>
    <t>김택형 넥센</t>
  </si>
  <si>
    <t>김하성 넥센</t>
  </si>
  <si>
    <t>김학성 NC</t>
  </si>
  <si>
    <t>김현우 삼성</t>
  </si>
  <si>
    <t>김호령 KIA</t>
  </si>
  <si>
    <t>김회성 한화</t>
  </si>
  <si>
    <t>나경민 롯데</t>
  </si>
  <si>
    <t>나성범 NC</t>
  </si>
  <si>
    <t>나성용 삼성</t>
  </si>
  <si>
    <t>나주환 SK</t>
  </si>
  <si>
    <t>나지완 KIA</t>
  </si>
  <si>
    <t>남태혁 kt</t>
  </si>
  <si>
    <t>노경은 롯데</t>
  </si>
  <si>
    <t>노수광 KIA</t>
  </si>
  <si>
    <t>니퍼트 두산</t>
  </si>
  <si>
    <t>대니돈 넥센</t>
  </si>
  <si>
    <t>도태훈 NC</t>
  </si>
  <si>
    <t>라라 SK</t>
  </si>
  <si>
    <t>레온 삼성</t>
  </si>
  <si>
    <t>레일리 롯데</t>
  </si>
  <si>
    <t>로사리오 한화</t>
  </si>
  <si>
    <t>로위 kt</t>
  </si>
  <si>
    <t>로저스 한화</t>
  </si>
  <si>
    <t>류제국 LG</t>
  </si>
  <si>
    <t>류지혁 두산</t>
  </si>
  <si>
    <t>류희운 kt</t>
  </si>
  <si>
    <t>린드블럼 롯데</t>
  </si>
  <si>
    <t>마르테 kt</t>
  </si>
  <si>
    <t>마리몬 kt</t>
  </si>
  <si>
    <t>마에스트리 한화</t>
  </si>
  <si>
    <t>마정길 넥센</t>
  </si>
  <si>
    <t>맥그레거 넥센</t>
  </si>
  <si>
    <t>맥스웰 롯데</t>
  </si>
  <si>
    <t>모창민 NC</t>
  </si>
  <si>
    <t>문광은 SK</t>
  </si>
  <si>
    <t>문규현 롯데</t>
  </si>
  <si>
    <t>문상철 kt</t>
  </si>
  <si>
    <t>문선재 LG</t>
  </si>
  <si>
    <t>문승원 SK</t>
  </si>
  <si>
    <t>민병헌 두산</t>
  </si>
  <si>
    <t>민성기 NC</t>
  </si>
  <si>
    <t>박건우 두산</t>
  </si>
  <si>
    <t>박경수 kt</t>
  </si>
  <si>
    <t>박계범 삼성</t>
  </si>
  <si>
    <t>박광열 NC</t>
  </si>
  <si>
    <t>박근홍 삼성</t>
  </si>
  <si>
    <t>박기혁 kt</t>
  </si>
  <si>
    <t>박노민 한화</t>
  </si>
  <si>
    <t>박동원 넥센</t>
  </si>
  <si>
    <t>박민규 삼성</t>
  </si>
  <si>
    <t>박민석 NC</t>
  </si>
  <si>
    <t>박민우 NC</t>
  </si>
  <si>
    <t>박민호 SK</t>
  </si>
  <si>
    <t>박상혁 NC</t>
  </si>
  <si>
    <t>박석민 NC</t>
  </si>
  <si>
    <t>박성민 두산</t>
  </si>
  <si>
    <t>박성준 LG</t>
  </si>
  <si>
    <t>박세웅 롯데</t>
  </si>
  <si>
    <t>박세웅 NC</t>
  </si>
  <si>
    <t>박세진 kt</t>
  </si>
  <si>
    <t>박세혁 두산</t>
  </si>
  <si>
    <t>박승욱 SK</t>
  </si>
  <si>
    <t>박시영 롯데</t>
  </si>
  <si>
    <t>박용근 kt</t>
  </si>
  <si>
    <t>박용택 LG</t>
  </si>
  <si>
    <t>박윤 넥센</t>
  </si>
  <si>
    <t>박재상 SK</t>
  </si>
  <si>
    <t>박재욱 LG</t>
  </si>
  <si>
    <t>박정권 SK</t>
  </si>
  <si>
    <t>박정배 SK</t>
  </si>
  <si>
    <t>박정음 넥센</t>
  </si>
  <si>
    <t>박정준 넥센</t>
  </si>
  <si>
    <t>박정진 한화</t>
  </si>
  <si>
    <t>박종윤 롯데</t>
  </si>
  <si>
    <t>박종윤 넥센</t>
  </si>
  <si>
    <t>박종훈 SK</t>
  </si>
  <si>
    <t>박주현 넥센</t>
  </si>
  <si>
    <t>박준영 NC</t>
  </si>
  <si>
    <t>박준표 KIA</t>
  </si>
  <si>
    <t>박준혁 한화</t>
  </si>
  <si>
    <t>박진형 롯데</t>
  </si>
  <si>
    <t>박찬호 KIA</t>
  </si>
  <si>
    <t>박한길 롯데</t>
  </si>
  <si>
    <t>박한이 삼성</t>
  </si>
  <si>
    <t>박해민 삼성</t>
  </si>
  <si>
    <t>박헌도 롯데</t>
  </si>
  <si>
    <t>박희수 SK</t>
  </si>
  <si>
    <t>발디리스 삼성</t>
  </si>
  <si>
    <t>배민관 LG</t>
  </si>
  <si>
    <t>배병옥 kt</t>
  </si>
  <si>
    <t>배영섭 삼성</t>
  </si>
  <si>
    <t>배우열 kt</t>
  </si>
  <si>
    <t>배장호 롯데</t>
  </si>
  <si>
    <t>배재환 NC</t>
  </si>
  <si>
    <t>배힘찬 KIA</t>
  </si>
  <si>
    <t>백상원 삼성</t>
  </si>
  <si>
    <t>백용환 KIA</t>
  </si>
  <si>
    <t>백정현 삼성</t>
  </si>
  <si>
    <t>백창수 LG</t>
  </si>
  <si>
    <t>밴와트 kt</t>
  </si>
  <si>
    <t>밴헤켄 넥센</t>
  </si>
  <si>
    <t>벨레스터 삼성</t>
  </si>
  <si>
    <t>보우덴 두산</t>
  </si>
  <si>
    <t>봉중근 LG</t>
  </si>
  <si>
    <t>서건창 넥센</t>
  </si>
  <si>
    <t>서동욱 KIA</t>
  </si>
  <si>
    <t>서상우 LG</t>
  </si>
  <si>
    <t>서예일 두산</t>
  </si>
  <si>
    <t>서진용 SK</t>
  </si>
  <si>
    <t>서캠프 한화</t>
  </si>
  <si>
    <t>성의준 삼성</t>
  </si>
  <si>
    <t>세든 SK</t>
  </si>
  <si>
    <t>소사 LG</t>
  </si>
  <si>
    <t>손승락 롯데</t>
  </si>
  <si>
    <t>손시헌 NC</t>
  </si>
  <si>
    <t>손아섭 롯데</t>
  </si>
  <si>
    <t>손용석 롯데</t>
  </si>
  <si>
    <t>손주인 LG</t>
  </si>
  <si>
    <t>송광민 한화</t>
  </si>
  <si>
    <t>송승준 롯데</t>
  </si>
  <si>
    <t>송신영 한화</t>
  </si>
  <si>
    <t>송은범 한화</t>
  </si>
  <si>
    <t>송주호 한화</t>
  </si>
  <si>
    <t>송창식 한화</t>
  </si>
  <si>
    <t>송창현 한화</t>
  </si>
  <si>
    <t>스튜어트 NC</t>
  </si>
  <si>
    <t>신본기 롯데</t>
  </si>
  <si>
    <t>신성현 한화</t>
  </si>
  <si>
    <t>신승현 LG</t>
  </si>
  <si>
    <t>신용운 삼성</t>
  </si>
  <si>
    <t>신재영 넥센</t>
  </si>
  <si>
    <t>신재웅 SK</t>
  </si>
  <si>
    <t>신종길 KIA</t>
  </si>
  <si>
    <t>신현철 kt</t>
  </si>
  <si>
    <t>심동섭 KIA</t>
  </si>
  <si>
    <t>심수창 한화</t>
  </si>
  <si>
    <t>심우준 kt</t>
  </si>
  <si>
    <t>심재민 kt</t>
  </si>
  <si>
    <t>심창민 삼성</t>
  </si>
  <si>
    <t>아두치 롯데</t>
  </si>
  <si>
    <t>안규영 두산</t>
  </si>
  <si>
    <t>안상빈 kt</t>
  </si>
  <si>
    <t>안영명 한화</t>
  </si>
  <si>
    <t>안익훈 LG</t>
  </si>
  <si>
    <t>안중열 롯데</t>
  </si>
  <si>
    <t>안지만 삼성</t>
  </si>
  <si>
    <t>안치홍 KIA</t>
  </si>
  <si>
    <t>양석환 LG</t>
  </si>
  <si>
    <t>양성우 한화</t>
  </si>
  <si>
    <t>양의지 두산</t>
  </si>
  <si>
    <t>양현종 KIA</t>
  </si>
  <si>
    <t>양훈 넥센</t>
  </si>
  <si>
    <t>엄상백 kt</t>
  </si>
  <si>
    <t>에반스 두산</t>
  </si>
  <si>
    <t>오선진 한화</t>
  </si>
  <si>
    <t>오승택 롯데</t>
  </si>
  <si>
    <t>오재원 두산</t>
  </si>
  <si>
    <t>오재일 두산</t>
  </si>
  <si>
    <t>오정복 kt</t>
  </si>
  <si>
    <t>오주원 넥센</t>
  </si>
  <si>
    <t>오준혁 KIA</t>
  </si>
  <si>
    <t>오지환 LG</t>
  </si>
  <si>
    <t>오현근 롯데</t>
  </si>
  <si>
    <t>오현택 두산</t>
  </si>
  <si>
    <t>용덕한 NC</t>
  </si>
  <si>
    <t>우규민 LG</t>
  </si>
  <si>
    <t>우동균 삼성</t>
  </si>
  <si>
    <t>원종현 NC</t>
  </si>
  <si>
    <t>웹스터 삼성</t>
  </si>
  <si>
    <t>유강남 LG</t>
  </si>
  <si>
    <t>유경국 LG</t>
  </si>
  <si>
    <t>유민상 kt</t>
  </si>
  <si>
    <t>유서준 SK</t>
  </si>
  <si>
    <t>유원상 LG</t>
  </si>
  <si>
    <t>유재신 넥센</t>
  </si>
  <si>
    <t>유재유 LG</t>
  </si>
  <si>
    <t>유재훈 넥센</t>
  </si>
  <si>
    <t>유창식 KIA</t>
  </si>
  <si>
    <t>유한준 kt</t>
  </si>
  <si>
    <t>유희관 두산</t>
  </si>
  <si>
    <t>윤규진 한화</t>
  </si>
  <si>
    <t>윤근영 kt</t>
  </si>
  <si>
    <t>윤길현 롯데</t>
  </si>
  <si>
    <t>윤명준 두산</t>
  </si>
  <si>
    <t>윤병호 NC</t>
  </si>
  <si>
    <t>윤석민 넥센</t>
  </si>
  <si>
    <t>윤석민 KIA</t>
  </si>
  <si>
    <t>윤성환 삼성</t>
  </si>
  <si>
    <t>윤완주 KIA</t>
  </si>
  <si>
    <t>윤요섭 kt</t>
  </si>
  <si>
    <t>윤정우 KIA</t>
  </si>
  <si>
    <t>윤지웅 LG</t>
  </si>
  <si>
    <t>윤진호 LG</t>
  </si>
  <si>
    <t>윤희상 SK</t>
  </si>
  <si>
    <t>이건욱 SK</t>
  </si>
  <si>
    <t>이경우 롯데</t>
  </si>
  <si>
    <t>이대수 SK</t>
  </si>
  <si>
    <t>이대형 kt</t>
  </si>
  <si>
    <t>이동걸 한화</t>
  </si>
  <si>
    <t>이동현 LG</t>
  </si>
  <si>
    <t>이동훈 한화</t>
  </si>
  <si>
    <t>이명기 SK</t>
  </si>
  <si>
    <t>이명우 롯데</t>
  </si>
  <si>
    <t>이민호 NC</t>
  </si>
  <si>
    <t>이범호 KIA</t>
  </si>
  <si>
    <t>이병규 LG</t>
  </si>
  <si>
    <t>이보근 넥센</t>
  </si>
  <si>
    <t>이상호 NC</t>
  </si>
  <si>
    <t>이상화 kt</t>
  </si>
  <si>
    <t>이상훈 삼성</t>
  </si>
  <si>
    <t>이성규 삼성</t>
  </si>
  <si>
    <t>이성민 롯데</t>
  </si>
  <si>
    <t>이성열 한화</t>
  </si>
  <si>
    <t>이성우 KIA</t>
  </si>
  <si>
    <t>이승엽 삼성</t>
  </si>
  <si>
    <t>이승현 LG</t>
  </si>
  <si>
    <t>이양기 한화</t>
  </si>
  <si>
    <t>이여상 롯데</t>
  </si>
  <si>
    <t>이영욱 삼성</t>
  </si>
  <si>
    <t>이영재 LG</t>
  </si>
  <si>
    <t>이용규 한화</t>
  </si>
  <si>
    <t>이용찬 두산</t>
  </si>
  <si>
    <t>이용호 두산</t>
  </si>
  <si>
    <t>이우민 롯데</t>
  </si>
  <si>
    <t>이원석 두산</t>
  </si>
  <si>
    <t>이재우 한화</t>
  </si>
  <si>
    <t>이재원 SK</t>
  </si>
  <si>
    <t>이재율 NC</t>
  </si>
  <si>
    <t>이재학 NC</t>
  </si>
  <si>
    <t>이정담 SK</t>
  </si>
  <si>
    <t>이정민 롯데</t>
  </si>
  <si>
    <t>이정식 삼성</t>
  </si>
  <si>
    <t>이정훈 넥센</t>
  </si>
  <si>
    <t>이종욱 NC</t>
  </si>
  <si>
    <t>이종환 한화</t>
  </si>
  <si>
    <t>이준영 KIA</t>
  </si>
  <si>
    <t>이준형 LG</t>
  </si>
  <si>
    <t>이지영 삼성</t>
  </si>
  <si>
    <t>이진석 SK</t>
  </si>
  <si>
    <t>이진영 kt</t>
  </si>
  <si>
    <t>이진영 KIA</t>
  </si>
  <si>
    <t>이창재 kt</t>
  </si>
  <si>
    <t>이천웅 LG</t>
  </si>
  <si>
    <t>이태양 한화</t>
  </si>
  <si>
    <t>이태양 NC</t>
  </si>
  <si>
    <t>이택근 넥센</t>
  </si>
  <si>
    <t>이해창 kt</t>
  </si>
  <si>
    <t>이현석 SK</t>
  </si>
  <si>
    <t>이현승 두산</t>
  </si>
  <si>
    <t>이현호 두산</t>
  </si>
  <si>
    <t>이형종 LG</t>
  </si>
  <si>
    <t>이호신 KIA</t>
  </si>
  <si>
    <t>이홍구 KIA</t>
  </si>
  <si>
    <t>이흥련 삼성</t>
  </si>
  <si>
    <t>임기준 KIA</t>
  </si>
  <si>
    <t>임대한 삼성</t>
  </si>
  <si>
    <t>임병욱 넥센</t>
  </si>
  <si>
    <t>임서준 NC</t>
  </si>
  <si>
    <t>임석진 SK</t>
  </si>
  <si>
    <t>임익준 한화</t>
  </si>
  <si>
    <t>임정우 LG</t>
  </si>
  <si>
    <t>임정호 NC</t>
  </si>
  <si>
    <t>임준혁 SK</t>
  </si>
  <si>
    <t>임찬규 LG</t>
  </si>
  <si>
    <t>임창민 NC</t>
  </si>
  <si>
    <t>임창용 KIA</t>
  </si>
  <si>
    <t>임현준 삼성</t>
  </si>
  <si>
    <t>임훈 LG</t>
  </si>
  <si>
    <t>장민석 한화</t>
  </si>
  <si>
    <t>장민재 한화</t>
  </si>
  <si>
    <t>장시윤 넥센</t>
  </si>
  <si>
    <t>장시환 kt</t>
  </si>
  <si>
    <t>장영석 넥센</t>
  </si>
  <si>
    <t>장운호 한화</t>
  </si>
  <si>
    <t>장원삼 삼성</t>
  </si>
  <si>
    <t>장원준 두산</t>
  </si>
  <si>
    <t>장준원 LG</t>
  </si>
  <si>
    <t>장진용 LG</t>
  </si>
  <si>
    <t>장필준 삼성</t>
  </si>
  <si>
    <t>장현식 NC</t>
  </si>
  <si>
    <t>전민수 kt</t>
  </si>
  <si>
    <t>전병두 SK</t>
  </si>
  <si>
    <t>전상현 KIA</t>
  </si>
  <si>
    <t>전유수 SK</t>
  </si>
  <si>
    <t>전인환 LG</t>
  </si>
  <si>
    <t>전준우 롯데</t>
  </si>
  <si>
    <t>정근우 한화</t>
  </si>
  <si>
    <t>정대현 kt</t>
  </si>
  <si>
    <t>정대현 롯데</t>
  </si>
  <si>
    <t>정대훈 한화</t>
  </si>
  <si>
    <t>정동현 KIA</t>
  </si>
  <si>
    <t>정범모 한화</t>
  </si>
  <si>
    <t>정상호 LG</t>
  </si>
  <si>
    <t>정성곤 kt</t>
  </si>
  <si>
    <t>정성훈 LG</t>
  </si>
  <si>
    <t>정수민 NC</t>
  </si>
  <si>
    <t>정수빈 두산</t>
  </si>
  <si>
    <t>정영일 SK</t>
  </si>
  <si>
    <t>정용운 KIA</t>
  </si>
  <si>
    <t>정용준 넥센</t>
  </si>
  <si>
    <t>정우람 한화</t>
  </si>
  <si>
    <t>정의윤 SK</t>
  </si>
  <si>
    <t>정인욱 삼성</t>
  </si>
  <si>
    <t>정재원 한화</t>
  </si>
  <si>
    <t>정재훈 두산</t>
  </si>
  <si>
    <t>정주현 LG</t>
  </si>
  <si>
    <t>정주후 kt</t>
  </si>
  <si>
    <t>정진철 두산</t>
  </si>
  <si>
    <t>정진호 두산</t>
  </si>
  <si>
    <t>정찬헌 LG</t>
  </si>
  <si>
    <t>정현석 한화</t>
  </si>
  <si>
    <t>정현욱 LG</t>
  </si>
  <si>
    <t>정회찬 넥센</t>
  </si>
  <si>
    <t>정훈 롯데</t>
  </si>
  <si>
    <t>조동찬 삼성</t>
  </si>
  <si>
    <t>조동화 SK</t>
  </si>
  <si>
    <t>조무근 kt</t>
  </si>
  <si>
    <t>조성모 SK</t>
  </si>
  <si>
    <t>조수행 두산</t>
  </si>
  <si>
    <t>조승수 두산</t>
  </si>
  <si>
    <t>조영훈 NC</t>
  </si>
  <si>
    <t>조윤준 LG</t>
  </si>
  <si>
    <t>조인성 한화</t>
  </si>
  <si>
    <t>조평호 NC</t>
  </si>
  <si>
    <t>조한욱 SK</t>
  </si>
  <si>
    <t>조현근 삼성</t>
  </si>
  <si>
    <t>주권 kt</t>
  </si>
  <si>
    <t>주현상 한화</t>
  </si>
  <si>
    <t>주효상 넥센</t>
  </si>
  <si>
    <t>지석훈 NC</t>
  </si>
  <si>
    <t>지성준 한화</t>
  </si>
  <si>
    <t>지재옥 넥센</t>
  </si>
  <si>
    <t>지크 KIA</t>
  </si>
  <si>
    <t>진야곱 두산</t>
  </si>
  <si>
    <t>진해수 LG</t>
  </si>
  <si>
    <t>차우찬 삼성</t>
  </si>
  <si>
    <t>차일목 한화</t>
  </si>
  <si>
    <t>차재용 롯데</t>
  </si>
  <si>
    <t>채병용 SK</t>
  </si>
  <si>
    <t>채선관 kt</t>
  </si>
  <si>
    <t>채은성 LG</t>
  </si>
  <si>
    <t>채태인 넥센</t>
  </si>
  <si>
    <t>최경철 LG</t>
  </si>
  <si>
    <t>최금강 NC</t>
  </si>
  <si>
    <t>최동환 LG</t>
  </si>
  <si>
    <t>최병연 KIA</t>
  </si>
  <si>
    <t>최선호 삼성</t>
  </si>
  <si>
    <t>최성영 NC</t>
  </si>
  <si>
    <t>최성훈 LG</t>
  </si>
  <si>
    <t>최승준 SK</t>
  </si>
  <si>
    <t>최영필 KIA</t>
  </si>
  <si>
    <t>최용제 두산</t>
  </si>
  <si>
    <t>최원재 kt</t>
  </si>
  <si>
    <t>최원준 KIA</t>
  </si>
  <si>
    <t>최원태 넥센</t>
  </si>
  <si>
    <t>최윤석 한화</t>
  </si>
  <si>
    <t>최재원 삼성</t>
  </si>
  <si>
    <t>최재훈 두산</t>
  </si>
  <si>
    <t>최정 SK</t>
  </si>
  <si>
    <t>최정민 SK</t>
  </si>
  <si>
    <t>최정용 SK</t>
  </si>
  <si>
    <t>최주환 두산</t>
  </si>
  <si>
    <t>최준석 롯데</t>
  </si>
  <si>
    <t>최진행 한화</t>
  </si>
  <si>
    <t>최충연 삼성</t>
  </si>
  <si>
    <t>최형우 삼성</t>
  </si>
  <si>
    <t>카스티요 한화</t>
  </si>
  <si>
    <t>켈리 SK</t>
  </si>
  <si>
    <t>코엘로 넥센</t>
  </si>
  <si>
    <t>코프랜드 LG</t>
  </si>
  <si>
    <t>테임즈 NC</t>
  </si>
  <si>
    <t>플란데 삼성</t>
  </si>
  <si>
    <t>피노 kt</t>
  </si>
  <si>
    <t>피어밴드 kt</t>
  </si>
  <si>
    <t>필 KIA</t>
  </si>
  <si>
    <t>하영민 넥센</t>
  </si>
  <si>
    <t>하주석 한화</t>
  </si>
  <si>
    <t>하준호 kt</t>
  </si>
  <si>
    <t>한기주 KIA</t>
  </si>
  <si>
    <t>한동민 SK</t>
  </si>
  <si>
    <t>한승택 KIA</t>
  </si>
  <si>
    <t>한승혁 KIA</t>
  </si>
  <si>
    <t>함덕주 두산</t>
  </si>
  <si>
    <t>해커 NC</t>
  </si>
  <si>
    <t>허경민 두산</t>
  </si>
  <si>
    <t>허도환 한화</t>
  </si>
  <si>
    <t>허정협 넥센</t>
  </si>
  <si>
    <t>허준혁 두산</t>
  </si>
  <si>
    <t>허프 LG</t>
  </si>
  <si>
    <t>헥터 KIA</t>
  </si>
  <si>
    <t>홍건희 KIA</t>
  </si>
  <si>
    <t>홍상삼 두산</t>
  </si>
  <si>
    <t>홍성갑 넥센</t>
  </si>
  <si>
    <t>홍성무 kt</t>
  </si>
  <si>
    <t>홍성민 롯데</t>
  </si>
  <si>
    <t>홍성용 kt</t>
  </si>
  <si>
    <t>홍영현 두산</t>
  </si>
  <si>
    <t>홍재호 KIA</t>
  </si>
  <si>
    <t>홍창기 LG</t>
  </si>
  <si>
    <t>황대인 KIA</t>
  </si>
  <si>
    <t>황덕균 넥센</t>
  </si>
  <si>
    <t>황목치승 LG</t>
  </si>
  <si>
    <t>황선도 삼성</t>
  </si>
  <si>
    <t>황윤호 NC</t>
  </si>
  <si>
    <t>황재규 한화</t>
  </si>
  <si>
    <t>황재균 롯데</t>
  </si>
  <si>
    <t>황진수 롯데</t>
  </si>
  <si>
    <t>히메네스 LG</t>
  </si>
  <si>
    <t>정진호</t>
  </si>
  <si>
    <t>두산</t>
  </si>
  <si>
    <t>박건우</t>
  </si>
  <si>
    <t>김재환</t>
  </si>
  <si>
    <t>민병헌</t>
  </si>
  <si>
    <t>양의지</t>
  </si>
  <si>
    <t>오재일</t>
  </si>
  <si>
    <t>이원석</t>
  </si>
  <si>
    <t>김재호</t>
  </si>
  <si>
    <t>에반스</t>
  </si>
  <si>
    <t>류지혁</t>
  </si>
  <si>
    <t>허경민</t>
  </si>
  <si>
    <t>최주환</t>
  </si>
  <si>
    <t>국해성</t>
  </si>
  <si>
    <t>조수행</t>
  </si>
  <si>
    <t>오재원</t>
  </si>
  <si>
    <t>고영민</t>
  </si>
  <si>
    <t>홍성흔</t>
  </si>
  <si>
    <t>정수빈</t>
  </si>
  <si>
    <t>최용제</t>
  </si>
  <si>
    <t>박세혁</t>
  </si>
  <si>
    <t>이우성</t>
  </si>
  <si>
    <t>김인태</t>
  </si>
  <si>
    <t>최재훈</t>
  </si>
  <si>
    <t>서예일</t>
  </si>
  <si>
    <t>강동연</t>
  </si>
  <si>
    <t>고봉재</t>
  </si>
  <si>
    <t>김성배</t>
  </si>
  <si>
    <t>이현승</t>
  </si>
  <si>
    <t>이현호</t>
  </si>
  <si>
    <t>정진철</t>
  </si>
  <si>
    <t>진야곱</t>
  </si>
  <si>
    <t>함덕주</t>
  </si>
  <si>
    <t>황재균</t>
  </si>
  <si>
    <t>롯데</t>
  </si>
  <si>
    <t>김문호</t>
  </si>
  <si>
    <t>손아섭</t>
  </si>
  <si>
    <t>강민호</t>
  </si>
  <si>
    <t>김사훈</t>
  </si>
  <si>
    <t>신본기</t>
  </si>
  <si>
    <t>아두치</t>
  </si>
  <si>
    <t>김상호</t>
  </si>
  <si>
    <t>맥스웰</t>
  </si>
  <si>
    <t>박종윤</t>
  </si>
  <si>
    <t>김준태</t>
  </si>
  <si>
    <t>문규현</t>
  </si>
  <si>
    <t>정훈</t>
  </si>
  <si>
    <t>최준석</t>
  </si>
  <si>
    <t>박헌도</t>
  </si>
  <si>
    <t>오승택</t>
  </si>
  <si>
    <t>전준우</t>
  </si>
  <si>
    <t>김동한</t>
  </si>
  <si>
    <t>이여상</t>
  </si>
  <si>
    <t>손용석</t>
  </si>
  <si>
    <t>나경민</t>
  </si>
  <si>
    <t>김주현</t>
  </si>
  <si>
    <t>김민하</t>
  </si>
  <si>
    <t>오현근</t>
  </si>
  <si>
    <t>이우민</t>
  </si>
  <si>
    <t>안중열</t>
  </si>
  <si>
    <t>김재유</t>
  </si>
  <si>
    <t>김대륙</t>
  </si>
  <si>
    <t>강동관</t>
  </si>
  <si>
    <t>김대우</t>
  </si>
  <si>
    <t>레일리</t>
  </si>
  <si>
    <t>박시영</t>
  </si>
  <si>
    <t>손승락</t>
  </si>
  <si>
    <t>윤길현</t>
  </si>
  <si>
    <t>이정민</t>
  </si>
  <si>
    <t>정대현</t>
  </si>
  <si>
    <t>홍성민</t>
  </si>
  <si>
    <t>황진수</t>
  </si>
  <si>
    <t>권정웅</t>
  </si>
  <si>
    <t>삼성</t>
  </si>
  <si>
    <t>최형우</t>
  </si>
  <si>
    <t>구자욱</t>
  </si>
  <si>
    <t>최재원</t>
  </si>
  <si>
    <t>황선도</t>
  </si>
  <si>
    <t>이승엽</t>
  </si>
  <si>
    <t>박한이</t>
  </si>
  <si>
    <t>박해민</t>
  </si>
  <si>
    <t>이지영</t>
  </si>
  <si>
    <t>백상원</t>
  </si>
  <si>
    <t>조동찬</t>
  </si>
  <si>
    <t>김상수</t>
  </si>
  <si>
    <t>배영섭</t>
  </si>
  <si>
    <t>발디리스</t>
  </si>
  <si>
    <t>이흥련</t>
  </si>
  <si>
    <t>이성규</t>
  </si>
  <si>
    <t>김정혁</t>
  </si>
  <si>
    <t>우동균</t>
  </si>
  <si>
    <t>김태완</t>
  </si>
  <si>
    <t>나성용</t>
  </si>
  <si>
    <t>이영욱</t>
  </si>
  <si>
    <t>성의준</t>
  </si>
  <si>
    <t>최선호</t>
  </si>
  <si>
    <t>이상훈</t>
  </si>
  <si>
    <t>박계범</t>
  </si>
  <si>
    <t>심창민</t>
  </si>
  <si>
    <t>안지만</t>
  </si>
  <si>
    <t>이정식</t>
  </si>
  <si>
    <t>임대한</t>
  </si>
  <si>
    <t>장필준</t>
  </si>
  <si>
    <t>박준혁</t>
  </si>
  <si>
    <t>한화</t>
  </si>
  <si>
    <t>김태균</t>
  </si>
  <si>
    <t>이용규</t>
  </si>
  <si>
    <t>최진행</t>
  </si>
  <si>
    <t>송광민</t>
  </si>
  <si>
    <t>로사리오</t>
  </si>
  <si>
    <t>정근우</t>
  </si>
  <si>
    <t>이양기</t>
  </si>
  <si>
    <t>이성열</t>
  </si>
  <si>
    <t>하주석</t>
  </si>
  <si>
    <t>신성현</t>
  </si>
  <si>
    <t>이종환</t>
  </si>
  <si>
    <t>양성우</t>
  </si>
  <si>
    <t>김경언</t>
  </si>
  <si>
    <t>권용관</t>
  </si>
  <si>
    <t>김원석</t>
  </si>
  <si>
    <t>주현상</t>
  </si>
  <si>
    <t>장운호</t>
  </si>
  <si>
    <t>장민석</t>
  </si>
  <si>
    <t>차일목</t>
  </si>
  <si>
    <t>허도환</t>
  </si>
  <si>
    <t>김회성</t>
  </si>
  <si>
    <t>조인성</t>
  </si>
  <si>
    <t>오선진</t>
  </si>
  <si>
    <t>강경학</t>
  </si>
  <si>
    <t>최윤석</t>
  </si>
  <si>
    <t>송주호</t>
  </si>
  <si>
    <t>권혁</t>
  </si>
  <si>
    <t>김경태</t>
  </si>
  <si>
    <t>로저스</t>
  </si>
  <si>
    <t>박노민</t>
  </si>
  <si>
    <t>박정진</t>
  </si>
  <si>
    <t>송창식</t>
  </si>
  <si>
    <t>윤규진</t>
  </si>
  <si>
    <t>이동훈</t>
  </si>
  <si>
    <t>이태양</t>
  </si>
  <si>
    <t>임익준</t>
  </si>
  <si>
    <t>장민재</t>
  </si>
  <si>
    <t>정범모</t>
  </si>
  <si>
    <t>정우람</t>
  </si>
  <si>
    <t>정현석</t>
  </si>
  <si>
    <t>지성준</t>
  </si>
  <si>
    <t>최원준</t>
  </si>
  <si>
    <t>KIA</t>
  </si>
  <si>
    <t>황대인</t>
  </si>
  <si>
    <t>김선빈</t>
  </si>
  <si>
    <t>김주찬</t>
  </si>
  <si>
    <t>필</t>
  </si>
  <si>
    <t>이범호</t>
  </si>
  <si>
    <t>신종길</t>
  </si>
  <si>
    <t>노수광</t>
  </si>
  <si>
    <t>나지완</t>
  </si>
  <si>
    <t>김다원</t>
  </si>
  <si>
    <t>윤정우</t>
  </si>
  <si>
    <t>서동욱</t>
  </si>
  <si>
    <t>김주형</t>
  </si>
  <si>
    <t>강한울</t>
  </si>
  <si>
    <t>김호령</t>
  </si>
  <si>
    <t>이홍구</t>
  </si>
  <si>
    <t>오준혁</t>
  </si>
  <si>
    <t>안치홍</t>
  </si>
  <si>
    <t>김원섭</t>
  </si>
  <si>
    <t>고영우</t>
  </si>
  <si>
    <t>이성우</t>
  </si>
  <si>
    <t>백용환</t>
  </si>
  <si>
    <t>김민우</t>
  </si>
  <si>
    <t>한승택</t>
  </si>
  <si>
    <t>박찬호</t>
  </si>
  <si>
    <t>윤완주</t>
  </si>
  <si>
    <t>이호신</t>
  </si>
  <si>
    <t>이진영</t>
  </si>
  <si>
    <t>홍재호</t>
  </si>
  <si>
    <t>김광수</t>
  </si>
  <si>
    <t>김윤동</t>
  </si>
  <si>
    <t>김진우</t>
  </si>
  <si>
    <t>박준표</t>
  </si>
  <si>
    <t>배힘찬</t>
  </si>
  <si>
    <t>심동섭</t>
  </si>
  <si>
    <t>임창용</t>
  </si>
  <si>
    <t>전상현</t>
  </si>
  <si>
    <t>정용운</t>
  </si>
  <si>
    <t>최병연</t>
  </si>
  <si>
    <t>최영필</t>
  </si>
  <si>
    <t>한기주</t>
  </si>
  <si>
    <t>한승혁</t>
  </si>
  <si>
    <t>헥터</t>
  </si>
  <si>
    <t>홍건희</t>
  </si>
  <si>
    <t>유한준</t>
  </si>
  <si>
    <t>kt</t>
  </si>
  <si>
    <t>이대형</t>
  </si>
  <si>
    <t>박경수</t>
  </si>
  <si>
    <t>전민수</t>
  </si>
  <si>
    <t>오정복</t>
  </si>
  <si>
    <t>신현철</t>
  </si>
  <si>
    <t>유민상</t>
  </si>
  <si>
    <t>박기혁</t>
  </si>
  <si>
    <t>마르테</t>
  </si>
  <si>
    <t>배병옥</t>
  </si>
  <si>
    <t>김사연</t>
  </si>
  <si>
    <t>김종민</t>
  </si>
  <si>
    <t>심우준</t>
  </si>
  <si>
    <t>윤요섭</t>
  </si>
  <si>
    <t>박용근</t>
  </si>
  <si>
    <t>김상현</t>
  </si>
  <si>
    <t>김선민</t>
  </si>
  <si>
    <t>하준호</t>
  </si>
  <si>
    <t>김연훈</t>
  </si>
  <si>
    <t>남태혁</t>
  </si>
  <si>
    <t>이해창</t>
  </si>
  <si>
    <t>문상철</t>
  </si>
  <si>
    <t>김영환</t>
  </si>
  <si>
    <t>김동명</t>
  </si>
  <si>
    <t>김진곤</t>
  </si>
  <si>
    <t>김민혁</t>
  </si>
  <si>
    <t>김만수</t>
  </si>
  <si>
    <t>김사율</t>
  </si>
  <si>
    <t>김재윤</t>
  </si>
  <si>
    <t>박세진</t>
  </si>
  <si>
    <t>배우열</t>
  </si>
  <si>
    <t>심재민</t>
  </si>
  <si>
    <t>엄상백</t>
  </si>
  <si>
    <t>정성곤</t>
  </si>
  <si>
    <t>정주후</t>
  </si>
  <si>
    <t>홍성무</t>
  </si>
  <si>
    <t>홍성용</t>
  </si>
  <si>
    <t>이병규</t>
  </si>
  <si>
    <t>LG</t>
  </si>
  <si>
    <t>조윤준</t>
  </si>
  <si>
    <t>박용택</t>
  </si>
  <si>
    <t>백창수</t>
  </si>
  <si>
    <t>손주인</t>
  </si>
  <si>
    <t>정성훈</t>
  </si>
  <si>
    <t>김용의</t>
  </si>
  <si>
    <t>채은성</t>
  </si>
  <si>
    <t>히메네스</t>
  </si>
  <si>
    <t>이천웅</t>
  </si>
  <si>
    <t>문선재</t>
  </si>
  <si>
    <t>이형종</t>
  </si>
  <si>
    <t>오지환</t>
  </si>
  <si>
    <t>양석환</t>
  </si>
  <si>
    <t>안익훈</t>
  </si>
  <si>
    <t>유강남</t>
  </si>
  <si>
    <t>임훈</t>
  </si>
  <si>
    <t>박재욱</t>
  </si>
  <si>
    <t>서상우</t>
  </si>
  <si>
    <t>정주현</t>
  </si>
  <si>
    <t>윤진호</t>
  </si>
  <si>
    <t>강승호</t>
  </si>
  <si>
    <t>정상호</t>
  </si>
  <si>
    <t>황목치승</t>
  </si>
  <si>
    <t>최경철</t>
  </si>
  <si>
    <t>장준원</t>
  </si>
  <si>
    <t>김대현</t>
  </si>
  <si>
    <t>김지성</t>
  </si>
  <si>
    <t>박성준</t>
  </si>
  <si>
    <t>소사</t>
  </si>
  <si>
    <t>윤지웅</t>
  </si>
  <si>
    <t>이승현</t>
  </si>
  <si>
    <t>임정우</t>
  </si>
  <si>
    <t>정현욱</t>
  </si>
  <si>
    <t>진해수</t>
  </si>
  <si>
    <t>최동환</t>
  </si>
  <si>
    <t>홍창기</t>
  </si>
  <si>
    <t>김태진</t>
  </si>
  <si>
    <t>NC</t>
  </si>
  <si>
    <t>박광열</t>
  </si>
  <si>
    <t>박민우</t>
  </si>
  <si>
    <t>조영훈</t>
  </si>
  <si>
    <t>모창민</t>
  </si>
  <si>
    <t>테임즈</t>
  </si>
  <si>
    <t>나성범</t>
  </si>
  <si>
    <t>박석민</t>
  </si>
  <si>
    <t>손시헌</t>
  </si>
  <si>
    <t>이종욱</t>
  </si>
  <si>
    <t>이호준</t>
  </si>
  <si>
    <t>김종호</t>
  </si>
  <si>
    <t>이상호</t>
  </si>
  <si>
    <t>권희동</t>
  </si>
  <si>
    <t>김성욱</t>
  </si>
  <si>
    <t>김준완</t>
  </si>
  <si>
    <t>김태군</t>
  </si>
  <si>
    <t>지석훈</t>
  </si>
  <si>
    <t>용덕한</t>
  </si>
  <si>
    <t>도태훈</t>
  </si>
  <si>
    <t>조평호</t>
  </si>
  <si>
    <t>이재율</t>
  </si>
  <si>
    <t>강민국</t>
  </si>
  <si>
    <t>윤병호</t>
  </si>
  <si>
    <t>황윤호</t>
  </si>
  <si>
    <t>강구성</t>
  </si>
  <si>
    <t>구창모</t>
  </si>
  <si>
    <t>김선규</t>
  </si>
  <si>
    <t>김진성</t>
  </si>
  <si>
    <t>김학성</t>
  </si>
  <si>
    <t>민성기</t>
  </si>
  <si>
    <t>박민석</t>
  </si>
  <si>
    <t>박세웅</t>
  </si>
  <si>
    <t>박준영</t>
  </si>
  <si>
    <t>배재환</t>
  </si>
  <si>
    <t>원종현</t>
  </si>
  <si>
    <t>이민호</t>
  </si>
  <si>
    <t>이재학</t>
  </si>
  <si>
    <t>임정호</t>
  </si>
  <si>
    <t>임창민</t>
  </si>
  <si>
    <t>장현식</t>
  </si>
  <si>
    <t>최금강</t>
  </si>
  <si>
    <t>조성모</t>
  </si>
  <si>
    <t>SK</t>
  </si>
  <si>
    <t>나주환</t>
  </si>
  <si>
    <t>김동엽</t>
  </si>
  <si>
    <t>최정민</t>
  </si>
  <si>
    <t>김성현</t>
  </si>
  <si>
    <t>정의윤</t>
  </si>
  <si>
    <t>박재상</t>
  </si>
  <si>
    <t>김강민</t>
  </si>
  <si>
    <t>최정용</t>
  </si>
  <si>
    <t>이재원</t>
  </si>
  <si>
    <t>최정</t>
  </si>
  <si>
    <t>고메즈</t>
  </si>
  <si>
    <t>한동민</t>
  </si>
  <si>
    <t>박정권</t>
  </si>
  <si>
    <t>박승욱</t>
  </si>
  <si>
    <t>이명기</t>
  </si>
  <si>
    <t>최승준</t>
  </si>
  <si>
    <t>김민식</t>
  </si>
  <si>
    <t>조동화</t>
  </si>
  <si>
    <t>김기현</t>
  </si>
  <si>
    <t>이진석</t>
  </si>
  <si>
    <t>이현석</t>
  </si>
  <si>
    <t>임석진</t>
  </si>
  <si>
    <t>김승회</t>
  </si>
  <si>
    <t>김주한</t>
  </si>
  <si>
    <t>김태훈</t>
  </si>
  <si>
    <t>라라</t>
  </si>
  <si>
    <t>문광은</t>
  </si>
  <si>
    <t>박민호</t>
  </si>
  <si>
    <t>박정배</t>
  </si>
  <si>
    <t>박희수</t>
  </si>
  <si>
    <t>신재웅</t>
  </si>
  <si>
    <t>유서준</t>
  </si>
  <si>
    <t>이건욱</t>
  </si>
  <si>
    <t>이대수</t>
  </si>
  <si>
    <t>이정담</t>
  </si>
  <si>
    <t>전유수</t>
  </si>
  <si>
    <t>정영일</t>
  </si>
  <si>
    <t>조한욱</t>
  </si>
  <si>
    <t>채병용</t>
  </si>
  <si>
    <t>PH0BA</t>
  </si>
  <si>
    <t>등급</t>
    <phoneticPr fontId="4" type="noConversion"/>
  </si>
  <si>
    <t>등급</t>
    <phoneticPr fontId="4" type="noConversion"/>
  </si>
  <si>
    <t>PLAYERID</t>
    <phoneticPr fontId="4" type="noConversion"/>
  </si>
  <si>
    <t>NAME</t>
    <phoneticPr fontId="4" type="noConversion"/>
  </si>
  <si>
    <t>CLUB</t>
    <phoneticPr fontId="4" type="noConversion"/>
  </si>
  <si>
    <t>GRADE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</si>
</sst>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charset val="129"/>
      <scheme val="minor"/>
    </font>
    <font>
      <b/>
      <sz val="11"/>
      <color rgb="FF222222"/>
      <name val="돋움"/>
      <family val="3"/>
      <charset val="129"/>
    </font>
    <font>
      <sz val="11"/>
      <color rgb="FF222222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CF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3" fillId="0" borderId="0" xfId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0" xfId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3" fillId="0" borderId="0" xfId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0" xfId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koreabaseball.com/Record/Player/HitterDetail/Basic.aspx?playerId=65546" TargetMode="External"/><Relationship Id="rId299" Type="http://schemas.openxmlformats.org/officeDocument/2006/relationships/hyperlink" Target="http://www.koreabaseball.com/Record/Player/HitterDetail/Basic.aspx?playerId=74823" TargetMode="External"/><Relationship Id="rId21" Type="http://schemas.openxmlformats.org/officeDocument/2006/relationships/hyperlink" Target="http://www.koreabaseball.com/Record/Player/HitterDetail/Basic.aspx?playerId=66306" TargetMode="External"/><Relationship Id="rId63" Type="http://schemas.openxmlformats.org/officeDocument/2006/relationships/hyperlink" Target="http://www.koreabaseball.com/Record/Player/HitterDetail/Basic.aspx?playerId=62234" TargetMode="External"/><Relationship Id="rId159" Type="http://schemas.openxmlformats.org/officeDocument/2006/relationships/hyperlink" Target="http://www.koreabaseball.com/Record/Player/HitterDetail/Basic.aspx?playerId=76746" TargetMode="External"/><Relationship Id="rId324" Type="http://schemas.openxmlformats.org/officeDocument/2006/relationships/hyperlink" Target="http://www.koreabaseball.com/Record/Player/HitterDetail/Basic.aspx?playerId=78813" TargetMode="External"/><Relationship Id="rId366" Type="http://schemas.openxmlformats.org/officeDocument/2006/relationships/hyperlink" Target="http://www.koreabaseball.com/Record/Player/HitterDetail/Basic.aspx?playerId=76869" TargetMode="External"/><Relationship Id="rId170" Type="http://schemas.openxmlformats.org/officeDocument/2006/relationships/hyperlink" Target="http://www.koreabaseball.com/Record/Player/HitterDetail/Basic.aspx?playerId=71610" TargetMode="External"/><Relationship Id="rId226" Type="http://schemas.openxmlformats.org/officeDocument/2006/relationships/hyperlink" Target="http://www.koreabaseball.com/Record/Player/HitterDetail/Basic.aspx?playerId=77648" TargetMode="External"/><Relationship Id="rId107" Type="http://schemas.openxmlformats.org/officeDocument/2006/relationships/hyperlink" Target="http://www.koreabaseball.com/Record/Player/HitterDetail/Basic.aspx?playerId=77669" TargetMode="External"/><Relationship Id="rId268" Type="http://schemas.openxmlformats.org/officeDocument/2006/relationships/hyperlink" Target="http://www.koreabaseball.com/Record/Player/HitterDetail/Basic.aspx?playerId=77462" TargetMode="External"/><Relationship Id="rId289" Type="http://schemas.openxmlformats.org/officeDocument/2006/relationships/hyperlink" Target="http://www.koreabaseball.com/Record/Player/HitterDetail/Basic.aspx?playerId=79192" TargetMode="External"/><Relationship Id="rId11" Type="http://schemas.openxmlformats.org/officeDocument/2006/relationships/hyperlink" Target="javascript:sort('RBI_CN');" TargetMode="External"/><Relationship Id="rId32" Type="http://schemas.openxmlformats.org/officeDocument/2006/relationships/hyperlink" Target="http://www.koreabaseball.com/Record/Player/HitterDetail/Basic.aspx?playerId=79130" TargetMode="External"/><Relationship Id="rId53" Type="http://schemas.openxmlformats.org/officeDocument/2006/relationships/hyperlink" Target="javascript:sort('PH_HRA_RT');" TargetMode="External"/><Relationship Id="rId74" Type="http://schemas.openxmlformats.org/officeDocument/2006/relationships/hyperlink" Target="http://www.koreabaseball.com/Record/Player/HitterDetail/Basic.aspx?playerId=63260" TargetMode="External"/><Relationship Id="rId128" Type="http://schemas.openxmlformats.org/officeDocument/2006/relationships/hyperlink" Target="http://www.koreabaseball.com/Record/Player/HitterDetail/Basic.aspx?playerId=63913" TargetMode="External"/><Relationship Id="rId149" Type="http://schemas.openxmlformats.org/officeDocument/2006/relationships/hyperlink" Target="http://www.koreabaseball.com/Record/Player/HitterDetail/Basic.aspx?playerId=60724" TargetMode="External"/><Relationship Id="rId314" Type="http://schemas.openxmlformats.org/officeDocument/2006/relationships/hyperlink" Target="http://www.koreabaseball.com/Record/Player/HitterDetail/Basic.aspx?playerId=60146" TargetMode="External"/><Relationship Id="rId335" Type="http://schemas.openxmlformats.org/officeDocument/2006/relationships/hyperlink" Target="http://www.koreabaseball.com/Record/Player/HitterDetail/Basic.aspx?playerId=63920" TargetMode="External"/><Relationship Id="rId356" Type="http://schemas.openxmlformats.org/officeDocument/2006/relationships/hyperlink" Target="http://www.koreabaseball.com/Record/Player/HitterDetail/Basic.aspx?playerId=62929" TargetMode="External"/><Relationship Id="rId377" Type="http://schemas.openxmlformats.org/officeDocument/2006/relationships/hyperlink" Target="http://www.koreabaseball.com/Record/Player/HitterDetail/Basic.aspx?playerId=62802" TargetMode="External"/><Relationship Id="rId398" Type="http://schemas.openxmlformats.org/officeDocument/2006/relationships/hyperlink" Target="http://www.koreabaseball.com/Record/Player/HitterDetail/Basic.aspx?playerId=61557" TargetMode="External"/><Relationship Id="rId5" Type="http://schemas.openxmlformats.org/officeDocument/2006/relationships/hyperlink" Target="javascript:sort('RUN_CN');" TargetMode="External"/><Relationship Id="rId95" Type="http://schemas.openxmlformats.org/officeDocument/2006/relationships/hyperlink" Target="http://www.koreabaseball.com/Record/Player/HitterDetail/Basic.aspx?playerId=71562" TargetMode="External"/><Relationship Id="rId160" Type="http://schemas.openxmlformats.org/officeDocument/2006/relationships/hyperlink" Target="http://www.koreabaseball.com/Record/Player/HitterDetail/Basic.aspx?playerId=74729" TargetMode="External"/><Relationship Id="rId181" Type="http://schemas.openxmlformats.org/officeDocument/2006/relationships/hyperlink" Target="http://www.koreabaseball.com/Record/Player/HitterDetail/Basic.aspx?playerId=61700" TargetMode="External"/><Relationship Id="rId216" Type="http://schemas.openxmlformats.org/officeDocument/2006/relationships/hyperlink" Target="http://www.koreabaseball.com/Record/Player/HitterDetail/Basic.aspx?playerId=61743" TargetMode="External"/><Relationship Id="rId237" Type="http://schemas.openxmlformats.org/officeDocument/2006/relationships/hyperlink" Target="http://www.koreabaseball.com/Record/Player/HitterDetail/Basic.aspx?playerId=79617" TargetMode="External"/><Relationship Id="rId402" Type="http://schemas.openxmlformats.org/officeDocument/2006/relationships/hyperlink" Target="http://www.koreabaseball.com/Record/Player/HitterDetail/Basic.aspx?playerId=71845" TargetMode="External"/><Relationship Id="rId258" Type="http://schemas.openxmlformats.org/officeDocument/2006/relationships/hyperlink" Target="http://www.koreabaseball.com/Record/Player/HitterDetail/Basic.aspx?playerId=78892" TargetMode="External"/><Relationship Id="rId279" Type="http://schemas.openxmlformats.org/officeDocument/2006/relationships/hyperlink" Target="http://www.koreabaseball.com/Record/Player/HitterDetail/Basic.aspx?playerId=65096" TargetMode="External"/><Relationship Id="rId22" Type="http://schemas.openxmlformats.org/officeDocument/2006/relationships/hyperlink" Target="http://www.koreabaseball.com/Record/Player/HitterDetail/Basic.aspx?playerId=77463" TargetMode="External"/><Relationship Id="rId43" Type="http://schemas.openxmlformats.org/officeDocument/2006/relationships/hyperlink" Target="javascript:sort('BB_CN');" TargetMode="External"/><Relationship Id="rId64" Type="http://schemas.openxmlformats.org/officeDocument/2006/relationships/hyperlink" Target="http://www.koreabaseball.com/Record/Player/HitterDetail/Basic.aspx?playerId=79240" TargetMode="External"/><Relationship Id="rId118" Type="http://schemas.openxmlformats.org/officeDocument/2006/relationships/hyperlink" Target="http://www.koreabaseball.com/Record/Player/HitterDetail/Basic.aspx?playerId=60559" TargetMode="External"/><Relationship Id="rId139" Type="http://schemas.openxmlformats.org/officeDocument/2006/relationships/hyperlink" Target="http://www.koreabaseball.com/Record/Player/HitterDetail/Basic.aspx?playerId=63440" TargetMode="External"/><Relationship Id="rId290" Type="http://schemas.openxmlformats.org/officeDocument/2006/relationships/hyperlink" Target="http://www.koreabaseball.com/Record/Player/HitterDetail/Basic.aspx?playerId=65103" TargetMode="External"/><Relationship Id="rId304" Type="http://schemas.openxmlformats.org/officeDocument/2006/relationships/hyperlink" Target="http://www.koreabaseball.com/Record/Player/HitterDetail/Basic.aspx?playerId=63123" TargetMode="External"/><Relationship Id="rId325" Type="http://schemas.openxmlformats.org/officeDocument/2006/relationships/hyperlink" Target="http://www.koreabaseball.com/Record/Retire/Hitter.aspx?playerId=64914" TargetMode="External"/><Relationship Id="rId346" Type="http://schemas.openxmlformats.org/officeDocument/2006/relationships/hyperlink" Target="http://www.koreabaseball.com/Record/Player/HitterDetail/Basic.aspx?playerId=65933" TargetMode="External"/><Relationship Id="rId367" Type="http://schemas.openxmlformats.org/officeDocument/2006/relationships/hyperlink" Target="http://www.koreabaseball.com/Record/Player/HitterDetail/Basic.aspx?playerId=76802" TargetMode="External"/><Relationship Id="rId388" Type="http://schemas.openxmlformats.org/officeDocument/2006/relationships/hyperlink" Target="http://www.koreabaseball.com/Record/Player/HitterDetail/Basic.aspx?playerId=79847" TargetMode="External"/><Relationship Id="rId85" Type="http://schemas.openxmlformats.org/officeDocument/2006/relationships/hyperlink" Target="http://www.koreabaseball.com/Record/Player/HitterDetail/Basic.aspx?playerId=63248" TargetMode="External"/><Relationship Id="rId150" Type="http://schemas.openxmlformats.org/officeDocument/2006/relationships/hyperlink" Target="http://www.koreabaseball.com/Record/Player/HitterDetail/Basic.aspx?playerId=64468" TargetMode="External"/><Relationship Id="rId171" Type="http://schemas.openxmlformats.org/officeDocument/2006/relationships/hyperlink" Target="http://www.koreabaseball.com/Record/Retire/Hitter.aspx?playerId=95158" TargetMode="External"/><Relationship Id="rId192" Type="http://schemas.openxmlformats.org/officeDocument/2006/relationships/hyperlink" Target="http://www.koreabaseball.com/Record/Player/HitterDetail/Basic.aspx?playerId=66702" TargetMode="External"/><Relationship Id="rId206" Type="http://schemas.openxmlformats.org/officeDocument/2006/relationships/hyperlink" Target="http://www.koreabaseball.com/Record/Player/HitterDetail/Basic.aspx?playerId=72559" TargetMode="External"/><Relationship Id="rId227" Type="http://schemas.openxmlformats.org/officeDocument/2006/relationships/hyperlink" Target="http://www.koreabaseball.com/Record/Player/HitterDetail/Basic.aspx?playerId=66657" TargetMode="External"/><Relationship Id="rId248" Type="http://schemas.openxmlformats.org/officeDocument/2006/relationships/hyperlink" Target="http://www.koreabaseball.com/Record/Player/HitterDetail/Basic.aspx?playerId=78361" TargetMode="External"/><Relationship Id="rId269" Type="http://schemas.openxmlformats.org/officeDocument/2006/relationships/hyperlink" Target="http://www.koreabaseball.com/Record/Player/HitterDetail/Basic.aspx?playerId=63088" TargetMode="External"/><Relationship Id="rId12" Type="http://schemas.openxmlformats.org/officeDocument/2006/relationships/hyperlink" Target="javascript:sort('SH_CN');" TargetMode="External"/><Relationship Id="rId33" Type="http://schemas.openxmlformats.org/officeDocument/2006/relationships/hyperlink" Target="http://www.koreabaseball.com/Record/Player/HitterDetail/Basic.aspx?playerId=79334" TargetMode="External"/><Relationship Id="rId108" Type="http://schemas.openxmlformats.org/officeDocument/2006/relationships/hyperlink" Target="http://www.koreabaseball.com/Record/Player/HitterDetail/Basic.aspx?playerId=61554" TargetMode="External"/><Relationship Id="rId129" Type="http://schemas.openxmlformats.org/officeDocument/2006/relationships/hyperlink" Target="http://www.koreabaseball.com/Record/Player/HitterDetail/Basic.aspx?playerId=66469" TargetMode="External"/><Relationship Id="rId280" Type="http://schemas.openxmlformats.org/officeDocument/2006/relationships/hyperlink" Target="http://www.koreabaseball.com/Record/Player/HitterDetail/Basic.aspx?playerId=65042" TargetMode="External"/><Relationship Id="rId315" Type="http://schemas.openxmlformats.org/officeDocument/2006/relationships/hyperlink" Target="http://www.koreabaseball.com/Record/Player/HitterDetail/Basic.aspx?playerId=61891" TargetMode="External"/><Relationship Id="rId336" Type="http://schemas.openxmlformats.org/officeDocument/2006/relationships/hyperlink" Target="http://www.koreabaseball.com/Record/Player/HitterDetail/Basic.aspx?playerId=78122" TargetMode="External"/><Relationship Id="rId357" Type="http://schemas.openxmlformats.org/officeDocument/2006/relationships/hyperlink" Target="http://www.koreabaseball.com/Record/Player/HitterDetail/Basic.aspx?playerId=60263" TargetMode="External"/><Relationship Id="rId54" Type="http://schemas.openxmlformats.org/officeDocument/2006/relationships/hyperlink" Target="http://www.koreabaseball.com/Record/Player/HitterDetail/Basic.aspx?playerId=61208" TargetMode="External"/><Relationship Id="rId75" Type="http://schemas.openxmlformats.org/officeDocument/2006/relationships/hyperlink" Target="http://www.koreabaseball.com/Record/Player/HitterDetail/Basic.aspx?playerId=63257" TargetMode="External"/><Relationship Id="rId96" Type="http://schemas.openxmlformats.org/officeDocument/2006/relationships/hyperlink" Target="http://www.koreabaseball.com/Record/Player/HitterDetail/Basic.aspx?playerId=62558" TargetMode="External"/><Relationship Id="rId140" Type="http://schemas.openxmlformats.org/officeDocument/2006/relationships/hyperlink" Target="http://www.koreabaseball.com/Record/Player/HitterDetail/Basic.aspx?playerId=66409" TargetMode="External"/><Relationship Id="rId161" Type="http://schemas.openxmlformats.org/officeDocument/2006/relationships/hyperlink" Target="http://www.koreabaseball.com/Record/Player/HitterDetail/Basic.aspx?playerId=76753" TargetMode="External"/><Relationship Id="rId182" Type="http://schemas.openxmlformats.org/officeDocument/2006/relationships/hyperlink" Target="http://www.koreabaseball.com/Record/Player/HitterDetail/Basic.aspx?playerId=60805" TargetMode="External"/><Relationship Id="rId217" Type="http://schemas.openxmlformats.org/officeDocument/2006/relationships/hyperlink" Target="http://www.koreabaseball.com/Record/Player/HitterDetail/Basic.aspx?playerId=79608" TargetMode="External"/><Relationship Id="rId378" Type="http://schemas.openxmlformats.org/officeDocument/2006/relationships/hyperlink" Target="http://www.koreabaseball.com/Record/Player/HitterDetail/Basic.aspx?playerId=76849" TargetMode="External"/><Relationship Id="rId399" Type="http://schemas.openxmlformats.org/officeDocument/2006/relationships/hyperlink" Target="http://www.koreabaseball.com/Record/Player/HitterDetail/Basic.aspx?playerId=75340" TargetMode="External"/><Relationship Id="rId6" Type="http://schemas.openxmlformats.org/officeDocument/2006/relationships/hyperlink" Target="javascript:sort('HIT_CN');" TargetMode="External"/><Relationship Id="rId238" Type="http://schemas.openxmlformats.org/officeDocument/2006/relationships/hyperlink" Target="http://www.koreabaseball.com/Record/Player/HitterDetail/Basic.aspx?playerId=60658" TargetMode="External"/><Relationship Id="rId259" Type="http://schemas.openxmlformats.org/officeDocument/2006/relationships/hyperlink" Target="http://www.koreabaseball.com/Record/Player/HitterDetail/Basic.aspx?playerId=77104" TargetMode="External"/><Relationship Id="rId23" Type="http://schemas.openxmlformats.org/officeDocument/2006/relationships/hyperlink" Target="http://www.koreabaseball.com/Record/Player/HitterDetail/Basic.aspx?playerId=79300" TargetMode="External"/><Relationship Id="rId119" Type="http://schemas.openxmlformats.org/officeDocument/2006/relationships/hyperlink" Target="http://www.koreabaseball.com/Record/Player/HitterDetail/Basic.aspx?playerId=75321" TargetMode="External"/><Relationship Id="rId270" Type="http://schemas.openxmlformats.org/officeDocument/2006/relationships/hyperlink" Target="http://www.koreabaseball.com/Record/Player/HitterDetail/Basic.aspx?playerId=64004" TargetMode="External"/><Relationship Id="rId291" Type="http://schemas.openxmlformats.org/officeDocument/2006/relationships/hyperlink" Target="http://www.koreabaseball.com/Record/Player/HitterDetail/Basic.aspx?playerId=61186" TargetMode="External"/><Relationship Id="rId305" Type="http://schemas.openxmlformats.org/officeDocument/2006/relationships/hyperlink" Target="http://www.koreabaseball.com/Record/Player/HitterDetail/Basic.aspx?playerId=71842" TargetMode="External"/><Relationship Id="rId326" Type="http://schemas.openxmlformats.org/officeDocument/2006/relationships/hyperlink" Target="http://www.koreabaseball.com/Record/Player/HitterDetail/Basic.aspx?playerId=62947" TargetMode="External"/><Relationship Id="rId347" Type="http://schemas.openxmlformats.org/officeDocument/2006/relationships/hyperlink" Target="http://www.koreabaseball.com/Record/Player/HitterDetail/Basic.aspx?playerId=75852" TargetMode="External"/><Relationship Id="rId44" Type="http://schemas.openxmlformats.org/officeDocument/2006/relationships/hyperlink" Target="javascript:sort('IB_CN');" TargetMode="External"/><Relationship Id="rId65" Type="http://schemas.openxmlformats.org/officeDocument/2006/relationships/hyperlink" Target="http://www.koreabaseball.com/Record/Player/HitterDetail/Basic.aspx?playerId=76267" TargetMode="External"/><Relationship Id="rId86" Type="http://schemas.openxmlformats.org/officeDocument/2006/relationships/hyperlink" Target="http://www.koreabaseball.com/Record/Retire/Hitter.aspx?playerId=76313" TargetMode="External"/><Relationship Id="rId130" Type="http://schemas.openxmlformats.org/officeDocument/2006/relationships/hyperlink" Target="http://www.koreabaseball.com/Record/Player/HitterDetail/Basic.aspx?playerId=95436" TargetMode="External"/><Relationship Id="rId151" Type="http://schemas.openxmlformats.org/officeDocument/2006/relationships/hyperlink" Target="http://www.koreabaseball.com/Record/Player/HitterDetail/Basic.aspx?playerId=61411" TargetMode="External"/><Relationship Id="rId368" Type="http://schemas.openxmlformats.org/officeDocument/2006/relationships/hyperlink" Target="http://www.koreabaseball.com/Record/Player/HitterDetail/Basic.aspx?playerId=75151" TargetMode="External"/><Relationship Id="rId389" Type="http://schemas.openxmlformats.org/officeDocument/2006/relationships/hyperlink" Target="http://www.koreabaseball.com/Record/Retire/Hitter.aspx?playerId=66825" TargetMode="External"/><Relationship Id="rId172" Type="http://schemas.openxmlformats.org/officeDocument/2006/relationships/hyperlink" Target="http://www.koreabaseball.com/Record/Player/HitterDetail/Basic.aspx?playerId=62768" TargetMode="External"/><Relationship Id="rId193" Type="http://schemas.openxmlformats.org/officeDocument/2006/relationships/hyperlink" Target="http://www.koreabaseball.com/Record/Player/HitterDetail/Basic.aspx?playerId=60768" TargetMode="External"/><Relationship Id="rId207" Type="http://schemas.openxmlformats.org/officeDocument/2006/relationships/hyperlink" Target="http://www.koreabaseball.com/Record/Player/HitterDetail/Basic.aspx?playerId=63704" TargetMode="External"/><Relationship Id="rId228" Type="http://schemas.openxmlformats.org/officeDocument/2006/relationships/hyperlink" Target="http://www.koreabaseball.com/Record/Player/HitterDetail/Basic.aspx?playerId=60605" TargetMode="External"/><Relationship Id="rId249" Type="http://schemas.openxmlformats.org/officeDocument/2006/relationships/hyperlink" Target="http://www.koreabaseball.com/Record/Player/HitterDetail/Basic.aspx?playerId=79453" TargetMode="External"/><Relationship Id="rId13" Type="http://schemas.openxmlformats.org/officeDocument/2006/relationships/hyperlink" Target="javascript:sort('SF_CN');" TargetMode="External"/><Relationship Id="rId109" Type="http://schemas.openxmlformats.org/officeDocument/2006/relationships/hyperlink" Target="http://www.koreabaseball.com/Record/Retire/Hitter.aspx?playerId=78850" TargetMode="External"/><Relationship Id="rId260" Type="http://schemas.openxmlformats.org/officeDocument/2006/relationships/hyperlink" Target="http://www.koreabaseball.com/Record/Player/HitterDetail/Basic.aspx?playerId=70646" TargetMode="External"/><Relationship Id="rId281" Type="http://schemas.openxmlformats.org/officeDocument/2006/relationships/hyperlink" Target="http://www.koreabaseball.com/Record/Player/HitterDetail/Basic.aspx?playerId=75149" TargetMode="External"/><Relationship Id="rId316" Type="http://schemas.openxmlformats.org/officeDocument/2006/relationships/hyperlink" Target="http://www.koreabaseball.com/Record/Retire/Hitter.aspx?playerId=96462" TargetMode="External"/><Relationship Id="rId337" Type="http://schemas.openxmlformats.org/officeDocument/2006/relationships/hyperlink" Target="http://www.koreabaseball.com/Record/Player/HitterDetail/Basic.aspx?playerId=73306" TargetMode="External"/><Relationship Id="rId34" Type="http://schemas.openxmlformats.org/officeDocument/2006/relationships/hyperlink" Target="http://www.koreabaseball.com/Record/Player/HitterDetail/Basic.aspx?playerId=62332" TargetMode="External"/><Relationship Id="rId55" Type="http://schemas.openxmlformats.org/officeDocument/2006/relationships/hyperlink" Target="http://www.koreabaseball.com/Record/Player/HitterDetail/Basic.aspx?playerId=79215" TargetMode="External"/><Relationship Id="rId76" Type="http://schemas.openxmlformats.org/officeDocument/2006/relationships/hyperlink" Target="http://www.koreabaseball.com/Record/Player/HitterDetail/Basic.aspx?playerId=78288" TargetMode="External"/><Relationship Id="rId97" Type="http://schemas.openxmlformats.org/officeDocument/2006/relationships/hyperlink" Target="http://www.koreabaseball.com/Record/Player/HitterDetail/Basic.aspx?playerId=72546" TargetMode="External"/><Relationship Id="rId120" Type="http://schemas.openxmlformats.org/officeDocument/2006/relationships/hyperlink" Target="http://www.koreabaseball.com/Record/Player/HitterDetail/Basic.aspx?playerId=72862" TargetMode="External"/><Relationship Id="rId141" Type="http://schemas.openxmlformats.org/officeDocument/2006/relationships/hyperlink" Target="http://www.koreabaseball.com/Record/Player/HitterDetail/Basic.aspx?playerId=61463" TargetMode="External"/><Relationship Id="rId358" Type="http://schemas.openxmlformats.org/officeDocument/2006/relationships/hyperlink" Target="http://www.koreabaseball.com/Record/Player/HitterDetail/Basic.aspx?playerId=63959" TargetMode="External"/><Relationship Id="rId379" Type="http://schemas.openxmlformats.org/officeDocument/2006/relationships/hyperlink" Target="http://www.koreabaseball.com/Record/Player/HitterDetail/Basic.aspx?playerId=76158" TargetMode="External"/><Relationship Id="rId7" Type="http://schemas.openxmlformats.org/officeDocument/2006/relationships/hyperlink" Target="javascript:sort('H2_CN');" TargetMode="External"/><Relationship Id="rId162" Type="http://schemas.openxmlformats.org/officeDocument/2006/relationships/hyperlink" Target="http://www.koreabaseball.com/Record/Player/HitterDetail/Basic.aspx?playerId=66740" TargetMode="External"/><Relationship Id="rId183" Type="http://schemas.openxmlformats.org/officeDocument/2006/relationships/hyperlink" Target="http://www.koreabaseball.com/Record/Player/HitterDetail/Basic.aspx?playerId=60404" TargetMode="External"/><Relationship Id="rId218" Type="http://schemas.openxmlformats.org/officeDocument/2006/relationships/hyperlink" Target="http://www.koreabaseball.com/Record/Player/HitterDetail/Basic.aspx?playerId=71207" TargetMode="External"/><Relationship Id="rId239" Type="http://schemas.openxmlformats.org/officeDocument/2006/relationships/hyperlink" Target="http://www.koreabaseball.com/Record/Player/HitterDetail/Basic.aspx?playerId=97336" TargetMode="External"/><Relationship Id="rId390" Type="http://schemas.openxmlformats.org/officeDocument/2006/relationships/hyperlink" Target="http://www.koreabaseball.com/Record/Player/HitterDetail/Basic.aspx?playerId=60845" TargetMode="External"/><Relationship Id="rId250" Type="http://schemas.openxmlformats.org/officeDocument/2006/relationships/hyperlink" Target="http://www.koreabaseball.com/Record/Player/HitterDetail/Basic.aspx?playerId=76304" TargetMode="External"/><Relationship Id="rId271" Type="http://schemas.openxmlformats.org/officeDocument/2006/relationships/hyperlink" Target="http://www.koreabaseball.com/Record/Player/HitterDetail/Basic.aspx?playerId=65044" TargetMode="External"/><Relationship Id="rId292" Type="http://schemas.openxmlformats.org/officeDocument/2006/relationships/hyperlink" Target="http://www.koreabaseball.com/Record/Player/HitterDetail/Basic.aspx?playerId=79113" TargetMode="External"/><Relationship Id="rId306" Type="http://schemas.openxmlformats.org/officeDocument/2006/relationships/hyperlink" Target="http://www.koreabaseball.com/Record/Player/HitterDetail/Basic.aspx?playerId=63077" TargetMode="External"/><Relationship Id="rId24" Type="http://schemas.openxmlformats.org/officeDocument/2006/relationships/hyperlink" Target="http://www.koreabaseball.com/Record/Player/HitterDetail/Basic.aspx?playerId=64300" TargetMode="External"/><Relationship Id="rId45" Type="http://schemas.openxmlformats.org/officeDocument/2006/relationships/hyperlink" Target="javascript:sort('HP_CN');" TargetMode="External"/><Relationship Id="rId66" Type="http://schemas.openxmlformats.org/officeDocument/2006/relationships/hyperlink" Target="http://www.koreabaseball.com/Record/Player/HitterDetail/Basic.aspx?playerId=79290" TargetMode="External"/><Relationship Id="rId87" Type="http://schemas.openxmlformats.org/officeDocument/2006/relationships/hyperlink" Target="http://www.koreabaseball.com/Record/Player/HitterDetail/Basic.aspx?playerId=76509" TargetMode="External"/><Relationship Id="rId110" Type="http://schemas.openxmlformats.org/officeDocument/2006/relationships/hyperlink" Target="http://www.koreabaseball.com/Record/Player/HitterDetail/Basic.aspx?playerId=71565" TargetMode="External"/><Relationship Id="rId131" Type="http://schemas.openxmlformats.org/officeDocument/2006/relationships/hyperlink" Target="http://www.koreabaseball.com/Record/Player/HitterDetail/Basic.aspx?playerId=71432" TargetMode="External"/><Relationship Id="rId327" Type="http://schemas.openxmlformats.org/officeDocument/2006/relationships/hyperlink" Target="http://www.koreabaseball.com/Record/Player/HitterDetail/Basic.aspx?playerId=74465" TargetMode="External"/><Relationship Id="rId348" Type="http://schemas.openxmlformats.org/officeDocument/2006/relationships/hyperlink" Target="http://www.koreabaseball.com/Record/Player/HitterDetail/Basic.aspx?playerId=75867" TargetMode="External"/><Relationship Id="rId369" Type="http://schemas.openxmlformats.org/officeDocument/2006/relationships/hyperlink" Target="http://www.koreabaseball.com/Record/Player/HitterDetail/Basic.aspx?playerId=71857" TargetMode="External"/><Relationship Id="rId152" Type="http://schemas.openxmlformats.org/officeDocument/2006/relationships/hyperlink" Target="http://www.koreabaseball.com/Record/Retire/Hitter.aspx?playerId=72463" TargetMode="External"/><Relationship Id="rId173" Type="http://schemas.openxmlformats.org/officeDocument/2006/relationships/hyperlink" Target="http://www.koreabaseball.com/Record/Player/HitterDetail/Basic.aspx?playerId=65707" TargetMode="External"/><Relationship Id="rId194" Type="http://schemas.openxmlformats.org/officeDocument/2006/relationships/hyperlink" Target="http://www.koreabaseball.com/Record/Player/HitterDetail/Basic.aspx?playerId=77464" TargetMode="External"/><Relationship Id="rId208" Type="http://schemas.openxmlformats.org/officeDocument/2006/relationships/hyperlink" Target="http://www.koreabaseball.com/Record/Player/HitterDetail/Basic.aspx?playerId=78629" TargetMode="External"/><Relationship Id="rId229" Type="http://schemas.openxmlformats.org/officeDocument/2006/relationships/hyperlink" Target="http://www.koreabaseball.com/Record/Player/HitterDetail/Basic.aspx?playerId=70142" TargetMode="External"/><Relationship Id="rId380" Type="http://schemas.openxmlformats.org/officeDocument/2006/relationships/hyperlink" Target="http://www.koreabaseball.com/Record/Player/HitterDetail/Basic.aspx?playerId=62864" TargetMode="External"/><Relationship Id="rId240" Type="http://schemas.openxmlformats.org/officeDocument/2006/relationships/hyperlink" Target="http://www.koreabaseball.com/Record/Player/HitterDetail/Basic.aspx?playerId=76610" TargetMode="External"/><Relationship Id="rId261" Type="http://schemas.openxmlformats.org/officeDocument/2006/relationships/hyperlink" Target="http://www.koreabaseball.com/Record/Player/HitterDetail/Basic.aspx?playerId=60496" TargetMode="External"/><Relationship Id="rId14" Type="http://schemas.openxmlformats.org/officeDocument/2006/relationships/hyperlink" Target="http://www.koreabaseball.com/Record/Player/HitterDetail/Basic.aspx?playerId=65898" TargetMode="External"/><Relationship Id="rId35" Type="http://schemas.openxmlformats.org/officeDocument/2006/relationships/hyperlink" Target="http://www.koreabaseball.com/Record/Player/HitterDetail/Basic.aspx?playerId=65399" TargetMode="External"/><Relationship Id="rId56" Type="http://schemas.openxmlformats.org/officeDocument/2006/relationships/hyperlink" Target="http://www.koreabaseball.com/Record/Player/HitterDetail/Basic.aspx?playerId=78224" TargetMode="External"/><Relationship Id="rId77" Type="http://schemas.openxmlformats.org/officeDocument/2006/relationships/hyperlink" Target="http://www.koreabaseball.com/Record/Player/HitterDetail/Basic.aspx?playerId=66203" TargetMode="External"/><Relationship Id="rId100" Type="http://schemas.openxmlformats.org/officeDocument/2006/relationships/hyperlink" Target="http://www.koreabaseball.com/Record/Player/HitterDetail/Basic.aspx?playerId=79356" TargetMode="External"/><Relationship Id="rId282" Type="http://schemas.openxmlformats.org/officeDocument/2006/relationships/hyperlink" Target="http://www.koreabaseball.com/Record/Retire/Hitter.aspx?playerId=97109" TargetMode="External"/><Relationship Id="rId317" Type="http://schemas.openxmlformats.org/officeDocument/2006/relationships/hyperlink" Target="http://www.koreabaseball.com/Record/Player/HitterDetail/Basic.aspx?playerId=76650" TargetMode="External"/><Relationship Id="rId338" Type="http://schemas.openxmlformats.org/officeDocument/2006/relationships/hyperlink" Target="http://www.koreabaseball.com/Record/Retire/Hitter.aspx?playerId=74223" TargetMode="External"/><Relationship Id="rId359" Type="http://schemas.openxmlformats.org/officeDocument/2006/relationships/hyperlink" Target="http://www.koreabaseball.com/Record/Player/HitterDetail/Basic.aspx?playerId=78352" TargetMode="External"/><Relationship Id="rId8" Type="http://schemas.openxmlformats.org/officeDocument/2006/relationships/hyperlink" Target="javascript:sort('H3_CN');" TargetMode="External"/><Relationship Id="rId98" Type="http://schemas.openxmlformats.org/officeDocument/2006/relationships/hyperlink" Target="http://www.koreabaseball.com/Record/Player/HitterDetail/Basic.aspx?playerId=60523" TargetMode="External"/><Relationship Id="rId121" Type="http://schemas.openxmlformats.org/officeDocument/2006/relationships/hyperlink" Target="http://www.koreabaseball.com/Record/Player/HitterDetail/Basic.aspx?playerId=72551" TargetMode="External"/><Relationship Id="rId142" Type="http://schemas.openxmlformats.org/officeDocument/2006/relationships/hyperlink" Target="http://www.koreabaseball.com/Record/Player/HitterDetail/Basic.aspx?playerId=78454" TargetMode="External"/><Relationship Id="rId163" Type="http://schemas.openxmlformats.org/officeDocument/2006/relationships/hyperlink" Target="http://www.koreabaseball.com/Record/Player/HitterDetail/Basic.aspx?playerId=75808" TargetMode="External"/><Relationship Id="rId184" Type="http://schemas.openxmlformats.org/officeDocument/2006/relationships/hyperlink" Target="http://www.koreabaseball.com/Record/Player/HitterDetail/Basic.aspx?playerId=72447" TargetMode="External"/><Relationship Id="rId219" Type="http://schemas.openxmlformats.org/officeDocument/2006/relationships/hyperlink" Target="http://www.koreabaseball.com/Record/Player/HitterDetail/Basic.aspx?playerId=63636" TargetMode="External"/><Relationship Id="rId370" Type="http://schemas.openxmlformats.org/officeDocument/2006/relationships/hyperlink" Target="http://www.koreabaseball.com/Record/Player/HitterDetail/Basic.aspx?playerId=71837" TargetMode="External"/><Relationship Id="rId391" Type="http://schemas.openxmlformats.org/officeDocument/2006/relationships/hyperlink" Target="http://www.koreabaseball.com/Record/Player/HitterDetail/Basic.aspx?playerId=64893" TargetMode="External"/><Relationship Id="rId230" Type="http://schemas.openxmlformats.org/officeDocument/2006/relationships/hyperlink" Target="http://www.koreabaseball.com/Record/Player/HitterDetail/Basic.aspx?playerId=62648" TargetMode="External"/><Relationship Id="rId251" Type="http://schemas.openxmlformats.org/officeDocument/2006/relationships/hyperlink" Target="http://www.koreabaseball.com/Record/Player/HitterDetail/Basic.aspx?playerId=62265" TargetMode="External"/><Relationship Id="rId25" Type="http://schemas.openxmlformats.org/officeDocument/2006/relationships/hyperlink" Target="http://www.koreabaseball.com/Record/Player/HitterDetail/Basic.aspx?playerId=76368" TargetMode="External"/><Relationship Id="rId46" Type="http://schemas.openxmlformats.org/officeDocument/2006/relationships/hyperlink" Target="javascript:sort('KK_CN');" TargetMode="External"/><Relationship Id="rId67" Type="http://schemas.openxmlformats.org/officeDocument/2006/relationships/hyperlink" Target="http://www.koreabaseball.com/Record/Player/HitterDetail/Basic.aspx?playerId=66209" TargetMode="External"/><Relationship Id="rId272" Type="http://schemas.openxmlformats.org/officeDocument/2006/relationships/hyperlink" Target="http://www.koreabaseball.com/Record/Player/HitterDetail/Basic.aspx?playerId=99563" TargetMode="External"/><Relationship Id="rId293" Type="http://schemas.openxmlformats.org/officeDocument/2006/relationships/hyperlink" Target="http://www.koreabaseball.com/Record/Player/HitterDetail/Basic.aspx?playerId=78135" TargetMode="External"/><Relationship Id="rId307" Type="http://schemas.openxmlformats.org/officeDocument/2006/relationships/hyperlink" Target="http://www.koreabaseball.com/Record/Player/HitterDetail/Basic.aspx?playerId=73824" TargetMode="External"/><Relationship Id="rId328" Type="http://schemas.openxmlformats.org/officeDocument/2006/relationships/hyperlink" Target="http://www.koreabaseball.com/Record/Player/HitterDetail/Basic.aspx?playerId=73213" TargetMode="External"/><Relationship Id="rId349" Type="http://schemas.openxmlformats.org/officeDocument/2006/relationships/hyperlink" Target="http://www.koreabaseball.com/Record/Retire/Hitter.aspx?playerId=64960" TargetMode="External"/><Relationship Id="rId88" Type="http://schemas.openxmlformats.org/officeDocument/2006/relationships/hyperlink" Target="http://www.koreabaseball.com/Record/Player/HitterDetail/Basic.aspx?playerId=77532" TargetMode="External"/><Relationship Id="rId111" Type="http://schemas.openxmlformats.org/officeDocument/2006/relationships/hyperlink" Target="http://www.koreabaseball.com/Record/Player/HitterDetail/Basic.aspx?playerId=64022" TargetMode="External"/><Relationship Id="rId132" Type="http://schemas.openxmlformats.org/officeDocument/2006/relationships/hyperlink" Target="http://www.koreabaseball.com/Record/Player/HitterDetail/Basic.aspx?playerId=62415" TargetMode="External"/><Relationship Id="rId153" Type="http://schemas.openxmlformats.org/officeDocument/2006/relationships/hyperlink" Target="http://www.koreabaseball.com/Record/Retire/Hitter.aspx?playerId=74402" TargetMode="External"/><Relationship Id="rId174" Type="http://schemas.openxmlformats.org/officeDocument/2006/relationships/hyperlink" Target="http://www.koreabaseball.com/Record/Player/HitterDetail/Basic.aspx?playerId=63700" TargetMode="External"/><Relationship Id="rId195" Type="http://schemas.openxmlformats.org/officeDocument/2006/relationships/hyperlink" Target="http://www.koreabaseball.com/Record/Player/HitterDetail/Basic.aspx?playerId=79764" TargetMode="External"/><Relationship Id="rId209" Type="http://schemas.openxmlformats.org/officeDocument/2006/relationships/hyperlink" Target="http://www.koreabaseball.com/Record/Player/HitterDetail/Basic.aspx?playerId=78765" TargetMode="External"/><Relationship Id="rId360" Type="http://schemas.openxmlformats.org/officeDocument/2006/relationships/hyperlink" Target="http://www.koreabaseball.com/Record/Player/HitterDetail/Basic.aspx?playerId=63950" TargetMode="External"/><Relationship Id="rId381" Type="http://schemas.openxmlformats.org/officeDocument/2006/relationships/hyperlink" Target="http://www.koreabaseball.com/Record/Player/HitterDetail/Basic.aspx?playerId=71848" TargetMode="External"/><Relationship Id="rId220" Type="http://schemas.openxmlformats.org/officeDocument/2006/relationships/hyperlink" Target="http://www.koreabaseball.com/Record/Player/HitterDetail/Basic.aspx?playerId=71184" TargetMode="External"/><Relationship Id="rId241" Type="http://schemas.openxmlformats.org/officeDocument/2006/relationships/hyperlink" Target="http://www.koreabaseball.com/Record/Player/HitterDetail/Basic.aspx?playerId=61666" TargetMode="External"/><Relationship Id="rId15" Type="http://schemas.openxmlformats.org/officeDocument/2006/relationships/hyperlink" Target="http://www.koreabaseball.com/Record/Player/HitterDetail/Basic.aspx?playerId=74215" TargetMode="External"/><Relationship Id="rId36" Type="http://schemas.openxmlformats.org/officeDocument/2006/relationships/hyperlink" Target="http://www.koreabaseball.com/Record/Player/HitterDetail/Basic.aspx?playerId=77848" TargetMode="External"/><Relationship Id="rId57" Type="http://schemas.openxmlformats.org/officeDocument/2006/relationships/hyperlink" Target="http://www.koreabaseball.com/Record/Player/HitterDetail/Basic.aspx?playerId=76249" TargetMode="External"/><Relationship Id="rId262" Type="http://schemas.openxmlformats.org/officeDocument/2006/relationships/hyperlink" Target="http://www.koreabaseball.com/Record/Player/HitterDetail/Basic.aspx?playerId=78517" TargetMode="External"/><Relationship Id="rId283" Type="http://schemas.openxmlformats.org/officeDocument/2006/relationships/hyperlink" Target="http://www.koreabaseball.com/Record/Player/HitterDetail/Basic.aspx?playerId=62147" TargetMode="External"/><Relationship Id="rId318" Type="http://schemas.openxmlformats.org/officeDocument/2006/relationships/hyperlink" Target="http://www.koreabaseball.com/Record/Player/HitterDetail/Basic.aspx?playerId=79140" TargetMode="External"/><Relationship Id="rId339" Type="http://schemas.openxmlformats.org/officeDocument/2006/relationships/hyperlink" Target="http://www.koreabaseball.com/Record/Player/HitterDetail/Basic.aspx?playerId=66965" TargetMode="External"/><Relationship Id="rId78" Type="http://schemas.openxmlformats.org/officeDocument/2006/relationships/hyperlink" Target="http://www.koreabaseball.com/Record/Player/HitterDetail/Basic.aspx?playerId=61295" TargetMode="External"/><Relationship Id="rId99" Type="http://schemas.openxmlformats.org/officeDocument/2006/relationships/hyperlink" Target="http://www.koreabaseball.com/Record/Player/HitterDetail/Basic.aspx?playerId=71552" TargetMode="External"/><Relationship Id="rId101" Type="http://schemas.openxmlformats.org/officeDocument/2006/relationships/hyperlink" Target="http://www.koreabaseball.com/Record/Player/HitterDetail/Basic.aspx?playerId=60558" TargetMode="External"/><Relationship Id="rId122" Type="http://schemas.openxmlformats.org/officeDocument/2006/relationships/hyperlink" Target="http://www.koreabaseball.com/Record/Player/HitterDetail/Basic.aspx?playerId=71801" TargetMode="External"/><Relationship Id="rId143" Type="http://schemas.openxmlformats.org/officeDocument/2006/relationships/hyperlink" Target="http://www.koreabaseball.com/Record/Player/HitterDetail/Basic.aspx?playerId=64499" TargetMode="External"/><Relationship Id="rId164" Type="http://schemas.openxmlformats.org/officeDocument/2006/relationships/hyperlink" Target="http://www.koreabaseball.com/Record/Player/HitterDetail/Basic.aspx?playerId=73725" TargetMode="External"/><Relationship Id="rId185" Type="http://schemas.openxmlformats.org/officeDocument/2006/relationships/hyperlink" Target="http://www.koreabaseball.com/Record/Player/HitterDetail/Basic.aspx?playerId=60757" TargetMode="External"/><Relationship Id="rId350" Type="http://schemas.openxmlformats.org/officeDocument/2006/relationships/hyperlink" Target="http://www.koreabaseball.com/Record/Player/HitterDetail/Basic.aspx?playerId=78366" TargetMode="External"/><Relationship Id="rId371" Type="http://schemas.openxmlformats.org/officeDocument/2006/relationships/hyperlink" Target="http://www.koreabaseball.com/Record/Player/HitterDetail/Basic.aspx?playerId=65464" TargetMode="External"/><Relationship Id="rId9" Type="http://schemas.openxmlformats.org/officeDocument/2006/relationships/hyperlink" Target="javascript:sort('HR_CN');" TargetMode="External"/><Relationship Id="rId210" Type="http://schemas.openxmlformats.org/officeDocument/2006/relationships/hyperlink" Target="http://www.koreabaseball.com/Record/Player/HitterDetail/Basic.aspx?playerId=61652" TargetMode="External"/><Relationship Id="rId392" Type="http://schemas.openxmlformats.org/officeDocument/2006/relationships/hyperlink" Target="http://www.koreabaseball.com/Record/Player/HitterDetail/Basic.aspx?playerId=75250" TargetMode="External"/><Relationship Id="rId26" Type="http://schemas.openxmlformats.org/officeDocument/2006/relationships/hyperlink" Target="http://www.koreabaseball.com/Record/Player/HitterDetail/Basic.aspx?playerId=64346" TargetMode="External"/><Relationship Id="rId231" Type="http://schemas.openxmlformats.org/officeDocument/2006/relationships/hyperlink" Target="http://www.koreabaseball.com/Record/Player/HitterDetail/Basic.aspx?playerId=72641" TargetMode="External"/><Relationship Id="rId252" Type="http://schemas.openxmlformats.org/officeDocument/2006/relationships/hyperlink" Target="http://www.koreabaseball.com/Record/Player/HitterDetail/Basic.aspx?playerId=70553" TargetMode="External"/><Relationship Id="rId273" Type="http://schemas.openxmlformats.org/officeDocument/2006/relationships/hyperlink" Target="http://www.koreabaseball.com/Record/Player/HitterDetail/Basic.aspx?playerId=65062" TargetMode="External"/><Relationship Id="rId294" Type="http://schemas.openxmlformats.org/officeDocument/2006/relationships/hyperlink" Target="http://www.koreabaseball.com/Record/Player/HitterDetail/Basic.aspx?playerId=79109" TargetMode="External"/><Relationship Id="rId308" Type="http://schemas.openxmlformats.org/officeDocument/2006/relationships/hyperlink" Target="http://www.koreabaseball.com/Record/Player/HitterDetail/Basic.aspx?playerId=64115" TargetMode="External"/><Relationship Id="rId329" Type="http://schemas.openxmlformats.org/officeDocument/2006/relationships/hyperlink" Target="http://www.koreabaseball.com/Record/Player/HitterDetail/Basic.aspx?playerId=73339" TargetMode="External"/><Relationship Id="rId47" Type="http://schemas.openxmlformats.org/officeDocument/2006/relationships/hyperlink" Target="javascript:sort('GD_CN');" TargetMode="External"/><Relationship Id="rId68" Type="http://schemas.openxmlformats.org/officeDocument/2006/relationships/hyperlink" Target="http://www.koreabaseball.com/Record/Player/HitterDetail/Basic.aspx?playerId=77248" TargetMode="External"/><Relationship Id="rId89" Type="http://schemas.openxmlformats.org/officeDocument/2006/relationships/hyperlink" Target="http://www.koreabaseball.com/Record/Player/HitterDetail/Basic.aspx?playerId=74540" TargetMode="External"/><Relationship Id="rId112" Type="http://schemas.openxmlformats.org/officeDocument/2006/relationships/hyperlink" Target="http://www.koreabaseball.com/Record/Player/HitterDetail/Basic.aspx?playerId=65506" TargetMode="External"/><Relationship Id="rId133" Type="http://schemas.openxmlformats.org/officeDocument/2006/relationships/hyperlink" Target="http://www.koreabaseball.com/Record/Player/HitterDetail/Basic.aspx?playerId=79456" TargetMode="External"/><Relationship Id="rId154" Type="http://schemas.openxmlformats.org/officeDocument/2006/relationships/hyperlink" Target="http://www.koreabaseball.com/Record/Player/HitterDetail/Basic.aspx?playerId=66493" TargetMode="External"/><Relationship Id="rId175" Type="http://schemas.openxmlformats.org/officeDocument/2006/relationships/hyperlink" Target="http://www.koreabaseball.com/Record/Player/HitterDetail/Basic.aspx?playerId=71347" TargetMode="External"/><Relationship Id="rId340" Type="http://schemas.openxmlformats.org/officeDocument/2006/relationships/hyperlink" Target="http://www.koreabaseball.com/Record/Player/HitterDetail/Basic.aspx?playerId=74358" TargetMode="External"/><Relationship Id="rId361" Type="http://schemas.openxmlformats.org/officeDocument/2006/relationships/hyperlink" Target="http://www.koreabaseball.com/Record/Player/HitterDetail/Basic.aspx?playerId=62966" TargetMode="External"/><Relationship Id="rId196" Type="http://schemas.openxmlformats.org/officeDocument/2006/relationships/hyperlink" Target="http://www.koreabaseball.com/Record/Player/HitterDetail/Basic.aspx?playerId=76720" TargetMode="External"/><Relationship Id="rId200" Type="http://schemas.openxmlformats.org/officeDocument/2006/relationships/hyperlink" Target="http://www.koreabaseball.com/Record/Player/HitterDetail/Basic.aspx?playerId=66606" TargetMode="External"/><Relationship Id="rId382" Type="http://schemas.openxmlformats.org/officeDocument/2006/relationships/hyperlink" Target="http://www.koreabaseball.com/Record/Retire/Hitter.aspx?playerId=77869" TargetMode="External"/><Relationship Id="rId16" Type="http://schemas.openxmlformats.org/officeDocument/2006/relationships/hyperlink" Target="http://www.koreabaseball.com/Record/Player/HitterDetail/Basic.aspx?playerId=61353" TargetMode="External"/><Relationship Id="rId221" Type="http://schemas.openxmlformats.org/officeDocument/2006/relationships/hyperlink" Target="http://www.koreabaseball.com/Record/Player/HitterDetail/Basic.aspx?playerId=78643" TargetMode="External"/><Relationship Id="rId242" Type="http://schemas.openxmlformats.org/officeDocument/2006/relationships/hyperlink" Target="http://www.koreabaseball.com/Record/Player/HitterDetail/Basic.aspx?playerId=66643" TargetMode="External"/><Relationship Id="rId263" Type="http://schemas.openxmlformats.org/officeDocument/2006/relationships/hyperlink" Target="http://www.koreabaseball.com/Record/Player/HitterDetail/Basic.aspx?playerId=77609" TargetMode="External"/><Relationship Id="rId284" Type="http://schemas.openxmlformats.org/officeDocument/2006/relationships/hyperlink" Target="http://www.koreabaseball.com/Record/Player/HitterDetail/Basic.aspx?playerId=72133" TargetMode="External"/><Relationship Id="rId319" Type="http://schemas.openxmlformats.org/officeDocument/2006/relationships/hyperlink" Target="http://www.koreabaseball.com/Record/Player/HitterDetail/Basic.aspx?playerId=66108" TargetMode="External"/><Relationship Id="rId37" Type="http://schemas.openxmlformats.org/officeDocument/2006/relationships/hyperlink" Target="http://www.koreabaseball.com/Record/Player/HitterDetail/Basic.aspx?playerId=63339" TargetMode="External"/><Relationship Id="rId58" Type="http://schemas.openxmlformats.org/officeDocument/2006/relationships/hyperlink" Target="http://www.koreabaseball.com/Record/Player/HitterDetail/Basic.aspx?playerId=76232" TargetMode="External"/><Relationship Id="rId79" Type="http://schemas.openxmlformats.org/officeDocument/2006/relationships/hyperlink" Target="http://www.koreabaseball.com/Record/Player/HitterDetail/Basic.aspx?playerId=66201" TargetMode="External"/><Relationship Id="rId102" Type="http://schemas.openxmlformats.org/officeDocument/2006/relationships/hyperlink" Target="http://www.koreabaseball.com/Record/Player/HitterDetail/Basic.aspx?playerId=78513" TargetMode="External"/><Relationship Id="rId123" Type="http://schemas.openxmlformats.org/officeDocument/2006/relationships/hyperlink" Target="http://www.koreabaseball.com/Record/Player/HitterDetail/Basic.aspx?playerId=62655" TargetMode="External"/><Relationship Id="rId144" Type="http://schemas.openxmlformats.org/officeDocument/2006/relationships/hyperlink" Target="http://www.koreabaseball.com/Record/Retire/Hitter.aspx?playerId=74158" TargetMode="External"/><Relationship Id="rId330" Type="http://schemas.openxmlformats.org/officeDocument/2006/relationships/hyperlink" Target="http://www.koreabaseball.com/Record/Player/HitterDetail/Basic.aspx?playerId=94629" TargetMode="External"/><Relationship Id="rId90" Type="http://schemas.openxmlformats.org/officeDocument/2006/relationships/hyperlink" Target="http://www.koreabaseball.com/Record/Player/HitterDetail/Basic.aspx?playerId=61591" TargetMode="External"/><Relationship Id="rId165" Type="http://schemas.openxmlformats.org/officeDocument/2006/relationships/hyperlink" Target="http://www.koreabaseball.com/Record/Player/HitterDetail/Basic.aspx?playerId=73136" TargetMode="External"/><Relationship Id="rId186" Type="http://schemas.openxmlformats.org/officeDocument/2006/relationships/hyperlink" Target="http://www.koreabaseball.com/Record/Player/HitterDetail/Basic.aspx?playerId=66749" TargetMode="External"/><Relationship Id="rId351" Type="http://schemas.openxmlformats.org/officeDocument/2006/relationships/hyperlink" Target="http://www.koreabaseball.com/Record/Player/HitterDetail/Basic.aspx?playerId=78243" TargetMode="External"/><Relationship Id="rId372" Type="http://schemas.openxmlformats.org/officeDocument/2006/relationships/hyperlink" Target="http://www.koreabaseball.com/Record/Player/HitterDetail/Basic.aspx?playerId=76812" TargetMode="External"/><Relationship Id="rId393" Type="http://schemas.openxmlformats.org/officeDocument/2006/relationships/hyperlink" Target="http://www.koreabaseball.com/Record/Player/HitterDetail/Basic.aspx?playerId=76858" TargetMode="External"/><Relationship Id="rId211" Type="http://schemas.openxmlformats.org/officeDocument/2006/relationships/hyperlink" Target="http://www.koreabaseball.com/Record/Player/HitterDetail/Basic.aspx?playerId=73606" TargetMode="External"/><Relationship Id="rId232" Type="http://schemas.openxmlformats.org/officeDocument/2006/relationships/hyperlink" Target="http://www.koreabaseball.com/Record/Player/HitterDetail/Basic.aspx?playerId=63638" TargetMode="External"/><Relationship Id="rId253" Type="http://schemas.openxmlformats.org/officeDocument/2006/relationships/hyperlink" Target="http://www.koreabaseball.com/Record/Retire/Hitter.aspx?playerId=65005" TargetMode="External"/><Relationship Id="rId274" Type="http://schemas.openxmlformats.org/officeDocument/2006/relationships/hyperlink" Target="http://www.koreabaseball.com/Record/Player/HitterDetail/Basic.aspx?playerId=66047" TargetMode="External"/><Relationship Id="rId295" Type="http://schemas.openxmlformats.org/officeDocument/2006/relationships/hyperlink" Target="http://www.koreabaseball.com/Record/Player/HitterDetail/Basic.aspx?playerId=64153" TargetMode="External"/><Relationship Id="rId309" Type="http://schemas.openxmlformats.org/officeDocument/2006/relationships/hyperlink" Target="http://www.koreabaseball.com/Record/Player/HitterDetail/Basic.aspx?playerId=66145" TargetMode="External"/><Relationship Id="rId27" Type="http://schemas.openxmlformats.org/officeDocument/2006/relationships/hyperlink" Target="http://www.koreabaseball.com/Record/Player/HitterDetail/Basic.aspx?playerId=79365" TargetMode="External"/><Relationship Id="rId48" Type="http://schemas.openxmlformats.org/officeDocument/2006/relationships/hyperlink" Target="javascript:sort('SLG_RT');" TargetMode="External"/><Relationship Id="rId69" Type="http://schemas.openxmlformats.org/officeDocument/2006/relationships/hyperlink" Target="http://www.koreabaseball.com/Record/Retire/Hitter.aspx?playerId=72214" TargetMode="External"/><Relationship Id="rId113" Type="http://schemas.openxmlformats.org/officeDocument/2006/relationships/hyperlink" Target="http://www.koreabaseball.com/Record/Player/HitterDetail/Basic.aspx?playerId=65513" TargetMode="External"/><Relationship Id="rId134" Type="http://schemas.openxmlformats.org/officeDocument/2006/relationships/hyperlink" Target="http://www.koreabaseball.com/Record/Player/HitterDetail/Basic.aspx?playerId=60456" TargetMode="External"/><Relationship Id="rId320" Type="http://schemas.openxmlformats.org/officeDocument/2006/relationships/hyperlink" Target="http://www.koreabaseball.com/Record/Player/HitterDetail/Basic.aspx?playerId=64984" TargetMode="External"/><Relationship Id="rId80" Type="http://schemas.openxmlformats.org/officeDocument/2006/relationships/hyperlink" Target="http://www.koreabaseball.com/Record/Player/HitterDetail/Basic.aspx?playerId=73226" TargetMode="External"/><Relationship Id="rId155" Type="http://schemas.openxmlformats.org/officeDocument/2006/relationships/hyperlink" Target="http://www.koreabaseball.com/Record/Player/HitterDetail/Basic.aspx?playerId=77927" TargetMode="External"/><Relationship Id="rId176" Type="http://schemas.openxmlformats.org/officeDocument/2006/relationships/hyperlink" Target="http://www.koreabaseball.com/Record/Player/HitterDetail/Basic.aspx?playerId=73602" TargetMode="External"/><Relationship Id="rId197" Type="http://schemas.openxmlformats.org/officeDocument/2006/relationships/hyperlink" Target="http://www.koreabaseball.com/Record/Player/HitterDetail/Basic.aspx?playerId=74857" TargetMode="External"/><Relationship Id="rId341" Type="http://schemas.openxmlformats.org/officeDocument/2006/relationships/hyperlink" Target="http://www.koreabaseball.com/Record/Player/HitterDetail/Basic.aspx?playerId=66968" TargetMode="External"/><Relationship Id="rId362" Type="http://schemas.openxmlformats.org/officeDocument/2006/relationships/hyperlink" Target="http://www.koreabaseball.com/Record/Retire/Hitter.aspx?playerId=64802" TargetMode="External"/><Relationship Id="rId383" Type="http://schemas.openxmlformats.org/officeDocument/2006/relationships/hyperlink" Target="http://www.koreabaseball.com/Record/Player/HitterDetail/Basic.aspx?playerId=64895" TargetMode="External"/><Relationship Id="rId201" Type="http://schemas.openxmlformats.org/officeDocument/2006/relationships/hyperlink" Target="http://www.koreabaseball.com/Record/Player/HitterDetail/Basic.aspx?playerId=65610" TargetMode="External"/><Relationship Id="rId222" Type="http://schemas.openxmlformats.org/officeDocument/2006/relationships/hyperlink" Target="http://www.koreabaseball.com/Record/Retire/Hitter.aspx?playerId=72303" TargetMode="External"/><Relationship Id="rId243" Type="http://schemas.openxmlformats.org/officeDocument/2006/relationships/hyperlink" Target="http://www.koreabaseball.com/Record/Player/HitterDetail/Basic.aspx?playerId=61643" TargetMode="External"/><Relationship Id="rId264" Type="http://schemas.openxmlformats.org/officeDocument/2006/relationships/hyperlink" Target="http://www.koreabaseball.com/Record/Player/HitterDetail/Basic.aspx?playerId=66052" TargetMode="External"/><Relationship Id="rId285" Type="http://schemas.openxmlformats.org/officeDocument/2006/relationships/hyperlink" Target="http://www.koreabaseball.com/Record/Player/HitterDetail/Basic.aspx?playerId=60100" TargetMode="External"/><Relationship Id="rId17" Type="http://schemas.openxmlformats.org/officeDocument/2006/relationships/hyperlink" Target="http://www.koreabaseball.com/Record/Player/HitterDetail/Basic.aspx?playerId=78168" TargetMode="External"/><Relationship Id="rId38" Type="http://schemas.openxmlformats.org/officeDocument/2006/relationships/hyperlink" Target="http://www.koreabaseball.com/Record/Player/HitterDetail/Basic.aspx?playerId=76350" TargetMode="External"/><Relationship Id="rId59" Type="http://schemas.openxmlformats.org/officeDocument/2006/relationships/hyperlink" Target="http://www.koreabaseball.com/Record/Player/HitterDetail/Basic.aspx?playerId=75334" TargetMode="External"/><Relationship Id="rId103" Type="http://schemas.openxmlformats.org/officeDocument/2006/relationships/hyperlink" Target="http://www.koreabaseball.com/Record/Player/HitterDetail/Basic.aspx?playerId=61204" TargetMode="External"/><Relationship Id="rId124" Type="http://schemas.openxmlformats.org/officeDocument/2006/relationships/hyperlink" Target="http://www.koreabaseball.com/Record/Player/HitterDetail/Basic.aspx?playerId=78566" TargetMode="External"/><Relationship Id="rId310" Type="http://schemas.openxmlformats.org/officeDocument/2006/relationships/hyperlink" Target="http://www.koreabaseball.com/Record/Player/HitterDetail/Basic.aspx?playerId=62007" TargetMode="External"/><Relationship Id="rId70" Type="http://schemas.openxmlformats.org/officeDocument/2006/relationships/hyperlink" Target="http://www.koreabaseball.com/Record/Retire/Hitter.aspx?playerId=99222" TargetMode="External"/><Relationship Id="rId91" Type="http://schemas.openxmlformats.org/officeDocument/2006/relationships/hyperlink" Target="http://www.koreabaseball.com/Record/Player/HitterDetail/Basic.aspx?playerId=62556" TargetMode="External"/><Relationship Id="rId145" Type="http://schemas.openxmlformats.org/officeDocument/2006/relationships/hyperlink" Target="http://www.koreabaseball.com/Record/Player/HitterDetail/Basic.aspx?playerId=61742" TargetMode="External"/><Relationship Id="rId166" Type="http://schemas.openxmlformats.org/officeDocument/2006/relationships/hyperlink" Target="http://www.koreabaseball.com/Record/Player/HitterDetail/Basic.aspx?playerId=62700" TargetMode="External"/><Relationship Id="rId187" Type="http://schemas.openxmlformats.org/officeDocument/2006/relationships/hyperlink" Target="http://www.koreabaseball.com/Record/Retire/Hitter.aspx?playerId=65742" TargetMode="External"/><Relationship Id="rId331" Type="http://schemas.openxmlformats.org/officeDocument/2006/relationships/hyperlink" Target="http://www.koreabaseball.com/Record/Player/HitterDetail/Basic.aspx?playerId=77454" TargetMode="External"/><Relationship Id="rId352" Type="http://schemas.openxmlformats.org/officeDocument/2006/relationships/hyperlink" Target="http://www.koreabaseball.com/Record/Player/HitterDetail/Basic.aspx?playerId=62926" TargetMode="External"/><Relationship Id="rId373" Type="http://schemas.openxmlformats.org/officeDocument/2006/relationships/hyperlink" Target="http://www.koreabaseball.com/Record/Player/HitterDetail/Basic.aspx?playerId=75847" TargetMode="External"/><Relationship Id="rId394" Type="http://schemas.openxmlformats.org/officeDocument/2006/relationships/hyperlink" Target="http://www.koreabaseball.com/Record/Player/HitterDetail/Basic.aspx?playerId=75138" TargetMode="External"/><Relationship Id="rId1" Type="http://schemas.openxmlformats.org/officeDocument/2006/relationships/hyperlink" Target="javascript:sort('HRA_RT');" TargetMode="External"/><Relationship Id="rId212" Type="http://schemas.openxmlformats.org/officeDocument/2006/relationships/hyperlink" Target="http://www.koreabaseball.com/Record/Player/HitterDetail/Basic.aspx?playerId=74605" TargetMode="External"/><Relationship Id="rId233" Type="http://schemas.openxmlformats.org/officeDocument/2006/relationships/hyperlink" Target="http://www.koreabaseball.com/Record/Player/HitterDetail/Basic.aspx?playerId=72321" TargetMode="External"/><Relationship Id="rId254" Type="http://schemas.openxmlformats.org/officeDocument/2006/relationships/hyperlink" Target="http://www.koreabaseball.com/Record/Player/HitterDetail/Basic.aspx?playerId=64166" TargetMode="External"/><Relationship Id="rId28" Type="http://schemas.openxmlformats.org/officeDocument/2006/relationships/hyperlink" Target="http://www.koreabaseball.com/Record/Retire/Hitter.aspx?playerId=62302" TargetMode="External"/><Relationship Id="rId49" Type="http://schemas.openxmlformats.org/officeDocument/2006/relationships/hyperlink" Target="javascript:sort('OBP_RT');" TargetMode="External"/><Relationship Id="rId114" Type="http://schemas.openxmlformats.org/officeDocument/2006/relationships/hyperlink" Target="http://www.koreabaseball.com/Record/Player/HitterDetail/Basic.aspx?playerId=65514" TargetMode="External"/><Relationship Id="rId275" Type="http://schemas.openxmlformats.org/officeDocument/2006/relationships/hyperlink" Target="http://www.koreabaseball.com/Record/Player/HitterDetail/Basic.aspx?playerId=79191" TargetMode="External"/><Relationship Id="rId296" Type="http://schemas.openxmlformats.org/officeDocument/2006/relationships/hyperlink" Target="http://www.koreabaseball.com/Record/Player/HitterDetail/Basic.aspx?playerId=76100" TargetMode="External"/><Relationship Id="rId300" Type="http://schemas.openxmlformats.org/officeDocument/2006/relationships/hyperlink" Target="http://www.koreabaseball.com/Record/Player/HitterDetail/Basic.aspx?playerId=64100" TargetMode="External"/><Relationship Id="rId60" Type="http://schemas.openxmlformats.org/officeDocument/2006/relationships/hyperlink" Target="http://www.koreabaseball.com/Record/Player/HitterDetail/Basic.aspx?playerId=75566" TargetMode="External"/><Relationship Id="rId81" Type="http://schemas.openxmlformats.org/officeDocument/2006/relationships/hyperlink" Target="http://www.koreabaseball.com/Record/Player/HitterDetail/Basic.aspx?playerId=76329" TargetMode="External"/><Relationship Id="rId135" Type="http://schemas.openxmlformats.org/officeDocument/2006/relationships/hyperlink" Target="http://www.koreabaseball.com/Record/Player/HitterDetail/Basic.aspx?playerId=72466" TargetMode="External"/><Relationship Id="rId156" Type="http://schemas.openxmlformats.org/officeDocument/2006/relationships/hyperlink" Target="http://www.koreabaseball.com/Record/Player/HitterDetail/Basic.aspx?playerId=64724" TargetMode="External"/><Relationship Id="rId177" Type="http://schemas.openxmlformats.org/officeDocument/2006/relationships/hyperlink" Target="http://www.koreabaseball.com/Record/Player/HitterDetail/Basic.aspx?playerId=77243" TargetMode="External"/><Relationship Id="rId198" Type="http://schemas.openxmlformats.org/officeDocument/2006/relationships/hyperlink" Target="http://www.koreabaseball.com/Record/Player/HitterDetail/Basic.aspx?playerId=78745" TargetMode="External"/><Relationship Id="rId321" Type="http://schemas.openxmlformats.org/officeDocument/2006/relationships/hyperlink" Target="http://www.koreabaseball.com/Record/Player/HitterDetail/Basic.aspx?playerId=64944" TargetMode="External"/><Relationship Id="rId342" Type="http://schemas.openxmlformats.org/officeDocument/2006/relationships/hyperlink" Target="http://www.koreabaseball.com/Record/Player/HitterDetail/Basic.aspx?playerId=64906" TargetMode="External"/><Relationship Id="rId363" Type="http://schemas.openxmlformats.org/officeDocument/2006/relationships/hyperlink" Target="http://www.koreabaseball.com/Record/Player/HitterDetail/Basic.aspx?playerId=73209" TargetMode="External"/><Relationship Id="rId384" Type="http://schemas.openxmlformats.org/officeDocument/2006/relationships/hyperlink" Target="http://www.koreabaseball.com/Record/Player/HitterDetail/Basic.aspx?playerId=65869" TargetMode="External"/><Relationship Id="rId202" Type="http://schemas.openxmlformats.org/officeDocument/2006/relationships/hyperlink" Target="http://www.koreabaseball.com/Record/Player/HitterDetail/Basic.aspx?playerId=78603" TargetMode="External"/><Relationship Id="rId223" Type="http://schemas.openxmlformats.org/officeDocument/2006/relationships/hyperlink" Target="http://www.koreabaseball.com/Record/Player/HitterDetail/Basic.aspx?playerId=63722" TargetMode="External"/><Relationship Id="rId244" Type="http://schemas.openxmlformats.org/officeDocument/2006/relationships/hyperlink" Target="http://www.koreabaseball.com/Record/Player/HitterDetail/Basic.aspx?playerId=74339" TargetMode="External"/><Relationship Id="rId18" Type="http://schemas.openxmlformats.org/officeDocument/2006/relationships/hyperlink" Target="http://www.koreabaseball.com/Record/Player/HitterDetail/Basic.aspx?playerId=62353" TargetMode="External"/><Relationship Id="rId39" Type="http://schemas.openxmlformats.org/officeDocument/2006/relationships/hyperlink" Target="http://www.koreabaseball.com/Record/Player/HitterDetail/Basic.aspx?playerId=65343" TargetMode="External"/><Relationship Id="rId265" Type="http://schemas.openxmlformats.org/officeDocument/2006/relationships/hyperlink" Target="http://www.koreabaseball.com/Record/Player/HitterDetail/Basic.aspx?playerId=60343" TargetMode="External"/><Relationship Id="rId286" Type="http://schemas.openxmlformats.org/officeDocument/2006/relationships/hyperlink" Target="http://www.koreabaseball.com/Record/Player/HitterDetail/Basic.aspx?playerId=72456" TargetMode="External"/><Relationship Id="rId50" Type="http://schemas.openxmlformats.org/officeDocument/2006/relationships/hyperlink" Target="javascript:sort('OPS_RT');" TargetMode="External"/><Relationship Id="rId104" Type="http://schemas.openxmlformats.org/officeDocument/2006/relationships/hyperlink" Target="http://www.koreabaseball.com/Record/Player/HitterDetail/Basic.aspx?playerId=76435" TargetMode="External"/><Relationship Id="rId125" Type="http://schemas.openxmlformats.org/officeDocument/2006/relationships/hyperlink" Target="http://www.koreabaseball.com/Record/Player/HitterDetail/Basic.aspx?playerId=65412" TargetMode="External"/><Relationship Id="rId146" Type="http://schemas.openxmlformats.org/officeDocument/2006/relationships/hyperlink" Target="http://www.koreabaseball.com/Record/Player/HitterDetail/Basic.aspx?playerId=78467" TargetMode="External"/><Relationship Id="rId167" Type="http://schemas.openxmlformats.org/officeDocument/2006/relationships/hyperlink" Target="http://www.koreabaseball.com/Record/Player/HitterDetail/Basic.aspx?playerId=64086" TargetMode="External"/><Relationship Id="rId188" Type="http://schemas.openxmlformats.org/officeDocument/2006/relationships/hyperlink" Target="http://www.koreabaseball.com/Record/Retire/Hitter.aspx?playerId=74756" TargetMode="External"/><Relationship Id="rId311" Type="http://schemas.openxmlformats.org/officeDocument/2006/relationships/hyperlink" Target="http://www.koreabaseball.com/Record/Retire/Hitter.aspx?playerId=65120" TargetMode="External"/><Relationship Id="rId332" Type="http://schemas.openxmlformats.org/officeDocument/2006/relationships/hyperlink" Target="http://www.koreabaseball.com/Record/Player/HitterDetail/Basic.aspx?playerId=60566" TargetMode="External"/><Relationship Id="rId353" Type="http://schemas.openxmlformats.org/officeDocument/2006/relationships/hyperlink" Target="http://www.koreabaseball.com/Record/Player/HitterDetail/Basic.aspx?playerId=66928" TargetMode="External"/><Relationship Id="rId374" Type="http://schemas.openxmlformats.org/officeDocument/2006/relationships/hyperlink" Target="http://www.koreabaseball.com/Record/Retire/Hitter.aspx?playerId=66805" TargetMode="External"/><Relationship Id="rId395" Type="http://schemas.openxmlformats.org/officeDocument/2006/relationships/hyperlink" Target="http://www.koreabaseball.com/Record/Player/HitterDetail/Basic.aspx?playerId=64890" TargetMode="External"/><Relationship Id="rId71" Type="http://schemas.openxmlformats.org/officeDocument/2006/relationships/hyperlink" Target="http://www.koreabaseball.com/Record/Player/HitterDetail/Basic.aspx?playerId=79231" TargetMode="External"/><Relationship Id="rId92" Type="http://schemas.openxmlformats.org/officeDocument/2006/relationships/hyperlink" Target="http://www.koreabaseball.com/Record/Retire/Hitter.aspx?playerId=65523" TargetMode="External"/><Relationship Id="rId213" Type="http://schemas.openxmlformats.org/officeDocument/2006/relationships/hyperlink" Target="http://www.koreabaseball.com/Record/Player/HitterDetail/Basic.aspx?playerId=64610" TargetMode="External"/><Relationship Id="rId234" Type="http://schemas.openxmlformats.org/officeDocument/2006/relationships/hyperlink" Target="http://www.koreabaseball.com/Record/Player/HitterDetail/Basic.aspx?playerId=60636" TargetMode="External"/><Relationship Id="rId2" Type="http://schemas.openxmlformats.org/officeDocument/2006/relationships/hyperlink" Target="javascript:sort('GAME_CN');" TargetMode="External"/><Relationship Id="rId29" Type="http://schemas.openxmlformats.org/officeDocument/2006/relationships/hyperlink" Target="http://www.koreabaseball.com/Record/Player/HitterDetail/Basic.aspx?playerId=61366" TargetMode="External"/><Relationship Id="rId255" Type="http://schemas.openxmlformats.org/officeDocument/2006/relationships/hyperlink" Target="http://www.koreabaseball.com/Record/Player/HitterDetail/Basic.aspx?playerId=78753" TargetMode="External"/><Relationship Id="rId276" Type="http://schemas.openxmlformats.org/officeDocument/2006/relationships/hyperlink" Target="http://www.koreabaseball.com/Record/Player/HitterDetail/Basic.aspx?playerId=64017" TargetMode="External"/><Relationship Id="rId297" Type="http://schemas.openxmlformats.org/officeDocument/2006/relationships/hyperlink" Target="http://www.koreabaseball.com/Record/Player/HitterDetail/Basic.aspx?playerId=65115" TargetMode="External"/><Relationship Id="rId40" Type="http://schemas.openxmlformats.org/officeDocument/2006/relationships/hyperlink" Target="http://www.koreabaseball.com/Record/Player/HitterDetail/Basic.aspx?playerId=72749" TargetMode="External"/><Relationship Id="rId115" Type="http://schemas.openxmlformats.org/officeDocument/2006/relationships/hyperlink" Target="http://www.koreabaseball.com/Record/Player/HitterDetail/Basic.aspx?playerId=78536" TargetMode="External"/><Relationship Id="rId136" Type="http://schemas.openxmlformats.org/officeDocument/2006/relationships/hyperlink" Target="http://www.koreabaseball.com/Record/Player/HitterDetail/Basic.aspx?playerId=79402" TargetMode="External"/><Relationship Id="rId157" Type="http://schemas.openxmlformats.org/officeDocument/2006/relationships/hyperlink" Target="http://www.koreabaseball.com/Record/Player/HitterDetail/Basic.aspx?playerId=71752" TargetMode="External"/><Relationship Id="rId178" Type="http://schemas.openxmlformats.org/officeDocument/2006/relationships/hyperlink" Target="http://www.koreabaseball.com/Record/Player/HitterDetail/Basic.aspx?playerId=79705" TargetMode="External"/><Relationship Id="rId301" Type="http://schemas.openxmlformats.org/officeDocument/2006/relationships/hyperlink" Target="http://www.koreabaseball.com/Record/Player/HitterDetail/Basic.aspx?playerId=62164" TargetMode="External"/><Relationship Id="rId322" Type="http://schemas.openxmlformats.org/officeDocument/2006/relationships/hyperlink" Target="http://www.koreabaseball.com/Record/Player/HitterDetail/Basic.aspx?playerId=62907" TargetMode="External"/><Relationship Id="rId343" Type="http://schemas.openxmlformats.org/officeDocument/2006/relationships/hyperlink" Target="http://www.koreabaseball.com/Record/Player/HitterDetail/Basic.aspx?playerId=62016" TargetMode="External"/><Relationship Id="rId364" Type="http://schemas.openxmlformats.org/officeDocument/2006/relationships/hyperlink" Target="http://www.koreabaseball.com/Record/Player/HitterDetail/Basic.aspx?playerId=66838" TargetMode="External"/><Relationship Id="rId61" Type="http://schemas.openxmlformats.org/officeDocument/2006/relationships/hyperlink" Target="http://www.koreabaseball.com/Record/Player/HitterDetail/Basic.aspx?playerId=74206" TargetMode="External"/><Relationship Id="rId82" Type="http://schemas.openxmlformats.org/officeDocument/2006/relationships/hyperlink" Target="http://www.koreabaseball.com/Record/Player/HitterDetail/Basic.aspx?playerId=61214" TargetMode="External"/><Relationship Id="rId199" Type="http://schemas.openxmlformats.org/officeDocument/2006/relationships/hyperlink" Target="http://www.koreabaseball.com/Record/Player/HitterDetail/Basic.aspx?playerId=64717" TargetMode="External"/><Relationship Id="rId203" Type="http://schemas.openxmlformats.org/officeDocument/2006/relationships/hyperlink" Target="http://www.koreabaseball.com/Record/Player/HitterDetail/Basic.aspx?playerId=70410" TargetMode="External"/><Relationship Id="rId385" Type="http://schemas.openxmlformats.org/officeDocument/2006/relationships/hyperlink" Target="http://www.koreabaseball.com/Record/Player/HitterDetail/Basic.aspx?playerId=66833" TargetMode="External"/><Relationship Id="rId19" Type="http://schemas.openxmlformats.org/officeDocument/2006/relationships/hyperlink" Target="http://www.koreabaseball.com/Record/Player/HitterDetail/Basic.aspx?playerId=73342" TargetMode="External"/><Relationship Id="rId224" Type="http://schemas.openxmlformats.org/officeDocument/2006/relationships/hyperlink" Target="http://www.koreabaseball.com/Record/Retire/Hitter.aspx?playerId=64646" TargetMode="External"/><Relationship Id="rId245" Type="http://schemas.openxmlformats.org/officeDocument/2006/relationships/hyperlink" Target="http://www.koreabaseball.com/Record/Player/HitterDetail/Basic.aspx?playerId=99810" TargetMode="External"/><Relationship Id="rId266" Type="http://schemas.openxmlformats.org/officeDocument/2006/relationships/hyperlink" Target="http://www.koreabaseball.com/Record/Player/HitterDetail/Basic.aspx?playerId=64007" TargetMode="External"/><Relationship Id="rId287" Type="http://schemas.openxmlformats.org/officeDocument/2006/relationships/hyperlink" Target="http://www.koreabaseball.com/Record/Player/HitterDetail/Basic.aspx?playerId=99606" TargetMode="External"/><Relationship Id="rId30" Type="http://schemas.openxmlformats.org/officeDocument/2006/relationships/hyperlink" Target="http://www.koreabaseball.com/Record/Player/HitterDetail/Basic.aspx?playerId=66354" TargetMode="External"/><Relationship Id="rId105" Type="http://schemas.openxmlformats.org/officeDocument/2006/relationships/hyperlink" Target="http://www.koreabaseball.com/Record/Player/HitterDetail/Basic.aspx?playerId=76536" TargetMode="External"/><Relationship Id="rId126" Type="http://schemas.openxmlformats.org/officeDocument/2006/relationships/hyperlink" Target="http://www.koreabaseball.com/Record/Player/HitterDetail/Basic.aspx?playerId=72443" TargetMode="External"/><Relationship Id="rId147" Type="http://schemas.openxmlformats.org/officeDocument/2006/relationships/hyperlink" Target="http://www.koreabaseball.com/Record/Player/HitterDetail/Basic.aspx?playerId=62406" TargetMode="External"/><Relationship Id="rId168" Type="http://schemas.openxmlformats.org/officeDocument/2006/relationships/hyperlink" Target="http://www.koreabaseball.com/Record/Player/HitterDetail/Basic.aspx?playerId=60667" TargetMode="External"/><Relationship Id="rId312" Type="http://schemas.openxmlformats.org/officeDocument/2006/relationships/hyperlink" Target="http://www.koreabaseball.com/Record/Player/HitterDetail/Basic.aspx?playerId=62698" TargetMode="External"/><Relationship Id="rId333" Type="http://schemas.openxmlformats.org/officeDocument/2006/relationships/hyperlink" Target="http://www.koreabaseball.com/Record/Player/HitterDetail/Basic.aspx?playerId=63963" TargetMode="External"/><Relationship Id="rId354" Type="http://schemas.openxmlformats.org/officeDocument/2006/relationships/hyperlink" Target="http://www.koreabaseball.com/Record/Player/HitterDetail/Basic.aspx?playerId=64995" TargetMode="External"/><Relationship Id="rId51" Type="http://schemas.openxmlformats.org/officeDocument/2006/relationships/hyperlink" Target="javascript:sort('MH_HITTER_CN');" TargetMode="External"/><Relationship Id="rId72" Type="http://schemas.openxmlformats.org/officeDocument/2006/relationships/hyperlink" Target="http://www.koreabaseball.com/Record/Player/HitterDetail/Basic.aspx?playerId=64213" TargetMode="External"/><Relationship Id="rId93" Type="http://schemas.openxmlformats.org/officeDocument/2006/relationships/hyperlink" Target="http://www.koreabaseball.com/Record/Player/HitterDetail/Basic.aspx?playerId=62559" TargetMode="External"/><Relationship Id="rId189" Type="http://schemas.openxmlformats.org/officeDocument/2006/relationships/hyperlink" Target="http://www.koreabaseball.com/Record/Player/HitterDetail/Basic.aspx?playerId=99737" TargetMode="External"/><Relationship Id="rId375" Type="http://schemas.openxmlformats.org/officeDocument/2006/relationships/hyperlink" Target="http://www.koreabaseball.com/Record/Player/HitterDetail/Basic.aspx?playerId=62895" TargetMode="External"/><Relationship Id="rId396" Type="http://schemas.openxmlformats.org/officeDocument/2006/relationships/hyperlink" Target="http://www.koreabaseball.com/Record/Player/HitterDetail/Basic.aspx?playerId=64861" TargetMode="External"/><Relationship Id="rId3" Type="http://schemas.openxmlformats.org/officeDocument/2006/relationships/hyperlink" Target="javascript:sort('PA_CN');" TargetMode="External"/><Relationship Id="rId214" Type="http://schemas.openxmlformats.org/officeDocument/2006/relationships/hyperlink" Target="http://www.koreabaseball.com/Record/Player/HitterDetail/Basic.aspx?playerId=65653" TargetMode="External"/><Relationship Id="rId235" Type="http://schemas.openxmlformats.org/officeDocument/2006/relationships/hyperlink" Target="http://www.koreabaseball.com/Record/Player/HitterDetail/Basic.aspx?playerId=95657" TargetMode="External"/><Relationship Id="rId256" Type="http://schemas.openxmlformats.org/officeDocument/2006/relationships/hyperlink" Target="http://www.koreabaseball.com/Record/Player/HitterDetail/Basic.aspx?playerId=79364" TargetMode="External"/><Relationship Id="rId277" Type="http://schemas.openxmlformats.org/officeDocument/2006/relationships/hyperlink" Target="http://www.koreabaseball.com/Record/Player/HitterDetail/Basic.aspx?playerId=65056" TargetMode="External"/><Relationship Id="rId298" Type="http://schemas.openxmlformats.org/officeDocument/2006/relationships/hyperlink" Target="http://www.koreabaseball.com/Record/Player/HitterDetail/Basic.aspx?playerId=61102" TargetMode="External"/><Relationship Id="rId400" Type="http://schemas.openxmlformats.org/officeDocument/2006/relationships/hyperlink" Target="http://www.koreabaseball.com/Record/Player/HitterDetail/Basic.aspx?playerId=62056" TargetMode="External"/><Relationship Id="rId116" Type="http://schemas.openxmlformats.org/officeDocument/2006/relationships/hyperlink" Target="http://www.koreabaseball.com/Record/Retire/Hitter.aspx?playerId=65503" TargetMode="External"/><Relationship Id="rId137" Type="http://schemas.openxmlformats.org/officeDocument/2006/relationships/hyperlink" Target="http://www.koreabaseball.com/Record/Player/HitterDetail/Basic.aspx?playerId=79465" TargetMode="External"/><Relationship Id="rId158" Type="http://schemas.openxmlformats.org/officeDocument/2006/relationships/hyperlink" Target="http://www.koreabaseball.com/Record/Player/HitterDetail/Basic.aspx?playerId=74163" TargetMode="External"/><Relationship Id="rId302" Type="http://schemas.openxmlformats.org/officeDocument/2006/relationships/hyperlink" Target="http://www.koreabaseball.com/Record/Player/HitterDetail/Basic.aspx?playerId=79150" TargetMode="External"/><Relationship Id="rId323" Type="http://schemas.openxmlformats.org/officeDocument/2006/relationships/hyperlink" Target="http://www.koreabaseball.com/Record/Player/HitterDetail/Basic.aspx?playerId=75441" TargetMode="External"/><Relationship Id="rId344" Type="http://schemas.openxmlformats.org/officeDocument/2006/relationships/hyperlink" Target="http://www.koreabaseball.com/Record/Player/HitterDetail/Basic.aspx?playerId=62908" TargetMode="External"/><Relationship Id="rId20" Type="http://schemas.openxmlformats.org/officeDocument/2006/relationships/hyperlink" Target="http://www.koreabaseball.com/Record/Player/HitterDetail/Basic.aspx?playerId=77564" TargetMode="External"/><Relationship Id="rId41" Type="http://schemas.openxmlformats.org/officeDocument/2006/relationships/hyperlink" Target="http://www.koreabaseball.com/Record/Player/HitterDetail/Basic.aspx?playerId=74359" TargetMode="External"/><Relationship Id="rId62" Type="http://schemas.openxmlformats.org/officeDocument/2006/relationships/hyperlink" Target="http://www.koreabaseball.com/Record/Player/HitterDetail/Basic.aspx?playerId=66244" TargetMode="External"/><Relationship Id="rId83" Type="http://schemas.openxmlformats.org/officeDocument/2006/relationships/hyperlink" Target="http://www.koreabaseball.com/Record/Player/HitterDetail/Basic.aspx?playerId=65293" TargetMode="External"/><Relationship Id="rId179" Type="http://schemas.openxmlformats.org/officeDocument/2006/relationships/hyperlink" Target="http://www.koreabaseball.com/Record/Player/HitterDetail/Basic.aspx?playerId=98144" TargetMode="External"/><Relationship Id="rId365" Type="http://schemas.openxmlformats.org/officeDocument/2006/relationships/hyperlink" Target="http://www.koreabaseball.com/Record/Player/HitterDetail/Basic.aspx?playerId=62893" TargetMode="External"/><Relationship Id="rId386" Type="http://schemas.openxmlformats.org/officeDocument/2006/relationships/hyperlink" Target="http://www.koreabaseball.com/Record/Player/HitterDetail/Basic.aspx?playerId=73248" TargetMode="External"/><Relationship Id="rId190" Type="http://schemas.openxmlformats.org/officeDocument/2006/relationships/hyperlink" Target="http://www.koreabaseball.com/Record/Player/HitterDetail/Basic.aspx?playerId=74731" TargetMode="External"/><Relationship Id="rId204" Type="http://schemas.openxmlformats.org/officeDocument/2006/relationships/hyperlink" Target="http://www.koreabaseball.com/Record/Retire/Hitter.aspx?playerId=64699" TargetMode="External"/><Relationship Id="rId225" Type="http://schemas.openxmlformats.org/officeDocument/2006/relationships/hyperlink" Target="http://www.koreabaseball.com/Record/Retire/Hitter.aspx?playerId=62668" TargetMode="External"/><Relationship Id="rId246" Type="http://schemas.openxmlformats.org/officeDocument/2006/relationships/hyperlink" Target="http://www.koreabaseball.com/Record/Player/HitterDetail/Basic.aspx?playerId=73153" TargetMode="External"/><Relationship Id="rId267" Type="http://schemas.openxmlformats.org/officeDocument/2006/relationships/hyperlink" Target="http://www.koreabaseball.com/Record/Player/HitterDetail/Basic.aspx?playerId=63448" TargetMode="External"/><Relationship Id="rId288" Type="http://schemas.openxmlformats.org/officeDocument/2006/relationships/hyperlink" Target="http://www.koreabaseball.com/Record/Player/HitterDetail/Basic.aspx?playerId=78217" TargetMode="External"/><Relationship Id="rId106" Type="http://schemas.openxmlformats.org/officeDocument/2006/relationships/hyperlink" Target="http://www.koreabaseball.com/Record/Player/HitterDetail/Basic.aspx?playerId=66508" TargetMode="External"/><Relationship Id="rId127" Type="http://schemas.openxmlformats.org/officeDocument/2006/relationships/hyperlink" Target="http://www.koreabaseball.com/Record/Player/HitterDetail/Basic.aspx?playerId=62404" TargetMode="External"/><Relationship Id="rId313" Type="http://schemas.openxmlformats.org/officeDocument/2006/relationships/hyperlink" Target="http://www.koreabaseball.com/Record/Player/HitterDetail/Basic.aspx?playerId=61329" TargetMode="External"/><Relationship Id="rId10" Type="http://schemas.openxmlformats.org/officeDocument/2006/relationships/hyperlink" Target="javascript:sort('TB_CN');" TargetMode="External"/><Relationship Id="rId31" Type="http://schemas.openxmlformats.org/officeDocument/2006/relationships/hyperlink" Target="http://www.koreabaseball.com/Record/Player/HitterDetail/Basic.aspx?playerId=63360" TargetMode="External"/><Relationship Id="rId52" Type="http://schemas.openxmlformats.org/officeDocument/2006/relationships/hyperlink" Target="javascript:sort('SP_HRA_RT');" TargetMode="External"/><Relationship Id="rId73" Type="http://schemas.openxmlformats.org/officeDocument/2006/relationships/hyperlink" Target="http://www.koreabaseball.com/Record/Player/HitterDetail/Basic.aspx?playerId=62244" TargetMode="External"/><Relationship Id="rId94" Type="http://schemas.openxmlformats.org/officeDocument/2006/relationships/hyperlink" Target="http://www.koreabaseball.com/Record/Retire/Hitter.aspx?playerId=66523" TargetMode="External"/><Relationship Id="rId148" Type="http://schemas.openxmlformats.org/officeDocument/2006/relationships/hyperlink" Target="http://www.koreabaseball.com/Record/Retire/Hitter.aspx?playerId=64493" TargetMode="External"/><Relationship Id="rId169" Type="http://schemas.openxmlformats.org/officeDocument/2006/relationships/hyperlink" Target="http://www.koreabaseball.com/Record/Player/HitterDetail/Basic.aspx?playerId=62797" TargetMode="External"/><Relationship Id="rId334" Type="http://schemas.openxmlformats.org/officeDocument/2006/relationships/hyperlink" Target="http://www.koreabaseball.com/Record/Player/HitterDetail/Basic.aspx?playerId=62934" TargetMode="External"/><Relationship Id="rId355" Type="http://schemas.openxmlformats.org/officeDocument/2006/relationships/hyperlink" Target="http://www.koreabaseball.com/Record/Player/HitterDetail/Basic.aspx?playerId=76118" TargetMode="External"/><Relationship Id="rId376" Type="http://schemas.openxmlformats.org/officeDocument/2006/relationships/hyperlink" Target="http://www.koreabaseball.com/Record/Player/HitterDetail/Basic.aspx?playerId=74846" TargetMode="External"/><Relationship Id="rId397" Type="http://schemas.openxmlformats.org/officeDocument/2006/relationships/hyperlink" Target="http://www.koreabaseball.com/Record/Player/HitterDetail/Basic.aspx?playerId=72860" TargetMode="External"/><Relationship Id="rId4" Type="http://schemas.openxmlformats.org/officeDocument/2006/relationships/hyperlink" Target="javascript:sort('AB_CN');" TargetMode="External"/><Relationship Id="rId180" Type="http://schemas.openxmlformats.org/officeDocument/2006/relationships/hyperlink" Target="http://www.koreabaseball.com/Record/Player/HitterDetail/Basic.aspx?playerId=78756" TargetMode="External"/><Relationship Id="rId215" Type="http://schemas.openxmlformats.org/officeDocument/2006/relationships/hyperlink" Target="http://www.koreabaseball.com/Record/Player/HitterDetail/Basic.aspx?playerId=63634" TargetMode="External"/><Relationship Id="rId236" Type="http://schemas.openxmlformats.org/officeDocument/2006/relationships/hyperlink" Target="http://www.koreabaseball.com/Record/Player/HitterDetail/Basic.aspx?playerId=66609" TargetMode="External"/><Relationship Id="rId257" Type="http://schemas.openxmlformats.org/officeDocument/2006/relationships/hyperlink" Target="http://www.koreabaseball.com/Record/Player/HitterDetail/Basic.aspx?playerId=64006" TargetMode="External"/><Relationship Id="rId278" Type="http://schemas.openxmlformats.org/officeDocument/2006/relationships/hyperlink" Target="http://www.koreabaseball.com/Record/Player/HitterDetail/Basic.aspx?playerId=65058" TargetMode="External"/><Relationship Id="rId401" Type="http://schemas.openxmlformats.org/officeDocument/2006/relationships/hyperlink" Target="http://www.koreabaseball.com/Record/Player/HitterDetail/Basic.aspx?playerId=65827" TargetMode="External"/><Relationship Id="rId303" Type="http://schemas.openxmlformats.org/officeDocument/2006/relationships/hyperlink" Target="http://www.koreabaseball.com/Record/Player/HitterDetail/Basic.aspx?playerId=79198" TargetMode="External"/><Relationship Id="rId42" Type="http://schemas.openxmlformats.org/officeDocument/2006/relationships/hyperlink" Target="http://www.koreabaseball.com/Record/Retire/Hitter.aspx?playerId=97541" TargetMode="External"/><Relationship Id="rId84" Type="http://schemas.openxmlformats.org/officeDocument/2006/relationships/hyperlink" Target="http://www.koreabaseball.com/Record/Player/HitterDetail/Basic.aspx?playerId=78257" TargetMode="External"/><Relationship Id="rId138" Type="http://schemas.openxmlformats.org/officeDocument/2006/relationships/hyperlink" Target="http://www.koreabaseball.com/Record/Retire/Hitter.aspx?playerId=66452" TargetMode="External"/><Relationship Id="rId345" Type="http://schemas.openxmlformats.org/officeDocument/2006/relationships/hyperlink" Target="http://www.koreabaseball.com/Record/Player/HitterDetail/Basic.aspx?playerId=62917" TargetMode="External"/><Relationship Id="rId387" Type="http://schemas.openxmlformats.org/officeDocument/2006/relationships/hyperlink" Target="http://www.koreabaseball.com/Record/Player/HitterDetail/Basic.aspx?playerId=66859" TargetMode="External"/><Relationship Id="rId191" Type="http://schemas.openxmlformats.org/officeDocument/2006/relationships/hyperlink" Target="http://www.koreabaseball.com/Record/Player/HitterDetail/Basic.aspx?playerId=73750" TargetMode="External"/><Relationship Id="rId205" Type="http://schemas.openxmlformats.org/officeDocument/2006/relationships/hyperlink" Target="http://www.koreabaseball.com/Record/Player/HitterDetail/Basic.aspx?playerId=70756" TargetMode="External"/><Relationship Id="rId247" Type="http://schemas.openxmlformats.org/officeDocument/2006/relationships/hyperlink" Target="http://www.koreabaseball.com/Record/Player/HitterDetail/Basic.aspx?playerId=73113" TargetMode="Externa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sort('SF_CN');" TargetMode="External"/><Relationship Id="rId18" Type="http://schemas.openxmlformats.org/officeDocument/2006/relationships/hyperlink" Target="http://www.koreabaseball.com/Record/Player/HitterDetail/Basic.aspx?playerId=78813" TargetMode="External"/><Relationship Id="rId26" Type="http://schemas.openxmlformats.org/officeDocument/2006/relationships/hyperlink" Target="http://www.koreabaseball.com/Record/Player/HitterDetail/Basic.aspx?playerId=60566" TargetMode="External"/><Relationship Id="rId39" Type="http://schemas.openxmlformats.org/officeDocument/2006/relationships/hyperlink" Target="http://www.koreabaseball.com/Record/Player/HitterDetail/Basic.aspx?playerId=62917" TargetMode="External"/><Relationship Id="rId21" Type="http://schemas.openxmlformats.org/officeDocument/2006/relationships/hyperlink" Target="http://www.koreabaseball.com/Record/Player/HitterDetail/Basic.aspx?playerId=74465" TargetMode="External"/><Relationship Id="rId34" Type="http://schemas.openxmlformats.org/officeDocument/2006/relationships/hyperlink" Target="http://www.koreabaseball.com/Record/Player/HitterDetail/Basic.aspx?playerId=74358" TargetMode="External"/><Relationship Id="rId42" Type="http://schemas.openxmlformats.org/officeDocument/2006/relationships/hyperlink" Target="http://www.koreabaseball.com/Record/Player/HitterDetail/Basic.aspx?playerId=75867" TargetMode="External"/><Relationship Id="rId47" Type="http://schemas.openxmlformats.org/officeDocument/2006/relationships/hyperlink" Target="http://www.koreabaseball.com/Record/Player/HitterDetail/Basic.aspx?playerId=66928" TargetMode="External"/><Relationship Id="rId50" Type="http://schemas.openxmlformats.org/officeDocument/2006/relationships/hyperlink" Target="http://www.koreabaseball.com/Record/Player/HitterDetail/Basic.aspx?playerId=62929" TargetMode="External"/><Relationship Id="rId55" Type="http://schemas.openxmlformats.org/officeDocument/2006/relationships/hyperlink" Target="http://www.koreabaseball.com/Record/Player/HitterDetail/Basic.aspx?playerId=62966" TargetMode="External"/><Relationship Id="rId63" Type="http://schemas.openxmlformats.org/officeDocument/2006/relationships/hyperlink" Target="javascript:sort('OPS_RT');" TargetMode="External"/><Relationship Id="rId7" Type="http://schemas.openxmlformats.org/officeDocument/2006/relationships/hyperlink" Target="javascript:sort('H2_CN');" TargetMode="External"/><Relationship Id="rId2" Type="http://schemas.openxmlformats.org/officeDocument/2006/relationships/hyperlink" Target="javascript:sort('GAME_CN');" TargetMode="External"/><Relationship Id="rId16" Type="http://schemas.openxmlformats.org/officeDocument/2006/relationships/hyperlink" Target="http://www.koreabaseball.com/Record/Player/HitterDetail/Basic.aspx?playerId=62907" TargetMode="External"/><Relationship Id="rId20" Type="http://schemas.openxmlformats.org/officeDocument/2006/relationships/hyperlink" Target="http://www.koreabaseball.com/Record/Player/HitterDetail/Basic.aspx?playerId=62947" TargetMode="External"/><Relationship Id="rId29" Type="http://schemas.openxmlformats.org/officeDocument/2006/relationships/hyperlink" Target="http://www.koreabaseball.com/Record/Player/HitterDetail/Basic.aspx?playerId=63920" TargetMode="External"/><Relationship Id="rId41" Type="http://schemas.openxmlformats.org/officeDocument/2006/relationships/hyperlink" Target="http://www.koreabaseball.com/Record/Player/HitterDetail/Basic.aspx?playerId=75852" TargetMode="External"/><Relationship Id="rId54" Type="http://schemas.openxmlformats.org/officeDocument/2006/relationships/hyperlink" Target="http://www.koreabaseball.com/Record/Player/HitterDetail/Basic.aspx?playerId=63950" TargetMode="External"/><Relationship Id="rId62" Type="http://schemas.openxmlformats.org/officeDocument/2006/relationships/hyperlink" Target="javascript:sort('OBP_RT');" TargetMode="External"/><Relationship Id="rId1" Type="http://schemas.openxmlformats.org/officeDocument/2006/relationships/hyperlink" Target="javascript:sort('HRA_RT');" TargetMode="External"/><Relationship Id="rId6" Type="http://schemas.openxmlformats.org/officeDocument/2006/relationships/hyperlink" Target="javascript:sort('HIT_CN');" TargetMode="External"/><Relationship Id="rId11" Type="http://schemas.openxmlformats.org/officeDocument/2006/relationships/hyperlink" Target="javascript:sort('RBI_CN');" TargetMode="External"/><Relationship Id="rId24" Type="http://schemas.openxmlformats.org/officeDocument/2006/relationships/hyperlink" Target="http://www.koreabaseball.com/Record/Player/HitterDetail/Basic.aspx?playerId=94629" TargetMode="External"/><Relationship Id="rId32" Type="http://schemas.openxmlformats.org/officeDocument/2006/relationships/hyperlink" Target="http://www.koreabaseball.com/Record/Retire/Hitter.aspx?playerId=74223" TargetMode="External"/><Relationship Id="rId37" Type="http://schemas.openxmlformats.org/officeDocument/2006/relationships/hyperlink" Target="http://www.koreabaseball.com/Record/Player/HitterDetail/Basic.aspx?playerId=62016" TargetMode="External"/><Relationship Id="rId40" Type="http://schemas.openxmlformats.org/officeDocument/2006/relationships/hyperlink" Target="http://www.koreabaseball.com/Record/Player/HitterDetail/Basic.aspx?playerId=65933" TargetMode="External"/><Relationship Id="rId45" Type="http://schemas.openxmlformats.org/officeDocument/2006/relationships/hyperlink" Target="http://www.koreabaseball.com/Record/Player/HitterDetail/Basic.aspx?playerId=78243" TargetMode="External"/><Relationship Id="rId53" Type="http://schemas.openxmlformats.org/officeDocument/2006/relationships/hyperlink" Target="http://www.koreabaseball.com/Record/Player/HitterDetail/Basic.aspx?playerId=78352" TargetMode="External"/><Relationship Id="rId58" Type="http://schemas.openxmlformats.org/officeDocument/2006/relationships/hyperlink" Target="javascript:sort('HP_CN');" TargetMode="External"/><Relationship Id="rId66" Type="http://schemas.openxmlformats.org/officeDocument/2006/relationships/hyperlink" Target="javascript:sort('PH_HRA_RT');" TargetMode="External"/><Relationship Id="rId5" Type="http://schemas.openxmlformats.org/officeDocument/2006/relationships/hyperlink" Target="javascript:sort('RUN_CN');" TargetMode="External"/><Relationship Id="rId15" Type="http://schemas.openxmlformats.org/officeDocument/2006/relationships/hyperlink" Target="http://www.koreabaseball.com/Record/Player/HitterDetail/Basic.aspx?playerId=64944" TargetMode="External"/><Relationship Id="rId23" Type="http://schemas.openxmlformats.org/officeDocument/2006/relationships/hyperlink" Target="http://www.koreabaseball.com/Record/Player/HitterDetail/Basic.aspx?playerId=73339" TargetMode="External"/><Relationship Id="rId28" Type="http://schemas.openxmlformats.org/officeDocument/2006/relationships/hyperlink" Target="http://www.koreabaseball.com/Record/Player/HitterDetail/Basic.aspx?playerId=62934" TargetMode="External"/><Relationship Id="rId36" Type="http://schemas.openxmlformats.org/officeDocument/2006/relationships/hyperlink" Target="http://www.koreabaseball.com/Record/Player/HitterDetail/Basic.aspx?playerId=64906" TargetMode="External"/><Relationship Id="rId49" Type="http://schemas.openxmlformats.org/officeDocument/2006/relationships/hyperlink" Target="http://www.koreabaseball.com/Record/Player/HitterDetail/Basic.aspx?playerId=76118" TargetMode="External"/><Relationship Id="rId57" Type="http://schemas.openxmlformats.org/officeDocument/2006/relationships/hyperlink" Target="javascript:sort('IB_CN');" TargetMode="External"/><Relationship Id="rId61" Type="http://schemas.openxmlformats.org/officeDocument/2006/relationships/hyperlink" Target="javascript:sort('SLG_RT');" TargetMode="External"/><Relationship Id="rId10" Type="http://schemas.openxmlformats.org/officeDocument/2006/relationships/hyperlink" Target="javascript:sort('TB_CN');" TargetMode="External"/><Relationship Id="rId19" Type="http://schemas.openxmlformats.org/officeDocument/2006/relationships/hyperlink" Target="http://www.koreabaseball.com/Record/Retire/Hitter.aspx?playerId=64914" TargetMode="External"/><Relationship Id="rId31" Type="http://schemas.openxmlformats.org/officeDocument/2006/relationships/hyperlink" Target="http://www.koreabaseball.com/Record/Player/HitterDetail/Basic.aspx?playerId=73306" TargetMode="External"/><Relationship Id="rId44" Type="http://schemas.openxmlformats.org/officeDocument/2006/relationships/hyperlink" Target="http://www.koreabaseball.com/Record/Player/HitterDetail/Basic.aspx?playerId=78366" TargetMode="External"/><Relationship Id="rId52" Type="http://schemas.openxmlformats.org/officeDocument/2006/relationships/hyperlink" Target="http://www.koreabaseball.com/Record/Player/HitterDetail/Basic.aspx?playerId=63959" TargetMode="External"/><Relationship Id="rId60" Type="http://schemas.openxmlformats.org/officeDocument/2006/relationships/hyperlink" Target="javascript:sort('GD_CN');" TargetMode="External"/><Relationship Id="rId65" Type="http://schemas.openxmlformats.org/officeDocument/2006/relationships/hyperlink" Target="javascript:sort('SP_HRA_RT');" TargetMode="External"/><Relationship Id="rId4" Type="http://schemas.openxmlformats.org/officeDocument/2006/relationships/hyperlink" Target="javascript:sort('AB_CN');" TargetMode="External"/><Relationship Id="rId9" Type="http://schemas.openxmlformats.org/officeDocument/2006/relationships/hyperlink" Target="javascript:sort('HR_CN');" TargetMode="External"/><Relationship Id="rId14" Type="http://schemas.openxmlformats.org/officeDocument/2006/relationships/hyperlink" Target="http://www.koreabaseball.com/Record/Player/HitterDetail/Basic.aspx?playerId=64984" TargetMode="External"/><Relationship Id="rId22" Type="http://schemas.openxmlformats.org/officeDocument/2006/relationships/hyperlink" Target="http://www.koreabaseball.com/Record/Player/HitterDetail/Basic.aspx?playerId=73213" TargetMode="External"/><Relationship Id="rId27" Type="http://schemas.openxmlformats.org/officeDocument/2006/relationships/hyperlink" Target="http://www.koreabaseball.com/Record/Player/HitterDetail/Basic.aspx?playerId=63963" TargetMode="External"/><Relationship Id="rId30" Type="http://schemas.openxmlformats.org/officeDocument/2006/relationships/hyperlink" Target="http://www.koreabaseball.com/Record/Player/HitterDetail/Basic.aspx?playerId=78122" TargetMode="External"/><Relationship Id="rId35" Type="http://schemas.openxmlformats.org/officeDocument/2006/relationships/hyperlink" Target="http://www.koreabaseball.com/Record/Player/HitterDetail/Basic.aspx?playerId=66968" TargetMode="External"/><Relationship Id="rId43" Type="http://schemas.openxmlformats.org/officeDocument/2006/relationships/hyperlink" Target="http://www.koreabaseball.com/Record/Retire/Hitter.aspx?playerId=64960" TargetMode="External"/><Relationship Id="rId48" Type="http://schemas.openxmlformats.org/officeDocument/2006/relationships/hyperlink" Target="http://www.koreabaseball.com/Record/Player/HitterDetail/Basic.aspx?playerId=64995" TargetMode="External"/><Relationship Id="rId56" Type="http://schemas.openxmlformats.org/officeDocument/2006/relationships/hyperlink" Target="javascript:sort('BB_CN');" TargetMode="External"/><Relationship Id="rId64" Type="http://schemas.openxmlformats.org/officeDocument/2006/relationships/hyperlink" Target="javascript:sort('MH_HITTER_CN');" TargetMode="External"/><Relationship Id="rId8" Type="http://schemas.openxmlformats.org/officeDocument/2006/relationships/hyperlink" Target="javascript:sort('H3_CN');" TargetMode="External"/><Relationship Id="rId51" Type="http://schemas.openxmlformats.org/officeDocument/2006/relationships/hyperlink" Target="http://www.koreabaseball.com/Record/Player/HitterDetail/Basic.aspx?playerId=60263" TargetMode="External"/><Relationship Id="rId3" Type="http://schemas.openxmlformats.org/officeDocument/2006/relationships/hyperlink" Target="javascript:sort('PA_CN');" TargetMode="External"/><Relationship Id="rId12" Type="http://schemas.openxmlformats.org/officeDocument/2006/relationships/hyperlink" Target="javascript:sort('SH_CN');" TargetMode="External"/><Relationship Id="rId17" Type="http://schemas.openxmlformats.org/officeDocument/2006/relationships/hyperlink" Target="http://www.koreabaseball.com/Record/Player/HitterDetail/Basic.aspx?playerId=75441" TargetMode="External"/><Relationship Id="rId25" Type="http://schemas.openxmlformats.org/officeDocument/2006/relationships/hyperlink" Target="http://www.koreabaseball.com/Record/Player/HitterDetail/Basic.aspx?playerId=77454" TargetMode="External"/><Relationship Id="rId33" Type="http://schemas.openxmlformats.org/officeDocument/2006/relationships/hyperlink" Target="http://www.koreabaseball.com/Record/Player/HitterDetail/Basic.aspx?playerId=66965" TargetMode="External"/><Relationship Id="rId38" Type="http://schemas.openxmlformats.org/officeDocument/2006/relationships/hyperlink" Target="http://www.koreabaseball.com/Record/Player/HitterDetail/Basic.aspx?playerId=62908" TargetMode="External"/><Relationship Id="rId46" Type="http://schemas.openxmlformats.org/officeDocument/2006/relationships/hyperlink" Target="http://www.koreabaseball.com/Record/Player/HitterDetail/Basic.aspx?playerId=62926" TargetMode="External"/><Relationship Id="rId59" Type="http://schemas.openxmlformats.org/officeDocument/2006/relationships/hyperlink" Target="javascript:sort('KK_CN');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sort('SF_CN');" TargetMode="External"/><Relationship Id="rId18" Type="http://schemas.openxmlformats.org/officeDocument/2006/relationships/hyperlink" Target="http://www.koreabaseball.com/Record/Player/HitterDetail/Basic.aspx?playerId=76869" TargetMode="External"/><Relationship Id="rId26" Type="http://schemas.openxmlformats.org/officeDocument/2006/relationships/hyperlink" Target="http://www.koreabaseball.com/Record/Retire/Hitter.aspx?playerId=66805" TargetMode="External"/><Relationship Id="rId39" Type="http://schemas.openxmlformats.org/officeDocument/2006/relationships/hyperlink" Target="http://www.koreabaseball.com/Record/Player/HitterDetail/Basic.aspx?playerId=66859" TargetMode="External"/><Relationship Id="rId21" Type="http://schemas.openxmlformats.org/officeDocument/2006/relationships/hyperlink" Target="http://www.koreabaseball.com/Record/Player/HitterDetail/Basic.aspx?playerId=71857" TargetMode="External"/><Relationship Id="rId34" Type="http://schemas.openxmlformats.org/officeDocument/2006/relationships/hyperlink" Target="http://www.koreabaseball.com/Record/Retire/Hitter.aspx?playerId=77869" TargetMode="External"/><Relationship Id="rId42" Type="http://schemas.openxmlformats.org/officeDocument/2006/relationships/hyperlink" Target="http://www.koreabaseball.com/Record/Player/HitterDetail/Basic.aspx?playerId=60845" TargetMode="External"/><Relationship Id="rId47" Type="http://schemas.openxmlformats.org/officeDocument/2006/relationships/hyperlink" Target="http://www.koreabaseball.com/Record/Player/HitterDetail/Basic.aspx?playerId=64890" TargetMode="External"/><Relationship Id="rId50" Type="http://schemas.openxmlformats.org/officeDocument/2006/relationships/hyperlink" Target="http://www.koreabaseball.com/Record/Player/HitterDetail/Basic.aspx?playerId=61557" TargetMode="External"/><Relationship Id="rId55" Type="http://schemas.openxmlformats.org/officeDocument/2006/relationships/hyperlink" Target="javascript:sort('BB_CN');" TargetMode="External"/><Relationship Id="rId63" Type="http://schemas.openxmlformats.org/officeDocument/2006/relationships/hyperlink" Target="javascript:sort('MH_HITTER_CN');" TargetMode="External"/><Relationship Id="rId7" Type="http://schemas.openxmlformats.org/officeDocument/2006/relationships/hyperlink" Target="javascript:sort('H2_CN');" TargetMode="External"/><Relationship Id="rId2" Type="http://schemas.openxmlformats.org/officeDocument/2006/relationships/hyperlink" Target="javascript:sort('GAME_CN');" TargetMode="External"/><Relationship Id="rId16" Type="http://schemas.openxmlformats.org/officeDocument/2006/relationships/hyperlink" Target="http://www.koreabaseball.com/Record/Player/HitterDetail/Basic.aspx?playerId=66838" TargetMode="External"/><Relationship Id="rId20" Type="http://schemas.openxmlformats.org/officeDocument/2006/relationships/hyperlink" Target="http://www.koreabaseball.com/Record/Player/HitterDetail/Basic.aspx?playerId=75151" TargetMode="External"/><Relationship Id="rId29" Type="http://schemas.openxmlformats.org/officeDocument/2006/relationships/hyperlink" Target="http://www.koreabaseball.com/Record/Player/HitterDetail/Basic.aspx?playerId=62802" TargetMode="External"/><Relationship Id="rId41" Type="http://schemas.openxmlformats.org/officeDocument/2006/relationships/hyperlink" Target="http://www.koreabaseball.com/Record/Retire/Hitter.aspx?playerId=66825" TargetMode="External"/><Relationship Id="rId54" Type="http://schemas.openxmlformats.org/officeDocument/2006/relationships/hyperlink" Target="http://www.koreabaseball.com/Record/Player/HitterDetail/Basic.aspx?playerId=71845" TargetMode="External"/><Relationship Id="rId62" Type="http://schemas.openxmlformats.org/officeDocument/2006/relationships/hyperlink" Target="javascript:sort('OPS_RT');" TargetMode="External"/><Relationship Id="rId1" Type="http://schemas.openxmlformats.org/officeDocument/2006/relationships/hyperlink" Target="javascript:sort('HRA_RT');" TargetMode="External"/><Relationship Id="rId6" Type="http://schemas.openxmlformats.org/officeDocument/2006/relationships/hyperlink" Target="javascript:sort('HIT_CN');" TargetMode="External"/><Relationship Id="rId11" Type="http://schemas.openxmlformats.org/officeDocument/2006/relationships/hyperlink" Target="javascript:sort('RBI_CN');" TargetMode="External"/><Relationship Id="rId24" Type="http://schemas.openxmlformats.org/officeDocument/2006/relationships/hyperlink" Target="http://www.koreabaseball.com/Record/Player/HitterDetail/Basic.aspx?playerId=76812" TargetMode="External"/><Relationship Id="rId32" Type="http://schemas.openxmlformats.org/officeDocument/2006/relationships/hyperlink" Target="http://www.koreabaseball.com/Record/Player/HitterDetail/Basic.aspx?playerId=62864" TargetMode="External"/><Relationship Id="rId37" Type="http://schemas.openxmlformats.org/officeDocument/2006/relationships/hyperlink" Target="http://www.koreabaseball.com/Record/Player/HitterDetail/Basic.aspx?playerId=66833" TargetMode="External"/><Relationship Id="rId40" Type="http://schemas.openxmlformats.org/officeDocument/2006/relationships/hyperlink" Target="http://www.koreabaseball.com/Record/Player/HitterDetail/Basic.aspx?playerId=79847" TargetMode="External"/><Relationship Id="rId45" Type="http://schemas.openxmlformats.org/officeDocument/2006/relationships/hyperlink" Target="http://www.koreabaseball.com/Record/Player/HitterDetail/Basic.aspx?playerId=76858" TargetMode="External"/><Relationship Id="rId53" Type="http://schemas.openxmlformats.org/officeDocument/2006/relationships/hyperlink" Target="http://www.koreabaseball.com/Record/Player/HitterDetail/Basic.aspx?playerId=65827" TargetMode="External"/><Relationship Id="rId58" Type="http://schemas.openxmlformats.org/officeDocument/2006/relationships/hyperlink" Target="javascript:sort('KK_CN');" TargetMode="External"/><Relationship Id="rId5" Type="http://schemas.openxmlformats.org/officeDocument/2006/relationships/hyperlink" Target="javascript:sort('RUN_CN');" TargetMode="External"/><Relationship Id="rId15" Type="http://schemas.openxmlformats.org/officeDocument/2006/relationships/hyperlink" Target="http://www.koreabaseball.com/Record/Player/HitterDetail/Basic.aspx?playerId=73209" TargetMode="External"/><Relationship Id="rId23" Type="http://schemas.openxmlformats.org/officeDocument/2006/relationships/hyperlink" Target="http://www.koreabaseball.com/Record/Player/HitterDetail/Basic.aspx?playerId=65464" TargetMode="External"/><Relationship Id="rId28" Type="http://schemas.openxmlformats.org/officeDocument/2006/relationships/hyperlink" Target="http://www.koreabaseball.com/Record/Player/HitterDetail/Basic.aspx?playerId=74846" TargetMode="External"/><Relationship Id="rId36" Type="http://schemas.openxmlformats.org/officeDocument/2006/relationships/hyperlink" Target="http://www.koreabaseball.com/Record/Player/HitterDetail/Basic.aspx?playerId=65869" TargetMode="External"/><Relationship Id="rId49" Type="http://schemas.openxmlformats.org/officeDocument/2006/relationships/hyperlink" Target="http://www.koreabaseball.com/Record/Player/HitterDetail/Basic.aspx?playerId=72860" TargetMode="External"/><Relationship Id="rId57" Type="http://schemas.openxmlformats.org/officeDocument/2006/relationships/hyperlink" Target="javascript:sort('HP_CN');" TargetMode="External"/><Relationship Id="rId61" Type="http://schemas.openxmlformats.org/officeDocument/2006/relationships/hyperlink" Target="javascript:sort('OBP_RT');" TargetMode="External"/><Relationship Id="rId10" Type="http://schemas.openxmlformats.org/officeDocument/2006/relationships/hyperlink" Target="javascript:sort('TB_CN');" TargetMode="External"/><Relationship Id="rId19" Type="http://schemas.openxmlformats.org/officeDocument/2006/relationships/hyperlink" Target="http://www.koreabaseball.com/Record/Player/HitterDetail/Basic.aspx?playerId=76802" TargetMode="External"/><Relationship Id="rId31" Type="http://schemas.openxmlformats.org/officeDocument/2006/relationships/hyperlink" Target="http://www.koreabaseball.com/Record/Player/HitterDetail/Basic.aspx?playerId=76158" TargetMode="External"/><Relationship Id="rId44" Type="http://schemas.openxmlformats.org/officeDocument/2006/relationships/hyperlink" Target="http://www.koreabaseball.com/Record/Player/HitterDetail/Basic.aspx?playerId=75250" TargetMode="External"/><Relationship Id="rId52" Type="http://schemas.openxmlformats.org/officeDocument/2006/relationships/hyperlink" Target="http://www.koreabaseball.com/Record/Player/HitterDetail/Basic.aspx?playerId=62056" TargetMode="External"/><Relationship Id="rId60" Type="http://schemas.openxmlformats.org/officeDocument/2006/relationships/hyperlink" Target="javascript:sort('SLG_RT');" TargetMode="External"/><Relationship Id="rId65" Type="http://schemas.openxmlformats.org/officeDocument/2006/relationships/hyperlink" Target="javascript:sort('PH_HRA_RT');" TargetMode="External"/><Relationship Id="rId4" Type="http://schemas.openxmlformats.org/officeDocument/2006/relationships/hyperlink" Target="javascript:sort('AB_CN');" TargetMode="External"/><Relationship Id="rId9" Type="http://schemas.openxmlformats.org/officeDocument/2006/relationships/hyperlink" Target="javascript:sort('HR_CN');" TargetMode="External"/><Relationship Id="rId14" Type="http://schemas.openxmlformats.org/officeDocument/2006/relationships/hyperlink" Target="http://www.koreabaseball.com/Record/Retire/Hitter.aspx?playerId=64802" TargetMode="External"/><Relationship Id="rId22" Type="http://schemas.openxmlformats.org/officeDocument/2006/relationships/hyperlink" Target="http://www.koreabaseball.com/Record/Player/HitterDetail/Basic.aspx?playerId=71837" TargetMode="External"/><Relationship Id="rId27" Type="http://schemas.openxmlformats.org/officeDocument/2006/relationships/hyperlink" Target="http://www.koreabaseball.com/Record/Player/HitterDetail/Basic.aspx?playerId=62895" TargetMode="External"/><Relationship Id="rId30" Type="http://schemas.openxmlformats.org/officeDocument/2006/relationships/hyperlink" Target="http://www.koreabaseball.com/Record/Player/HitterDetail/Basic.aspx?playerId=76849" TargetMode="External"/><Relationship Id="rId35" Type="http://schemas.openxmlformats.org/officeDocument/2006/relationships/hyperlink" Target="http://www.koreabaseball.com/Record/Player/HitterDetail/Basic.aspx?playerId=64895" TargetMode="External"/><Relationship Id="rId43" Type="http://schemas.openxmlformats.org/officeDocument/2006/relationships/hyperlink" Target="http://www.koreabaseball.com/Record/Player/HitterDetail/Basic.aspx?playerId=64893" TargetMode="External"/><Relationship Id="rId48" Type="http://schemas.openxmlformats.org/officeDocument/2006/relationships/hyperlink" Target="http://www.koreabaseball.com/Record/Player/HitterDetail/Basic.aspx?playerId=64861" TargetMode="External"/><Relationship Id="rId56" Type="http://schemas.openxmlformats.org/officeDocument/2006/relationships/hyperlink" Target="javascript:sort('IB_CN');" TargetMode="External"/><Relationship Id="rId64" Type="http://schemas.openxmlformats.org/officeDocument/2006/relationships/hyperlink" Target="javascript:sort('SP_HRA_RT');" TargetMode="External"/><Relationship Id="rId8" Type="http://schemas.openxmlformats.org/officeDocument/2006/relationships/hyperlink" Target="javascript:sort('H3_CN');" TargetMode="External"/><Relationship Id="rId51" Type="http://schemas.openxmlformats.org/officeDocument/2006/relationships/hyperlink" Target="http://www.koreabaseball.com/Record/Player/HitterDetail/Basic.aspx?playerId=75340" TargetMode="External"/><Relationship Id="rId3" Type="http://schemas.openxmlformats.org/officeDocument/2006/relationships/hyperlink" Target="javascript:sort('PA_CN');" TargetMode="External"/><Relationship Id="rId12" Type="http://schemas.openxmlformats.org/officeDocument/2006/relationships/hyperlink" Target="javascript:sort('SH_CN');" TargetMode="External"/><Relationship Id="rId17" Type="http://schemas.openxmlformats.org/officeDocument/2006/relationships/hyperlink" Target="http://www.koreabaseball.com/Record/Player/HitterDetail/Basic.aspx?playerId=62893" TargetMode="External"/><Relationship Id="rId25" Type="http://schemas.openxmlformats.org/officeDocument/2006/relationships/hyperlink" Target="http://www.koreabaseball.com/Record/Player/HitterDetail/Basic.aspx?playerId=75847" TargetMode="External"/><Relationship Id="rId33" Type="http://schemas.openxmlformats.org/officeDocument/2006/relationships/hyperlink" Target="http://www.koreabaseball.com/Record/Player/HitterDetail/Basic.aspx?playerId=71848" TargetMode="External"/><Relationship Id="rId38" Type="http://schemas.openxmlformats.org/officeDocument/2006/relationships/hyperlink" Target="http://www.koreabaseball.com/Record/Player/HitterDetail/Basic.aspx?playerId=73248" TargetMode="External"/><Relationship Id="rId46" Type="http://schemas.openxmlformats.org/officeDocument/2006/relationships/hyperlink" Target="http://www.koreabaseball.com/Record/Player/HitterDetail/Basic.aspx?playerId=75138" TargetMode="External"/><Relationship Id="rId59" Type="http://schemas.openxmlformats.org/officeDocument/2006/relationships/hyperlink" Target="javascript:sort('GD_CN');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koreabaseball.com/Record/Player/HitterDetail/Basic.aspx?playerId=63260" TargetMode="External"/><Relationship Id="rId2" Type="http://schemas.openxmlformats.org/officeDocument/2006/relationships/hyperlink" Target="http://www.koreabaseball.com/Record/Player/HitterDetail/Basic.aspx?playerId=65044" TargetMode="External"/><Relationship Id="rId1" Type="http://schemas.openxmlformats.org/officeDocument/2006/relationships/hyperlink" Target="http://www.koreabaseball.com/Record/Player/HitterDetail/Basic.aspx?playerId=94629" TargetMode="External"/><Relationship Id="rId4" Type="http://schemas.openxmlformats.org/officeDocument/2006/relationships/hyperlink" Target="http://www.koreabaseball.com/Record/Retire/Hitter.aspx?playerId=99222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sort('SF_CN');" TargetMode="External"/><Relationship Id="rId18" Type="http://schemas.openxmlformats.org/officeDocument/2006/relationships/hyperlink" Target="http://www.koreabaseball.com/Record/Player/HitterDetail/Basic.aspx?playerId=62353" TargetMode="External"/><Relationship Id="rId26" Type="http://schemas.openxmlformats.org/officeDocument/2006/relationships/hyperlink" Target="http://www.koreabaseball.com/Record/Player/HitterDetail/Basic.aspx?playerId=64346" TargetMode="External"/><Relationship Id="rId39" Type="http://schemas.openxmlformats.org/officeDocument/2006/relationships/hyperlink" Target="http://www.koreabaseball.com/Record/Player/HitterDetail/Basic.aspx?playerId=65343" TargetMode="External"/><Relationship Id="rId3" Type="http://schemas.openxmlformats.org/officeDocument/2006/relationships/hyperlink" Target="javascript:sort('PA_CN');" TargetMode="External"/><Relationship Id="rId21" Type="http://schemas.openxmlformats.org/officeDocument/2006/relationships/hyperlink" Target="http://www.koreabaseball.com/Record/Player/HitterDetail/Basic.aspx?playerId=66306" TargetMode="External"/><Relationship Id="rId34" Type="http://schemas.openxmlformats.org/officeDocument/2006/relationships/hyperlink" Target="http://www.koreabaseball.com/Record/Player/HitterDetail/Basic.aspx?playerId=62332" TargetMode="External"/><Relationship Id="rId42" Type="http://schemas.openxmlformats.org/officeDocument/2006/relationships/hyperlink" Target="http://www.koreabaseball.com/Record/Retire/Hitter.aspx?playerId=97541" TargetMode="External"/><Relationship Id="rId47" Type="http://schemas.openxmlformats.org/officeDocument/2006/relationships/hyperlink" Target="javascript:sort('GD_CN');" TargetMode="External"/><Relationship Id="rId50" Type="http://schemas.openxmlformats.org/officeDocument/2006/relationships/hyperlink" Target="javascript:sort('OPS_RT');" TargetMode="External"/><Relationship Id="rId7" Type="http://schemas.openxmlformats.org/officeDocument/2006/relationships/hyperlink" Target="javascript:sort('H2_CN');" TargetMode="External"/><Relationship Id="rId12" Type="http://schemas.openxmlformats.org/officeDocument/2006/relationships/hyperlink" Target="javascript:sort('SH_CN');" TargetMode="External"/><Relationship Id="rId17" Type="http://schemas.openxmlformats.org/officeDocument/2006/relationships/hyperlink" Target="http://www.koreabaseball.com/Record/Player/HitterDetail/Basic.aspx?playerId=78168" TargetMode="External"/><Relationship Id="rId25" Type="http://schemas.openxmlformats.org/officeDocument/2006/relationships/hyperlink" Target="http://www.koreabaseball.com/Record/Player/HitterDetail/Basic.aspx?playerId=76368" TargetMode="External"/><Relationship Id="rId33" Type="http://schemas.openxmlformats.org/officeDocument/2006/relationships/hyperlink" Target="http://www.koreabaseball.com/Record/Player/HitterDetail/Basic.aspx?playerId=79334" TargetMode="External"/><Relationship Id="rId38" Type="http://schemas.openxmlformats.org/officeDocument/2006/relationships/hyperlink" Target="http://www.koreabaseball.com/Record/Player/HitterDetail/Basic.aspx?playerId=76350" TargetMode="External"/><Relationship Id="rId46" Type="http://schemas.openxmlformats.org/officeDocument/2006/relationships/hyperlink" Target="javascript:sort('KK_CN');" TargetMode="External"/><Relationship Id="rId2" Type="http://schemas.openxmlformats.org/officeDocument/2006/relationships/hyperlink" Target="javascript:sort('GAME_CN');" TargetMode="External"/><Relationship Id="rId16" Type="http://schemas.openxmlformats.org/officeDocument/2006/relationships/hyperlink" Target="http://www.koreabaseball.com/Record/Player/HitterDetail/Basic.aspx?playerId=61353" TargetMode="External"/><Relationship Id="rId20" Type="http://schemas.openxmlformats.org/officeDocument/2006/relationships/hyperlink" Target="http://www.koreabaseball.com/Record/Player/HitterDetail/Basic.aspx?playerId=77564" TargetMode="External"/><Relationship Id="rId29" Type="http://schemas.openxmlformats.org/officeDocument/2006/relationships/hyperlink" Target="http://www.koreabaseball.com/Record/Player/HitterDetail/Basic.aspx?playerId=61366" TargetMode="External"/><Relationship Id="rId41" Type="http://schemas.openxmlformats.org/officeDocument/2006/relationships/hyperlink" Target="http://www.koreabaseball.com/Record/Player/HitterDetail/Basic.aspx?playerId=74359" TargetMode="External"/><Relationship Id="rId54" Type="http://schemas.openxmlformats.org/officeDocument/2006/relationships/printerSettings" Target="../printerSettings/printerSettings1.bin"/><Relationship Id="rId1" Type="http://schemas.openxmlformats.org/officeDocument/2006/relationships/hyperlink" Target="javascript:sort('HRA_RT');" TargetMode="External"/><Relationship Id="rId6" Type="http://schemas.openxmlformats.org/officeDocument/2006/relationships/hyperlink" Target="javascript:sort('HIT_CN');" TargetMode="External"/><Relationship Id="rId11" Type="http://schemas.openxmlformats.org/officeDocument/2006/relationships/hyperlink" Target="javascript:sort('RBI_CN');" TargetMode="External"/><Relationship Id="rId24" Type="http://schemas.openxmlformats.org/officeDocument/2006/relationships/hyperlink" Target="http://www.koreabaseball.com/Record/Player/HitterDetail/Basic.aspx?playerId=64300" TargetMode="External"/><Relationship Id="rId32" Type="http://schemas.openxmlformats.org/officeDocument/2006/relationships/hyperlink" Target="http://www.koreabaseball.com/Record/Player/HitterDetail/Basic.aspx?playerId=79130" TargetMode="External"/><Relationship Id="rId37" Type="http://schemas.openxmlformats.org/officeDocument/2006/relationships/hyperlink" Target="http://www.koreabaseball.com/Record/Player/HitterDetail/Basic.aspx?playerId=63339" TargetMode="External"/><Relationship Id="rId40" Type="http://schemas.openxmlformats.org/officeDocument/2006/relationships/hyperlink" Target="http://www.koreabaseball.com/Record/Player/HitterDetail/Basic.aspx?playerId=72749" TargetMode="External"/><Relationship Id="rId45" Type="http://schemas.openxmlformats.org/officeDocument/2006/relationships/hyperlink" Target="javascript:sort('HP_CN');" TargetMode="External"/><Relationship Id="rId53" Type="http://schemas.openxmlformats.org/officeDocument/2006/relationships/hyperlink" Target="javascript:sort('PH_HRA_RT');" TargetMode="External"/><Relationship Id="rId5" Type="http://schemas.openxmlformats.org/officeDocument/2006/relationships/hyperlink" Target="javascript:sort('RUN_CN');" TargetMode="External"/><Relationship Id="rId15" Type="http://schemas.openxmlformats.org/officeDocument/2006/relationships/hyperlink" Target="http://www.koreabaseball.com/Record/Player/HitterDetail/Basic.aspx?playerId=74215" TargetMode="External"/><Relationship Id="rId23" Type="http://schemas.openxmlformats.org/officeDocument/2006/relationships/hyperlink" Target="http://www.koreabaseball.com/Record/Player/HitterDetail/Basic.aspx?playerId=79300" TargetMode="External"/><Relationship Id="rId28" Type="http://schemas.openxmlformats.org/officeDocument/2006/relationships/hyperlink" Target="http://www.koreabaseball.com/Record/Retire/Hitter.aspx?playerId=62302" TargetMode="External"/><Relationship Id="rId36" Type="http://schemas.openxmlformats.org/officeDocument/2006/relationships/hyperlink" Target="http://www.koreabaseball.com/Record/Player/HitterDetail/Basic.aspx?playerId=77848" TargetMode="External"/><Relationship Id="rId49" Type="http://schemas.openxmlformats.org/officeDocument/2006/relationships/hyperlink" Target="javascript:sort('OBP_RT');" TargetMode="External"/><Relationship Id="rId10" Type="http://schemas.openxmlformats.org/officeDocument/2006/relationships/hyperlink" Target="javascript:sort('TB_CN');" TargetMode="External"/><Relationship Id="rId19" Type="http://schemas.openxmlformats.org/officeDocument/2006/relationships/hyperlink" Target="http://www.koreabaseball.com/Record/Player/HitterDetail/Basic.aspx?playerId=73342" TargetMode="External"/><Relationship Id="rId31" Type="http://schemas.openxmlformats.org/officeDocument/2006/relationships/hyperlink" Target="http://www.koreabaseball.com/Record/Player/HitterDetail/Basic.aspx?playerId=63360" TargetMode="External"/><Relationship Id="rId44" Type="http://schemas.openxmlformats.org/officeDocument/2006/relationships/hyperlink" Target="javascript:sort('IB_CN');" TargetMode="External"/><Relationship Id="rId52" Type="http://schemas.openxmlformats.org/officeDocument/2006/relationships/hyperlink" Target="javascript:sort('SP_HRA_RT');" TargetMode="External"/><Relationship Id="rId4" Type="http://schemas.openxmlformats.org/officeDocument/2006/relationships/hyperlink" Target="javascript:sort('AB_CN');" TargetMode="External"/><Relationship Id="rId9" Type="http://schemas.openxmlformats.org/officeDocument/2006/relationships/hyperlink" Target="javascript:sort('HR_CN');" TargetMode="External"/><Relationship Id="rId14" Type="http://schemas.openxmlformats.org/officeDocument/2006/relationships/hyperlink" Target="http://www.koreabaseball.com/Record/Player/HitterDetail/Basic.aspx?playerId=65898" TargetMode="External"/><Relationship Id="rId22" Type="http://schemas.openxmlformats.org/officeDocument/2006/relationships/hyperlink" Target="http://www.koreabaseball.com/Record/Player/HitterDetail/Basic.aspx?playerId=77463" TargetMode="External"/><Relationship Id="rId27" Type="http://schemas.openxmlformats.org/officeDocument/2006/relationships/hyperlink" Target="http://www.koreabaseball.com/Record/Player/HitterDetail/Basic.aspx?playerId=79365" TargetMode="External"/><Relationship Id="rId30" Type="http://schemas.openxmlformats.org/officeDocument/2006/relationships/hyperlink" Target="http://www.koreabaseball.com/Record/Player/HitterDetail/Basic.aspx?playerId=66354" TargetMode="External"/><Relationship Id="rId35" Type="http://schemas.openxmlformats.org/officeDocument/2006/relationships/hyperlink" Target="http://www.koreabaseball.com/Record/Player/HitterDetail/Basic.aspx?playerId=65399" TargetMode="External"/><Relationship Id="rId43" Type="http://schemas.openxmlformats.org/officeDocument/2006/relationships/hyperlink" Target="javascript:sort('BB_CN');" TargetMode="External"/><Relationship Id="rId48" Type="http://schemas.openxmlformats.org/officeDocument/2006/relationships/hyperlink" Target="javascript:sort('SLG_RT');" TargetMode="External"/><Relationship Id="rId8" Type="http://schemas.openxmlformats.org/officeDocument/2006/relationships/hyperlink" Target="javascript:sort('H3_CN');" TargetMode="External"/><Relationship Id="rId51" Type="http://schemas.openxmlformats.org/officeDocument/2006/relationships/hyperlink" Target="javascript:sort('MH_HITTER_CN');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sort('SF_CN');" TargetMode="External"/><Relationship Id="rId18" Type="http://schemas.openxmlformats.org/officeDocument/2006/relationships/hyperlink" Target="http://www.koreabaseball.com/Record/Player/HitterDetail/Basic.aspx?playerId=76232" TargetMode="External"/><Relationship Id="rId26" Type="http://schemas.openxmlformats.org/officeDocument/2006/relationships/hyperlink" Target="http://www.koreabaseball.com/Record/Player/HitterDetail/Basic.aspx?playerId=79290" TargetMode="External"/><Relationship Id="rId39" Type="http://schemas.openxmlformats.org/officeDocument/2006/relationships/hyperlink" Target="http://www.koreabaseball.com/Record/Player/HitterDetail/Basic.aspx?playerId=66201" TargetMode="External"/><Relationship Id="rId21" Type="http://schemas.openxmlformats.org/officeDocument/2006/relationships/hyperlink" Target="http://www.koreabaseball.com/Record/Player/HitterDetail/Basic.aspx?playerId=74206" TargetMode="External"/><Relationship Id="rId34" Type="http://schemas.openxmlformats.org/officeDocument/2006/relationships/hyperlink" Target="http://www.koreabaseball.com/Record/Player/HitterDetail/Basic.aspx?playerId=63260" TargetMode="External"/><Relationship Id="rId42" Type="http://schemas.openxmlformats.org/officeDocument/2006/relationships/hyperlink" Target="http://www.koreabaseball.com/Record/Player/HitterDetail/Basic.aspx?playerId=61214" TargetMode="External"/><Relationship Id="rId47" Type="http://schemas.openxmlformats.org/officeDocument/2006/relationships/hyperlink" Target="javascript:sort('IB_CN');" TargetMode="External"/><Relationship Id="rId50" Type="http://schemas.openxmlformats.org/officeDocument/2006/relationships/hyperlink" Target="javascript:sort('GD_CN');" TargetMode="External"/><Relationship Id="rId55" Type="http://schemas.openxmlformats.org/officeDocument/2006/relationships/hyperlink" Target="javascript:sort('SP_HRA_RT');" TargetMode="External"/><Relationship Id="rId7" Type="http://schemas.openxmlformats.org/officeDocument/2006/relationships/hyperlink" Target="javascript:sort('H2_CN');" TargetMode="External"/><Relationship Id="rId12" Type="http://schemas.openxmlformats.org/officeDocument/2006/relationships/hyperlink" Target="javascript:sort('SH_CN');" TargetMode="External"/><Relationship Id="rId17" Type="http://schemas.openxmlformats.org/officeDocument/2006/relationships/hyperlink" Target="http://www.koreabaseball.com/Record/Player/HitterDetail/Basic.aspx?playerId=76249" TargetMode="External"/><Relationship Id="rId25" Type="http://schemas.openxmlformats.org/officeDocument/2006/relationships/hyperlink" Target="http://www.koreabaseball.com/Record/Player/HitterDetail/Basic.aspx?playerId=76267" TargetMode="External"/><Relationship Id="rId33" Type="http://schemas.openxmlformats.org/officeDocument/2006/relationships/hyperlink" Target="http://www.koreabaseball.com/Record/Player/HitterDetail/Basic.aspx?playerId=62244" TargetMode="External"/><Relationship Id="rId38" Type="http://schemas.openxmlformats.org/officeDocument/2006/relationships/hyperlink" Target="http://www.koreabaseball.com/Record/Player/HitterDetail/Basic.aspx?playerId=61295" TargetMode="External"/><Relationship Id="rId46" Type="http://schemas.openxmlformats.org/officeDocument/2006/relationships/hyperlink" Target="javascript:sort('BB_CN');" TargetMode="External"/><Relationship Id="rId2" Type="http://schemas.openxmlformats.org/officeDocument/2006/relationships/hyperlink" Target="javascript:sort('GAME_CN');" TargetMode="External"/><Relationship Id="rId16" Type="http://schemas.openxmlformats.org/officeDocument/2006/relationships/hyperlink" Target="http://www.koreabaseball.com/Record/Player/HitterDetail/Basic.aspx?playerId=78224" TargetMode="External"/><Relationship Id="rId20" Type="http://schemas.openxmlformats.org/officeDocument/2006/relationships/hyperlink" Target="http://www.koreabaseball.com/Record/Player/HitterDetail/Basic.aspx?playerId=75566" TargetMode="External"/><Relationship Id="rId29" Type="http://schemas.openxmlformats.org/officeDocument/2006/relationships/hyperlink" Target="http://www.koreabaseball.com/Record/Retire/Hitter.aspx?playerId=72214" TargetMode="External"/><Relationship Id="rId41" Type="http://schemas.openxmlformats.org/officeDocument/2006/relationships/hyperlink" Target="http://www.koreabaseball.com/Record/Player/HitterDetail/Basic.aspx?playerId=76329" TargetMode="External"/><Relationship Id="rId54" Type="http://schemas.openxmlformats.org/officeDocument/2006/relationships/hyperlink" Target="javascript:sort('MH_HITTER_CN');" TargetMode="External"/><Relationship Id="rId1" Type="http://schemas.openxmlformats.org/officeDocument/2006/relationships/hyperlink" Target="javascript:sort('HRA_RT');" TargetMode="External"/><Relationship Id="rId6" Type="http://schemas.openxmlformats.org/officeDocument/2006/relationships/hyperlink" Target="javascript:sort('HIT_CN');" TargetMode="External"/><Relationship Id="rId11" Type="http://schemas.openxmlformats.org/officeDocument/2006/relationships/hyperlink" Target="javascript:sort('RBI_CN');" TargetMode="External"/><Relationship Id="rId24" Type="http://schemas.openxmlformats.org/officeDocument/2006/relationships/hyperlink" Target="http://www.koreabaseball.com/Record/Player/HitterDetail/Basic.aspx?playerId=79240" TargetMode="External"/><Relationship Id="rId32" Type="http://schemas.openxmlformats.org/officeDocument/2006/relationships/hyperlink" Target="http://www.koreabaseball.com/Record/Player/HitterDetail/Basic.aspx?playerId=64213" TargetMode="External"/><Relationship Id="rId37" Type="http://schemas.openxmlformats.org/officeDocument/2006/relationships/hyperlink" Target="http://www.koreabaseball.com/Record/Player/HitterDetail/Basic.aspx?playerId=66203" TargetMode="External"/><Relationship Id="rId40" Type="http://schemas.openxmlformats.org/officeDocument/2006/relationships/hyperlink" Target="http://www.koreabaseball.com/Record/Player/HitterDetail/Basic.aspx?playerId=73226" TargetMode="External"/><Relationship Id="rId45" Type="http://schemas.openxmlformats.org/officeDocument/2006/relationships/hyperlink" Target="http://www.koreabaseball.com/Record/Player/HitterDetail/Basic.aspx?playerId=63248" TargetMode="External"/><Relationship Id="rId53" Type="http://schemas.openxmlformats.org/officeDocument/2006/relationships/hyperlink" Target="javascript:sort('OPS_RT');" TargetMode="External"/><Relationship Id="rId5" Type="http://schemas.openxmlformats.org/officeDocument/2006/relationships/hyperlink" Target="javascript:sort('RUN_CN');" TargetMode="External"/><Relationship Id="rId15" Type="http://schemas.openxmlformats.org/officeDocument/2006/relationships/hyperlink" Target="http://www.koreabaseball.com/Record/Player/HitterDetail/Basic.aspx?playerId=79215" TargetMode="External"/><Relationship Id="rId23" Type="http://schemas.openxmlformats.org/officeDocument/2006/relationships/hyperlink" Target="http://www.koreabaseball.com/Record/Player/HitterDetail/Basic.aspx?playerId=62234" TargetMode="External"/><Relationship Id="rId28" Type="http://schemas.openxmlformats.org/officeDocument/2006/relationships/hyperlink" Target="http://www.koreabaseball.com/Record/Player/HitterDetail/Basic.aspx?playerId=77248" TargetMode="External"/><Relationship Id="rId36" Type="http://schemas.openxmlformats.org/officeDocument/2006/relationships/hyperlink" Target="http://www.koreabaseball.com/Record/Player/HitterDetail/Basic.aspx?playerId=78288" TargetMode="External"/><Relationship Id="rId49" Type="http://schemas.openxmlformats.org/officeDocument/2006/relationships/hyperlink" Target="javascript:sort('KK_CN');" TargetMode="External"/><Relationship Id="rId57" Type="http://schemas.openxmlformats.org/officeDocument/2006/relationships/printerSettings" Target="../printerSettings/printerSettings2.bin"/><Relationship Id="rId10" Type="http://schemas.openxmlformats.org/officeDocument/2006/relationships/hyperlink" Target="javascript:sort('TB_CN');" TargetMode="External"/><Relationship Id="rId19" Type="http://schemas.openxmlformats.org/officeDocument/2006/relationships/hyperlink" Target="http://www.koreabaseball.com/Record/Player/HitterDetail/Basic.aspx?playerId=75334" TargetMode="External"/><Relationship Id="rId31" Type="http://schemas.openxmlformats.org/officeDocument/2006/relationships/hyperlink" Target="http://www.koreabaseball.com/Record/Player/HitterDetail/Basic.aspx?playerId=79231" TargetMode="External"/><Relationship Id="rId44" Type="http://schemas.openxmlformats.org/officeDocument/2006/relationships/hyperlink" Target="http://www.koreabaseball.com/Record/Player/HitterDetail/Basic.aspx?playerId=78257" TargetMode="External"/><Relationship Id="rId52" Type="http://schemas.openxmlformats.org/officeDocument/2006/relationships/hyperlink" Target="javascript:sort('OBP_RT');" TargetMode="External"/><Relationship Id="rId4" Type="http://schemas.openxmlformats.org/officeDocument/2006/relationships/hyperlink" Target="javascript:sort('AB_CN');" TargetMode="External"/><Relationship Id="rId9" Type="http://schemas.openxmlformats.org/officeDocument/2006/relationships/hyperlink" Target="javascript:sort('HR_CN');" TargetMode="External"/><Relationship Id="rId14" Type="http://schemas.openxmlformats.org/officeDocument/2006/relationships/hyperlink" Target="http://www.koreabaseball.com/Record/Player/HitterDetail/Basic.aspx?playerId=61208" TargetMode="External"/><Relationship Id="rId22" Type="http://schemas.openxmlformats.org/officeDocument/2006/relationships/hyperlink" Target="http://www.koreabaseball.com/Record/Player/HitterDetail/Basic.aspx?playerId=66244" TargetMode="External"/><Relationship Id="rId27" Type="http://schemas.openxmlformats.org/officeDocument/2006/relationships/hyperlink" Target="http://www.koreabaseball.com/Record/Player/HitterDetail/Basic.aspx?playerId=66209" TargetMode="External"/><Relationship Id="rId30" Type="http://schemas.openxmlformats.org/officeDocument/2006/relationships/hyperlink" Target="http://www.koreabaseball.com/Record/Retire/Hitter.aspx?playerId=99222" TargetMode="External"/><Relationship Id="rId35" Type="http://schemas.openxmlformats.org/officeDocument/2006/relationships/hyperlink" Target="http://www.koreabaseball.com/Record/Player/HitterDetail/Basic.aspx?playerId=63257" TargetMode="External"/><Relationship Id="rId43" Type="http://schemas.openxmlformats.org/officeDocument/2006/relationships/hyperlink" Target="http://www.koreabaseball.com/Record/Player/HitterDetail/Basic.aspx?playerId=65293" TargetMode="External"/><Relationship Id="rId48" Type="http://schemas.openxmlformats.org/officeDocument/2006/relationships/hyperlink" Target="javascript:sort('HP_CN');" TargetMode="External"/><Relationship Id="rId56" Type="http://schemas.openxmlformats.org/officeDocument/2006/relationships/hyperlink" Target="javascript:sort('PH_HRA_RT');" TargetMode="External"/><Relationship Id="rId8" Type="http://schemas.openxmlformats.org/officeDocument/2006/relationships/hyperlink" Target="javascript:sort('H3_CN');" TargetMode="External"/><Relationship Id="rId51" Type="http://schemas.openxmlformats.org/officeDocument/2006/relationships/hyperlink" Target="javascript:sort('SLG_RT');" TargetMode="External"/><Relationship Id="rId3" Type="http://schemas.openxmlformats.org/officeDocument/2006/relationships/hyperlink" Target="javascript:sort('PA_CN');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sort('SF_CN');" TargetMode="External"/><Relationship Id="rId18" Type="http://schemas.openxmlformats.org/officeDocument/2006/relationships/hyperlink" Target="http://www.koreabaseball.com/Record/Player/HitterDetail/Basic.aspx?playerId=61591" TargetMode="External"/><Relationship Id="rId26" Type="http://schemas.openxmlformats.org/officeDocument/2006/relationships/hyperlink" Target="http://www.koreabaseball.com/Record/Player/HitterDetail/Basic.aspx?playerId=60523" TargetMode="External"/><Relationship Id="rId39" Type="http://schemas.openxmlformats.org/officeDocument/2006/relationships/hyperlink" Target="http://www.koreabaseball.com/Record/Player/HitterDetail/Basic.aspx?playerId=64022" TargetMode="External"/><Relationship Id="rId21" Type="http://schemas.openxmlformats.org/officeDocument/2006/relationships/hyperlink" Target="http://www.koreabaseball.com/Record/Player/HitterDetail/Basic.aspx?playerId=62559" TargetMode="External"/><Relationship Id="rId34" Type="http://schemas.openxmlformats.org/officeDocument/2006/relationships/hyperlink" Target="http://www.koreabaseball.com/Record/Player/HitterDetail/Basic.aspx?playerId=66508" TargetMode="External"/><Relationship Id="rId42" Type="http://schemas.openxmlformats.org/officeDocument/2006/relationships/hyperlink" Target="http://www.koreabaseball.com/Record/Player/HitterDetail/Basic.aspx?playerId=65514" TargetMode="External"/><Relationship Id="rId47" Type="http://schemas.openxmlformats.org/officeDocument/2006/relationships/hyperlink" Target="http://www.koreabaseball.com/Record/Player/HitterDetail/Basic.aspx?playerId=75321" TargetMode="External"/><Relationship Id="rId50" Type="http://schemas.openxmlformats.org/officeDocument/2006/relationships/hyperlink" Target="http://www.koreabaseball.com/Record/Player/HitterDetail/Basic.aspx?playerId=71801" TargetMode="External"/><Relationship Id="rId55" Type="http://schemas.openxmlformats.org/officeDocument/2006/relationships/hyperlink" Target="javascript:sort('HP_CN');" TargetMode="External"/><Relationship Id="rId63" Type="http://schemas.openxmlformats.org/officeDocument/2006/relationships/hyperlink" Target="javascript:sort('PH_HRA_RT');" TargetMode="External"/><Relationship Id="rId7" Type="http://schemas.openxmlformats.org/officeDocument/2006/relationships/hyperlink" Target="javascript:sort('H2_CN');" TargetMode="External"/><Relationship Id="rId2" Type="http://schemas.openxmlformats.org/officeDocument/2006/relationships/hyperlink" Target="javascript:sort('GAME_CN');" TargetMode="External"/><Relationship Id="rId16" Type="http://schemas.openxmlformats.org/officeDocument/2006/relationships/hyperlink" Target="http://www.koreabaseball.com/Record/Player/HitterDetail/Basic.aspx?playerId=77532" TargetMode="External"/><Relationship Id="rId20" Type="http://schemas.openxmlformats.org/officeDocument/2006/relationships/hyperlink" Target="http://www.koreabaseball.com/Record/Retire/Hitter.aspx?playerId=65523" TargetMode="External"/><Relationship Id="rId29" Type="http://schemas.openxmlformats.org/officeDocument/2006/relationships/hyperlink" Target="http://www.koreabaseball.com/Record/Player/HitterDetail/Basic.aspx?playerId=60558" TargetMode="External"/><Relationship Id="rId41" Type="http://schemas.openxmlformats.org/officeDocument/2006/relationships/hyperlink" Target="http://www.koreabaseball.com/Record/Player/HitterDetail/Basic.aspx?playerId=65513" TargetMode="External"/><Relationship Id="rId54" Type="http://schemas.openxmlformats.org/officeDocument/2006/relationships/hyperlink" Target="javascript:sort('IB_CN');" TargetMode="External"/><Relationship Id="rId62" Type="http://schemas.openxmlformats.org/officeDocument/2006/relationships/hyperlink" Target="javascript:sort('SP_HRA_RT');" TargetMode="External"/><Relationship Id="rId1" Type="http://schemas.openxmlformats.org/officeDocument/2006/relationships/hyperlink" Target="javascript:sort('HRA_RT');" TargetMode="External"/><Relationship Id="rId6" Type="http://schemas.openxmlformats.org/officeDocument/2006/relationships/hyperlink" Target="javascript:sort('HIT_CN');" TargetMode="External"/><Relationship Id="rId11" Type="http://schemas.openxmlformats.org/officeDocument/2006/relationships/hyperlink" Target="javascript:sort('RBI_CN');" TargetMode="External"/><Relationship Id="rId24" Type="http://schemas.openxmlformats.org/officeDocument/2006/relationships/hyperlink" Target="http://www.koreabaseball.com/Record/Player/HitterDetail/Basic.aspx?playerId=62558" TargetMode="External"/><Relationship Id="rId32" Type="http://schemas.openxmlformats.org/officeDocument/2006/relationships/hyperlink" Target="http://www.koreabaseball.com/Record/Player/HitterDetail/Basic.aspx?playerId=76435" TargetMode="External"/><Relationship Id="rId37" Type="http://schemas.openxmlformats.org/officeDocument/2006/relationships/hyperlink" Target="http://www.koreabaseball.com/Record/Retire/Hitter.aspx?playerId=78850" TargetMode="External"/><Relationship Id="rId40" Type="http://schemas.openxmlformats.org/officeDocument/2006/relationships/hyperlink" Target="http://www.koreabaseball.com/Record/Player/HitterDetail/Basic.aspx?playerId=65506" TargetMode="External"/><Relationship Id="rId45" Type="http://schemas.openxmlformats.org/officeDocument/2006/relationships/hyperlink" Target="http://www.koreabaseball.com/Record/Player/HitterDetail/Basic.aspx?playerId=65546" TargetMode="External"/><Relationship Id="rId53" Type="http://schemas.openxmlformats.org/officeDocument/2006/relationships/hyperlink" Target="javascript:sort('BB_CN');" TargetMode="External"/><Relationship Id="rId58" Type="http://schemas.openxmlformats.org/officeDocument/2006/relationships/hyperlink" Target="javascript:sort('SLG_RT');" TargetMode="External"/><Relationship Id="rId5" Type="http://schemas.openxmlformats.org/officeDocument/2006/relationships/hyperlink" Target="javascript:sort('RUN_CN');" TargetMode="External"/><Relationship Id="rId15" Type="http://schemas.openxmlformats.org/officeDocument/2006/relationships/hyperlink" Target="http://www.koreabaseball.com/Record/Player/HitterDetail/Basic.aspx?playerId=76509" TargetMode="External"/><Relationship Id="rId23" Type="http://schemas.openxmlformats.org/officeDocument/2006/relationships/hyperlink" Target="http://www.koreabaseball.com/Record/Player/HitterDetail/Basic.aspx?playerId=71562" TargetMode="External"/><Relationship Id="rId28" Type="http://schemas.openxmlformats.org/officeDocument/2006/relationships/hyperlink" Target="http://www.koreabaseball.com/Record/Player/HitterDetail/Basic.aspx?playerId=79356" TargetMode="External"/><Relationship Id="rId36" Type="http://schemas.openxmlformats.org/officeDocument/2006/relationships/hyperlink" Target="http://www.koreabaseball.com/Record/Player/HitterDetail/Basic.aspx?playerId=61554" TargetMode="External"/><Relationship Id="rId49" Type="http://schemas.openxmlformats.org/officeDocument/2006/relationships/hyperlink" Target="http://www.koreabaseball.com/Record/Player/HitterDetail/Basic.aspx?playerId=72551" TargetMode="External"/><Relationship Id="rId57" Type="http://schemas.openxmlformats.org/officeDocument/2006/relationships/hyperlink" Target="javascript:sort('GD_CN');" TargetMode="External"/><Relationship Id="rId61" Type="http://schemas.openxmlformats.org/officeDocument/2006/relationships/hyperlink" Target="javascript:sort('MH_HITTER_CN');" TargetMode="External"/><Relationship Id="rId10" Type="http://schemas.openxmlformats.org/officeDocument/2006/relationships/hyperlink" Target="javascript:sort('TB_CN');" TargetMode="External"/><Relationship Id="rId19" Type="http://schemas.openxmlformats.org/officeDocument/2006/relationships/hyperlink" Target="http://www.koreabaseball.com/Record/Player/HitterDetail/Basic.aspx?playerId=62556" TargetMode="External"/><Relationship Id="rId31" Type="http://schemas.openxmlformats.org/officeDocument/2006/relationships/hyperlink" Target="http://www.koreabaseball.com/Record/Player/HitterDetail/Basic.aspx?playerId=61204" TargetMode="External"/><Relationship Id="rId44" Type="http://schemas.openxmlformats.org/officeDocument/2006/relationships/hyperlink" Target="http://www.koreabaseball.com/Record/Retire/Hitter.aspx?playerId=65503" TargetMode="External"/><Relationship Id="rId52" Type="http://schemas.openxmlformats.org/officeDocument/2006/relationships/hyperlink" Target="http://www.koreabaseball.com/Record/Player/HitterDetail/Basic.aspx?playerId=78566" TargetMode="External"/><Relationship Id="rId60" Type="http://schemas.openxmlformats.org/officeDocument/2006/relationships/hyperlink" Target="javascript:sort('OPS_RT');" TargetMode="External"/><Relationship Id="rId4" Type="http://schemas.openxmlformats.org/officeDocument/2006/relationships/hyperlink" Target="javascript:sort('AB_CN');" TargetMode="External"/><Relationship Id="rId9" Type="http://schemas.openxmlformats.org/officeDocument/2006/relationships/hyperlink" Target="javascript:sort('HR_CN');" TargetMode="External"/><Relationship Id="rId14" Type="http://schemas.openxmlformats.org/officeDocument/2006/relationships/hyperlink" Target="http://www.koreabaseball.com/Record/Retire/Hitter.aspx?playerId=76313" TargetMode="External"/><Relationship Id="rId22" Type="http://schemas.openxmlformats.org/officeDocument/2006/relationships/hyperlink" Target="http://www.koreabaseball.com/Record/Retire/Hitter.aspx?playerId=66523" TargetMode="External"/><Relationship Id="rId27" Type="http://schemas.openxmlformats.org/officeDocument/2006/relationships/hyperlink" Target="http://www.koreabaseball.com/Record/Player/HitterDetail/Basic.aspx?playerId=71552" TargetMode="External"/><Relationship Id="rId30" Type="http://schemas.openxmlformats.org/officeDocument/2006/relationships/hyperlink" Target="http://www.koreabaseball.com/Record/Player/HitterDetail/Basic.aspx?playerId=78513" TargetMode="External"/><Relationship Id="rId35" Type="http://schemas.openxmlformats.org/officeDocument/2006/relationships/hyperlink" Target="http://www.koreabaseball.com/Record/Player/HitterDetail/Basic.aspx?playerId=77669" TargetMode="External"/><Relationship Id="rId43" Type="http://schemas.openxmlformats.org/officeDocument/2006/relationships/hyperlink" Target="http://www.koreabaseball.com/Record/Player/HitterDetail/Basic.aspx?playerId=78536" TargetMode="External"/><Relationship Id="rId48" Type="http://schemas.openxmlformats.org/officeDocument/2006/relationships/hyperlink" Target="http://www.koreabaseball.com/Record/Player/HitterDetail/Basic.aspx?playerId=72862" TargetMode="External"/><Relationship Id="rId56" Type="http://schemas.openxmlformats.org/officeDocument/2006/relationships/hyperlink" Target="javascript:sort('KK_CN');" TargetMode="External"/><Relationship Id="rId8" Type="http://schemas.openxmlformats.org/officeDocument/2006/relationships/hyperlink" Target="javascript:sort('H3_CN');" TargetMode="External"/><Relationship Id="rId51" Type="http://schemas.openxmlformats.org/officeDocument/2006/relationships/hyperlink" Target="http://www.koreabaseball.com/Record/Player/HitterDetail/Basic.aspx?playerId=62655" TargetMode="External"/><Relationship Id="rId3" Type="http://schemas.openxmlformats.org/officeDocument/2006/relationships/hyperlink" Target="javascript:sort('PA_CN');" TargetMode="External"/><Relationship Id="rId12" Type="http://schemas.openxmlformats.org/officeDocument/2006/relationships/hyperlink" Target="javascript:sort('SH_CN');" TargetMode="External"/><Relationship Id="rId17" Type="http://schemas.openxmlformats.org/officeDocument/2006/relationships/hyperlink" Target="http://www.koreabaseball.com/Record/Player/HitterDetail/Basic.aspx?playerId=74540" TargetMode="External"/><Relationship Id="rId25" Type="http://schemas.openxmlformats.org/officeDocument/2006/relationships/hyperlink" Target="http://www.koreabaseball.com/Record/Player/HitterDetail/Basic.aspx?playerId=72546" TargetMode="External"/><Relationship Id="rId33" Type="http://schemas.openxmlformats.org/officeDocument/2006/relationships/hyperlink" Target="http://www.koreabaseball.com/Record/Player/HitterDetail/Basic.aspx?playerId=76536" TargetMode="External"/><Relationship Id="rId38" Type="http://schemas.openxmlformats.org/officeDocument/2006/relationships/hyperlink" Target="http://www.koreabaseball.com/Record/Player/HitterDetail/Basic.aspx?playerId=71565" TargetMode="External"/><Relationship Id="rId46" Type="http://schemas.openxmlformats.org/officeDocument/2006/relationships/hyperlink" Target="http://www.koreabaseball.com/Record/Player/HitterDetail/Basic.aspx?playerId=60559" TargetMode="External"/><Relationship Id="rId59" Type="http://schemas.openxmlformats.org/officeDocument/2006/relationships/hyperlink" Target="javascript:sort('OBP_RT');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sort('SF_CN');" TargetMode="External"/><Relationship Id="rId18" Type="http://schemas.openxmlformats.org/officeDocument/2006/relationships/hyperlink" Target="http://www.koreabaseball.com/Record/Player/HitterDetail/Basic.aspx?playerId=66469" TargetMode="External"/><Relationship Id="rId26" Type="http://schemas.openxmlformats.org/officeDocument/2006/relationships/hyperlink" Target="http://www.koreabaseball.com/Record/Player/HitterDetail/Basic.aspx?playerId=79465" TargetMode="External"/><Relationship Id="rId39" Type="http://schemas.openxmlformats.org/officeDocument/2006/relationships/hyperlink" Target="http://www.koreabaseball.com/Record/Player/HitterDetail/Basic.aspx?playerId=64468" TargetMode="External"/><Relationship Id="rId21" Type="http://schemas.openxmlformats.org/officeDocument/2006/relationships/hyperlink" Target="http://www.koreabaseball.com/Record/Player/HitterDetail/Basic.aspx?playerId=62415" TargetMode="External"/><Relationship Id="rId34" Type="http://schemas.openxmlformats.org/officeDocument/2006/relationships/hyperlink" Target="http://www.koreabaseball.com/Record/Player/HitterDetail/Basic.aspx?playerId=61742" TargetMode="External"/><Relationship Id="rId42" Type="http://schemas.openxmlformats.org/officeDocument/2006/relationships/hyperlink" Target="http://www.koreabaseball.com/Record/Retire/Hitter.aspx?playerId=74402" TargetMode="External"/><Relationship Id="rId47" Type="http://schemas.openxmlformats.org/officeDocument/2006/relationships/hyperlink" Target="javascript:sort('KK_CN');" TargetMode="External"/><Relationship Id="rId50" Type="http://schemas.openxmlformats.org/officeDocument/2006/relationships/hyperlink" Target="javascript:sort('OBP_RT');" TargetMode="External"/><Relationship Id="rId55" Type="http://schemas.openxmlformats.org/officeDocument/2006/relationships/hyperlink" Target="http://www.koreabaseball.com/Record/Player/HitterDetail/Basic.aspx?playerId=77927" TargetMode="External"/><Relationship Id="rId7" Type="http://schemas.openxmlformats.org/officeDocument/2006/relationships/hyperlink" Target="javascript:sort('H2_CN');" TargetMode="External"/><Relationship Id="rId12" Type="http://schemas.openxmlformats.org/officeDocument/2006/relationships/hyperlink" Target="javascript:sort('SH_CN');" TargetMode="External"/><Relationship Id="rId17" Type="http://schemas.openxmlformats.org/officeDocument/2006/relationships/hyperlink" Target="http://www.koreabaseball.com/Record/Player/HitterDetail/Basic.aspx?playerId=63913" TargetMode="External"/><Relationship Id="rId25" Type="http://schemas.openxmlformats.org/officeDocument/2006/relationships/hyperlink" Target="http://www.koreabaseball.com/Record/Player/HitterDetail/Basic.aspx?playerId=79402" TargetMode="External"/><Relationship Id="rId33" Type="http://schemas.openxmlformats.org/officeDocument/2006/relationships/hyperlink" Target="http://www.koreabaseball.com/Record/Retire/Hitter.aspx?playerId=74158" TargetMode="External"/><Relationship Id="rId38" Type="http://schemas.openxmlformats.org/officeDocument/2006/relationships/hyperlink" Target="http://www.koreabaseball.com/Record/Player/HitterDetail/Basic.aspx?playerId=60724" TargetMode="External"/><Relationship Id="rId46" Type="http://schemas.openxmlformats.org/officeDocument/2006/relationships/hyperlink" Target="javascript:sort('HP_CN');" TargetMode="External"/><Relationship Id="rId2" Type="http://schemas.openxmlformats.org/officeDocument/2006/relationships/hyperlink" Target="javascript:sort('GAME_CN');" TargetMode="External"/><Relationship Id="rId16" Type="http://schemas.openxmlformats.org/officeDocument/2006/relationships/hyperlink" Target="http://www.koreabaseball.com/Record/Player/HitterDetail/Basic.aspx?playerId=62404" TargetMode="External"/><Relationship Id="rId20" Type="http://schemas.openxmlformats.org/officeDocument/2006/relationships/hyperlink" Target="http://www.koreabaseball.com/Record/Player/HitterDetail/Basic.aspx?playerId=71432" TargetMode="External"/><Relationship Id="rId29" Type="http://schemas.openxmlformats.org/officeDocument/2006/relationships/hyperlink" Target="http://www.koreabaseball.com/Record/Player/HitterDetail/Basic.aspx?playerId=66409" TargetMode="External"/><Relationship Id="rId41" Type="http://schemas.openxmlformats.org/officeDocument/2006/relationships/hyperlink" Target="http://www.koreabaseball.com/Record/Retire/Hitter.aspx?playerId=72463" TargetMode="External"/><Relationship Id="rId54" Type="http://schemas.openxmlformats.org/officeDocument/2006/relationships/hyperlink" Target="javascript:sort('PH_HRA_RT');" TargetMode="External"/><Relationship Id="rId1" Type="http://schemas.openxmlformats.org/officeDocument/2006/relationships/hyperlink" Target="javascript:sort('HRA_RT');" TargetMode="External"/><Relationship Id="rId6" Type="http://schemas.openxmlformats.org/officeDocument/2006/relationships/hyperlink" Target="javascript:sort('HIT_CN');" TargetMode="External"/><Relationship Id="rId11" Type="http://schemas.openxmlformats.org/officeDocument/2006/relationships/hyperlink" Target="javascript:sort('RBI_CN');" TargetMode="External"/><Relationship Id="rId24" Type="http://schemas.openxmlformats.org/officeDocument/2006/relationships/hyperlink" Target="http://www.koreabaseball.com/Record/Player/HitterDetail/Basic.aspx?playerId=72466" TargetMode="External"/><Relationship Id="rId32" Type="http://schemas.openxmlformats.org/officeDocument/2006/relationships/hyperlink" Target="http://www.koreabaseball.com/Record/Player/HitterDetail/Basic.aspx?playerId=64499" TargetMode="External"/><Relationship Id="rId37" Type="http://schemas.openxmlformats.org/officeDocument/2006/relationships/hyperlink" Target="http://www.koreabaseball.com/Record/Retire/Hitter.aspx?playerId=64493" TargetMode="External"/><Relationship Id="rId40" Type="http://schemas.openxmlformats.org/officeDocument/2006/relationships/hyperlink" Target="http://www.koreabaseball.com/Record/Player/HitterDetail/Basic.aspx?playerId=61411" TargetMode="External"/><Relationship Id="rId45" Type="http://schemas.openxmlformats.org/officeDocument/2006/relationships/hyperlink" Target="javascript:sort('IB_CN');" TargetMode="External"/><Relationship Id="rId53" Type="http://schemas.openxmlformats.org/officeDocument/2006/relationships/hyperlink" Target="javascript:sort('SP_HRA_RT');" TargetMode="External"/><Relationship Id="rId5" Type="http://schemas.openxmlformats.org/officeDocument/2006/relationships/hyperlink" Target="javascript:sort('RUN_CN');" TargetMode="External"/><Relationship Id="rId15" Type="http://schemas.openxmlformats.org/officeDocument/2006/relationships/hyperlink" Target="http://www.koreabaseball.com/Record/Player/HitterDetail/Basic.aspx?playerId=72443" TargetMode="External"/><Relationship Id="rId23" Type="http://schemas.openxmlformats.org/officeDocument/2006/relationships/hyperlink" Target="http://www.koreabaseball.com/Record/Player/HitterDetail/Basic.aspx?playerId=60456" TargetMode="External"/><Relationship Id="rId28" Type="http://schemas.openxmlformats.org/officeDocument/2006/relationships/hyperlink" Target="http://www.koreabaseball.com/Record/Player/HitterDetail/Basic.aspx?playerId=63440" TargetMode="External"/><Relationship Id="rId36" Type="http://schemas.openxmlformats.org/officeDocument/2006/relationships/hyperlink" Target="http://www.koreabaseball.com/Record/Player/HitterDetail/Basic.aspx?playerId=62406" TargetMode="External"/><Relationship Id="rId49" Type="http://schemas.openxmlformats.org/officeDocument/2006/relationships/hyperlink" Target="javascript:sort('SLG_RT');" TargetMode="External"/><Relationship Id="rId10" Type="http://schemas.openxmlformats.org/officeDocument/2006/relationships/hyperlink" Target="javascript:sort('TB_CN');" TargetMode="External"/><Relationship Id="rId19" Type="http://schemas.openxmlformats.org/officeDocument/2006/relationships/hyperlink" Target="http://www.koreabaseball.com/Record/Player/HitterDetail/Basic.aspx?playerId=95436" TargetMode="External"/><Relationship Id="rId31" Type="http://schemas.openxmlformats.org/officeDocument/2006/relationships/hyperlink" Target="http://www.koreabaseball.com/Record/Player/HitterDetail/Basic.aspx?playerId=78454" TargetMode="External"/><Relationship Id="rId44" Type="http://schemas.openxmlformats.org/officeDocument/2006/relationships/hyperlink" Target="javascript:sort('BB_CN');" TargetMode="External"/><Relationship Id="rId52" Type="http://schemas.openxmlformats.org/officeDocument/2006/relationships/hyperlink" Target="javascript:sort('MH_HITTER_CN');" TargetMode="External"/><Relationship Id="rId4" Type="http://schemas.openxmlformats.org/officeDocument/2006/relationships/hyperlink" Target="javascript:sort('AB_CN');" TargetMode="External"/><Relationship Id="rId9" Type="http://schemas.openxmlformats.org/officeDocument/2006/relationships/hyperlink" Target="javascript:sort('HR_CN');" TargetMode="External"/><Relationship Id="rId14" Type="http://schemas.openxmlformats.org/officeDocument/2006/relationships/hyperlink" Target="http://www.koreabaseball.com/Record/Player/HitterDetail/Basic.aspx?playerId=65412" TargetMode="External"/><Relationship Id="rId22" Type="http://schemas.openxmlformats.org/officeDocument/2006/relationships/hyperlink" Target="http://www.koreabaseball.com/Record/Player/HitterDetail/Basic.aspx?playerId=79456" TargetMode="External"/><Relationship Id="rId27" Type="http://schemas.openxmlformats.org/officeDocument/2006/relationships/hyperlink" Target="http://www.koreabaseball.com/Record/Retire/Hitter.aspx?playerId=66452" TargetMode="External"/><Relationship Id="rId30" Type="http://schemas.openxmlformats.org/officeDocument/2006/relationships/hyperlink" Target="http://www.koreabaseball.com/Record/Player/HitterDetail/Basic.aspx?playerId=61463" TargetMode="External"/><Relationship Id="rId35" Type="http://schemas.openxmlformats.org/officeDocument/2006/relationships/hyperlink" Target="http://www.koreabaseball.com/Record/Player/HitterDetail/Basic.aspx?playerId=78467" TargetMode="External"/><Relationship Id="rId43" Type="http://schemas.openxmlformats.org/officeDocument/2006/relationships/hyperlink" Target="http://www.koreabaseball.com/Record/Player/HitterDetail/Basic.aspx?playerId=66493" TargetMode="External"/><Relationship Id="rId48" Type="http://schemas.openxmlformats.org/officeDocument/2006/relationships/hyperlink" Target="javascript:sort('GD_CN');" TargetMode="External"/><Relationship Id="rId8" Type="http://schemas.openxmlformats.org/officeDocument/2006/relationships/hyperlink" Target="javascript:sort('H3_CN');" TargetMode="External"/><Relationship Id="rId51" Type="http://schemas.openxmlformats.org/officeDocument/2006/relationships/hyperlink" Target="javascript:sort('OPS_RT');" TargetMode="External"/><Relationship Id="rId3" Type="http://schemas.openxmlformats.org/officeDocument/2006/relationships/hyperlink" Target="javascript:sort('PA_CN');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sort('SF_CN');" TargetMode="External"/><Relationship Id="rId18" Type="http://schemas.openxmlformats.org/officeDocument/2006/relationships/hyperlink" Target="http://www.koreabaseball.com/Record/Player/HitterDetail/Basic.aspx?playerId=74729" TargetMode="External"/><Relationship Id="rId26" Type="http://schemas.openxmlformats.org/officeDocument/2006/relationships/hyperlink" Target="http://www.koreabaseball.com/Record/Player/HitterDetail/Basic.aspx?playerId=60667" TargetMode="External"/><Relationship Id="rId39" Type="http://schemas.openxmlformats.org/officeDocument/2006/relationships/hyperlink" Target="http://www.koreabaseball.com/Record/Player/HitterDetail/Basic.aspx?playerId=61700" TargetMode="External"/><Relationship Id="rId21" Type="http://schemas.openxmlformats.org/officeDocument/2006/relationships/hyperlink" Target="http://www.koreabaseball.com/Record/Player/HitterDetail/Basic.aspx?playerId=75808" TargetMode="External"/><Relationship Id="rId34" Type="http://schemas.openxmlformats.org/officeDocument/2006/relationships/hyperlink" Target="http://www.koreabaseball.com/Record/Player/HitterDetail/Basic.aspx?playerId=73602" TargetMode="External"/><Relationship Id="rId42" Type="http://schemas.openxmlformats.org/officeDocument/2006/relationships/hyperlink" Target="http://www.koreabaseball.com/Record/Player/HitterDetail/Basic.aspx?playerId=72447" TargetMode="External"/><Relationship Id="rId47" Type="http://schemas.openxmlformats.org/officeDocument/2006/relationships/hyperlink" Target="javascript:sort('KK_CN');" TargetMode="External"/><Relationship Id="rId50" Type="http://schemas.openxmlformats.org/officeDocument/2006/relationships/hyperlink" Target="javascript:sort('OBP_RT');" TargetMode="External"/><Relationship Id="rId55" Type="http://schemas.openxmlformats.org/officeDocument/2006/relationships/hyperlink" Target="http://www.koreabaseball.com/Record/Player/HitterDetail/Basic.aspx?playerId=66749" TargetMode="External"/><Relationship Id="rId63" Type="http://schemas.openxmlformats.org/officeDocument/2006/relationships/hyperlink" Target="http://www.koreabaseball.com/Record/Player/HitterDetail/Basic.aspx?playerId=77464" TargetMode="External"/><Relationship Id="rId68" Type="http://schemas.openxmlformats.org/officeDocument/2006/relationships/hyperlink" Target="http://www.koreabaseball.com/Record/Player/HitterDetail/Basic.aspx?playerId=64717" TargetMode="External"/><Relationship Id="rId7" Type="http://schemas.openxmlformats.org/officeDocument/2006/relationships/hyperlink" Target="javascript:sort('H2_CN');" TargetMode="External"/><Relationship Id="rId2" Type="http://schemas.openxmlformats.org/officeDocument/2006/relationships/hyperlink" Target="javascript:sort('GAME_CN');" TargetMode="External"/><Relationship Id="rId16" Type="http://schemas.openxmlformats.org/officeDocument/2006/relationships/hyperlink" Target="http://www.koreabaseball.com/Record/Player/HitterDetail/Basic.aspx?playerId=74163" TargetMode="External"/><Relationship Id="rId29" Type="http://schemas.openxmlformats.org/officeDocument/2006/relationships/hyperlink" Target="http://www.koreabaseball.com/Record/Retire/Hitter.aspx?playerId=95158" TargetMode="External"/><Relationship Id="rId1" Type="http://schemas.openxmlformats.org/officeDocument/2006/relationships/hyperlink" Target="javascript:sort('HRA_RT');" TargetMode="External"/><Relationship Id="rId6" Type="http://schemas.openxmlformats.org/officeDocument/2006/relationships/hyperlink" Target="javascript:sort('HIT_CN');" TargetMode="External"/><Relationship Id="rId11" Type="http://schemas.openxmlformats.org/officeDocument/2006/relationships/hyperlink" Target="javascript:sort('RBI_CN');" TargetMode="External"/><Relationship Id="rId24" Type="http://schemas.openxmlformats.org/officeDocument/2006/relationships/hyperlink" Target="http://www.koreabaseball.com/Record/Player/HitterDetail/Basic.aspx?playerId=62700" TargetMode="External"/><Relationship Id="rId32" Type="http://schemas.openxmlformats.org/officeDocument/2006/relationships/hyperlink" Target="http://www.koreabaseball.com/Record/Player/HitterDetail/Basic.aspx?playerId=63700" TargetMode="External"/><Relationship Id="rId37" Type="http://schemas.openxmlformats.org/officeDocument/2006/relationships/hyperlink" Target="http://www.koreabaseball.com/Record/Player/HitterDetail/Basic.aspx?playerId=98144" TargetMode="External"/><Relationship Id="rId40" Type="http://schemas.openxmlformats.org/officeDocument/2006/relationships/hyperlink" Target="http://www.koreabaseball.com/Record/Player/HitterDetail/Basic.aspx?playerId=60805" TargetMode="External"/><Relationship Id="rId45" Type="http://schemas.openxmlformats.org/officeDocument/2006/relationships/hyperlink" Target="javascript:sort('IB_CN');" TargetMode="External"/><Relationship Id="rId53" Type="http://schemas.openxmlformats.org/officeDocument/2006/relationships/hyperlink" Target="javascript:sort('SP_HRA_RT');" TargetMode="External"/><Relationship Id="rId58" Type="http://schemas.openxmlformats.org/officeDocument/2006/relationships/hyperlink" Target="http://www.koreabaseball.com/Record/Player/HitterDetail/Basic.aspx?playerId=99737" TargetMode="External"/><Relationship Id="rId66" Type="http://schemas.openxmlformats.org/officeDocument/2006/relationships/hyperlink" Target="http://www.koreabaseball.com/Record/Player/HitterDetail/Basic.aspx?playerId=74857" TargetMode="External"/><Relationship Id="rId5" Type="http://schemas.openxmlformats.org/officeDocument/2006/relationships/hyperlink" Target="javascript:sort('RUN_CN');" TargetMode="External"/><Relationship Id="rId15" Type="http://schemas.openxmlformats.org/officeDocument/2006/relationships/hyperlink" Target="http://www.koreabaseball.com/Record/Player/HitterDetail/Basic.aspx?playerId=71752" TargetMode="External"/><Relationship Id="rId23" Type="http://schemas.openxmlformats.org/officeDocument/2006/relationships/hyperlink" Target="http://www.koreabaseball.com/Record/Player/HitterDetail/Basic.aspx?playerId=73136" TargetMode="External"/><Relationship Id="rId28" Type="http://schemas.openxmlformats.org/officeDocument/2006/relationships/hyperlink" Target="http://www.koreabaseball.com/Record/Player/HitterDetail/Basic.aspx?playerId=71610" TargetMode="External"/><Relationship Id="rId36" Type="http://schemas.openxmlformats.org/officeDocument/2006/relationships/hyperlink" Target="http://www.koreabaseball.com/Record/Player/HitterDetail/Basic.aspx?playerId=79705" TargetMode="External"/><Relationship Id="rId49" Type="http://schemas.openxmlformats.org/officeDocument/2006/relationships/hyperlink" Target="javascript:sort('SLG_RT');" TargetMode="External"/><Relationship Id="rId57" Type="http://schemas.openxmlformats.org/officeDocument/2006/relationships/hyperlink" Target="http://www.koreabaseball.com/Record/Retire/Hitter.aspx?playerId=74756" TargetMode="External"/><Relationship Id="rId61" Type="http://schemas.openxmlformats.org/officeDocument/2006/relationships/hyperlink" Target="http://www.koreabaseball.com/Record/Player/HitterDetail/Basic.aspx?playerId=66702" TargetMode="External"/><Relationship Id="rId10" Type="http://schemas.openxmlformats.org/officeDocument/2006/relationships/hyperlink" Target="javascript:sort('TB_CN');" TargetMode="External"/><Relationship Id="rId19" Type="http://schemas.openxmlformats.org/officeDocument/2006/relationships/hyperlink" Target="http://www.koreabaseball.com/Record/Player/HitterDetail/Basic.aspx?playerId=76753" TargetMode="External"/><Relationship Id="rId31" Type="http://schemas.openxmlformats.org/officeDocument/2006/relationships/hyperlink" Target="http://www.koreabaseball.com/Record/Player/HitterDetail/Basic.aspx?playerId=65707" TargetMode="External"/><Relationship Id="rId44" Type="http://schemas.openxmlformats.org/officeDocument/2006/relationships/hyperlink" Target="javascript:sort('BB_CN');" TargetMode="External"/><Relationship Id="rId52" Type="http://schemas.openxmlformats.org/officeDocument/2006/relationships/hyperlink" Target="javascript:sort('MH_HITTER_CN');" TargetMode="External"/><Relationship Id="rId60" Type="http://schemas.openxmlformats.org/officeDocument/2006/relationships/hyperlink" Target="http://www.koreabaseball.com/Record/Player/HitterDetail/Basic.aspx?playerId=73750" TargetMode="External"/><Relationship Id="rId65" Type="http://schemas.openxmlformats.org/officeDocument/2006/relationships/hyperlink" Target="http://www.koreabaseball.com/Record/Player/HitterDetail/Basic.aspx?playerId=76720" TargetMode="External"/><Relationship Id="rId4" Type="http://schemas.openxmlformats.org/officeDocument/2006/relationships/hyperlink" Target="javascript:sort('AB_CN');" TargetMode="External"/><Relationship Id="rId9" Type="http://schemas.openxmlformats.org/officeDocument/2006/relationships/hyperlink" Target="javascript:sort('HR_CN');" TargetMode="External"/><Relationship Id="rId14" Type="http://schemas.openxmlformats.org/officeDocument/2006/relationships/hyperlink" Target="http://www.koreabaseball.com/Record/Player/HitterDetail/Basic.aspx?playerId=64724" TargetMode="External"/><Relationship Id="rId22" Type="http://schemas.openxmlformats.org/officeDocument/2006/relationships/hyperlink" Target="http://www.koreabaseball.com/Record/Player/HitterDetail/Basic.aspx?playerId=73725" TargetMode="External"/><Relationship Id="rId27" Type="http://schemas.openxmlformats.org/officeDocument/2006/relationships/hyperlink" Target="http://www.koreabaseball.com/Record/Player/HitterDetail/Basic.aspx?playerId=62797" TargetMode="External"/><Relationship Id="rId30" Type="http://schemas.openxmlformats.org/officeDocument/2006/relationships/hyperlink" Target="http://www.koreabaseball.com/Record/Player/HitterDetail/Basic.aspx?playerId=62768" TargetMode="External"/><Relationship Id="rId35" Type="http://schemas.openxmlformats.org/officeDocument/2006/relationships/hyperlink" Target="http://www.koreabaseball.com/Record/Player/HitterDetail/Basic.aspx?playerId=77243" TargetMode="External"/><Relationship Id="rId43" Type="http://schemas.openxmlformats.org/officeDocument/2006/relationships/hyperlink" Target="http://www.koreabaseball.com/Record/Player/HitterDetail/Basic.aspx?playerId=60757" TargetMode="External"/><Relationship Id="rId48" Type="http://schemas.openxmlformats.org/officeDocument/2006/relationships/hyperlink" Target="javascript:sort('GD_CN');" TargetMode="External"/><Relationship Id="rId56" Type="http://schemas.openxmlformats.org/officeDocument/2006/relationships/hyperlink" Target="http://www.koreabaseball.com/Record/Retire/Hitter.aspx?playerId=65742" TargetMode="External"/><Relationship Id="rId64" Type="http://schemas.openxmlformats.org/officeDocument/2006/relationships/hyperlink" Target="http://www.koreabaseball.com/Record/Player/HitterDetail/Basic.aspx?playerId=79764" TargetMode="External"/><Relationship Id="rId8" Type="http://schemas.openxmlformats.org/officeDocument/2006/relationships/hyperlink" Target="javascript:sort('H3_CN');" TargetMode="External"/><Relationship Id="rId51" Type="http://schemas.openxmlformats.org/officeDocument/2006/relationships/hyperlink" Target="javascript:sort('OPS_RT');" TargetMode="External"/><Relationship Id="rId3" Type="http://schemas.openxmlformats.org/officeDocument/2006/relationships/hyperlink" Target="javascript:sort('PA_CN');" TargetMode="External"/><Relationship Id="rId12" Type="http://schemas.openxmlformats.org/officeDocument/2006/relationships/hyperlink" Target="javascript:sort('SH_CN');" TargetMode="External"/><Relationship Id="rId17" Type="http://schemas.openxmlformats.org/officeDocument/2006/relationships/hyperlink" Target="http://www.koreabaseball.com/Record/Player/HitterDetail/Basic.aspx?playerId=76746" TargetMode="External"/><Relationship Id="rId25" Type="http://schemas.openxmlformats.org/officeDocument/2006/relationships/hyperlink" Target="http://www.koreabaseball.com/Record/Player/HitterDetail/Basic.aspx?playerId=64086" TargetMode="External"/><Relationship Id="rId33" Type="http://schemas.openxmlformats.org/officeDocument/2006/relationships/hyperlink" Target="http://www.koreabaseball.com/Record/Player/HitterDetail/Basic.aspx?playerId=71347" TargetMode="External"/><Relationship Id="rId38" Type="http://schemas.openxmlformats.org/officeDocument/2006/relationships/hyperlink" Target="http://www.koreabaseball.com/Record/Player/HitterDetail/Basic.aspx?playerId=78756" TargetMode="External"/><Relationship Id="rId46" Type="http://schemas.openxmlformats.org/officeDocument/2006/relationships/hyperlink" Target="javascript:sort('HP_CN');" TargetMode="External"/><Relationship Id="rId59" Type="http://schemas.openxmlformats.org/officeDocument/2006/relationships/hyperlink" Target="http://www.koreabaseball.com/Record/Player/HitterDetail/Basic.aspx?playerId=74731" TargetMode="External"/><Relationship Id="rId67" Type="http://schemas.openxmlformats.org/officeDocument/2006/relationships/hyperlink" Target="http://www.koreabaseball.com/Record/Player/HitterDetail/Basic.aspx?playerId=78745" TargetMode="External"/><Relationship Id="rId20" Type="http://schemas.openxmlformats.org/officeDocument/2006/relationships/hyperlink" Target="http://www.koreabaseball.com/Record/Player/HitterDetail/Basic.aspx?playerId=66740" TargetMode="External"/><Relationship Id="rId41" Type="http://schemas.openxmlformats.org/officeDocument/2006/relationships/hyperlink" Target="http://www.koreabaseball.com/Record/Player/HitterDetail/Basic.aspx?playerId=60404" TargetMode="External"/><Relationship Id="rId54" Type="http://schemas.openxmlformats.org/officeDocument/2006/relationships/hyperlink" Target="javascript:sort('PH_HRA_RT');" TargetMode="External"/><Relationship Id="rId62" Type="http://schemas.openxmlformats.org/officeDocument/2006/relationships/hyperlink" Target="http://www.koreabaseball.com/Record/Player/HitterDetail/Basic.aspx?playerId=60768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sort('SF_CN');" TargetMode="External"/><Relationship Id="rId18" Type="http://schemas.openxmlformats.org/officeDocument/2006/relationships/hyperlink" Target="http://www.koreabaseball.com/Record/Retire/Hitter.aspx?playerId=64699" TargetMode="External"/><Relationship Id="rId26" Type="http://schemas.openxmlformats.org/officeDocument/2006/relationships/hyperlink" Target="http://www.koreabaseball.com/Record/Player/HitterDetail/Basic.aspx?playerId=74605" TargetMode="External"/><Relationship Id="rId39" Type="http://schemas.openxmlformats.org/officeDocument/2006/relationships/hyperlink" Target="http://www.koreabaseball.com/Record/Retire/Hitter.aspx?playerId=62668" TargetMode="External"/><Relationship Id="rId21" Type="http://schemas.openxmlformats.org/officeDocument/2006/relationships/hyperlink" Target="http://www.koreabaseball.com/Record/Player/HitterDetail/Basic.aspx?playerId=63704" TargetMode="External"/><Relationship Id="rId34" Type="http://schemas.openxmlformats.org/officeDocument/2006/relationships/hyperlink" Target="http://www.koreabaseball.com/Record/Player/HitterDetail/Basic.aspx?playerId=71184" TargetMode="External"/><Relationship Id="rId42" Type="http://schemas.openxmlformats.org/officeDocument/2006/relationships/hyperlink" Target="http://www.koreabaseball.com/Record/Player/HitterDetail/Basic.aspx?playerId=60605" TargetMode="External"/><Relationship Id="rId47" Type="http://schemas.openxmlformats.org/officeDocument/2006/relationships/hyperlink" Target="http://www.koreabaseball.com/Record/Player/HitterDetail/Basic.aspx?playerId=72321" TargetMode="External"/><Relationship Id="rId50" Type="http://schemas.openxmlformats.org/officeDocument/2006/relationships/hyperlink" Target="http://www.koreabaseball.com/Record/Player/HitterDetail/Basic.aspx?playerId=66609" TargetMode="External"/><Relationship Id="rId55" Type="http://schemas.openxmlformats.org/officeDocument/2006/relationships/hyperlink" Target="http://www.koreabaseball.com/Record/Player/HitterDetail/Basic.aspx?playerId=61666" TargetMode="External"/><Relationship Id="rId63" Type="http://schemas.openxmlformats.org/officeDocument/2006/relationships/hyperlink" Target="javascript:sort('SLG_RT');" TargetMode="External"/><Relationship Id="rId68" Type="http://schemas.openxmlformats.org/officeDocument/2006/relationships/hyperlink" Target="javascript:sort('PH_HRA_RT');" TargetMode="External"/><Relationship Id="rId7" Type="http://schemas.openxmlformats.org/officeDocument/2006/relationships/hyperlink" Target="javascript:sort('H2_CN');" TargetMode="External"/><Relationship Id="rId2" Type="http://schemas.openxmlformats.org/officeDocument/2006/relationships/hyperlink" Target="javascript:sort('GAME_CN');" TargetMode="External"/><Relationship Id="rId16" Type="http://schemas.openxmlformats.org/officeDocument/2006/relationships/hyperlink" Target="http://www.koreabaseball.com/Record/Player/HitterDetail/Basic.aspx?playerId=78603" TargetMode="External"/><Relationship Id="rId29" Type="http://schemas.openxmlformats.org/officeDocument/2006/relationships/hyperlink" Target="http://www.koreabaseball.com/Record/Player/HitterDetail/Basic.aspx?playerId=63634" TargetMode="External"/><Relationship Id="rId1" Type="http://schemas.openxmlformats.org/officeDocument/2006/relationships/hyperlink" Target="javascript:sort('HRA_RT');" TargetMode="External"/><Relationship Id="rId6" Type="http://schemas.openxmlformats.org/officeDocument/2006/relationships/hyperlink" Target="javascript:sort('HIT_CN');" TargetMode="External"/><Relationship Id="rId11" Type="http://schemas.openxmlformats.org/officeDocument/2006/relationships/hyperlink" Target="javascript:sort('RBI_CN');" TargetMode="External"/><Relationship Id="rId24" Type="http://schemas.openxmlformats.org/officeDocument/2006/relationships/hyperlink" Target="http://www.koreabaseball.com/Record/Player/HitterDetail/Basic.aspx?playerId=61652" TargetMode="External"/><Relationship Id="rId32" Type="http://schemas.openxmlformats.org/officeDocument/2006/relationships/hyperlink" Target="http://www.koreabaseball.com/Record/Player/HitterDetail/Basic.aspx?playerId=71207" TargetMode="External"/><Relationship Id="rId37" Type="http://schemas.openxmlformats.org/officeDocument/2006/relationships/hyperlink" Target="http://www.koreabaseball.com/Record/Player/HitterDetail/Basic.aspx?playerId=63722" TargetMode="External"/><Relationship Id="rId40" Type="http://schemas.openxmlformats.org/officeDocument/2006/relationships/hyperlink" Target="http://www.koreabaseball.com/Record/Player/HitterDetail/Basic.aspx?playerId=77648" TargetMode="External"/><Relationship Id="rId45" Type="http://schemas.openxmlformats.org/officeDocument/2006/relationships/hyperlink" Target="http://www.koreabaseball.com/Record/Player/HitterDetail/Basic.aspx?playerId=72641" TargetMode="External"/><Relationship Id="rId53" Type="http://schemas.openxmlformats.org/officeDocument/2006/relationships/hyperlink" Target="http://www.koreabaseball.com/Record/Player/HitterDetail/Basic.aspx?playerId=97336" TargetMode="External"/><Relationship Id="rId58" Type="http://schemas.openxmlformats.org/officeDocument/2006/relationships/hyperlink" Target="javascript:sort('BB_CN');" TargetMode="External"/><Relationship Id="rId66" Type="http://schemas.openxmlformats.org/officeDocument/2006/relationships/hyperlink" Target="javascript:sort('MH_HITTER_CN');" TargetMode="External"/><Relationship Id="rId5" Type="http://schemas.openxmlformats.org/officeDocument/2006/relationships/hyperlink" Target="javascript:sort('RUN_CN');" TargetMode="External"/><Relationship Id="rId15" Type="http://schemas.openxmlformats.org/officeDocument/2006/relationships/hyperlink" Target="http://www.koreabaseball.com/Record/Player/HitterDetail/Basic.aspx?playerId=65610" TargetMode="External"/><Relationship Id="rId23" Type="http://schemas.openxmlformats.org/officeDocument/2006/relationships/hyperlink" Target="http://www.koreabaseball.com/Record/Player/HitterDetail/Basic.aspx?playerId=78765" TargetMode="External"/><Relationship Id="rId28" Type="http://schemas.openxmlformats.org/officeDocument/2006/relationships/hyperlink" Target="http://www.koreabaseball.com/Record/Player/HitterDetail/Basic.aspx?playerId=65653" TargetMode="External"/><Relationship Id="rId36" Type="http://schemas.openxmlformats.org/officeDocument/2006/relationships/hyperlink" Target="http://www.koreabaseball.com/Record/Retire/Hitter.aspx?playerId=72303" TargetMode="External"/><Relationship Id="rId49" Type="http://schemas.openxmlformats.org/officeDocument/2006/relationships/hyperlink" Target="http://www.koreabaseball.com/Record/Player/HitterDetail/Basic.aspx?playerId=95657" TargetMode="External"/><Relationship Id="rId57" Type="http://schemas.openxmlformats.org/officeDocument/2006/relationships/hyperlink" Target="http://www.koreabaseball.com/Record/Player/HitterDetail/Basic.aspx?playerId=61643" TargetMode="External"/><Relationship Id="rId61" Type="http://schemas.openxmlformats.org/officeDocument/2006/relationships/hyperlink" Target="javascript:sort('KK_CN');" TargetMode="External"/><Relationship Id="rId10" Type="http://schemas.openxmlformats.org/officeDocument/2006/relationships/hyperlink" Target="javascript:sort('TB_CN');" TargetMode="External"/><Relationship Id="rId19" Type="http://schemas.openxmlformats.org/officeDocument/2006/relationships/hyperlink" Target="http://www.koreabaseball.com/Record/Player/HitterDetail/Basic.aspx?playerId=70756" TargetMode="External"/><Relationship Id="rId31" Type="http://schemas.openxmlformats.org/officeDocument/2006/relationships/hyperlink" Target="http://www.koreabaseball.com/Record/Player/HitterDetail/Basic.aspx?playerId=79608" TargetMode="External"/><Relationship Id="rId44" Type="http://schemas.openxmlformats.org/officeDocument/2006/relationships/hyperlink" Target="http://www.koreabaseball.com/Record/Player/HitterDetail/Basic.aspx?playerId=62648" TargetMode="External"/><Relationship Id="rId52" Type="http://schemas.openxmlformats.org/officeDocument/2006/relationships/hyperlink" Target="http://www.koreabaseball.com/Record/Player/HitterDetail/Basic.aspx?playerId=60658" TargetMode="External"/><Relationship Id="rId60" Type="http://schemas.openxmlformats.org/officeDocument/2006/relationships/hyperlink" Target="javascript:sort('HP_CN');" TargetMode="External"/><Relationship Id="rId65" Type="http://schemas.openxmlformats.org/officeDocument/2006/relationships/hyperlink" Target="javascript:sort('OPS_RT');" TargetMode="External"/><Relationship Id="rId4" Type="http://schemas.openxmlformats.org/officeDocument/2006/relationships/hyperlink" Target="javascript:sort('AB_CN');" TargetMode="External"/><Relationship Id="rId9" Type="http://schemas.openxmlformats.org/officeDocument/2006/relationships/hyperlink" Target="javascript:sort('HR_CN');" TargetMode="External"/><Relationship Id="rId14" Type="http://schemas.openxmlformats.org/officeDocument/2006/relationships/hyperlink" Target="http://www.koreabaseball.com/Record/Player/HitterDetail/Basic.aspx?playerId=66606" TargetMode="External"/><Relationship Id="rId22" Type="http://schemas.openxmlformats.org/officeDocument/2006/relationships/hyperlink" Target="http://www.koreabaseball.com/Record/Player/HitterDetail/Basic.aspx?playerId=78629" TargetMode="External"/><Relationship Id="rId27" Type="http://schemas.openxmlformats.org/officeDocument/2006/relationships/hyperlink" Target="http://www.koreabaseball.com/Record/Player/HitterDetail/Basic.aspx?playerId=64610" TargetMode="External"/><Relationship Id="rId30" Type="http://schemas.openxmlformats.org/officeDocument/2006/relationships/hyperlink" Target="http://www.koreabaseball.com/Record/Player/HitterDetail/Basic.aspx?playerId=61743" TargetMode="External"/><Relationship Id="rId35" Type="http://schemas.openxmlformats.org/officeDocument/2006/relationships/hyperlink" Target="http://www.koreabaseball.com/Record/Player/HitterDetail/Basic.aspx?playerId=78643" TargetMode="External"/><Relationship Id="rId43" Type="http://schemas.openxmlformats.org/officeDocument/2006/relationships/hyperlink" Target="http://www.koreabaseball.com/Record/Player/HitterDetail/Basic.aspx?playerId=70142" TargetMode="External"/><Relationship Id="rId48" Type="http://schemas.openxmlformats.org/officeDocument/2006/relationships/hyperlink" Target="http://www.koreabaseball.com/Record/Player/HitterDetail/Basic.aspx?playerId=60636" TargetMode="External"/><Relationship Id="rId56" Type="http://schemas.openxmlformats.org/officeDocument/2006/relationships/hyperlink" Target="http://www.koreabaseball.com/Record/Player/HitterDetail/Basic.aspx?playerId=66643" TargetMode="External"/><Relationship Id="rId64" Type="http://schemas.openxmlformats.org/officeDocument/2006/relationships/hyperlink" Target="javascript:sort('OBP_RT');" TargetMode="External"/><Relationship Id="rId8" Type="http://schemas.openxmlformats.org/officeDocument/2006/relationships/hyperlink" Target="javascript:sort('H3_CN');" TargetMode="External"/><Relationship Id="rId51" Type="http://schemas.openxmlformats.org/officeDocument/2006/relationships/hyperlink" Target="http://www.koreabaseball.com/Record/Player/HitterDetail/Basic.aspx?playerId=79617" TargetMode="External"/><Relationship Id="rId3" Type="http://schemas.openxmlformats.org/officeDocument/2006/relationships/hyperlink" Target="javascript:sort('PA_CN');" TargetMode="External"/><Relationship Id="rId12" Type="http://schemas.openxmlformats.org/officeDocument/2006/relationships/hyperlink" Target="javascript:sort('SH_CN');" TargetMode="External"/><Relationship Id="rId17" Type="http://schemas.openxmlformats.org/officeDocument/2006/relationships/hyperlink" Target="http://www.koreabaseball.com/Record/Player/HitterDetail/Basic.aspx?playerId=70410" TargetMode="External"/><Relationship Id="rId25" Type="http://schemas.openxmlformats.org/officeDocument/2006/relationships/hyperlink" Target="http://www.koreabaseball.com/Record/Player/HitterDetail/Basic.aspx?playerId=73606" TargetMode="External"/><Relationship Id="rId33" Type="http://schemas.openxmlformats.org/officeDocument/2006/relationships/hyperlink" Target="http://www.koreabaseball.com/Record/Player/HitterDetail/Basic.aspx?playerId=63636" TargetMode="External"/><Relationship Id="rId38" Type="http://schemas.openxmlformats.org/officeDocument/2006/relationships/hyperlink" Target="http://www.koreabaseball.com/Record/Retire/Hitter.aspx?playerId=64646" TargetMode="External"/><Relationship Id="rId46" Type="http://schemas.openxmlformats.org/officeDocument/2006/relationships/hyperlink" Target="http://www.koreabaseball.com/Record/Player/HitterDetail/Basic.aspx?playerId=63638" TargetMode="External"/><Relationship Id="rId59" Type="http://schemas.openxmlformats.org/officeDocument/2006/relationships/hyperlink" Target="javascript:sort('IB_CN');" TargetMode="External"/><Relationship Id="rId67" Type="http://schemas.openxmlformats.org/officeDocument/2006/relationships/hyperlink" Target="javascript:sort('SP_HRA_RT');" TargetMode="External"/><Relationship Id="rId20" Type="http://schemas.openxmlformats.org/officeDocument/2006/relationships/hyperlink" Target="http://www.koreabaseball.com/Record/Player/HitterDetail/Basic.aspx?playerId=72559" TargetMode="External"/><Relationship Id="rId41" Type="http://schemas.openxmlformats.org/officeDocument/2006/relationships/hyperlink" Target="http://www.koreabaseball.com/Record/Player/HitterDetail/Basic.aspx?playerId=66657" TargetMode="External"/><Relationship Id="rId54" Type="http://schemas.openxmlformats.org/officeDocument/2006/relationships/hyperlink" Target="http://www.koreabaseball.com/Record/Player/HitterDetail/Basic.aspx?playerId=76610" TargetMode="External"/><Relationship Id="rId62" Type="http://schemas.openxmlformats.org/officeDocument/2006/relationships/hyperlink" Target="javascript:sort('GD_CN');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sort('SF_CN');" TargetMode="External"/><Relationship Id="rId18" Type="http://schemas.openxmlformats.org/officeDocument/2006/relationships/hyperlink" Target="http://www.koreabaseball.com/Record/Player/HitterDetail/Basic.aspx?playerId=78361" TargetMode="External"/><Relationship Id="rId26" Type="http://schemas.openxmlformats.org/officeDocument/2006/relationships/hyperlink" Target="http://www.koreabaseball.com/Record/Player/HitterDetail/Basic.aspx?playerId=79364" TargetMode="External"/><Relationship Id="rId39" Type="http://schemas.openxmlformats.org/officeDocument/2006/relationships/hyperlink" Target="http://www.koreabaseball.com/Record/Player/HitterDetail/Basic.aspx?playerId=63088" TargetMode="External"/><Relationship Id="rId21" Type="http://schemas.openxmlformats.org/officeDocument/2006/relationships/hyperlink" Target="http://www.koreabaseball.com/Record/Player/HitterDetail/Basic.aspx?playerId=62265" TargetMode="External"/><Relationship Id="rId34" Type="http://schemas.openxmlformats.org/officeDocument/2006/relationships/hyperlink" Target="http://www.koreabaseball.com/Record/Player/HitterDetail/Basic.aspx?playerId=66052" TargetMode="External"/><Relationship Id="rId42" Type="http://schemas.openxmlformats.org/officeDocument/2006/relationships/hyperlink" Target="http://www.koreabaseball.com/Record/Player/HitterDetail/Basic.aspx?playerId=99563" TargetMode="External"/><Relationship Id="rId47" Type="http://schemas.openxmlformats.org/officeDocument/2006/relationships/hyperlink" Target="http://www.koreabaseball.com/Record/Player/HitterDetail/Basic.aspx?playerId=65056" TargetMode="External"/><Relationship Id="rId50" Type="http://schemas.openxmlformats.org/officeDocument/2006/relationships/hyperlink" Target="http://www.koreabaseball.com/Record/Player/HitterDetail/Basic.aspx?playerId=65042" TargetMode="External"/><Relationship Id="rId55" Type="http://schemas.openxmlformats.org/officeDocument/2006/relationships/hyperlink" Target="javascript:sort('KK_CN');" TargetMode="External"/><Relationship Id="rId7" Type="http://schemas.openxmlformats.org/officeDocument/2006/relationships/hyperlink" Target="javascript:sort('H2_CN');" TargetMode="External"/><Relationship Id="rId2" Type="http://schemas.openxmlformats.org/officeDocument/2006/relationships/hyperlink" Target="javascript:sort('GAME_CN');" TargetMode="External"/><Relationship Id="rId16" Type="http://schemas.openxmlformats.org/officeDocument/2006/relationships/hyperlink" Target="http://www.koreabaseball.com/Record/Player/HitterDetail/Basic.aspx?playerId=73153" TargetMode="External"/><Relationship Id="rId20" Type="http://schemas.openxmlformats.org/officeDocument/2006/relationships/hyperlink" Target="http://www.koreabaseball.com/Record/Player/HitterDetail/Basic.aspx?playerId=76304" TargetMode="External"/><Relationship Id="rId29" Type="http://schemas.openxmlformats.org/officeDocument/2006/relationships/hyperlink" Target="http://www.koreabaseball.com/Record/Player/HitterDetail/Basic.aspx?playerId=77104" TargetMode="External"/><Relationship Id="rId41" Type="http://schemas.openxmlformats.org/officeDocument/2006/relationships/hyperlink" Target="http://www.koreabaseball.com/Record/Player/HitterDetail/Basic.aspx?playerId=65044" TargetMode="External"/><Relationship Id="rId54" Type="http://schemas.openxmlformats.org/officeDocument/2006/relationships/hyperlink" Target="javascript:sort('HP_CN');" TargetMode="External"/><Relationship Id="rId62" Type="http://schemas.openxmlformats.org/officeDocument/2006/relationships/hyperlink" Target="javascript:sort('PH_HRA_RT');" TargetMode="External"/><Relationship Id="rId1" Type="http://schemas.openxmlformats.org/officeDocument/2006/relationships/hyperlink" Target="javascript:sort('HRA_RT');" TargetMode="External"/><Relationship Id="rId6" Type="http://schemas.openxmlformats.org/officeDocument/2006/relationships/hyperlink" Target="javascript:sort('HIT_CN');" TargetMode="External"/><Relationship Id="rId11" Type="http://schemas.openxmlformats.org/officeDocument/2006/relationships/hyperlink" Target="javascript:sort('RBI_CN');" TargetMode="External"/><Relationship Id="rId24" Type="http://schemas.openxmlformats.org/officeDocument/2006/relationships/hyperlink" Target="http://www.koreabaseball.com/Record/Player/HitterDetail/Basic.aspx?playerId=64166" TargetMode="External"/><Relationship Id="rId32" Type="http://schemas.openxmlformats.org/officeDocument/2006/relationships/hyperlink" Target="http://www.koreabaseball.com/Record/Player/HitterDetail/Basic.aspx?playerId=78517" TargetMode="External"/><Relationship Id="rId37" Type="http://schemas.openxmlformats.org/officeDocument/2006/relationships/hyperlink" Target="http://www.koreabaseball.com/Record/Player/HitterDetail/Basic.aspx?playerId=63448" TargetMode="External"/><Relationship Id="rId40" Type="http://schemas.openxmlformats.org/officeDocument/2006/relationships/hyperlink" Target="http://www.koreabaseball.com/Record/Player/HitterDetail/Basic.aspx?playerId=64004" TargetMode="External"/><Relationship Id="rId45" Type="http://schemas.openxmlformats.org/officeDocument/2006/relationships/hyperlink" Target="http://www.koreabaseball.com/Record/Player/HitterDetail/Basic.aspx?playerId=79191" TargetMode="External"/><Relationship Id="rId53" Type="http://schemas.openxmlformats.org/officeDocument/2006/relationships/hyperlink" Target="javascript:sort('IB_CN');" TargetMode="External"/><Relationship Id="rId58" Type="http://schemas.openxmlformats.org/officeDocument/2006/relationships/hyperlink" Target="javascript:sort('OBP_RT');" TargetMode="External"/><Relationship Id="rId5" Type="http://schemas.openxmlformats.org/officeDocument/2006/relationships/hyperlink" Target="javascript:sort('RUN_CN');" TargetMode="External"/><Relationship Id="rId15" Type="http://schemas.openxmlformats.org/officeDocument/2006/relationships/hyperlink" Target="http://www.koreabaseball.com/Record/Player/HitterDetail/Basic.aspx?playerId=99810" TargetMode="External"/><Relationship Id="rId23" Type="http://schemas.openxmlformats.org/officeDocument/2006/relationships/hyperlink" Target="http://www.koreabaseball.com/Record/Retire/Hitter.aspx?playerId=65005" TargetMode="External"/><Relationship Id="rId28" Type="http://schemas.openxmlformats.org/officeDocument/2006/relationships/hyperlink" Target="http://www.koreabaseball.com/Record/Player/HitterDetail/Basic.aspx?playerId=78892" TargetMode="External"/><Relationship Id="rId36" Type="http://schemas.openxmlformats.org/officeDocument/2006/relationships/hyperlink" Target="http://www.koreabaseball.com/Record/Player/HitterDetail/Basic.aspx?playerId=64007" TargetMode="External"/><Relationship Id="rId49" Type="http://schemas.openxmlformats.org/officeDocument/2006/relationships/hyperlink" Target="http://www.koreabaseball.com/Record/Player/HitterDetail/Basic.aspx?playerId=65096" TargetMode="External"/><Relationship Id="rId57" Type="http://schemas.openxmlformats.org/officeDocument/2006/relationships/hyperlink" Target="javascript:sort('SLG_RT');" TargetMode="External"/><Relationship Id="rId61" Type="http://schemas.openxmlformats.org/officeDocument/2006/relationships/hyperlink" Target="javascript:sort('SP_HRA_RT');" TargetMode="External"/><Relationship Id="rId10" Type="http://schemas.openxmlformats.org/officeDocument/2006/relationships/hyperlink" Target="javascript:sort('TB_CN');" TargetMode="External"/><Relationship Id="rId19" Type="http://schemas.openxmlformats.org/officeDocument/2006/relationships/hyperlink" Target="http://www.koreabaseball.com/Record/Player/HitterDetail/Basic.aspx?playerId=79453" TargetMode="External"/><Relationship Id="rId31" Type="http://schemas.openxmlformats.org/officeDocument/2006/relationships/hyperlink" Target="http://www.koreabaseball.com/Record/Player/HitterDetail/Basic.aspx?playerId=60496" TargetMode="External"/><Relationship Id="rId44" Type="http://schemas.openxmlformats.org/officeDocument/2006/relationships/hyperlink" Target="http://www.koreabaseball.com/Record/Player/HitterDetail/Basic.aspx?playerId=66047" TargetMode="External"/><Relationship Id="rId52" Type="http://schemas.openxmlformats.org/officeDocument/2006/relationships/hyperlink" Target="javascript:sort('BB_CN');" TargetMode="External"/><Relationship Id="rId60" Type="http://schemas.openxmlformats.org/officeDocument/2006/relationships/hyperlink" Target="javascript:sort('MH_HITTER_CN');" TargetMode="External"/><Relationship Id="rId4" Type="http://schemas.openxmlformats.org/officeDocument/2006/relationships/hyperlink" Target="javascript:sort('AB_CN');" TargetMode="External"/><Relationship Id="rId9" Type="http://schemas.openxmlformats.org/officeDocument/2006/relationships/hyperlink" Target="javascript:sort('HR_CN');" TargetMode="External"/><Relationship Id="rId14" Type="http://schemas.openxmlformats.org/officeDocument/2006/relationships/hyperlink" Target="http://www.koreabaseball.com/Record/Player/HitterDetail/Basic.aspx?playerId=74339" TargetMode="External"/><Relationship Id="rId22" Type="http://schemas.openxmlformats.org/officeDocument/2006/relationships/hyperlink" Target="http://www.koreabaseball.com/Record/Player/HitterDetail/Basic.aspx?playerId=70553" TargetMode="External"/><Relationship Id="rId27" Type="http://schemas.openxmlformats.org/officeDocument/2006/relationships/hyperlink" Target="http://www.koreabaseball.com/Record/Player/HitterDetail/Basic.aspx?playerId=64006" TargetMode="External"/><Relationship Id="rId30" Type="http://schemas.openxmlformats.org/officeDocument/2006/relationships/hyperlink" Target="http://www.koreabaseball.com/Record/Player/HitterDetail/Basic.aspx?playerId=70646" TargetMode="External"/><Relationship Id="rId35" Type="http://schemas.openxmlformats.org/officeDocument/2006/relationships/hyperlink" Target="http://www.koreabaseball.com/Record/Player/HitterDetail/Basic.aspx?playerId=60343" TargetMode="External"/><Relationship Id="rId43" Type="http://schemas.openxmlformats.org/officeDocument/2006/relationships/hyperlink" Target="http://www.koreabaseball.com/Record/Player/HitterDetail/Basic.aspx?playerId=65062" TargetMode="External"/><Relationship Id="rId48" Type="http://schemas.openxmlformats.org/officeDocument/2006/relationships/hyperlink" Target="http://www.koreabaseball.com/Record/Player/HitterDetail/Basic.aspx?playerId=65058" TargetMode="External"/><Relationship Id="rId56" Type="http://schemas.openxmlformats.org/officeDocument/2006/relationships/hyperlink" Target="javascript:sort('GD_CN');" TargetMode="External"/><Relationship Id="rId8" Type="http://schemas.openxmlformats.org/officeDocument/2006/relationships/hyperlink" Target="javascript:sort('H3_CN');" TargetMode="External"/><Relationship Id="rId51" Type="http://schemas.openxmlformats.org/officeDocument/2006/relationships/hyperlink" Target="http://www.koreabaseball.com/Record/Player/HitterDetail/Basic.aspx?playerId=75149" TargetMode="External"/><Relationship Id="rId3" Type="http://schemas.openxmlformats.org/officeDocument/2006/relationships/hyperlink" Target="javascript:sort('PA_CN');" TargetMode="External"/><Relationship Id="rId12" Type="http://schemas.openxmlformats.org/officeDocument/2006/relationships/hyperlink" Target="javascript:sort('SH_CN');" TargetMode="External"/><Relationship Id="rId17" Type="http://schemas.openxmlformats.org/officeDocument/2006/relationships/hyperlink" Target="http://www.koreabaseball.com/Record/Player/HitterDetail/Basic.aspx?playerId=73113" TargetMode="External"/><Relationship Id="rId25" Type="http://schemas.openxmlformats.org/officeDocument/2006/relationships/hyperlink" Target="http://www.koreabaseball.com/Record/Player/HitterDetail/Basic.aspx?playerId=78753" TargetMode="External"/><Relationship Id="rId33" Type="http://schemas.openxmlformats.org/officeDocument/2006/relationships/hyperlink" Target="http://www.koreabaseball.com/Record/Player/HitterDetail/Basic.aspx?playerId=77609" TargetMode="External"/><Relationship Id="rId38" Type="http://schemas.openxmlformats.org/officeDocument/2006/relationships/hyperlink" Target="http://www.koreabaseball.com/Record/Player/HitterDetail/Basic.aspx?playerId=77462" TargetMode="External"/><Relationship Id="rId46" Type="http://schemas.openxmlformats.org/officeDocument/2006/relationships/hyperlink" Target="http://www.koreabaseball.com/Record/Player/HitterDetail/Basic.aspx?playerId=64017" TargetMode="External"/><Relationship Id="rId59" Type="http://schemas.openxmlformats.org/officeDocument/2006/relationships/hyperlink" Target="javascript:sort('OPS_RT');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sort('SF_CN');" TargetMode="External"/><Relationship Id="rId18" Type="http://schemas.openxmlformats.org/officeDocument/2006/relationships/hyperlink" Target="http://www.koreabaseball.com/Record/Player/HitterDetail/Basic.aspx?playerId=72456" TargetMode="External"/><Relationship Id="rId26" Type="http://schemas.openxmlformats.org/officeDocument/2006/relationships/hyperlink" Target="http://www.koreabaseball.com/Record/Player/HitterDetail/Basic.aspx?playerId=79109" TargetMode="External"/><Relationship Id="rId39" Type="http://schemas.openxmlformats.org/officeDocument/2006/relationships/hyperlink" Target="http://www.koreabaseball.com/Record/Player/HitterDetail/Basic.aspx?playerId=73824" TargetMode="External"/><Relationship Id="rId21" Type="http://schemas.openxmlformats.org/officeDocument/2006/relationships/hyperlink" Target="http://www.koreabaseball.com/Record/Player/HitterDetail/Basic.aspx?playerId=79192" TargetMode="External"/><Relationship Id="rId34" Type="http://schemas.openxmlformats.org/officeDocument/2006/relationships/hyperlink" Target="http://www.koreabaseball.com/Record/Player/HitterDetail/Basic.aspx?playerId=79150" TargetMode="External"/><Relationship Id="rId42" Type="http://schemas.openxmlformats.org/officeDocument/2006/relationships/hyperlink" Target="http://www.koreabaseball.com/Record/Player/HitterDetail/Basic.aspx?playerId=62007" TargetMode="External"/><Relationship Id="rId47" Type="http://schemas.openxmlformats.org/officeDocument/2006/relationships/hyperlink" Target="http://www.koreabaseball.com/Record/Player/HitterDetail/Basic.aspx?playerId=61891" TargetMode="External"/><Relationship Id="rId50" Type="http://schemas.openxmlformats.org/officeDocument/2006/relationships/hyperlink" Target="http://www.koreabaseball.com/Record/Player/HitterDetail/Basic.aspx?playerId=79140" TargetMode="External"/><Relationship Id="rId55" Type="http://schemas.openxmlformats.org/officeDocument/2006/relationships/hyperlink" Target="javascript:sort('KK_CN');" TargetMode="External"/><Relationship Id="rId7" Type="http://schemas.openxmlformats.org/officeDocument/2006/relationships/hyperlink" Target="javascript:sort('H2_CN');" TargetMode="External"/><Relationship Id="rId2" Type="http://schemas.openxmlformats.org/officeDocument/2006/relationships/hyperlink" Target="javascript:sort('GAME_CN');" TargetMode="External"/><Relationship Id="rId16" Type="http://schemas.openxmlformats.org/officeDocument/2006/relationships/hyperlink" Target="http://www.koreabaseball.com/Record/Player/HitterDetail/Basic.aspx?playerId=72133" TargetMode="External"/><Relationship Id="rId20" Type="http://schemas.openxmlformats.org/officeDocument/2006/relationships/hyperlink" Target="http://www.koreabaseball.com/Record/Player/HitterDetail/Basic.aspx?playerId=78217" TargetMode="External"/><Relationship Id="rId29" Type="http://schemas.openxmlformats.org/officeDocument/2006/relationships/hyperlink" Target="http://www.koreabaseball.com/Record/Player/HitterDetail/Basic.aspx?playerId=65115" TargetMode="External"/><Relationship Id="rId41" Type="http://schemas.openxmlformats.org/officeDocument/2006/relationships/hyperlink" Target="http://www.koreabaseball.com/Record/Player/HitterDetail/Basic.aspx?playerId=66145" TargetMode="External"/><Relationship Id="rId54" Type="http://schemas.openxmlformats.org/officeDocument/2006/relationships/hyperlink" Target="javascript:sort('HP_CN');" TargetMode="External"/><Relationship Id="rId62" Type="http://schemas.openxmlformats.org/officeDocument/2006/relationships/hyperlink" Target="javascript:sort('PH_HRA_RT');" TargetMode="External"/><Relationship Id="rId1" Type="http://schemas.openxmlformats.org/officeDocument/2006/relationships/hyperlink" Target="javascript:sort('HRA_RT');" TargetMode="External"/><Relationship Id="rId6" Type="http://schemas.openxmlformats.org/officeDocument/2006/relationships/hyperlink" Target="javascript:sort('HIT_CN');" TargetMode="External"/><Relationship Id="rId11" Type="http://schemas.openxmlformats.org/officeDocument/2006/relationships/hyperlink" Target="javascript:sort('RBI_CN');" TargetMode="External"/><Relationship Id="rId24" Type="http://schemas.openxmlformats.org/officeDocument/2006/relationships/hyperlink" Target="http://www.koreabaseball.com/Record/Player/HitterDetail/Basic.aspx?playerId=79113" TargetMode="External"/><Relationship Id="rId32" Type="http://schemas.openxmlformats.org/officeDocument/2006/relationships/hyperlink" Target="http://www.koreabaseball.com/Record/Player/HitterDetail/Basic.aspx?playerId=64100" TargetMode="External"/><Relationship Id="rId37" Type="http://schemas.openxmlformats.org/officeDocument/2006/relationships/hyperlink" Target="http://www.koreabaseball.com/Record/Player/HitterDetail/Basic.aspx?playerId=71842" TargetMode="External"/><Relationship Id="rId40" Type="http://schemas.openxmlformats.org/officeDocument/2006/relationships/hyperlink" Target="http://www.koreabaseball.com/Record/Player/HitterDetail/Basic.aspx?playerId=64115" TargetMode="External"/><Relationship Id="rId45" Type="http://schemas.openxmlformats.org/officeDocument/2006/relationships/hyperlink" Target="http://www.koreabaseball.com/Record/Player/HitterDetail/Basic.aspx?playerId=61329" TargetMode="External"/><Relationship Id="rId53" Type="http://schemas.openxmlformats.org/officeDocument/2006/relationships/hyperlink" Target="javascript:sort('IB_CN');" TargetMode="External"/><Relationship Id="rId58" Type="http://schemas.openxmlformats.org/officeDocument/2006/relationships/hyperlink" Target="javascript:sort('OBP_RT');" TargetMode="External"/><Relationship Id="rId5" Type="http://schemas.openxmlformats.org/officeDocument/2006/relationships/hyperlink" Target="javascript:sort('RUN_CN');" TargetMode="External"/><Relationship Id="rId15" Type="http://schemas.openxmlformats.org/officeDocument/2006/relationships/hyperlink" Target="http://www.koreabaseball.com/Record/Player/HitterDetail/Basic.aspx?playerId=62147" TargetMode="External"/><Relationship Id="rId23" Type="http://schemas.openxmlformats.org/officeDocument/2006/relationships/hyperlink" Target="http://www.koreabaseball.com/Record/Player/HitterDetail/Basic.aspx?playerId=61186" TargetMode="External"/><Relationship Id="rId28" Type="http://schemas.openxmlformats.org/officeDocument/2006/relationships/hyperlink" Target="http://www.koreabaseball.com/Record/Player/HitterDetail/Basic.aspx?playerId=76100" TargetMode="External"/><Relationship Id="rId36" Type="http://schemas.openxmlformats.org/officeDocument/2006/relationships/hyperlink" Target="http://www.koreabaseball.com/Record/Player/HitterDetail/Basic.aspx?playerId=63123" TargetMode="External"/><Relationship Id="rId49" Type="http://schemas.openxmlformats.org/officeDocument/2006/relationships/hyperlink" Target="http://www.koreabaseball.com/Record/Player/HitterDetail/Basic.aspx?playerId=76650" TargetMode="External"/><Relationship Id="rId57" Type="http://schemas.openxmlformats.org/officeDocument/2006/relationships/hyperlink" Target="javascript:sort('SLG_RT');" TargetMode="External"/><Relationship Id="rId61" Type="http://schemas.openxmlformats.org/officeDocument/2006/relationships/hyperlink" Target="javascript:sort('SP_HRA_RT');" TargetMode="External"/><Relationship Id="rId10" Type="http://schemas.openxmlformats.org/officeDocument/2006/relationships/hyperlink" Target="javascript:sort('TB_CN');" TargetMode="External"/><Relationship Id="rId19" Type="http://schemas.openxmlformats.org/officeDocument/2006/relationships/hyperlink" Target="http://www.koreabaseball.com/Record/Player/HitterDetail/Basic.aspx?playerId=99606" TargetMode="External"/><Relationship Id="rId31" Type="http://schemas.openxmlformats.org/officeDocument/2006/relationships/hyperlink" Target="http://www.koreabaseball.com/Record/Player/HitterDetail/Basic.aspx?playerId=74823" TargetMode="External"/><Relationship Id="rId44" Type="http://schemas.openxmlformats.org/officeDocument/2006/relationships/hyperlink" Target="http://www.koreabaseball.com/Record/Player/HitterDetail/Basic.aspx?playerId=62698" TargetMode="External"/><Relationship Id="rId52" Type="http://schemas.openxmlformats.org/officeDocument/2006/relationships/hyperlink" Target="javascript:sort('BB_CN');" TargetMode="External"/><Relationship Id="rId60" Type="http://schemas.openxmlformats.org/officeDocument/2006/relationships/hyperlink" Target="javascript:sort('MH_HITTER_CN');" TargetMode="External"/><Relationship Id="rId4" Type="http://schemas.openxmlformats.org/officeDocument/2006/relationships/hyperlink" Target="javascript:sort('AB_CN');" TargetMode="External"/><Relationship Id="rId9" Type="http://schemas.openxmlformats.org/officeDocument/2006/relationships/hyperlink" Target="javascript:sort('HR_CN');" TargetMode="External"/><Relationship Id="rId14" Type="http://schemas.openxmlformats.org/officeDocument/2006/relationships/hyperlink" Target="http://www.koreabaseball.com/Record/Retire/Hitter.aspx?playerId=97109" TargetMode="External"/><Relationship Id="rId22" Type="http://schemas.openxmlformats.org/officeDocument/2006/relationships/hyperlink" Target="http://www.koreabaseball.com/Record/Player/HitterDetail/Basic.aspx?playerId=65103" TargetMode="External"/><Relationship Id="rId27" Type="http://schemas.openxmlformats.org/officeDocument/2006/relationships/hyperlink" Target="http://www.koreabaseball.com/Record/Player/HitterDetail/Basic.aspx?playerId=64153" TargetMode="External"/><Relationship Id="rId30" Type="http://schemas.openxmlformats.org/officeDocument/2006/relationships/hyperlink" Target="http://www.koreabaseball.com/Record/Player/HitterDetail/Basic.aspx?playerId=61102" TargetMode="External"/><Relationship Id="rId35" Type="http://schemas.openxmlformats.org/officeDocument/2006/relationships/hyperlink" Target="http://www.koreabaseball.com/Record/Player/HitterDetail/Basic.aspx?playerId=79198" TargetMode="External"/><Relationship Id="rId43" Type="http://schemas.openxmlformats.org/officeDocument/2006/relationships/hyperlink" Target="http://www.koreabaseball.com/Record/Retire/Hitter.aspx?playerId=65120" TargetMode="External"/><Relationship Id="rId48" Type="http://schemas.openxmlformats.org/officeDocument/2006/relationships/hyperlink" Target="http://www.koreabaseball.com/Record/Retire/Hitter.aspx?playerId=96462" TargetMode="External"/><Relationship Id="rId56" Type="http://schemas.openxmlformats.org/officeDocument/2006/relationships/hyperlink" Target="javascript:sort('GD_CN');" TargetMode="External"/><Relationship Id="rId8" Type="http://schemas.openxmlformats.org/officeDocument/2006/relationships/hyperlink" Target="javascript:sort('H3_CN');" TargetMode="External"/><Relationship Id="rId51" Type="http://schemas.openxmlformats.org/officeDocument/2006/relationships/hyperlink" Target="http://www.koreabaseball.com/Record/Player/HitterDetail/Basic.aspx?playerId=66108" TargetMode="External"/><Relationship Id="rId3" Type="http://schemas.openxmlformats.org/officeDocument/2006/relationships/hyperlink" Target="javascript:sort('PA_CN');" TargetMode="External"/><Relationship Id="rId12" Type="http://schemas.openxmlformats.org/officeDocument/2006/relationships/hyperlink" Target="javascript:sort('SH_CN');" TargetMode="External"/><Relationship Id="rId17" Type="http://schemas.openxmlformats.org/officeDocument/2006/relationships/hyperlink" Target="http://www.koreabaseball.com/Record/Player/HitterDetail/Basic.aspx?playerId=60100" TargetMode="External"/><Relationship Id="rId25" Type="http://schemas.openxmlformats.org/officeDocument/2006/relationships/hyperlink" Target="http://www.koreabaseball.com/Record/Player/HitterDetail/Basic.aspx?playerId=78135" TargetMode="External"/><Relationship Id="rId33" Type="http://schemas.openxmlformats.org/officeDocument/2006/relationships/hyperlink" Target="http://www.koreabaseball.com/Record/Player/HitterDetail/Basic.aspx?playerId=62164" TargetMode="External"/><Relationship Id="rId38" Type="http://schemas.openxmlformats.org/officeDocument/2006/relationships/hyperlink" Target="http://www.koreabaseball.com/Record/Player/HitterDetail/Basic.aspx?playerId=63077" TargetMode="External"/><Relationship Id="rId46" Type="http://schemas.openxmlformats.org/officeDocument/2006/relationships/hyperlink" Target="http://www.koreabaseball.com/Record/Player/HitterDetail/Basic.aspx?playerId=60146" TargetMode="External"/><Relationship Id="rId59" Type="http://schemas.openxmlformats.org/officeDocument/2006/relationships/hyperlink" Target="javascript:sort('OPS_RT'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9"/>
  <sheetViews>
    <sheetView tabSelected="1" workbookViewId="0">
      <selection activeCell="AA1" sqref="AA1"/>
    </sheetView>
  </sheetViews>
  <sheetFormatPr defaultRowHeight="16.5" x14ac:dyDescent="0.3"/>
  <cols>
    <col min="1" max="1" width="12" bestFit="1" customWidth="1"/>
  </cols>
  <sheetData>
    <row r="1" spans="1:28" x14ac:dyDescent="0.3">
      <c r="A1" s="7" t="s">
        <v>943</v>
      </c>
      <c r="B1" s="7" t="s">
        <v>944</v>
      </c>
      <c r="C1" s="7" t="s">
        <v>945</v>
      </c>
      <c r="D1" s="7" t="s">
        <v>946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47</v>
      </c>
      <c r="S1" s="8" t="s">
        <v>48</v>
      </c>
      <c r="T1" s="8" t="s">
        <v>49</v>
      </c>
      <c r="U1" s="8" t="s">
        <v>50</v>
      </c>
      <c r="V1" s="8" t="s">
        <v>51</v>
      </c>
      <c r="W1" s="8" t="s">
        <v>52</v>
      </c>
      <c r="X1" s="8" t="s">
        <v>53</v>
      </c>
      <c r="Y1" s="8" t="s">
        <v>54</v>
      </c>
      <c r="Z1" s="8" t="s">
        <v>55</v>
      </c>
      <c r="AA1" s="8" t="s">
        <v>56</v>
      </c>
      <c r="AB1" s="8" t="s">
        <v>940</v>
      </c>
    </row>
    <row r="2" spans="1:28" x14ac:dyDescent="0.3">
      <c r="A2" s="9">
        <f>VLOOKUP(B2&amp;" "&amp;C2,키!$A$1:$B$535,2,FALSE)</f>
        <v>164</v>
      </c>
      <c r="B2" s="10" t="s">
        <v>591</v>
      </c>
      <c r="C2" s="9" t="s">
        <v>590</v>
      </c>
      <c r="D2" s="9" t="str">
        <f>IF(AND(Y2&gt;=0.87,G2&gt;=446),"A",IF(AND(Y2&gt;=0.65,G2&gt;=250),"B","C"))</f>
        <v>A</v>
      </c>
      <c r="E2" s="11">
        <v>0.33500000000000002</v>
      </c>
      <c r="F2" s="9">
        <v>132</v>
      </c>
      <c r="G2" s="9">
        <v>540</v>
      </c>
      <c r="H2" s="9">
        <v>484</v>
      </c>
      <c r="I2" s="9">
        <v>95</v>
      </c>
      <c r="J2" s="9">
        <v>162</v>
      </c>
      <c r="K2" s="9">
        <v>36</v>
      </c>
      <c r="L2" s="9">
        <v>4</v>
      </c>
      <c r="M2" s="9">
        <v>20</v>
      </c>
      <c r="N2" s="9">
        <v>266</v>
      </c>
      <c r="O2" s="9">
        <v>83</v>
      </c>
      <c r="P2" s="9">
        <v>4</v>
      </c>
      <c r="Q2" s="9">
        <v>5</v>
      </c>
      <c r="R2" s="9">
        <v>38</v>
      </c>
      <c r="S2" s="9">
        <v>0</v>
      </c>
      <c r="T2" s="9">
        <v>9</v>
      </c>
      <c r="U2" s="9">
        <v>86</v>
      </c>
      <c r="V2" s="9">
        <v>9</v>
      </c>
      <c r="W2" s="9">
        <v>0.55000000000000004</v>
      </c>
      <c r="X2" s="9">
        <v>0.39</v>
      </c>
      <c r="Y2" s="9">
        <v>0.94</v>
      </c>
      <c r="Z2" s="9">
        <v>49</v>
      </c>
      <c r="AA2" s="9">
        <v>0.33100000000000002</v>
      </c>
      <c r="AB2" s="9">
        <v>0.14299999999999999</v>
      </c>
    </row>
    <row r="3" spans="1:28" x14ac:dyDescent="0.3">
      <c r="A3" s="9">
        <f>VLOOKUP(B3&amp;" "&amp;C3,키!$A$1:$B$535,2,FALSE)</f>
        <v>97</v>
      </c>
      <c r="B3" s="10" t="s">
        <v>592</v>
      </c>
      <c r="C3" s="9" t="s">
        <v>590</v>
      </c>
      <c r="D3" s="9" t="str">
        <f>IF(AND(Y3&gt;=0.87,G3&gt;=446),"A",IF(AND(Y3&gt;=0.65,G3&gt;=250),"B","C"))</f>
        <v>A</v>
      </c>
      <c r="E3" s="11">
        <v>0.32500000000000001</v>
      </c>
      <c r="F3" s="9">
        <v>134</v>
      </c>
      <c r="G3" s="9">
        <v>568</v>
      </c>
      <c r="H3" s="9">
        <v>492</v>
      </c>
      <c r="I3" s="9">
        <v>107</v>
      </c>
      <c r="J3" s="9">
        <v>160</v>
      </c>
      <c r="K3" s="9">
        <v>32</v>
      </c>
      <c r="L3" s="9">
        <v>3</v>
      </c>
      <c r="M3" s="9">
        <v>37</v>
      </c>
      <c r="N3" s="9">
        <v>309</v>
      </c>
      <c r="O3" s="9">
        <v>124</v>
      </c>
      <c r="P3" s="9">
        <v>0</v>
      </c>
      <c r="Q3" s="9">
        <v>5</v>
      </c>
      <c r="R3" s="9">
        <v>71</v>
      </c>
      <c r="S3" s="9">
        <v>3</v>
      </c>
      <c r="T3" s="9">
        <v>0</v>
      </c>
      <c r="U3" s="9">
        <v>107</v>
      </c>
      <c r="V3" s="9">
        <v>9</v>
      </c>
      <c r="W3" s="9">
        <v>0.628</v>
      </c>
      <c r="X3" s="9">
        <v>0.40699999999999997</v>
      </c>
      <c r="Y3" s="9">
        <v>1.0349999999999999</v>
      </c>
      <c r="Z3" s="9">
        <v>48</v>
      </c>
      <c r="AA3" s="9">
        <v>0.313</v>
      </c>
      <c r="AB3" s="9">
        <v>0.8</v>
      </c>
    </row>
    <row r="4" spans="1:28" x14ac:dyDescent="0.3">
      <c r="A4" s="9">
        <f>VLOOKUP(B4&amp;" "&amp;C4,키!$A$1:$B$535,2,FALSE)</f>
        <v>280</v>
      </c>
      <c r="B4" s="10" t="s">
        <v>595</v>
      </c>
      <c r="C4" s="9" t="s">
        <v>590</v>
      </c>
      <c r="D4" s="9" t="str">
        <f>IF(AND(Y4&gt;=0.87,G4&gt;=446),"A",IF(AND(Y4&gt;=0.65,G4&gt;=250),"B","C"))</f>
        <v>A</v>
      </c>
      <c r="E4" s="11">
        <v>0.316</v>
      </c>
      <c r="F4" s="9">
        <v>105</v>
      </c>
      <c r="G4" s="9">
        <v>455</v>
      </c>
      <c r="H4" s="9">
        <v>380</v>
      </c>
      <c r="I4" s="9">
        <v>69</v>
      </c>
      <c r="J4" s="9">
        <v>120</v>
      </c>
      <c r="K4" s="9">
        <v>20</v>
      </c>
      <c r="L4" s="9">
        <v>2</v>
      </c>
      <c r="M4" s="9">
        <v>27</v>
      </c>
      <c r="N4" s="9">
        <v>225</v>
      </c>
      <c r="O4" s="9">
        <v>92</v>
      </c>
      <c r="P4" s="9">
        <v>2</v>
      </c>
      <c r="Q4" s="9">
        <v>7</v>
      </c>
      <c r="R4" s="9">
        <v>64</v>
      </c>
      <c r="S4" s="9">
        <v>2</v>
      </c>
      <c r="T4" s="9">
        <v>2</v>
      </c>
      <c r="U4" s="9">
        <v>73</v>
      </c>
      <c r="V4" s="9">
        <v>5</v>
      </c>
      <c r="W4" s="9">
        <v>0.59199999999999997</v>
      </c>
      <c r="X4" s="9">
        <v>0.41099999999999998</v>
      </c>
      <c r="Y4" s="9">
        <v>1.0029999999999999</v>
      </c>
      <c r="Z4" s="9">
        <v>37</v>
      </c>
      <c r="AA4" s="9">
        <v>0.29499999999999998</v>
      </c>
      <c r="AB4" s="9">
        <v>0.5</v>
      </c>
    </row>
    <row r="5" spans="1:28" x14ac:dyDescent="0.3">
      <c r="A5" s="9">
        <f>VLOOKUP(B5&amp;" "&amp;C5,키!$A$1:$B$535,2,FALSE)</f>
        <v>276</v>
      </c>
      <c r="B5" s="10" t="s">
        <v>598</v>
      </c>
      <c r="C5" s="9" t="s">
        <v>590</v>
      </c>
      <c r="D5" s="9" t="str">
        <f>IF(AND(Y5&gt;=0.87,G5&gt;=446),"A",IF(AND(Y5&gt;=0.65,G5&gt;=250),"B","C"))</f>
        <v>A</v>
      </c>
      <c r="E5" s="11">
        <v>0.308</v>
      </c>
      <c r="F5" s="9">
        <v>118</v>
      </c>
      <c r="G5" s="9">
        <v>481</v>
      </c>
      <c r="H5" s="9">
        <v>400</v>
      </c>
      <c r="I5" s="9">
        <v>69</v>
      </c>
      <c r="J5" s="9">
        <v>123</v>
      </c>
      <c r="K5" s="9">
        <v>31</v>
      </c>
      <c r="L5" s="9">
        <v>0</v>
      </c>
      <c r="M5" s="9">
        <v>24</v>
      </c>
      <c r="N5" s="9">
        <v>226</v>
      </c>
      <c r="O5" s="9">
        <v>81</v>
      </c>
      <c r="P5" s="9">
        <v>0</v>
      </c>
      <c r="Q5" s="9">
        <v>7</v>
      </c>
      <c r="R5" s="9">
        <v>69</v>
      </c>
      <c r="S5" s="9">
        <v>0</v>
      </c>
      <c r="T5" s="9">
        <v>5</v>
      </c>
      <c r="U5" s="9">
        <v>90</v>
      </c>
      <c r="V5" s="9">
        <v>10</v>
      </c>
      <c r="W5" s="9">
        <v>0.56499999999999995</v>
      </c>
      <c r="X5" s="9">
        <v>0.41</v>
      </c>
      <c r="Y5" s="9">
        <v>0.97499999999999998</v>
      </c>
      <c r="Z5" s="9">
        <v>33</v>
      </c>
      <c r="AA5" s="9">
        <v>0.26600000000000001</v>
      </c>
      <c r="AB5" s="9">
        <v>0</v>
      </c>
    </row>
    <row r="6" spans="1:28" x14ac:dyDescent="0.3">
      <c r="A6" s="9">
        <f>VLOOKUP(B6&amp;" "&amp;C6,키!$A$1:$B$535,2,FALSE)</f>
        <v>528</v>
      </c>
      <c r="B6" s="10" t="s">
        <v>622</v>
      </c>
      <c r="C6" s="9" t="s">
        <v>623</v>
      </c>
      <c r="D6" s="9" t="str">
        <f>IF(AND(Y6&gt;=0.87,G6&gt;=446),"A",IF(AND(Y6&gt;=0.65,G6&gt;=250),"B","C"))</f>
        <v>A</v>
      </c>
      <c r="E6" s="11">
        <v>0.33500000000000002</v>
      </c>
      <c r="F6" s="9">
        <v>127</v>
      </c>
      <c r="G6" s="9">
        <v>559</v>
      </c>
      <c r="H6" s="9">
        <v>498</v>
      </c>
      <c r="I6" s="9">
        <v>97</v>
      </c>
      <c r="J6" s="9">
        <v>167</v>
      </c>
      <c r="K6" s="9">
        <v>26</v>
      </c>
      <c r="L6" s="9">
        <v>5</v>
      </c>
      <c r="M6" s="9">
        <v>27</v>
      </c>
      <c r="N6" s="9">
        <v>284</v>
      </c>
      <c r="O6" s="9">
        <v>113</v>
      </c>
      <c r="P6" s="9">
        <v>0</v>
      </c>
      <c r="Q6" s="9">
        <v>8</v>
      </c>
      <c r="R6" s="9">
        <v>49</v>
      </c>
      <c r="S6" s="9">
        <v>5</v>
      </c>
      <c r="T6" s="9">
        <v>4</v>
      </c>
      <c r="U6" s="9">
        <v>66</v>
      </c>
      <c r="V6" s="9">
        <v>10</v>
      </c>
      <c r="W6" s="9">
        <v>0.56999999999999995</v>
      </c>
      <c r="X6" s="9">
        <v>0.39400000000000002</v>
      </c>
      <c r="Y6" s="9">
        <v>0.96399999999999997</v>
      </c>
      <c r="Z6" s="9">
        <v>46</v>
      </c>
      <c r="AA6" s="9">
        <v>0.41099999999999998</v>
      </c>
      <c r="AB6" s="9">
        <v>0.25</v>
      </c>
    </row>
    <row r="7" spans="1:28" x14ac:dyDescent="0.3">
      <c r="A7" s="9">
        <f>VLOOKUP(B7&amp;" "&amp;C7,키!$A$1:$B$535,2,FALSE)</f>
        <v>6</v>
      </c>
      <c r="B7" s="10" t="s">
        <v>626</v>
      </c>
      <c r="C7" s="9" t="s">
        <v>623</v>
      </c>
      <c r="D7" s="9" t="str">
        <f>IF(AND(Y7&gt;=0.87,G7&gt;=446),"A",IF(AND(Y7&gt;=0.65,G7&gt;=250),"B","C"))</f>
        <v>A</v>
      </c>
      <c r="E7" s="11">
        <v>0.32300000000000001</v>
      </c>
      <c r="F7" s="9">
        <v>116</v>
      </c>
      <c r="G7" s="9">
        <v>460</v>
      </c>
      <c r="H7" s="9">
        <v>381</v>
      </c>
      <c r="I7" s="9">
        <v>65</v>
      </c>
      <c r="J7" s="9">
        <v>123</v>
      </c>
      <c r="K7" s="9">
        <v>26</v>
      </c>
      <c r="L7" s="9">
        <v>0</v>
      </c>
      <c r="M7" s="9">
        <v>20</v>
      </c>
      <c r="N7" s="9">
        <v>209</v>
      </c>
      <c r="O7" s="9">
        <v>72</v>
      </c>
      <c r="P7" s="9">
        <v>0</v>
      </c>
      <c r="Q7" s="9">
        <v>3</v>
      </c>
      <c r="R7" s="9">
        <v>66</v>
      </c>
      <c r="S7" s="9">
        <v>4</v>
      </c>
      <c r="T7" s="9">
        <v>10</v>
      </c>
      <c r="U7" s="9">
        <v>91</v>
      </c>
      <c r="V7" s="9">
        <v>7</v>
      </c>
      <c r="W7" s="9">
        <v>0.54900000000000004</v>
      </c>
      <c r="X7" s="9">
        <v>0.433</v>
      </c>
      <c r="Y7" s="9">
        <v>0.98199999999999998</v>
      </c>
      <c r="Z7" s="9">
        <v>40</v>
      </c>
      <c r="AA7" s="9">
        <v>0.33</v>
      </c>
      <c r="AB7" s="9">
        <v>0.33300000000000002</v>
      </c>
    </row>
    <row r="8" spans="1:28" x14ac:dyDescent="0.3">
      <c r="A8" s="9">
        <f>VLOOKUP(B8&amp;" "&amp;C8,키!$A$1:$B$535,2,FALSE)</f>
        <v>488</v>
      </c>
      <c r="B8" s="10" t="s">
        <v>663</v>
      </c>
      <c r="C8" s="9" t="s">
        <v>662</v>
      </c>
      <c r="D8" s="9" t="str">
        <f>IF(AND(Y8&gt;=0.87,G8&gt;=446),"A",IF(AND(Y8&gt;=0.65,G8&gt;=250),"B","C"))</f>
        <v>A</v>
      </c>
      <c r="E8" s="11">
        <v>0.376</v>
      </c>
      <c r="F8" s="9">
        <v>138</v>
      </c>
      <c r="G8" s="9">
        <v>618</v>
      </c>
      <c r="H8" s="9">
        <v>519</v>
      </c>
      <c r="I8" s="9">
        <v>99</v>
      </c>
      <c r="J8" s="9">
        <v>195</v>
      </c>
      <c r="K8" s="9">
        <v>46</v>
      </c>
      <c r="L8" s="9">
        <v>2</v>
      </c>
      <c r="M8" s="9">
        <v>31</v>
      </c>
      <c r="N8" s="9">
        <v>338</v>
      </c>
      <c r="O8" s="9">
        <v>144</v>
      </c>
      <c r="P8" s="9">
        <v>0</v>
      </c>
      <c r="Q8" s="9">
        <v>7</v>
      </c>
      <c r="R8" s="9">
        <v>83</v>
      </c>
      <c r="S8" s="9">
        <v>8</v>
      </c>
      <c r="T8" s="9">
        <v>9</v>
      </c>
      <c r="U8" s="9">
        <v>83</v>
      </c>
      <c r="V8" s="9">
        <v>12</v>
      </c>
      <c r="W8" s="9">
        <v>0.65100000000000002</v>
      </c>
      <c r="X8" s="9">
        <v>0.46400000000000002</v>
      </c>
      <c r="Y8" s="9">
        <v>1.115</v>
      </c>
      <c r="Z8" s="9">
        <v>58</v>
      </c>
      <c r="AA8" s="9">
        <v>0.38</v>
      </c>
      <c r="AB8" s="9">
        <v>0</v>
      </c>
    </row>
    <row r="9" spans="1:28" x14ac:dyDescent="0.3">
      <c r="A9" s="9">
        <f>VLOOKUP(B9&amp;" "&amp;C9,키!$A$1:$B$535,2,FALSE)</f>
        <v>23</v>
      </c>
      <c r="B9" s="10" t="s">
        <v>664</v>
      </c>
      <c r="C9" s="9" t="s">
        <v>662</v>
      </c>
      <c r="D9" s="9" t="str">
        <f>IF(AND(Y9&gt;=0.87,G9&gt;=446),"A",IF(AND(Y9&gt;=0.65,G9&gt;=250),"B","C"))</f>
        <v>A</v>
      </c>
      <c r="E9" s="11">
        <v>0.34300000000000003</v>
      </c>
      <c r="F9" s="9">
        <v>108</v>
      </c>
      <c r="G9" s="9">
        <v>495</v>
      </c>
      <c r="H9" s="9">
        <v>428</v>
      </c>
      <c r="I9" s="9">
        <v>105</v>
      </c>
      <c r="J9" s="9">
        <v>147</v>
      </c>
      <c r="K9" s="9">
        <v>19</v>
      </c>
      <c r="L9" s="9">
        <v>13</v>
      </c>
      <c r="M9" s="9">
        <v>14</v>
      </c>
      <c r="N9" s="9">
        <v>234</v>
      </c>
      <c r="O9" s="9">
        <v>77</v>
      </c>
      <c r="P9" s="9">
        <v>2</v>
      </c>
      <c r="Q9" s="9">
        <v>5</v>
      </c>
      <c r="R9" s="9">
        <v>55</v>
      </c>
      <c r="S9" s="9">
        <v>1</v>
      </c>
      <c r="T9" s="9">
        <v>5</v>
      </c>
      <c r="U9" s="9">
        <v>68</v>
      </c>
      <c r="V9" s="9">
        <v>4</v>
      </c>
      <c r="W9" s="9">
        <v>0.54700000000000004</v>
      </c>
      <c r="X9" s="9">
        <v>0.42</v>
      </c>
      <c r="Y9" s="9">
        <v>0.96699999999999997</v>
      </c>
      <c r="Z9" s="9">
        <v>47</v>
      </c>
      <c r="AA9" s="9">
        <v>0.35199999999999998</v>
      </c>
      <c r="AB9" s="9">
        <v>0.5</v>
      </c>
    </row>
    <row r="10" spans="1:28" x14ac:dyDescent="0.3">
      <c r="A10" s="9">
        <f>VLOOKUP(B10&amp;" "&amp;C10,키!$A$1:$B$535,2,FALSE)</f>
        <v>118</v>
      </c>
      <c r="B10" s="10" t="s">
        <v>694</v>
      </c>
      <c r="C10" s="9" t="s">
        <v>693</v>
      </c>
      <c r="D10" s="9" t="str">
        <f>IF(AND(Y10&gt;=0.87,G10&gt;=446),"A",IF(AND(Y10&gt;=0.65,G10&gt;=250),"B","C"))</f>
        <v>A</v>
      </c>
      <c r="E10" s="11">
        <v>0.36499999999999999</v>
      </c>
      <c r="F10" s="9">
        <v>144</v>
      </c>
      <c r="G10" s="9">
        <v>652</v>
      </c>
      <c r="H10" s="9">
        <v>529</v>
      </c>
      <c r="I10" s="9">
        <v>94</v>
      </c>
      <c r="J10" s="9">
        <v>193</v>
      </c>
      <c r="K10" s="9">
        <v>39</v>
      </c>
      <c r="L10" s="9">
        <v>0</v>
      </c>
      <c r="M10" s="9">
        <v>23</v>
      </c>
      <c r="N10" s="9">
        <v>301</v>
      </c>
      <c r="O10" s="9">
        <v>136</v>
      </c>
      <c r="P10" s="9">
        <v>0</v>
      </c>
      <c r="Q10" s="9">
        <v>6</v>
      </c>
      <c r="R10" s="9">
        <v>108</v>
      </c>
      <c r="S10" s="9">
        <v>10</v>
      </c>
      <c r="T10" s="9">
        <v>9</v>
      </c>
      <c r="U10" s="9">
        <v>97</v>
      </c>
      <c r="V10" s="9">
        <v>11</v>
      </c>
      <c r="W10" s="9">
        <v>0.56899999999999995</v>
      </c>
      <c r="X10" s="9">
        <v>0.47499999999999998</v>
      </c>
      <c r="Y10" s="9">
        <v>1.044</v>
      </c>
      <c r="Z10" s="9">
        <v>60</v>
      </c>
      <c r="AA10" s="9">
        <v>0.41699999999999998</v>
      </c>
      <c r="AB10" s="9">
        <v>0</v>
      </c>
    </row>
    <row r="11" spans="1:28" x14ac:dyDescent="0.3">
      <c r="A11" s="9">
        <f>VLOOKUP(B11&amp;" "&amp;C11,키!$A$1:$B$535,2,FALSE)</f>
        <v>143</v>
      </c>
      <c r="B11" s="10" t="s">
        <v>698</v>
      </c>
      <c r="C11" s="9" t="s">
        <v>693</v>
      </c>
      <c r="D11" s="9" t="str">
        <f>IF(AND(Y11&gt;=0.87,G11&gt;=446),"A",IF(AND(Y11&gt;=0.65,G11&gt;=250),"B","C"))</f>
        <v>A</v>
      </c>
      <c r="E11" s="11">
        <v>0.32100000000000001</v>
      </c>
      <c r="F11" s="9">
        <v>127</v>
      </c>
      <c r="G11" s="9">
        <v>532</v>
      </c>
      <c r="H11" s="9">
        <v>492</v>
      </c>
      <c r="I11" s="9">
        <v>78</v>
      </c>
      <c r="J11" s="9">
        <v>158</v>
      </c>
      <c r="K11" s="9">
        <v>31</v>
      </c>
      <c r="L11" s="9">
        <v>2</v>
      </c>
      <c r="M11" s="9">
        <v>33</v>
      </c>
      <c r="N11" s="9">
        <v>292</v>
      </c>
      <c r="O11" s="9">
        <v>120</v>
      </c>
      <c r="P11" s="9">
        <v>1</v>
      </c>
      <c r="Q11" s="9">
        <v>2</v>
      </c>
      <c r="R11" s="9">
        <v>33</v>
      </c>
      <c r="S11" s="9">
        <v>3</v>
      </c>
      <c r="T11" s="9">
        <v>4</v>
      </c>
      <c r="U11" s="9">
        <v>90</v>
      </c>
      <c r="V11" s="9">
        <v>16</v>
      </c>
      <c r="W11" s="9">
        <v>0.59299999999999997</v>
      </c>
      <c r="X11" s="9">
        <v>0.36699999999999999</v>
      </c>
      <c r="Y11" s="9">
        <v>0.96</v>
      </c>
      <c r="Z11" s="9">
        <v>46</v>
      </c>
      <c r="AA11" s="9">
        <v>0.34799999999999998</v>
      </c>
      <c r="AB11" s="9">
        <v>0.33300000000000002</v>
      </c>
    </row>
    <row r="12" spans="1:28" x14ac:dyDescent="0.3">
      <c r="A12" s="9">
        <f>VLOOKUP(B12&amp;" "&amp;C12,키!$A$1:$B$535,2,FALSE)</f>
        <v>103</v>
      </c>
      <c r="B12" s="10" t="s">
        <v>739</v>
      </c>
      <c r="C12" s="9" t="s">
        <v>736</v>
      </c>
      <c r="D12" s="9" t="str">
        <f>IF(AND(Y12&gt;=0.87,G12&gt;=446),"A",IF(AND(Y12&gt;=0.65,G12&gt;=250),"B","C"))</f>
        <v>A</v>
      </c>
      <c r="E12" s="11">
        <v>0.34599999999999997</v>
      </c>
      <c r="F12" s="9">
        <v>130</v>
      </c>
      <c r="G12" s="9">
        <v>555</v>
      </c>
      <c r="H12" s="9">
        <v>511</v>
      </c>
      <c r="I12" s="9">
        <v>97</v>
      </c>
      <c r="J12" s="9">
        <v>177</v>
      </c>
      <c r="K12" s="9">
        <v>37</v>
      </c>
      <c r="L12" s="9">
        <v>3</v>
      </c>
      <c r="M12" s="9">
        <v>23</v>
      </c>
      <c r="N12" s="9">
        <v>289</v>
      </c>
      <c r="O12" s="9">
        <v>101</v>
      </c>
      <c r="P12" s="9">
        <v>1</v>
      </c>
      <c r="Q12" s="9">
        <v>6</v>
      </c>
      <c r="R12" s="9">
        <v>30</v>
      </c>
      <c r="S12" s="9">
        <v>1</v>
      </c>
      <c r="T12" s="9">
        <v>7</v>
      </c>
      <c r="U12" s="9">
        <v>68</v>
      </c>
      <c r="V12" s="9">
        <v>13</v>
      </c>
      <c r="W12" s="9">
        <v>0.56599999999999995</v>
      </c>
      <c r="X12" s="9">
        <v>0.38600000000000001</v>
      </c>
      <c r="Y12" s="9">
        <v>0.95199999999999996</v>
      </c>
      <c r="Z12" s="9">
        <v>54</v>
      </c>
      <c r="AA12" s="9">
        <v>0.42099999999999999</v>
      </c>
      <c r="AB12" s="9">
        <v>1</v>
      </c>
    </row>
    <row r="13" spans="1:28" x14ac:dyDescent="0.3">
      <c r="A13" s="9">
        <f>VLOOKUP(B13&amp;" "&amp;C13,키!$A$1:$B$535,2,FALSE)</f>
        <v>327</v>
      </c>
      <c r="B13" s="10" t="s">
        <v>741</v>
      </c>
      <c r="C13" s="9" t="s">
        <v>736</v>
      </c>
      <c r="D13" s="9" t="str">
        <f>IF(AND(Y13&gt;=0.87,G13&gt;=446),"A",IF(AND(Y13&gt;=0.65,G13&gt;=250),"B","C"))</f>
        <v>A</v>
      </c>
      <c r="E13" s="11">
        <v>0.31</v>
      </c>
      <c r="F13" s="9">
        <v>138</v>
      </c>
      <c r="G13" s="9">
        <v>560</v>
      </c>
      <c r="H13" s="9">
        <v>484</v>
      </c>
      <c r="I13" s="9">
        <v>93</v>
      </c>
      <c r="J13" s="9">
        <v>150</v>
      </c>
      <c r="K13" s="9">
        <v>23</v>
      </c>
      <c r="L13" s="9">
        <v>0</v>
      </c>
      <c r="M13" s="9">
        <v>33</v>
      </c>
      <c r="N13" s="9">
        <v>272</v>
      </c>
      <c r="O13" s="9">
        <v>108</v>
      </c>
      <c r="P13" s="9">
        <v>0</v>
      </c>
      <c r="Q13" s="9">
        <v>7</v>
      </c>
      <c r="R13" s="9">
        <v>60</v>
      </c>
      <c r="S13" s="9">
        <v>7</v>
      </c>
      <c r="T13" s="9">
        <v>9</v>
      </c>
      <c r="U13" s="9">
        <v>57</v>
      </c>
      <c r="V13" s="9">
        <v>15</v>
      </c>
      <c r="W13" s="9">
        <v>0.56200000000000006</v>
      </c>
      <c r="X13" s="9">
        <v>0.39100000000000001</v>
      </c>
      <c r="Y13" s="9">
        <v>0.95299999999999996</v>
      </c>
      <c r="Z13" s="9">
        <v>43</v>
      </c>
      <c r="AA13" s="9">
        <v>0.314</v>
      </c>
      <c r="AB13" s="9">
        <v>0.33300000000000002</v>
      </c>
    </row>
    <row r="14" spans="1:28" x14ac:dyDescent="0.3">
      <c r="A14" s="9">
        <f>VLOOKUP(B14&amp;" "&amp;C14,키!$A$1:$B$535,2,FALSE)</f>
        <v>133</v>
      </c>
      <c r="B14" s="10" t="s">
        <v>744</v>
      </c>
      <c r="C14" s="9" t="s">
        <v>736</v>
      </c>
      <c r="D14" s="9" t="str">
        <f>IF(AND(Y14&gt;=0.87,G14&gt;=446),"A",IF(AND(Y14&gt;=0.65,G14&gt;=250),"B","C"))</f>
        <v>A</v>
      </c>
      <c r="E14" s="11">
        <v>0.308</v>
      </c>
      <c r="F14" s="9">
        <v>118</v>
      </c>
      <c r="G14" s="9">
        <v>486</v>
      </c>
      <c r="H14" s="9">
        <v>380</v>
      </c>
      <c r="I14" s="9">
        <v>84</v>
      </c>
      <c r="J14" s="9">
        <v>117</v>
      </c>
      <c r="K14" s="9">
        <v>21</v>
      </c>
      <c r="L14" s="9">
        <v>2</v>
      </c>
      <c r="M14" s="9">
        <v>25</v>
      </c>
      <c r="N14" s="9">
        <v>217</v>
      </c>
      <c r="O14" s="9">
        <v>90</v>
      </c>
      <c r="P14" s="9">
        <v>0</v>
      </c>
      <c r="Q14" s="9">
        <v>4</v>
      </c>
      <c r="R14" s="9">
        <v>85</v>
      </c>
      <c r="S14" s="9">
        <v>1</v>
      </c>
      <c r="T14" s="9">
        <v>17</v>
      </c>
      <c r="U14" s="9">
        <v>90</v>
      </c>
      <c r="V14" s="9">
        <v>8</v>
      </c>
      <c r="W14" s="9">
        <v>0.57099999999999995</v>
      </c>
      <c r="X14" s="9">
        <v>0.45100000000000001</v>
      </c>
      <c r="Y14" s="9">
        <v>1.022</v>
      </c>
      <c r="Z14" s="9">
        <v>32</v>
      </c>
      <c r="AA14" s="9">
        <v>0.30399999999999999</v>
      </c>
      <c r="AB14" s="9">
        <v>0.5</v>
      </c>
    </row>
    <row r="15" spans="1:28" x14ac:dyDescent="0.3">
      <c r="A15" s="9">
        <f>VLOOKUP(B15&amp;" "&amp;C15,키!$A$1:$B$535,2,FALSE)</f>
        <v>165</v>
      </c>
      <c r="B15" s="10" t="s">
        <v>783</v>
      </c>
      <c r="C15" s="9" t="s">
        <v>781</v>
      </c>
      <c r="D15" s="9" t="str">
        <f>IF(AND(Y15&gt;=0.87,G15&gt;=446),"A",IF(AND(Y15&gt;=0.65,G15&gt;=250),"B","C"))</f>
        <v>A</v>
      </c>
      <c r="E15" s="11">
        <v>0.313</v>
      </c>
      <c r="F15" s="9">
        <v>121</v>
      </c>
      <c r="G15" s="9">
        <v>476</v>
      </c>
      <c r="H15" s="9">
        <v>402</v>
      </c>
      <c r="I15" s="9">
        <v>64</v>
      </c>
      <c r="J15" s="9">
        <v>126</v>
      </c>
      <c r="K15" s="9">
        <v>22</v>
      </c>
      <c r="L15" s="9">
        <v>1</v>
      </c>
      <c r="M15" s="9">
        <v>20</v>
      </c>
      <c r="N15" s="9">
        <v>210</v>
      </c>
      <c r="O15" s="9">
        <v>80</v>
      </c>
      <c r="P15" s="9">
        <v>0</v>
      </c>
      <c r="Q15" s="9">
        <v>4</v>
      </c>
      <c r="R15" s="9">
        <v>65</v>
      </c>
      <c r="S15" s="9">
        <v>2</v>
      </c>
      <c r="T15" s="9">
        <v>5</v>
      </c>
      <c r="U15" s="9">
        <v>80</v>
      </c>
      <c r="V15" s="9">
        <v>9</v>
      </c>
      <c r="W15" s="9">
        <v>0.52200000000000002</v>
      </c>
      <c r="X15" s="9">
        <v>0.41199999999999998</v>
      </c>
      <c r="Y15" s="9">
        <v>0.93400000000000005</v>
      </c>
      <c r="Z15" s="9">
        <v>34</v>
      </c>
      <c r="AA15" s="9">
        <v>0.32500000000000001</v>
      </c>
      <c r="AB15" s="9">
        <v>0</v>
      </c>
    </row>
    <row r="16" spans="1:28" x14ac:dyDescent="0.3">
      <c r="A16" s="9">
        <f>VLOOKUP(B16&amp;" "&amp;C16,키!$A$1:$B$535,2,FALSE)</f>
        <v>493</v>
      </c>
      <c r="B16" s="10" t="s">
        <v>862</v>
      </c>
      <c r="C16" s="9" t="s">
        <v>857</v>
      </c>
      <c r="D16" s="9" t="str">
        <f>IF(AND(Y16&gt;=0.87,G16&gt;=446),"A",IF(AND(Y16&gt;=0.65,G16&gt;=250),"B","C"))</f>
        <v>A</v>
      </c>
      <c r="E16" s="11">
        <v>0.32100000000000001</v>
      </c>
      <c r="F16" s="9">
        <v>123</v>
      </c>
      <c r="G16" s="9">
        <v>529</v>
      </c>
      <c r="H16" s="9">
        <v>436</v>
      </c>
      <c r="I16" s="9">
        <v>118</v>
      </c>
      <c r="J16" s="9">
        <v>140</v>
      </c>
      <c r="K16" s="9">
        <v>30</v>
      </c>
      <c r="L16" s="9">
        <v>3</v>
      </c>
      <c r="M16" s="9">
        <v>40</v>
      </c>
      <c r="N16" s="9">
        <v>296</v>
      </c>
      <c r="O16" s="9">
        <v>121</v>
      </c>
      <c r="P16" s="9">
        <v>0</v>
      </c>
      <c r="Q16" s="9">
        <v>7</v>
      </c>
      <c r="R16" s="9">
        <v>74</v>
      </c>
      <c r="S16" s="9">
        <v>6</v>
      </c>
      <c r="T16" s="9">
        <v>12</v>
      </c>
      <c r="U16" s="9">
        <v>103</v>
      </c>
      <c r="V16" s="9">
        <v>2</v>
      </c>
      <c r="W16" s="9">
        <v>0.67900000000000005</v>
      </c>
      <c r="X16" s="9">
        <v>0.42699999999999999</v>
      </c>
      <c r="Y16" s="9">
        <v>1.1060000000000001</v>
      </c>
      <c r="Z16" s="9">
        <v>45</v>
      </c>
      <c r="AA16" s="9">
        <v>0.30399999999999999</v>
      </c>
      <c r="AB16" s="9">
        <v>1</v>
      </c>
    </row>
    <row r="17" spans="1:28" x14ac:dyDescent="0.3">
      <c r="A17" s="9">
        <f>VLOOKUP(B17&amp;" "&amp;C17,키!$A$1:$B$535,2,FALSE)</f>
        <v>177</v>
      </c>
      <c r="B17" s="10" t="s">
        <v>864</v>
      </c>
      <c r="C17" s="9" t="s">
        <v>857</v>
      </c>
      <c r="D17" s="9" t="str">
        <f>IF(AND(Y17&gt;=0.87,G17&gt;=446),"A",IF(AND(Y17&gt;=0.65,G17&gt;=250),"B","C"))</f>
        <v>A</v>
      </c>
      <c r="E17" s="11">
        <v>0.307</v>
      </c>
      <c r="F17" s="9">
        <v>126</v>
      </c>
      <c r="G17" s="9">
        <v>506</v>
      </c>
      <c r="H17" s="9">
        <v>427</v>
      </c>
      <c r="I17" s="9">
        <v>77</v>
      </c>
      <c r="J17" s="9">
        <v>131</v>
      </c>
      <c r="K17" s="9">
        <v>20</v>
      </c>
      <c r="L17" s="9">
        <v>0</v>
      </c>
      <c r="M17" s="9">
        <v>32</v>
      </c>
      <c r="N17" s="9">
        <v>247</v>
      </c>
      <c r="O17" s="9">
        <v>104</v>
      </c>
      <c r="P17" s="9">
        <v>2</v>
      </c>
      <c r="Q17" s="9">
        <v>4</v>
      </c>
      <c r="R17" s="9">
        <v>56</v>
      </c>
      <c r="S17" s="9">
        <v>2</v>
      </c>
      <c r="T17" s="9">
        <v>16</v>
      </c>
      <c r="U17" s="9">
        <v>95</v>
      </c>
      <c r="V17" s="9">
        <v>18</v>
      </c>
      <c r="W17" s="9">
        <v>0.57799999999999996</v>
      </c>
      <c r="X17" s="9">
        <v>0.40400000000000003</v>
      </c>
      <c r="Y17" s="9">
        <v>0.98199999999999998</v>
      </c>
      <c r="Z17" s="9">
        <v>39</v>
      </c>
      <c r="AA17" s="9">
        <v>0.35399999999999998</v>
      </c>
      <c r="AB17" s="9">
        <v>0</v>
      </c>
    </row>
    <row r="18" spans="1:28" x14ac:dyDescent="0.3">
      <c r="A18" s="9">
        <f>VLOOKUP(B18&amp;" "&amp;C18,키!$A$1:$B$535,2,FALSE)</f>
        <v>534</v>
      </c>
      <c r="B18" s="10" t="s">
        <v>867</v>
      </c>
      <c r="C18" s="9" t="s">
        <v>857</v>
      </c>
      <c r="D18" s="9" t="str">
        <f>IF(AND(Y18&gt;=0.87,G18&gt;=446),"A",IF(AND(Y18&gt;=0.65,G18&gt;=250),"B","C"))</f>
        <v>A</v>
      </c>
      <c r="E18" s="11">
        <v>0.29799999999999999</v>
      </c>
      <c r="F18" s="9">
        <v>119</v>
      </c>
      <c r="G18" s="9">
        <v>472</v>
      </c>
      <c r="H18" s="9">
        <v>399</v>
      </c>
      <c r="I18" s="9">
        <v>46</v>
      </c>
      <c r="J18" s="9">
        <v>119</v>
      </c>
      <c r="K18" s="9">
        <v>20</v>
      </c>
      <c r="L18" s="9">
        <v>0</v>
      </c>
      <c r="M18" s="9">
        <v>21</v>
      </c>
      <c r="N18" s="9">
        <v>202</v>
      </c>
      <c r="O18" s="9">
        <v>87</v>
      </c>
      <c r="P18" s="9">
        <v>2</v>
      </c>
      <c r="Q18" s="9">
        <v>4</v>
      </c>
      <c r="R18" s="9">
        <v>65</v>
      </c>
      <c r="S18" s="9">
        <v>6</v>
      </c>
      <c r="T18" s="9">
        <v>2</v>
      </c>
      <c r="U18" s="9">
        <v>78</v>
      </c>
      <c r="V18" s="9">
        <v>11</v>
      </c>
      <c r="W18" s="9">
        <v>0.50600000000000001</v>
      </c>
      <c r="X18" s="9">
        <v>0.39600000000000002</v>
      </c>
      <c r="Y18" s="9">
        <v>0.90200000000000002</v>
      </c>
      <c r="Z18" s="9">
        <v>33</v>
      </c>
      <c r="AA18" s="9">
        <v>0.34200000000000003</v>
      </c>
      <c r="AB18" s="9">
        <v>0.8</v>
      </c>
    </row>
    <row r="19" spans="1:28" x14ac:dyDescent="0.3">
      <c r="A19" s="9">
        <f>VLOOKUP(B19&amp;" "&amp;C19,키!$A$1:$B$531,2,FALSE)</f>
        <v>481</v>
      </c>
      <c r="B19" s="10" t="s">
        <v>910</v>
      </c>
      <c r="C19" s="9" t="s">
        <v>900</v>
      </c>
      <c r="D19" s="9" t="str">
        <f>IF(AND(Y19&gt;=0.87,G19&gt;=446),"A",IF(AND(Y19&gt;=0.65,G19&gt;=250),"B","C"))</f>
        <v>A</v>
      </c>
      <c r="E19" s="11">
        <v>0.28799999999999998</v>
      </c>
      <c r="F19" s="9">
        <v>141</v>
      </c>
      <c r="G19" s="9">
        <v>606</v>
      </c>
      <c r="H19" s="9">
        <v>500</v>
      </c>
      <c r="I19" s="9">
        <v>106</v>
      </c>
      <c r="J19" s="9">
        <v>144</v>
      </c>
      <c r="K19" s="9">
        <v>24</v>
      </c>
      <c r="L19" s="9">
        <v>1</v>
      </c>
      <c r="M19" s="9">
        <v>40</v>
      </c>
      <c r="N19" s="9">
        <v>290</v>
      </c>
      <c r="O19" s="9">
        <v>106</v>
      </c>
      <c r="P19" s="9">
        <v>0</v>
      </c>
      <c r="Q19" s="9">
        <v>6</v>
      </c>
      <c r="R19" s="9">
        <v>77</v>
      </c>
      <c r="S19" s="9">
        <v>2</v>
      </c>
      <c r="T19" s="9">
        <v>23</v>
      </c>
      <c r="U19" s="9">
        <v>126</v>
      </c>
      <c r="V19" s="9">
        <v>6</v>
      </c>
      <c r="W19" s="9">
        <v>0.57999999999999996</v>
      </c>
      <c r="X19" s="9">
        <v>0.40300000000000002</v>
      </c>
      <c r="Y19" s="9">
        <v>0.98299999999999998</v>
      </c>
      <c r="Z19" s="9">
        <v>42</v>
      </c>
      <c r="AA19" s="9">
        <v>0.27800000000000002</v>
      </c>
      <c r="AB19" s="9">
        <v>0</v>
      </c>
    </row>
    <row r="20" spans="1:28" x14ac:dyDescent="0.3">
      <c r="A20" s="9">
        <f>VLOOKUP(B20&amp;" "&amp;C20,키!$A$1:$B$535,2,FALSE)</f>
        <v>138</v>
      </c>
      <c r="B20" s="10" t="s">
        <v>24</v>
      </c>
      <c r="C20" s="9" t="s">
        <v>17</v>
      </c>
      <c r="D20" s="9" t="str">
        <f>IF(AND(Y20&gt;=0.87,G20&gt;=446),"A",IF(AND(Y20&gt;=0.65,G20&gt;=250),"B","C"))</f>
        <v>A</v>
      </c>
      <c r="E20" s="11">
        <v>0.29499999999999998</v>
      </c>
      <c r="F20" s="9">
        <v>129</v>
      </c>
      <c r="G20" s="9">
        <v>497</v>
      </c>
      <c r="H20" s="9">
        <v>417</v>
      </c>
      <c r="I20" s="9">
        <v>65</v>
      </c>
      <c r="J20" s="9">
        <v>123</v>
      </c>
      <c r="K20" s="9">
        <v>33</v>
      </c>
      <c r="L20" s="9">
        <v>1</v>
      </c>
      <c r="M20" s="9">
        <v>16</v>
      </c>
      <c r="N20" s="9">
        <v>206</v>
      </c>
      <c r="O20" s="9">
        <v>70</v>
      </c>
      <c r="P20" s="9">
        <v>1</v>
      </c>
      <c r="Q20" s="9">
        <v>4</v>
      </c>
      <c r="R20" s="9">
        <v>70</v>
      </c>
      <c r="S20" s="9">
        <v>4</v>
      </c>
      <c r="T20" s="9">
        <v>5</v>
      </c>
      <c r="U20" s="9">
        <v>72</v>
      </c>
      <c r="V20" s="9">
        <v>8</v>
      </c>
      <c r="W20" s="9">
        <v>0.49399999999999999</v>
      </c>
      <c r="X20" s="9">
        <v>0.39900000000000002</v>
      </c>
      <c r="Y20" s="9">
        <v>0.89300000000000002</v>
      </c>
      <c r="Z20" s="9">
        <v>34</v>
      </c>
      <c r="AA20" s="9">
        <v>0.29699999999999999</v>
      </c>
      <c r="AB20" s="9">
        <v>0.111</v>
      </c>
    </row>
    <row r="21" spans="1:28" x14ac:dyDescent="0.3">
      <c r="A21" s="9">
        <f>VLOOKUP(B21&amp;" "&amp;C21,키!$A$1:$B$535,2,FALSE)</f>
        <v>162</v>
      </c>
      <c r="B21" s="10" t="s">
        <v>593</v>
      </c>
      <c r="C21" s="9" t="s">
        <v>590</v>
      </c>
      <c r="D21" s="9" t="str">
        <f>IF(AND(Y21&gt;=0.87,G21&gt;=446),"A",IF(AND(Y21&gt;=0.65,G21&gt;=250),"B","C"))</f>
        <v>A</v>
      </c>
      <c r="E21" s="11">
        <v>0.32500000000000001</v>
      </c>
      <c r="F21" s="9">
        <v>134</v>
      </c>
      <c r="G21" s="9">
        <v>579</v>
      </c>
      <c r="H21" s="9">
        <v>511</v>
      </c>
      <c r="I21" s="9">
        <v>98</v>
      </c>
      <c r="J21" s="9">
        <v>166</v>
      </c>
      <c r="K21" s="9">
        <v>31</v>
      </c>
      <c r="L21" s="9">
        <v>4</v>
      </c>
      <c r="M21" s="9">
        <v>16</v>
      </c>
      <c r="N21" s="9">
        <v>253</v>
      </c>
      <c r="O21" s="9">
        <v>87</v>
      </c>
      <c r="P21" s="9">
        <v>1</v>
      </c>
      <c r="Q21" s="9">
        <v>4</v>
      </c>
      <c r="R21" s="9">
        <v>48</v>
      </c>
      <c r="S21" s="9">
        <v>1</v>
      </c>
      <c r="T21" s="9">
        <v>15</v>
      </c>
      <c r="U21" s="9">
        <v>91</v>
      </c>
      <c r="V21" s="9">
        <v>18</v>
      </c>
      <c r="W21" s="9">
        <v>0.495</v>
      </c>
      <c r="X21" s="9">
        <v>0.39600000000000002</v>
      </c>
      <c r="Y21" s="9">
        <v>0.89100000000000001</v>
      </c>
      <c r="Z21" s="9">
        <v>48</v>
      </c>
      <c r="AA21" s="9">
        <v>0.35699999999999998</v>
      </c>
      <c r="AB21" s="9">
        <v>0.25</v>
      </c>
    </row>
    <row r="22" spans="1:28" x14ac:dyDescent="0.3">
      <c r="A22" s="9">
        <f>VLOOKUP(B22&amp;" "&amp;C22,키!$A$1:$B$535,2,FALSE)</f>
        <v>238</v>
      </c>
      <c r="B22" s="10" t="s">
        <v>625</v>
      </c>
      <c r="C22" s="9" t="s">
        <v>623</v>
      </c>
      <c r="D22" s="9" t="str">
        <f>IF(AND(Y22&gt;=0.87,G22&gt;=446),"A",IF(AND(Y22&gt;=0.65,G22&gt;=250),"B","C"))</f>
        <v>A</v>
      </c>
      <c r="E22" s="11">
        <v>0.32300000000000001</v>
      </c>
      <c r="F22" s="9">
        <v>144</v>
      </c>
      <c r="G22" s="9">
        <v>672</v>
      </c>
      <c r="H22" s="9">
        <v>575</v>
      </c>
      <c r="I22" s="9">
        <v>118</v>
      </c>
      <c r="J22" s="9">
        <v>186</v>
      </c>
      <c r="K22" s="9">
        <v>33</v>
      </c>
      <c r="L22" s="9">
        <v>1</v>
      </c>
      <c r="M22" s="9">
        <v>16</v>
      </c>
      <c r="N22" s="9">
        <v>269</v>
      </c>
      <c r="O22" s="9">
        <v>81</v>
      </c>
      <c r="P22" s="9">
        <v>0</v>
      </c>
      <c r="Q22" s="9">
        <v>2</v>
      </c>
      <c r="R22" s="9">
        <v>92</v>
      </c>
      <c r="S22" s="9">
        <v>1</v>
      </c>
      <c r="T22" s="9">
        <v>3</v>
      </c>
      <c r="U22" s="9">
        <v>104</v>
      </c>
      <c r="V22" s="9">
        <v>4</v>
      </c>
      <c r="W22" s="9">
        <v>0.46800000000000003</v>
      </c>
      <c r="X22" s="9">
        <v>0.41799999999999998</v>
      </c>
      <c r="Y22" s="9">
        <v>0.88600000000000001</v>
      </c>
      <c r="Z22" s="9">
        <v>54</v>
      </c>
      <c r="AA22" s="9">
        <v>0.33100000000000002</v>
      </c>
      <c r="AB22" s="9">
        <v>0</v>
      </c>
    </row>
    <row r="23" spans="1:28" x14ac:dyDescent="0.3">
      <c r="A23" s="9">
        <f>VLOOKUP(B23&amp;" "&amp;C23,키!$A$1:$B$535,2,FALSE)</f>
        <v>337</v>
      </c>
      <c r="B23" s="10" t="s">
        <v>667</v>
      </c>
      <c r="C23" s="9" t="s">
        <v>662</v>
      </c>
      <c r="D23" s="9" t="str">
        <f>IF(AND(Y23&gt;=0.87,G23&gt;=446),"A",IF(AND(Y23&gt;=0.65,G23&gt;=250),"B","C"))</f>
        <v>A</v>
      </c>
      <c r="E23" s="11">
        <v>0.30299999999999999</v>
      </c>
      <c r="F23" s="9">
        <v>142</v>
      </c>
      <c r="G23" s="9">
        <v>623</v>
      </c>
      <c r="H23" s="9">
        <v>542</v>
      </c>
      <c r="I23" s="9">
        <v>91</v>
      </c>
      <c r="J23" s="9">
        <v>164</v>
      </c>
      <c r="K23" s="9">
        <v>32</v>
      </c>
      <c r="L23" s="9">
        <v>2</v>
      </c>
      <c r="M23" s="9">
        <v>27</v>
      </c>
      <c r="N23" s="9">
        <v>281</v>
      </c>
      <c r="O23" s="9">
        <v>118</v>
      </c>
      <c r="P23" s="9">
        <v>0</v>
      </c>
      <c r="Q23" s="9">
        <v>8</v>
      </c>
      <c r="R23" s="9">
        <v>65</v>
      </c>
      <c r="S23" s="9">
        <v>1</v>
      </c>
      <c r="T23" s="9">
        <v>8</v>
      </c>
      <c r="U23" s="9">
        <v>89</v>
      </c>
      <c r="V23" s="9">
        <v>7</v>
      </c>
      <c r="W23" s="9">
        <v>0.51800000000000002</v>
      </c>
      <c r="X23" s="9">
        <v>0.38</v>
      </c>
      <c r="Y23" s="9">
        <v>0.89800000000000002</v>
      </c>
      <c r="Z23" s="9">
        <v>47</v>
      </c>
      <c r="AA23" s="9">
        <v>0.33</v>
      </c>
      <c r="AB23" s="9">
        <v>0.5</v>
      </c>
    </row>
    <row r="24" spans="1:28" x14ac:dyDescent="0.3">
      <c r="A24" s="9">
        <f>VLOOKUP(B24&amp;" "&amp;C24,키!$A$1:$B$535,2,FALSE)</f>
        <v>343</v>
      </c>
      <c r="B24" s="10" t="s">
        <v>695</v>
      </c>
      <c r="C24" s="9" t="s">
        <v>693</v>
      </c>
      <c r="D24" s="9" t="str">
        <f>IF(AND(Y24&gt;=0.87,G24&gt;=446),"A",IF(AND(Y24&gt;=0.65,G24&gt;=250),"B","C"))</f>
        <v>A</v>
      </c>
      <c r="E24" s="11">
        <v>0.35199999999999998</v>
      </c>
      <c r="F24" s="9">
        <v>113</v>
      </c>
      <c r="G24" s="9">
        <v>530</v>
      </c>
      <c r="H24" s="9">
        <v>452</v>
      </c>
      <c r="I24" s="9">
        <v>98</v>
      </c>
      <c r="J24" s="9">
        <v>159</v>
      </c>
      <c r="K24" s="9">
        <v>20</v>
      </c>
      <c r="L24" s="9">
        <v>4</v>
      </c>
      <c r="M24" s="9">
        <v>3</v>
      </c>
      <c r="N24" s="9">
        <v>196</v>
      </c>
      <c r="O24" s="9">
        <v>41</v>
      </c>
      <c r="P24" s="9">
        <v>7</v>
      </c>
      <c r="Q24" s="9">
        <v>1</v>
      </c>
      <c r="R24" s="9">
        <v>63</v>
      </c>
      <c r="S24" s="9">
        <v>1</v>
      </c>
      <c r="T24" s="9">
        <v>7</v>
      </c>
      <c r="U24" s="9">
        <v>29</v>
      </c>
      <c r="V24" s="9">
        <v>7</v>
      </c>
      <c r="W24" s="9">
        <v>0.434</v>
      </c>
      <c r="X24" s="9">
        <v>0.438</v>
      </c>
      <c r="Y24" s="9">
        <v>0.872</v>
      </c>
      <c r="Z24" s="9">
        <v>54</v>
      </c>
      <c r="AA24" s="9">
        <v>0.374</v>
      </c>
      <c r="AB24" s="9">
        <v>0</v>
      </c>
    </row>
    <row r="25" spans="1:28" x14ac:dyDescent="0.3">
      <c r="A25" s="9">
        <f>VLOOKUP(B25&amp;" "&amp;C25,키!$A$1:$B$535,2,FALSE)</f>
        <v>241</v>
      </c>
      <c r="B25" s="10" t="s">
        <v>697</v>
      </c>
      <c r="C25" s="9" t="s">
        <v>693</v>
      </c>
      <c r="D25" s="9" t="str">
        <f>IF(AND(Y25&gt;=0.87,G25&gt;=446),"A",IF(AND(Y25&gt;=0.65,G25&gt;=250),"B","C"))</f>
        <v>A</v>
      </c>
      <c r="E25" s="11">
        <v>0.32500000000000001</v>
      </c>
      <c r="F25" s="9">
        <v>116</v>
      </c>
      <c r="G25" s="9">
        <v>494</v>
      </c>
      <c r="H25" s="9">
        <v>449</v>
      </c>
      <c r="I25" s="9">
        <v>80</v>
      </c>
      <c r="J25" s="9">
        <v>146</v>
      </c>
      <c r="K25" s="9">
        <v>27</v>
      </c>
      <c r="L25" s="9">
        <v>2</v>
      </c>
      <c r="M25" s="9">
        <v>17</v>
      </c>
      <c r="N25" s="9">
        <v>228</v>
      </c>
      <c r="O25" s="9">
        <v>83</v>
      </c>
      <c r="P25" s="9">
        <v>7</v>
      </c>
      <c r="Q25" s="9">
        <v>6</v>
      </c>
      <c r="R25" s="9">
        <v>28</v>
      </c>
      <c r="S25" s="9">
        <v>0</v>
      </c>
      <c r="T25" s="9">
        <v>4</v>
      </c>
      <c r="U25" s="9">
        <v>86</v>
      </c>
      <c r="V25" s="9">
        <v>16</v>
      </c>
      <c r="W25" s="9">
        <v>0.50800000000000001</v>
      </c>
      <c r="X25" s="9">
        <v>0.36599999999999999</v>
      </c>
      <c r="Y25" s="9">
        <v>0.874</v>
      </c>
      <c r="Z25" s="9">
        <v>43</v>
      </c>
      <c r="AA25" s="9">
        <v>0.32800000000000001</v>
      </c>
      <c r="AB25" s="9">
        <v>0.5</v>
      </c>
    </row>
    <row r="26" spans="1:28" x14ac:dyDescent="0.3">
      <c r="A26" s="9">
        <f>VLOOKUP(B26&amp;" "&amp;C26,키!$A$1:$B$535,2,FALSE)</f>
        <v>228</v>
      </c>
      <c r="B26" s="10" t="s">
        <v>747</v>
      </c>
      <c r="C26" s="9" t="s">
        <v>736</v>
      </c>
      <c r="D26" s="9" t="str">
        <f>IF(AND(Y26&gt;=0.87,G26&gt;=446),"A",IF(AND(Y26&gt;=0.65,G26&gt;=250),"B","C"))</f>
        <v>A</v>
      </c>
      <c r="E26" s="11">
        <v>0.29199999999999998</v>
      </c>
      <c r="F26" s="9">
        <v>124</v>
      </c>
      <c r="G26" s="9">
        <v>485</v>
      </c>
      <c r="H26" s="9">
        <v>411</v>
      </c>
      <c r="I26" s="9">
        <v>73</v>
      </c>
      <c r="J26" s="9">
        <v>120</v>
      </c>
      <c r="K26" s="9">
        <v>30</v>
      </c>
      <c r="L26" s="9">
        <v>3</v>
      </c>
      <c r="M26" s="9">
        <v>16</v>
      </c>
      <c r="N26" s="9">
        <v>204</v>
      </c>
      <c r="O26" s="9">
        <v>67</v>
      </c>
      <c r="P26" s="9">
        <v>6</v>
      </c>
      <c r="Q26" s="9">
        <v>3</v>
      </c>
      <c r="R26" s="9">
        <v>60</v>
      </c>
      <c r="S26" s="9">
        <v>1</v>
      </c>
      <c r="T26" s="9">
        <v>5</v>
      </c>
      <c r="U26" s="9">
        <v>108</v>
      </c>
      <c r="V26" s="9">
        <v>8</v>
      </c>
      <c r="W26" s="9">
        <v>0.496</v>
      </c>
      <c r="X26" s="9">
        <v>0.38600000000000001</v>
      </c>
      <c r="Y26" s="9">
        <v>0.88200000000000001</v>
      </c>
      <c r="Z26" s="9">
        <v>31</v>
      </c>
      <c r="AA26" s="9">
        <v>0.308</v>
      </c>
      <c r="AB26" s="9">
        <v>0.33300000000000002</v>
      </c>
    </row>
    <row r="27" spans="1:28" x14ac:dyDescent="0.3">
      <c r="A27" s="9">
        <f>VLOOKUP(B27&amp;" "&amp;C27,키!$A$1:$B$535,2,FALSE)</f>
        <v>301</v>
      </c>
      <c r="B27" s="10" t="s">
        <v>780</v>
      </c>
      <c r="C27" s="9" t="s">
        <v>781</v>
      </c>
      <c r="D27" s="9" t="str">
        <f>IF(AND(Y27&gt;=0.87,G27&gt;=446),"A",IF(AND(Y27&gt;=0.65,G27&gt;=250),"B","C"))</f>
        <v>A</v>
      </c>
      <c r="E27" s="11">
        <v>0.33600000000000002</v>
      </c>
      <c r="F27" s="9">
        <v>110</v>
      </c>
      <c r="G27" s="9">
        <v>460</v>
      </c>
      <c r="H27" s="9">
        <v>408</v>
      </c>
      <c r="I27" s="9">
        <v>70</v>
      </c>
      <c r="J27" s="9">
        <v>137</v>
      </c>
      <c r="K27" s="9">
        <v>22</v>
      </c>
      <c r="L27" s="9">
        <v>0</v>
      </c>
      <c r="M27" s="9">
        <v>14</v>
      </c>
      <c r="N27" s="9">
        <v>201</v>
      </c>
      <c r="O27" s="9">
        <v>64</v>
      </c>
      <c r="P27" s="9">
        <v>0</v>
      </c>
      <c r="Q27" s="9">
        <v>3</v>
      </c>
      <c r="R27" s="9">
        <v>47</v>
      </c>
      <c r="S27" s="9">
        <v>1</v>
      </c>
      <c r="T27" s="9">
        <v>2</v>
      </c>
      <c r="U27" s="9">
        <v>40</v>
      </c>
      <c r="V27" s="9">
        <v>10</v>
      </c>
      <c r="W27" s="9">
        <v>0.49299999999999999</v>
      </c>
      <c r="X27" s="9">
        <v>0.40400000000000003</v>
      </c>
      <c r="Y27" s="9">
        <v>0.89700000000000002</v>
      </c>
      <c r="Z27" s="9">
        <v>43</v>
      </c>
      <c r="AA27" s="9">
        <v>0.31900000000000001</v>
      </c>
      <c r="AB27" s="9">
        <v>0</v>
      </c>
    </row>
    <row r="28" spans="1:28" x14ac:dyDescent="0.3">
      <c r="A28" s="9">
        <f>VLOOKUP(B28&amp;" "&amp;C28,키!$A$1:$B$535,2,FALSE)</f>
        <v>187</v>
      </c>
      <c r="B28" s="10" t="s">
        <v>821</v>
      </c>
      <c r="C28" s="9" t="s">
        <v>819</v>
      </c>
      <c r="D28" s="9" t="str">
        <f>IF(AND(Y28&gt;=0.87,G28&gt;=446),"A",IF(AND(Y28&gt;=0.65,G28&gt;=250),"B","C"))</f>
        <v>A</v>
      </c>
      <c r="E28" s="11">
        <v>0.34599999999999997</v>
      </c>
      <c r="F28" s="9">
        <v>138</v>
      </c>
      <c r="G28" s="9">
        <v>578</v>
      </c>
      <c r="H28" s="9">
        <v>509</v>
      </c>
      <c r="I28" s="9">
        <v>84</v>
      </c>
      <c r="J28" s="9">
        <v>176</v>
      </c>
      <c r="K28" s="9">
        <v>24</v>
      </c>
      <c r="L28" s="9">
        <v>0</v>
      </c>
      <c r="M28" s="9">
        <v>11</v>
      </c>
      <c r="N28" s="9">
        <v>233</v>
      </c>
      <c r="O28" s="9">
        <v>90</v>
      </c>
      <c r="P28" s="9">
        <v>0</v>
      </c>
      <c r="Q28" s="9">
        <v>7</v>
      </c>
      <c r="R28" s="9">
        <v>58</v>
      </c>
      <c r="S28" s="9">
        <v>5</v>
      </c>
      <c r="T28" s="9">
        <v>4</v>
      </c>
      <c r="U28" s="9">
        <v>71</v>
      </c>
      <c r="V28" s="9">
        <v>13</v>
      </c>
      <c r="W28" s="9">
        <v>0.45800000000000002</v>
      </c>
      <c r="X28" s="9">
        <v>0.41199999999999998</v>
      </c>
      <c r="Y28" s="9">
        <v>0.87</v>
      </c>
      <c r="Z28" s="9">
        <v>52</v>
      </c>
      <c r="AA28" s="9">
        <v>0.376</v>
      </c>
      <c r="AB28" s="9">
        <v>0.25</v>
      </c>
    </row>
    <row r="29" spans="1:28" x14ac:dyDescent="0.3">
      <c r="A29" s="9">
        <f>VLOOKUP(B29&amp;" "&amp;C29,키!$A$1:$B$535,2,FALSE)</f>
        <v>530</v>
      </c>
      <c r="B29" s="10" t="s">
        <v>827</v>
      </c>
      <c r="C29" s="9" t="s">
        <v>819</v>
      </c>
      <c r="D29" s="9" t="str">
        <f>IF(AND(Y29&gt;=0.87,G29&gt;=446),"A",IF(AND(Y29&gt;=0.65,G29&gt;=250),"B","C"))</f>
        <v>A</v>
      </c>
      <c r="E29" s="11">
        <v>0.308</v>
      </c>
      <c r="F29" s="9">
        <v>135</v>
      </c>
      <c r="G29" s="9">
        <v>579</v>
      </c>
      <c r="H29" s="9">
        <v>523</v>
      </c>
      <c r="I29" s="9">
        <v>101</v>
      </c>
      <c r="J29" s="9">
        <v>161</v>
      </c>
      <c r="K29" s="9">
        <v>36</v>
      </c>
      <c r="L29" s="9">
        <v>0</v>
      </c>
      <c r="M29" s="9">
        <v>26</v>
      </c>
      <c r="N29" s="9">
        <v>275</v>
      </c>
      <c r="O29" s="9">
        <v>102</v>
      </c>
      <c r="P29" s="9">
        <v>1</v>
      </c>
      <c r="Q29" s="9">
        <v>6</v>
      </c>
      <c r="R29" s="9">
        <v>39</v>
      </c>
      <c r="S29" s="9">
        <v>2</v>
      </c>
      <c r="T29" s="9">
        <v>10</v>
      </c>
      <c r="U29" s="9">
        <v>67</v>
      </c>
      <c r="V29" s="9">
        <v>8</v>
      </c>
      <c r="W29" s="9">
        <v>0.52600000000000002</v>
      </c>
      <c r="X29" s="9">
        <v>0.36299999999999999</v>
      </c>
      <c r="Y29" s="9">
        <v>0.88900000000000001</v>
      </c>
      <c r="Z29" s="9">
        <v>40</v>
      </c>
      <c r="AA29" s="9">
        <v>0.30399999999999999</v>
      </c>
      <c r="AB29" s="9">
        <v>0</v>
      </c>
    </row>
    <row r="30" spans="1:28" x14ac:dyDescent="0.3">
      <c r="A30" s="9">
        <f>VLOOKUP(B30&amp;" "&amp;C30,키!$A$1:$B$535,2,FALSE)</f>
        <v>284</v>
      </c>
      <c r="B30" s="10" t="s">
        <v>831</v>
      </c>
      <c r="C30" s="9" t="s">
        <v>819</v>
      </c>
      <c r="D30" s="9" t="str">
        <f>IF(AND(Y30&gt;=0.87,G30&gt;=446),"A",IF(AND(Y30&gt;=0.65,G30&gt;=250),"B","C"))</f>
        <v>A</v>
      </c>
      <c r="E30" s="11">
        <v>0.28000000000000003</v>
      </c>
      <c r="F30" s="9">
        <v>121</v>
      </c>
      <c r="G30" s="9">
        <v>472</v>
      </c>
      <c r="H30" s="9">
        <v>393</v>
      </c>
      <c r="I30" s="9">
        <v>73</v>
      </c>
      <c r="J30" s="9">
        <v>110</v>
      </c>
      <c r="K30" s="9">
        <v>14</v>
      </c>
      <c r="L30" s="9">
        <v>5</v>
      </c>
      <c r="M30" s="9">
        <v>20</v>
      </c>
      <c r="N30" s="9">
        <v>194</v>
      </c>
      <c r="O30" s="9">
        <v>78</v>
      </c>
      <c r="P30" s="9">
        <v>2</v>
      </c>
      <c r="Q30" s="9">
        <v>5</v>
      </c>
      <c r="R30" s="9">
        <v>65</v>
      </c>
      <c r="S30" s="9">
        <v>0</v>
      </c>
      <c r="T30" s="9">
        <v>7</v>
      </c>
      <c r="U30" s="9">
        <v>97</v>
      </c>
      <c r="V30" s="9">
        <v>7</v>
      </c>
      <c r="W30" s="9">
        <v>0.49399999999999999</v>
      </c>
      <c r="X30" s="9">
        <v>0.38700000000000001</v>
      </c>
      <c r="Y30" s="9">
        <v>0.88100000000000001</v>
      </c>
      <c r="Z30" s="9">
        <v>29</v>
      </c>
      <c r="AA30" s="9">
        <v>0.26600000000000001</v>
      </c>
      <c r="AB30" s="9">
        <v>0.25</v>
      </c>
    </row>
    <row r="31" spans="1:28" s="6" customFormat="1" x14ac:dyDescent="0.3">
      <c r="A31" s="9">
        <f>VLOOKUP(B31&amp;" "&amp;C31,키!$A$1:$B$535,2,FALSE)</f>
        <v>130</v>
      </c>
      <c r="B31" s="10" t="s">
        <v>863</v>
      </c>
      <c r="C31" s="9" t="s">
        <v>857</v>
      </c>
      <c r="D31" s="9" t="str">
        <f>IF(AND(Y31&gt;=0.87,G31&gt;=446),"A",IF(AND(Y31&gt;=0.65,G31&gt;=250),"B","C"))</f>
        <v>A</v>
      </c>
      <c r="E31" s="11">
        <v>0.309</v>
      </c>
      <c r="F31" s="9">
        <v>144</v>
      </c>
      <c r="G31" s="9">
        <v>653</v>
      </c>
      <c r="H31" s="9">
        <v>572</v>
      </c>
      <c r="I31" s="9">
        <v>116</v>
      </c>
      <c r="J31" s="9">
        <v>177</v>
      </c>
      <c r="K31" s="9">
        <v>37</v>
      </c>
      <c r="L31" s="9">
        <v>2</v>
      </c>
      <c r="M31" s="9">
        <v>22</v>
      </c>
      <c r="N31" s="9">
        <v>284</v>
      </c>
      <c r="O31" s="9">
        <v>113</v>
      </c>
      <c r="P31" s="9">
        <v>1</v>
      </c>
      <c r="Q31" s="9">
        <v>4</v>
      </c>
      <c r="R31" s="9">
        <v>67</v>
      </c>
      <c r="S31" s="9">
        <v>2</v>
      </c>
      <c r="T31" s="9">
        <v>9</v>
      </c>
      <c r="U31" s="9">
        <v>136</v>
      </c>
      <c r="V31" s="9">
        <v>4</v>
      </c>
      <c r="W31" s="9">
        <v>0.497</v>
      </c>
      <c r="X31" s="9">
        <v>0.38800000000000001</v>
      </c>
      <c r="Y31" s="9">
        <v>0.88500000000000001</v>
      </c>
      <c r="Z31" s="9">
        <v>56</v>
      </c>
      <c r="AA31" s="9">
        <v>0.32</v>
      </c>
      <c r="AB31" s="9">
        <v>0</v>
      </c>
    </row>
    <row r="32" spans="1:28" s="6" customFormat="1" x14ac:dyDescent="0.3">
      <c r="A32" s="9">
        <f>VLOOKUP(B32&amp;" "&amp;C32,키!$A$1:$B$535,2,FALSE)</f>
        <v>52</v>
      </c>
      <c r="B32" s="10" t="s">
        <v>23</v>
      </c>
      <c r="C32" s="9" t="s">
        <v>17</v>
      </c>
      <c r="D32" s="9" t="str">
        <f>IF(AND(Y32&gt;=0.87,G32&gt;=446),"A",IF(AND(Y32&gt;=0.65,G32&gt;=250),"B","C"))</f>
        <v>B</v>
      </c>
      <c r="E32" s="11">
        <v>0.30599999999999999</v>
      </c>
      <c r="F32" s="9">
        <v>141</v>
      </c>
      <c r="G32" s="9">
        <v>579</v>
      </c>
      <c r="H32" s="9">
        <v>510</v>
      </c>
      <c r="I32" s="9">
        <v>76</v>
      </c>
      <c r="J32" s="9">
        <v>156</v>
      </c>
      <c r="K32" s="9">
        <v>39</v>
      </c>
      <c r="L32" s="9">
        <v>5</v>
      </c>
      <c r="M32" s="9">
        <v>17</v>
      </c>
      <c r="N32" s="9">
        <v>256</v>
      </c>
      <c r="O32" s="9">
        <v>90</v>
      </c>
      <c r="P32" s="9">
        <v>1</v>
      </c>
      <c r="Q32" s="9">
        <v>12</v>
      </c>
      <c r="R32" s="9">
        <v>53</v>
      </c>
      <c r="S32" s="9">
        <v>3</v>
      </c>
      <c r="T32" s="9">
        <v>3</v>
      </c>
      <c r="U32" s="9">
        <v>89</v>
      </c>
      <c r="V32" s="9">
        <v>15</v>
      </c>
      <c r="W32" s="9">
        <v>0.502</v>
      </c>
      <c r="X32" s="9">
        <v>0.36699999999999999</v>
      </c>
      <c r="Y32" s="9">
        <v>0.86899999999999999</v>
      </c>
      <c r="Z32" s="9">
        <v>47</v>
      </c>
      <c r="AA32" s="9">
        <v>0.29799999999999999</v>
      </c>
      <c r="AB32" s="9">
        <v>0</v>
      </c>
    </row>
    <row r="33" spans="1:28" s="6" customFormat="1" x14ac:dyDescent="0.3">
      <c r="A33" s="9">
        <f>VLOOKUP(B33&amp;" "&amp;C33,키!$A$1:$B$535,2,FALSE)</f>
        <v>497</v>
      </c>
      <c r="B33" s="10" t="s">
        <v>740</v>
      </c>
      <c r="C33" s="9" t="s">
        <v>736</v>
      </c>
      <c r="D33" s="9" t="str">
        <f>IF(AND(Y33&gt;=0.87,G33&gt;=446),"A",IF(AND(Y33&gt;=0.65,G33&gt;=250),"B","C"))</f>
        <v>B</v>
      </c>
      <c r="E33" s="11">
        <v>0.313</v>
      </c>
      <c r="F33" s="9">
        <v>132</v>
      </c>
      <c r="G33" s="9">
        <v>544</v>
      </c>
      <c r="H33" s="9">
        <v>499</v>
      </c>
      <c r="I33" s="9">
        <v>71</v>
      </c>
      <c r="J33" s="9">
        <v>156</v>
      </c>
      <c r="K33" s="9">
        <v>37</v>
      </c>
      <c r="L33" s="9">
        <v>1</v>
      </c>
      <c r="M33" s="9">
        <v>20</v>
      </c>
      <c r="N33" s="9">
        <v>255</v>
      </c>
      <c r="O33" s="9">
        <v>86</v>
      </c>
      <c r="P33" s="9">
        <v>0</v>
      </c>
      <c r="Q33" s="9">
        <v>7</v>
      </c>
      <c r="R33" s="9">
        <v>33</v>
      </c>
      <c r="S33" s="9">
        <v>0</v>
      </c>
      <c r="T33" s="9">
        <v>5</v>
      </c>
      <c r="U33" s="9">
        <v>70</v>
      </c>
      <c r="V33" s="9">
        <v>16</v>
      </c>
      <c r="W33" s="9">
        <v>0.51100000000000001</v>
      </c>
      <c r="X33" s="9">
        <v>0.35699999999999998</v>
      </c>
      <c r="Y33" s="9">
        <v>0.86799999999999999</v>
      </c>
      <c r="Z33" s="9">
        <v>46</v>
      </c>
      <c r="AA33" s="9">
        <v>0.28399999999999997</v>
      </c>
      <c r="AB33" s="9">
        <v>0.5</v>
      </c>
    </row>
    <row r="34" spans="1:28" s="6" customFormat="1" x14ac:dyDescent="0.3">
      <c r="A34" s="9">
        <f>VLOOKUP(B34&amp;" "&amp;C34,키!$A$1:$B$531,2,FALSE)</f>
        <v>424</v>
      </c>
      <c r="B34" s="10" t="s">
        <v>905</v>
      </c>
      <c r="C34" s="9" t="s">
        <v>900</v>
      </c>
      <c r="D34" s="9" t="str">
        <f>IF(AND(Y34&gt;=0.87,G34&gt;=446),"A",IF(AND(Y34&gt;=0.65,G34&gt;=250),"B","C"))</f>
        <v>B</v>
      </c>
      <c r="E34" s="11">
        <v>0.311</v>
      </c>
      <c r="F34" s="9">
        <v>144</v>
      </c>
      <c r="G34" s="9">
        <v>616</v>
      </c>
      <c r="H34" s="9">
        <v>576</v>
      </c>
      <c r="I34" s="9">
        <v>68</v>
      </c>
      <c r="J34" s="9">
        <v>179</v>
      </c>
      <c r="K34" s="9">
        <v>32</v>
      </c>
      <c r="L34" s="9">
        <v>1</v>
      </c>
      <c r="M34" s="9">
        <v>27</v>
      </c>
      <c r="N34" s="9">
        <v>294</v>
      </c>
      <c r="O34" s="9">
        <v>100</v>
      </c>
      <c r="P34" s="9">
        <v>0</v>
      </c>
      <c r="Q34" s="9">
        <v>5</v>
      </c>
      <c r="R34" s="9">
        <v>25</v>
      </c>
      <c r="S34" s="9">
        <v>3</v>
      </c>
      <c r="T34" s="9">
        <v>10</v>
      </c>
      <c r="U34" s="9">
        <v>76</v>
      </c>
      <c r="V34" s="9">
        <v>15</v>
      </c>
      <c r="W34" s="9">
        <v>0.51</v>
      </c>
      <c r="X34" s="9">
        <v>0.34699999999999998</v>
      </c>
      <c r="Y34" s="9">
        <v>0.85699999999999998</v>
      </c>
      <c r="Z34" s="9">
        <v>56</v>
      </c>
      <c r="AA34" s="9">
        <v>0.30099999999999999</v>
      </c>
      <c r="AB34" s="9">
        <v>0</v>
      </c>
    </row>
    <row r="35" spans="1:28" s="6" customFormat="1" x14ac:dyDescent="0.3">
      <c r="A35" s="9">
        <f>VLOOKUP(B35&amp;" "&amp;C35,키!$A$1:$B$535,2,FALSE)</f>
        <v>308</v>
      </c>
      <c r="B35" s="10" t="s">
        <v>18</v>
      </c>
      <c r="C35" s="9" t="s">
        <v>17</v>
      </c>
      <c r="D35" s="9" t="str">
        <f>IF(AND(Y35&gt;=0.87,G35&gt;=446),"A",IF(AND(Y35&gt;=0.65,G35&gt;=250),"B","C"))</f>
        <v>B</v>
      </c>
      <c r="E35" s="11">
        <v>0.33400000000000002</v>
      </c>
      <c r="F35" s="9">
        <v>92</v>
      </c>
      <c r="G35" s="9">
        <v>402</v>
      </c>
      <c r="H35" s="9">
        <v>341</v>
      </c>
      <c r="I35" s="9">
        <v>72</v>
      </c>
      <c r="J35" s="9">
        <v>114</v>
      </c>
      <c r="K35" s="9">
        <v>15</v>
      </c>
      <c r="L35" s="9">
        <v>0</v>
      </c>
      <c r="M35" s="9">
        <v>19</v>
      </c>
      <c r="N35" s="9">
        <v>186</v>
      </c>
      <c r="O35" s="9">
        <v>80</v>
      </c>
      <c r="P35" s="9">
        <v>0</v>
      </c>
      <c r="Q35" s="9">
        <v>6</v>
      </c>
      <c r="R35" s="9">
        <v>46</v>
      </c>
      <c r="S35" s="9">
        <v>3</v>
      </c>
      <c r="T35" s="9">
        <v>9</v>
      </c>
      <c r="U35" s="9">
        <v>50</v>
      </c>
      <c r="V35" s="9">
        <v>16</v>
      </c>
      <c r="W35" s="9">
        <v>0.54500000000000004</v>
      </c>
      <c r="X35" s="9">
        <v>0.42</v>
      </c>
      <c r="Y35" s="9">
        <v>0.96499999999999997</v>
      </c>
      <c r="Z35" s="9">
        <v>34</v>
      </c>
      <c r="AA35" s="9">
        <v>0.28899999999999998</v>
      </c>
      <c r="AB35" s="9">
        <v>0</v>
      </c>
    </row>
    <row r="36" spans="1:28" s="6" customFormat="1" x14ac:dyDescent="0.3">
      <c r="A36" s="9">
        <f>VLOOKUP(B36&amp;" "&amp;C36,키!$A$1:$B$535,2,FALSE)</f>
        <v>20</v>
      </c>
      <c r="B36" s="10" t="s">
        <v>19</v>
      </c>
      <c r="C36" s="9" t="s">
        <v>17</v>
      </c>
      <c r="D36" s="9" t="str">
        <f>IF(AND(Y36&gt;=0.87,G36&gt;=446),"A",IF(AND(Y36&gt;=0.65,G36&gt;=250),"B","C"))</f>
        <v>B</v>
      </c>
      <c r="E36" s="11">
        <v>0.33400000000000002</v>
      </c>
      <c r="F36" s="9">
        <v>133</v>
      </c>
      <c r="G36" s="9">
        <v>566</v>
      </c>
      <c r="H36" s="9">
        <v>527</v>
      </c>
      <c r="I36" s="9">
        <v>92</v>
      </c>
      <c r="J36" s="9">
        <v>176</v>
      </c>
      <c r="K36" s="9">
        <v>22</v>
      </c>
      <c r="L36" s="9">
        <v>9</v>
      </c>
      <c r="M36" s="9">
        <v>8</v>
      </c>
      <c r="N36" s="9">
        <v>240</v>
      </c>
      <c r="O36" s="9">
        <v>72</v>
      </c>
      <c r="P36" s="9">
        <v>1</v>
      </c>
      <c r="Q36" s="9">
        <v>5</v>
      </c>
      <c r="R36" s="9">
        <v>28</v>
      </c>
      <c r="S36" s="9">
        <v>1</v>
      </c>
      <c r="T36" s="9">
        <v>5</v>
      </c>
      <c r="U36" s="9">
        <v>103</v>
      </c>
      <c r="V36" s="9">
        <v>10</v>
      </c>
      <c r="W36" s="9">
        <v>0.45500000000000002</v>
      </c>
      <c r="X36" s="9">
        <v>0.37</v>
      </c>
      <c r="Y36" s="9">
        <v>0.82499999999999996</v>
      </c>
      <c r="Z36" s="9">
        <v>52</v>
      </c>
      <c r="AA36" s="9">
        <v>0.40899999999999997</v>
      </c>
      <c r="AB36" s="9">
        <v>0.54500000000000004</v>
      </c>
    </row>
    <row r="37" spans="1:28" s="6" customFormat="1" x14ac:dyDescent="0.3">
      <c r="A37" s="9">
        <f>VLOOKUP(B37&amp;" "&amp;C37,키!$A$1:$B$535,2,FALSE)</f>
        <v>227</v>
      </c>
      <c r="B37" s="10" t="s">
        <v>20</v>
      </c>
      <c r="C37" s="9" t="s">
        <v>17</v>
      </c>
      <c r="D37" s="9" t="str">
        <f>IF(AND(Y37&gt;=0.87,G37&gt;=446),"A",IF(AND(Y37&gt;=0.65,G37&gt;=250),"B","C"))</f>
        <v>B</v>
      </c>
      <c r="E37" s="11">
        <v>0.32500000000000001</v>
      </c>
      <c r="F37" s="9">
        <v>140</v>
      </c>
      <c r="G37" s="9">
        <v>646</v>
      </c>
      <c r="H37" s="9">
        <v>560</v>
      </c>
      <c r="I37" s="9">
        <v>111</v>
      </c>
      <c r="J37" s="9">
        <v>182</v>
      </c>
      <c r="K37" s="9">
        <v>30</v>
      </c>
      <c r="L37" s="9">
        <v>7</v>
      </c>
      <c r="M37" s="9">
        <v>7</v>
      </c>
      <c r="N37" s="9">
        <v>247</v>
      </c>
      <c r="O37" s="9">
        <v>63</v>
      </c>
      <c r="P37" s="9">
        <v>3</v>
      </c>
      <c r="Q37" s="9">
        <v>4</v>
      </c>
      <c r="R37" s="9">
        <v>69</v>
      </c>
      <c r="S37" s="9">
        <v>2</v>
      </c>
      <c r="T37" s="9">
        <v>10</v>
      </c>
      <c r="U37" s="9">
        <v>58</v>
      </c>
      <c r="V37" s="9">
        <v>6</v>
      </c>
      <c r="W37" s="9">
        <v>0.441</v>
      </c>
      <c r="X37" s="9">
        <v>0.40600000000000003</v>
      </c>
      <c r="Y37" s="9">
        <v>0.84699999999999998</v>
      </c>
      <c r="Z37" s="9">
        <v>61</v>
      </c>
      <c r="AA37" s="9">
        <v>0.30499999999999999</v>
      </c>
      <c r="AB37" s="9">
        <v>0</v>
      </c>
    </row>
    <row r="38" spans="1:28" s="6" customFormat="1" x14ac:dyDescent="0.3">
      <c r="A38" s="9">
        <f>VLOOKUP(B38&amp;" "&amp;C38,키!$A$1:$B$535,2,FALSE)</f>
        <v>368</v>
      </c>
      <c r="B38" s="10" t="s">
        <v>22</v>
      </c>
      <c r="C38" s="9" t="s">
        <v>17</v>
      </c>
      <c r="D38" s="9" t="str">
        <f>IF(AND(Y38&gt;=0.87,G38&gt;=446),"A",IF(AND(Y38&gt;=0.65,G38&gt;=250),"B","C"))</f>
        <v>B</v>
      </c>
      <c r="E38" s="11">
        <v>0.309</v>
      </c>
      <c r="F38" s="9">
        <v>127</v>
      </c>
      <c r="G38" s="9">
        <v>460</v>
      </c>
      <c r="H38" s="9">
        <v>398</v>
      </c>
      <c r="I38" s="9">
        <v>64</v>
      </c>
      <c r="J38" s="9">
        <v>123</v>
      </c>
      <c r="K38" s="9">
        <v>19</v>
      </c>
      <c r="L38" s="9">
        <v>1</v>
      </c>
      <c r="M38" s="9">
        <v>8</v>
      </c>
      <c r="N38" s="9">
        <v>168</v>
      </c>
      <c r="O38" s="9">
        <v>65</v>
      </c>
      <c r="P38" s="9">
        <v>0</v>
      </c>
      <c r="Q38" s="9">
        <v>6</v>
      </c>
      <c r="R38" s="9">
        <v>53</v>
      </c>
      <c r="S38" s="9">
        <v>1</v>
      </c>
      <c r="T38" s="9">
        <v>3</v>
      </c>
      <c r="U38" s="9">
        <v>56</v>
      </c>
      <c r="V38" s="9">
        <v>11</v>
      </c>
      <c r="W38" s="9">
        <v>0.42199999999999999</v>
      </c>
      <c r="X38" s="9">
        <v>0.38900000000000001</v>
      </c>
      <c r="Y38" s="9">
        <v>0.81100000000000005</v>
      </c>
      <c r="Z38" s="9">
        <v>32</v>
      </c>
      <c r="AA38" s="9">
        <v>0.34499999999999997</v>
      </c>
      <c r="AB38" s="9">
        <v>0.25</v>
      </c>
    </row>
    <row r="39" spans="1:28" s="6" customFormat="1" x14ac:dyDescent="0.3">
      <c r="A39" s="9">
        <f>VLOOKUP(B39&amp;" "&amp;C39,키!$A$1:$B$535,2,FALSE)</f>
        <v>464</v>
      </c>
      <c r="B39" s="10" t="s">
        <v>25</v>
      </c>
      <c r="C39" s="9" t="s">
        <v>17</v>
      </c>
      <c r="D39" s="9" t="str">
        <f>IF(AND(Y39&gt;=0.87,G39&gt;=446),"A",IF(AND(Y39&gt;=0.65,G39&gt;=250),"B","C"))</f>
        <v>B</v>
      </c>
      <c r="E39" s="11">
        <v>0.28599999999999998</v>
      </c>
      <c r="F39" s="9">
        <v>124</v>
      </c>
      <c r="G39" s="9">
        <v>417</v>
      </c>
      <c r="H39" s="9">
        <v>370</v>
      </c>
      <c r="I39" s="9">
        <v>29</v>
      </c>
      <c r="J39" s="9">
        <v>106</v>
      </c>
      <c r="K39" s="9">
        <v>14</v>
      </c>
      <c r="L39" s="9">
        <v>3</v>
      </c>
      <c r="M39" s="9">
        <v>7</v>
      </c>
      <c r="N39" s="9">
        <v>147</v>
      </c>
      <c r="O39" s="9">
        <v>72</v>
      </c>
      <c r="P39" s="9">
        <v>0</v>
      </c>
      <c r="Q39" s="9">
        <v>9</v>
      </c>
      <c r="R39" s="9">
        <v>36</v>
      </c>
      <c r="S39" s="9">
        <v>1</v>
      </c>
      <c r="T39" s="9">
        <v>2</v>
      </c>
      <c r="U39" s="9">
        <v>92</v>
      </c>
      <c r="V39" s="9">
        <v>13</v>
      </c>
      <c r="W39" s="9">
        <v>0.39700000000000002</v>
      </c>
      <c r="X39" s="9">
        <v>0.34499999999999997</v>
      </c>
      <c r="Y39" s="9">
        <v>0.74199999999999999</v>
      </c>
      <c r="Z39" s="9">
        <v>23</v>
      </c>
      <c r="AA39" s="9">
        <v>0.35</v>
      </c>
      <c r="AB39" s="9">
        <v>0.40899999999999997</v>
      </c>
    </row>
    <row r="40" spans="1:28" s="6" customFormat="1" x14ac:dyDescent="0.3">
      <c r="A40" s="9">
        <f>VLOOKUP(B40&amp;" "&amp;C40,키!$A$1:$B$535,2,FALSE)</f>
        <v>124</v>
      </c>
      <c r="B40" s="10" t="s">
        <v>27</v>
      </c>
      <c r="C40" s="9" t="s">
        <v>17</v>
      </c>
      <c r="D40" s="9" t="str">
        <f>IF(AND(Y40&gt;=0.87,G40&gt;=446),"A",IF(AND(Y40&gt;=0.65,G40&gt;=250),"B","C"))</f>
        <v>B</v>
      </c>
      <c r="E40" s="11">
        <v>0.28100000000000003</v>
      </c>
      <c r="F40" s="9">
        <v>144</v>
      </c>
      <c r="G40" s="9">
        <v>599</v>
      </c>
      <c r="H40" s="9">
        <v>526</v>
      </c>
      <c r="I40" s="9">
        <v>92</v>
      </c>
      <c r="J40" s="9">
        <v>148</v>
      </c>
      <c r="K40" s="9">
        <v>29</v>
      </c>
      <c r="L40" s="9">
        <v>7</v>
      </c>
      <c r="M40" s="9">
        <v>20</v>
      </c>
      <c r="N40" s="9">
        <v>251</v>
      </c>
      <c r="O40" s="9">
        <v>84</v>
      </c>
      <c r="P40" s="9">
        <v>2</v>
      </c>
      <c r="Q40" s="9">
        <v>5</v>
      </c>
      <c r="R40" s="9">
        <v>60</v>
      </c>
      <c r="S40" s="9">
        <v>2</v>
      </c>
      <c r="T40" s="9">
        <v>6</v>
      </c>
      <c r="U40" s="9">
        <v>80</v>
      </c>
      <c r="V40" s="9">
        <v>7</v>
      </c>
      <c r="W40" s="9">
        <v>0.47699999999999998</v>
      </c>
      <c r="X40" s="9">
        <v>0.35799999999999998</v>
      </c>
      <c r="Y40" s="9">
        <v>0.83499999999999996</v>
      </c>
      <c r="Z40" s="9">
        <v>36</v>
      </c>
      <c r="AA40" s="9">
        <v>0.315</v>
      </c>
      <c r="AB40" s="9">
        <v>0</v>
      </c>
    </row>
    <row r="41" spans="1:28" s="6" customFormat="1" x14ac:dyDescent="0.3">
      <c r="A41" s="9">
        <f>VLOOKUP(B41&amp;" "&amp;C41,키!$A$1:$B$535,2,FALSE)</f>
        <v>171</v>
      </c>
      <c r="B41" s="10" t="s">
        <v>30</v>
      </c>
      <c r="C41" s="9" t="s">
        <v>17</v>
      </c>
      <c r="D41" s="9" t="str">
        <f>IF(AND(Y41&gt;=0.87,G41&gt;=446),"A",IF(AND(Y41&gt;=0.65,G41&gt;=250),"B","C"))</f>
        <v>B</v>
      </c>
      <c r="E41" s="11">
        <v>0.248</v>
      </c>
      <c r="F41" s="9">
        <v>127</v>
      </c>
      <c r="G41" s="9">
        <v>454</v>
      </c>
      <c r="H41" s="9">
        <v>411</v>
      </c>
      <c r="I41" s="9">
        <v>44</v>
      </c>
      <c r="J41" s="9">
        <v>102</v>
      </c>
      <c r="K41" s="9">
        <v>25</v>
      </c>
      <c r="L41" s="9">
        <v>1</v>
      </c>
      <c r="M41" s="9">
        <v>14</v>
      </c>
      <c r="N41" s="9">
        <v>171</v>
      </c>
      <c r="O41" s="9">
        <v>70</v>
      </c>
      <c r="P41" s="9">
        <v>6</v>
      </c>
      <c r="Q41" s="9">
        <v>3</v>
      </c>
      <c r="R41" s="9">
        <v>27</v>
      </c>
      <c r="S41" s="9">
        <v>0</v>
      </c>
      <c r="T41" s="9">
        <v>7</v>
      </c>
      <c r="U41" s="9">
        <v>93</v>
      </c>
      <c r="V41" s="9">
        <v>18</v>
      </c>
      <c r="W41" s="9">
        <v>0.41599999999999998</v>
      </c>
      <c r="X41" s="9">
        <v>0.30399999999999999</v>
      </c>
      <c r="Y41" s="9">
        <v>0.72</v>
      </c>
      <c r="Z41" s="9">
        <v>26</v>
      </c>
      <c r="AA41" s="9">
        <v>0.25</v>
      </c>
      <c r="AB41" s="9">
        <v>0</v>
      </c>
    </row>
    <row r="42" spans="1:28" s="6" customFormat="1" x14ac:dyDescent="0.3">
      <c r="A42" s="9">
        <f>VLOOKUP(B42&amp;" "&amp;C42,키!$A$1:$B$535,2,FALSE)</f>
        <v>193</v>
      </c>
      <c r="B42" s="10" t="s">
        <v>21</v>
      </c>
      <c r="C42" s="9" t="s">
        <v>17</v>
      </c>
      <c r="D42" s="9" t="str">
        <f>IF(AND(Y42&gt;=0.87,G42&gt;=446),"A",IF(AND(Y42&gt;=0.65,G42&gt;=250),"B","C"))</f>
        <v>B</v>
      </c>
      <c r="E42" s="11">
        <v>0.309</v>
      </c>
      <c r="F42" s="9">
        <v>98</v>
      </c>
      <c r="G42" s="9">
        <v>263</v>
      </c>
      <c r="H42" s="9">
        <v>223</v>
      </c>
      <c r="I42" s="9">
        <v>45</v>
      </c>
      <c r="J42" s="9">
        <v>69</v>
      </c>
      <c r="K42" s="9">
        <v>5</v>
      </c>
      <c r="L42" s="9">
        <v>3</v>
      </c>
      <c r="M42" s="9">
        <v>4</v>
      </c>
      <c r="N42" s="9">
        <v>92</v>
      </c>
      <c r="O42" s="9">
        <v>26</v>
      </c>
      <c r="P42" s="9">
        <v>5</v>
      </c>
      <c r="Q42" s="9">
        <v>2</v>
      </c>
      <c r="R42" s="9">
        <v>30</v>
      </c>
      <c r="S42" s="9">
        <v>0</v>
      </c>
      <c r="T42" s="9">
        <v>3</v>
      </c>
      <c r="U42" s="9">
        <v>52</v>
      </c>
      <c r="V42" s="9">
        <v>5</v>
      </c>
      <c r="W42" s="9">
        <v>0.41299999999999998</v>
      </c>
      <c r="X42" s="9">
        <v>0.39500000000000002</v>
      </c>
      <c r="Y42" s="9">
        <v>0.80800000000000005</v>
      </c>
      <c r="Z42" s="9">
        <v>19</v>
      </c>
      <c r="AA42" s="9">
        <v>0.36499999999999999</v>
      </c>
      <c r="AB42" s="9">
        <v>0.25</v>
      </c>
    </row>
    <row r="43" spans="1:28" s="6" customFormat="1" x14ac:dyDescent="0.3">
      <c r="A43" s="9">
        <f>VLOOKUP(B43&amp;" "&amp;C43,키!$A$1:$B$535,2,FALSE)</f>
        <v>379</v>
      </c>
      <c r="B43" s="10" t="s">
        <v>29</v>
      </c>
      <c r="C43" s="9" t="s">
        <v>17</v>
      </c>
      <c r="D43" s="9" t="str">
        <f>IF(AND(Y43&gt;=0.87,G43&gt;=446),"A",IF(AND(Y43&gt;=0.65,G43&gt;=250),"B","C"))</f>
        <v>B</v>
      </c>
      <c r="E43" s="11">
        <v>0.249</v>
      </c>
      <c r="F43" s="9">
        <v>104</v>
      </c>
      <c r="G43" s="9">
        <v>265</v>
      </c>
      <c r="H43" s="9">
        <v>233</v>
      </c>
      <c r="I43" s="9">
        <v>43</v>
      </c>
      <c r="J43" s="9">
        <v>58</v>
      </c>
      <c r="K43" s="9">
        <v>11</v>
      </c>
      <c r="L43" s="9">
        <v>1</v>
      </c>
      <c r="M43" s="9">
        <v>8</v>
      </c>
      <c r="N43" s="9">
        <v>95</v>
      </c>
      <c r="O43" s="9">
        <v>24</v>
      </c>
      <c r="P43" s="9">
        <v>6</v>
      </c>
      <c r="Q43" s="9">
        <v>0</v>
      </c>
      <c r="R43" s="9">
        <v>25</v>
      </c>
      <c r="S43" s="9">
        <v>0</v>
      </c>
      <c r="T43" s="9">
        <v>1</v>
      </c>
      <c r="U43" s="9">
        <v>82</v>
      </c>
      <c r="V43" s="9">
        <v>2</v>
      </c>
      <c r="W43" s="9">
        <v>0.40799999999999997</v>
      </c>
      <c r="X43" s="9">
        <v>0.32400000000000001</v>
      </c>
      <c r="Y43" s="9">
        <v>0.73199999999999998</v>
      </c>
      <c r="Z43" s="9">
        <v>13</v>
      </c>
      <c r="AA43" s="9">
        <v>0.19700000000000001</v>
      </c>
      <c r="AB43" s="9">
        <v>0</v>
      </c>
    </row>
    <row r="44" spans="1:28" s="6" customFormat="1" x14ac:dyDescent="0.3">
      <c r="A44" s="9">
        <f>VLOOKUP(B44&amp;" "&amp;C44,키!$A$1:$B$535,2,FALSE)</f>
        <v>272</v>
      </c>
      <c r="B44" s="10" t="s">
        <v>594</v>
      </c>
      <c r="C44" s="9" t="s">
        <v>590</v>
      </c>
      <c r="D44" s="9" t="str">
        <f>IF(AND(Y44&gt;=0.87,G44&gt;=446),"A",IF(AND(Y44&gt;=0.65,G44&gt;=250),"B","C"))</f>
        <v>B</v>
      </c>
      <c r="E44" s="11">
        <v>0.31900000000000001</v>
      </c>
      <c r="F44" s="9">
        <v>108</v>
      </c>
      <c r="G44" s="9">
        <v>392</v>
      </c>
      <c r="H44" s="9">
        <v>332</v>
      </c>
      <c r="I44" s="9">
        <v>66</v>
      </c>
      <c r="J44" s="9">
        <v>106</v>
      </c>
      <c r="K44" s="9">
        <v>17</v>
      </c>
      <c r="L44" s="9">
        <v>0</v>
      </c>
      <c r="M44" s="9">
        <v>22</v>
      </c>
      <c r="N44" s="9">
        <v>189</v>
      </c>
      <c r="O44" s="9">
        <v>66</v>
      </c>
      <c r="P44" s="9">
        <v>1</v>
      </c>
      <c r="Q44" s="9">
        <v>7</v>
      </c>
      <c r="R44" s="9">
        <v>40</v>
      </c>
      <c r="S44" s="9">
        <v>1</v>
      </c>
      <c r="T44" s="9">
        <v>12</v>
      </c>
      <c r="U44" s="9">
        <v>29</v>
      </c>
      <c r="V44" s="9">
        <v>20</v>
      </c>
      <c r="W44" s="9">
        <v>0.56899999999999995</v>
      </c>
      <c r="X44" s="9">
        <v>0.40400000000000003</v>
      </c>
      <c r="Y44" s="9">
        <v>0.97299999999999998</v>
      </c>
      <c r="Z44" s="9">
        <v>30</v>
      </c>
      <c r="AA44" s="9">
        <v>0.245</v>
      </c>
      <c r="AB44" s="9">
        <v>0.2</v>
      </c>
    </row>
    <row r="45" spans="1:28" s="6" customFormat="1" x14ac:dyDescent="0.3">
      <c r="A45" s="9">
        <f>VLOOKUP(B45&amp;" "&amp;C45,키!$A$1:$B$535,2,FALSE)</f>
        <v>96</v>
      </c>
      <c r="B45" s="10" t="s">
        <v>597</v>
      </c>
      <c r="C45" s="9" t="s">
        <v>590</v>
      </c>
      <c r="D45" s="9" t="str">
        <f>IF(AND(Y45&gt;=0.87,G45&gt;=446),"A",IF(AND(Y45&gt;=0.65,G45&gt;=250),"B","C"))</f>
        <v>B</v>
      </c>
      <c r="E45" s="11">
        <v>0.31</v>
      </c>
      <c r="F45" s="9">
        <v>137</v>
      </c>
      <c r="G45" s="9">
        <v>496</v>
      </c>
      <c r="H45" s="9">
        <v>416</v>
      </c>
      <c r="I45" s="9">
        <v>69</v>
      </c>
      <c r="J45" s="9">
        <v>129</v>
      </c>
      <c r="K45" s="9">
        <v>27</v>
      </c>
      <c r="L45" s="9">
        <v>3</v>
      </c>
      <c r="M45" s="9">
        <v>7</v>
      </c>
      <c r="N45" s="9">
        <v>183</v>
      </c>
      <c r="O45" s="9">
        <v>78</v>
      </c>
      <c r="P45" s="9">
        <v>5</v>
      </c>
      <c r="Q45" s="9">
        <v>13</v>
      </c>
      <c r="R45" s="9">
        <v>57</v>
      </c>
      <c r="S45" s="9">
        <v>1</v>
      </c>
      <c r="T45" s="9">
        <v>5</v>
      </c>
      <c r="U45" s="9">
        <v>52</v>
      </c>
      <c r="V45" s="9">
        <v>8</v>
      </c>
      <c r="W45" s="9">
        <v>0.44</v>
      </c>
      <c r="X45" s="9">
        <v>0.38900000000000001</v>
      </c>
      <c r="Y45" s="9">
        <v>0.82899999999999996</v>
      </c>
      <c r="Z45" s="9">
        <v>36</v>
      </c>
      <c r="AA45" s="9">
        <v>0.33600000000000002</v>
      </c>
      <c r="AB45" s="9">
        <v>0.33300000000000002</v>
      </c>
    </row>
    <row r="46" spans="1:28" s="6" customFormat="1" x14ac:dyDescent="0.3">
      <c r="A46" s="9">
        <f>VLOOKUP(B46&amp;" "&amp;C46,키!$A$1:$B$535,2,FALSE)</f>
        <v>507</v>
      </c>
      <c r="B46" s="10" t="s">
        <v>600</v>
      </c>
      <c r="C46" s="9" t="s">
        <v>590</v>
      </c>
      <c r="D46" s="9" t="str">
        <f>IF(AND(Y46&gt;=0.87,G46&gt;=446),"A",IF(AND(Y46&gt;=0.65,G46&gt;=250),"B","C"))</f>
        <v>B</v>
      </c>
      <c r="E46" s="11">
        <v>0.28599999999999998</v>
      </c>
      <c r="F46" s="9">
        <v>144</v>
      </c>
      <c r="G46" s="9">
        <v>609</v>
      </c>
      <c r="H46" s="9">
        <v>538</v>
      </c>
      <c r="I46" s="9">
        <v>96</v>
      </c>
      <c r="J46" s="9">
        <v>154</v>
      </c>
      <c r="K46" s="9">
        <v>24</v>
      </c>
      <c r="L46" s="9">
        <v>4</v>
      </c>
      <c r="M46" s="9">
        <v>7</v>
      </c>
      <c r="N46" s="9">
        <v>207</v>
      </c>
      <c r="O46" s="9">
        <v>81</v>
      </c>
      <c r="P46" s="9">
        <v>6</v>
      </c>
      <c r="Q46" s="9">
        <v>2</v>
      </c>
      <c r="R46" s="9">
        <v>49</v>
      </c>
      <c r="S46" s="9">
        <v>1</v>
      </c>
      <c r="T46" s="9">
        <v>14</v>
      </c>
      <c r="U46" s="9">
        <v>58</v>
      </c>
      <c r="V46" s="9">
        <v>14</v>
      </c>
      <c r="W46" s="9">
        <v>0.38500000000000001</v>
      </c>
      <c r="X46" s="9">
        <v>0.36</v>
      </c>
      <c r="Y46" s="9">
        <v>0.745</v>
      </c>
      <c r="Z46" s="9">
        <v>43</v>
      </c>
      <c r="AA46" s="9">
        <v>0.32100000000000001</v>
      </c>
      <c r="AB46" s="9">
        <v>0</v>
      </c>
    </row>
    <row r="47" spans="1:28" s="6" customFormat="1" x14ac:dyDescent="0.3">
      <c r="A47" s="9">
        <f>VLOOKUP(B47&amp;" "&amp;C47,키!$A$1:$B$535,2,FALSE)</f>
        <v>279</v>
      </c>
      <c r="B47" s="10" t="s">
        <v>604</v>
      </c>
      <c r="C47" s="9" t="s">
        <v>590</v>
      </c>
      <c r="D47" s="9" t="str">
        <f>IF(AND(Y47&gt;=0.87,G47&gt;=446),"A",IF(AND(Y47&gt;=0.65,G47&gt;=250),"B","C"))</f>
        <v>B</v>
      </c>
      <c r="E47" s="11">
        <v>0.27200000000000002</v>
      </c>
      <c r="F47" s="9">
        <v>122</v>
      </c>
      <c r="G47" s="9">
        <v>484</v>
      </c>
      <c r="H47" s="9">
        <v>416</v>
      </c>
      <c r="I47" s="9">
        <v>68</v>
      </c>
      <c r="J47" s="9">
        <v>113</v>
      </c>
      <c r="K47" s="9">
        <v>18</v>
      </c>
      <c r="L47" s="9">
        <v>1</v>
      </c>
      <c r="M47" s="9">
        <v>5</v>
      </c>
      <c r="N47" s="9">
        <v>148</v>
      </c>
      <c r="O47" s="9">
        <v>58</v>
      </c>
      <c r="P47" s="9">
        <v>3</v>
      </c>
      <c r="Q47" s="9">
        <v>6</v>
      </c>
      <c r="R47" s="9">
        <v>54</v>
      </c>
      <c r="S47" s="9">
        <v>1</v>
      </c>
      <c r="T47" s="9">
        <v>5</v>
      </c>
      <c r="U47" s="9">
        <v>82</v>
      </c>
      <c r="V47" s="9">
        <v>10</v>
      </c>
      <c r="W47" s="9">
        <v>0.35599999999999998</v>
      </c>
      <c r="X47" s="9">
        <v>0.35799999999999998</v>
      </c>
      <c r="Y47" s="9">
        <v>0.71399999999999997</v>
      </c>
      <c r="Z47" s="9">
        <v>25</v>
      </c>
      <c r="AA47" s="9">
        <v>0.33</v>
      </c>
      <c r="AB47" s="9">
        <v>0.66700000000000004</v>
      </c>
    </row>
    <row r="48" spans="1:28" s="6" customFormat="1" x14ac:dyDescent="0.3">
      <c r="A48" s="9">
        <f>VLOOKUP(B48&amp;" "&amp;C48,키!$A$1:$B$535,2,FALSE)</f>
        <v>51</v>
      </c>
      <c r="B48" s="10" t="s">
        <v>624</v>
      </c>
      <c r="C48" s="9" t="s">
        <v>623</v>
      </c>
      <c r="D48" s="9" t="str">
        <f>IF(AND(Y48&gt;=0.87,G48&gt;=446),"A",IF(AND(Y48&gt;=0.65,G48&gt;=250),"B","C"))</f>
        <v>B</v>
      </c>
      <c r="E48" s="11">
        <v>0.32500000000000001</v>
      </c>
      <c r="F48" s="9">
        <v>140</v>
      </c>
      <c r="G48" s="9">
        <v>599</v>
      </c>
      <c r="H48" s="9">
        <v>526</v>
      </c>
      <c r="I48" s="9">
        <v>77</v>
      </c>
      <c r="J48" s="9">
        <v>171</v>
      </c>
      <c r="K48" s="9">
        <v>28</v>
      </c>
      <c r="L48" s="9">
        <v>3</v>
      </c>
      <c r="M48" s="9">
        <v>7</v>
      </c>
      <c r="N48" s="9">
        <v>226</v>
      </c>
      <c r="O48" s="9">
        <v>70</v>
      </c>
      <c r="P48" s="9">
        <v>3</v>
      </c>
      <c r="Q48" s="9">
        <v>2</v>
      </c>
      <c r="R48" s="9">
        <v>62</v>
      </c>
      <c r="S48" s="9">
        <v>1</v>
      </c>
      <c r="T48" s="9">
        <v>6</v>
      </c>
      <c r="U48" s="9">
        <v>70</v>
      </c>
      <c r="V48" s="9">
        <v>15</v>
      </c>
      <c r="W48" s="9">
        <v>0.43</v>
      </c>
      <c r="X48" s="9">
        <v>0.40100000000000002</v>
      </c>
      <c r="Y48" s="9">
        <v>0.83099999999999996</v>
      </c>
      <c r="Z48" s="9">
        <v>49</v>
      </c>
      <c r="AA48" s="9">
        <v>0.30499999999999999</v>
      </c>
      <c r="AB48" s="9">
        <v>0.42899999999999999</v>
      </c>
    </row>
    <row r="49" spans="1:28" s="6" customFormat="1" x14ac:dyDescent="0.3">
      <c r="A49" s="9">
        <f>VLOOKUP(B49&amp;" "&amp;C49,키!$A$1:$B$535,2,FALSE)</f>
        <v>67</v>
      </c>
      <c r="B49" s="10" t="s">
        <v>630</v>
      </c>
      <c r="C49" s="9" t="s">
        <v>623</v>
      </c>
      <c r="D49" s="9" t="str">
        <f>IF(AND(Y49&gt;=0.87,G49&gt;=446),"A",IF(AND(Y49&gt;=0.65,G49&gt;=250),"B","C"))</f>
        <v>B</v>
      </c>
      <c r="E49" s="11">
        <v>0.28999999999999998</v>
      </c>
      <c r="F49" s="9">
        <v>114</v>
      </c>
      <c r="G49" s="9">
        <v>415</v>
      </c>
      <c r="H49" s="9">
        <v>366</v>
      </c>
      <c r="I49" s="9">
        <v>39</v>
      </c>
      <c r="J49" s="9">
        <v>106</v>
      </c>
      <c r="K49" s="9">
        <v>20</v>
      </c>
      <c r="L49" s="9">
        <v>0</v>
      </c>
      <c r="M49" s="9">
        <v>7</v>
      </c>
      <c r="N49" s="9">
        <v>147</v>
      </c>
      <c r="O49" s="9">
        <v>56</v>
      </c>
      <c r="P49" s="9">
        <v>2</v>
      </c>
      <c r="Q49" s="9">
        <v>5</v>
      </c>
      <c r="R49" s="9">
        <v>38</v>
      </c>
      <c r="S49" s="9">
        <v>2</v>
      </c>
      <c r="T49" s="9">
        <v>4</v>
      </c>
      <c r="U49" s="9">
        <v>84</v>
      </c>
      <c r="V49" s="9">
        <v>10</v>
      </c>
      <c r="W49" s="9">
        <v>0.40200000000000002</v>
      </c>
      <c r="X49" s="9">
        <v>0.35799999999999998</v>
      </c>
      <c r="Y49" s="9">
        <v>0.76</v>
      </c>
      <c r="Z49" s="9">
        <v>27</v>
      </c>
      <c r="AA49" s="9">
        <v>0.27300000000000002</v>
      </c>
      <c r="AB49" s="9">
        <v>0.42899999999999999</v>
      </c>
    </row>
    <row r="50" spans="1:28" s="6" customFormat="1" x14ac:dyDescent="0.3">
      <c r="A50" s="9">
        <f>VLOOKUP(B50&amp;" "&amp;C50,키!$A$1:$B$535,2,FALSE)</f>
        <v>158</v>
      </c>
      <c r="B50" s="10" t="s">
        <v>634</v>
      </c>
      <c r="C50" s="9" t="s">
        <v>623</v>
      </c>
      <c r="D50" s="9" t="str">
        <f>IF(AND(Y50&gt;=0.87,G50&gt;=446),"A",IF(AND(Y50&gt;=0.65,G50&gt;=250),"B","C"))</f>
        <v>B</v>
      </c>
      <c r="E50" s="11">
        <v>0.27200000000000002</v>
      </c>
      <c r="F50" s="9">
        <v>120</v>
      </c>
      <c r="G50" s="9">
        <v>368</v>
      </c>
      <c r="H50" s="9">
        <v>316</v>
      </c>
      <c r="I50" s="9">
        <v>38</v>
      </c>
      <c r="J50" s="9">
        <v>86</v>
      </c>
      <c r="K50" s="9">
        <v>10</v>
      </c>
      <c r="L50" s="9">
        <v>0</v>
      </c>
      <c r="M50" s="9">
        <v>4</v>
      </c>
      <c r="N50" s="9">
        <v>108</v>
      </c>
      <c r="O50" s="9">
        <v>40</v>
      </c>
      <c r="P50" s="9">
        <v>19</v>
      </c>
      <c r="Q50" s="9">
        <v>2</v>
      </c>
      <c r="R50" s="9">
        <v>29</v>
      </c>
      <c r="S50" s="9">
        <v>0</v>
      </c>
      <c r="T50" s="9">
        <v>1</v>
      </c>
      <c r="U50" s="9">
        <v>39</v>
      </c>
      <c r="V50" s="9">
        <v>10</v>
      </c>
      <c r="W50" s="9">
        <v>0.34200000000000003</v>
      </c>
      <c r="X50" s="9">
        <v>0.33300000000000002</v>
      </c>
      <c r="Y50" s="9">
        <v>0.67500000000000004</v>
      </c>
      <c r="Z50" s="9">
        <v>20</v>
      </c>
      <c r="AA50" s="9">
        <v>0.24399999999999999</v>
      </c>
      <c r="AB50" s="9">
        <v>0.25</v>
      </c>
    </row>
    <row r="51" spans="1:28" s="6" customFormat="1" x14ac:dyDescent="0.3">
      <c r="A51" s="9">
        <f>VLOOKUP(B51&amp;" "&amp;C51,키!$A$1:$B$535,2,FALSE)</f>
        <v>436</v>
      </c>
      <c r="B51" s="10" t="s">
        <v>635</v>
      </c>
      <c r="C51" s="9" t="s">
        <v>623</v>
      </c>
      <c r="D51" s="9" t="str">
        <f>IF(AND(Y51&gt;=0.87,G51&gt;=446),"A",IF(AND(Y51&gt;=0.65,G51&gt;=250),"B","C"))</f>
        <v>B</v>
      </c>
      <c r="E51" s="11">
        <v>0.26200000000000001</v>
      </c>
      <c r="F51" s="9">
        <v>121</v>
      </c>
      <c r="G51" s="9">
        <v>439</v>
      </c>
      <c r="H51" s="9">
        <v>370</v>
      </c>
      <c r="I51" s="9">
        <v>48</v>
      </c>
      <c r="J51" s="9">
        <v>97</v>
      </c>
      <c r="K51" s="9">
        <v>18</v>
      </c>
      <c r="L51" s="9">
        <v>2</v>
      </c>
      <c r="M51" s="9">
        <v>2</v>
      </c>
      <c r="N51" s="9">
        <v>125</v>
      </c>
      <c r="O51" s="9">
        <v>46</v>
      </c>
      <c r="P51" s="9">
        <v>8</v>
      </c>
      <c r="Q51" s="9">
        <v>2</v>
      </c>
      <c r="R51" s="9">
        <v>43</v>
      </c>
      <c r="S51" s="9">
        <v>0</v>
      </c>
      <c r="T51" s="9">
        <v>16</v>
      </c>
      <c r="U51" s="9">
        <v>75</v>
      </c>
      <c r="V51" s="9">
        <v>12</v>
      </c>
      <c r="W51" s="9">
        <v>0.33800000000000002</v>
      </c>
      <c r="X51" s="9">
        <v>0.36199999999999999</v>
      </c>
      <c r="Y51" s="9">
        <v>0.7</v>
      </c>
      <c r="Z51" s="9">
        <v>24</v>
      </c>
      <c r="AA51" s="9">
        <v>0.35599999999999998</v>
      </c>
      <c r="AB51" s="9">
        <v>0.33300000000000002</v>
      </c>
    </row>
    <row r="52" spans="1:28" s="6" customFormat="1" x14ac:dyDescent="0.3">
      <c r="A52" s="9">
        <f>VLOOKUP(B52&amp;" "&amp;C52,키!$A$1:$B$535,2,FALSE)</f>
        <v>485</v>
      </c>
      <c r="B52" s="10" t="s">
        <v>636</v>
      </c>
      <c r="C52" s="9" t="s">
        <v>623</v>
      </c>
      <c r="D52" s="9" t="str">
        <f>IF(AND(Y52&gt;=0.87,G52&gt;=446),"A",IF(AND(Y52&gt;=0.65,G52&gt;=250),"B","C"))</f>
        <v>B</v>
      </c>
      <c r="E52" s="11">
        <v>0.26200000000000001</v>
      </c>
      <c r="F52" s="9">
        <v>116</v>
      </c>
      <c r="G52" s="9">
        <v>396</v>
      </c>
      <c r="H52" s="9">
        <v>325</v>
      </c>
      <c r="I52" s="9">
        <v>49</v>
      </c>
      <c r="J52" s="9">
        <v>85</v>
      </c>
      <c r="K52" s="9">
        <v>10</v>
      </c>
      <c r="L52" s="9">
        <v>0</v>
      </c>
      <c r="M52" s="9">
        <v>19</v>
      </c>
      <c r="N52" s="9">
        <v>152</v>
      </c>
      <c r="O52" s="9">
        <v>70</v>
      </c>
      <c r="P52" s="9">
        <v>0</v>
      </c>
      <c r="Q52" s="9">
        <v>4</v>
      </c>
      <c r="R52" s="9">
        <v>64</v>
      </c>
      <c r="S52" s="9">
        <v>2</v>
      </c>
      <c r="T52" s="9">
        <v>3</v>
      </c>
      <c r="U52" s="9">
        <v>102</v>
      </c>
      <c r="V52" s="9">
        <v>14</v>
      </c>
      <c r="W52" s="9">
        <v>0.46800000000000003</v>
      </c>
      <c r="X52" s="9">
        <v>0.38400000000000001</v>
      </c>
      <c r="Y52" s="9">
        <v>0.85199999999999998</v>
      </c>
      <c r="Z52" s="9">
        <v>21</v>
      </c>
      <c r="AA52" s="9">
        <v>0.26300000000000001</v>
      </c>
      <c r="AB52" s="9">
        <v>0.185</v>
      </c>
    </row>
    <row r="53" spans="1:28" s="6" customFormat="1" x14ac:dyDescent="0.3">
      <c r="A53" s="9">
        <f>VLOOKUP(B53&amp;" "&amp;C53,키!$A$1:$B$535,2,FALSE)</f>
        <v>262</v>
      </c>
      <c r="B53" s="10" t="s">
        <v>629</v>
      </c>
      <c r="C53" s="9" t="s">
        <v>623</v>
      </c>
      <c r="D53" s="9" t="str">
        <f>IF(AND(Y53&gt;=0.87,G53&gt;=446),"A",IF(AND(Y53&gt;=0.65,G53&gt;=250),"B","C"))</f>
        <v>B</v>
      </c>
      <c r="E53" s="11">
        <v>0.29099999999999998</v>
      </c>
      <c r="F53" s="9">
        <v>64</v>
      </c>
      <c r="G53" s="9">
        <v>272</v>
      </c>
      <c r="H53" s="9">
        <v>247</v>
      </c>
      <c r="I53" s="9">
        <v>46</v>
      </c>
      <c r="J53" s="9">
        <v>72</v>
      </c>
      <c r="K53" s="9">
        <v>18</v>
      </c>
      <c r="L53" s="9">
        <v>3</v>
      </c>
      <c r="M53" s="9">
        <v>7</v>
      </c>
      <c r="N53" s="9">
        <v>117</v>
      </c>
      <c r="O53" s="9">
        <v>41</v>
      </c>
      <c r="P53" s="9">
        <v>1</v>
      </c>
      <c r="Q53" s="9">
        <v>5</v>
      </c>
      <c r="R53" s="9">
        <v>18</v>
      </c>
      <c r="S53" s="9">
        <v>1</v>
      </c>
      <c r="T53" s="9">
        <v>1</v>
      </c>
      <c r="U53" s="9">
        <v>59</v>
      </c>
      <c r="V53" s="9">
        <v>5</v>
      </c>
      <c r="W53" s="9">
        <v>0.47399999999999998</v>
      </c>
      <c r="X53" s="9">
        <v>0.33600000000000002</v>
      </c>
      <c r="Y53" s="9">
        <v>0.81</v>
      </c>
      <c r="Z53" s="9">
        <v>19</v>
      </c>
      <c r="AA53" s="9">
        <v>0.25700000000000001</v>
      </c>
      <c r="AB53" s="9">
        <v>0.28599999999999998</v>
      </c>
    </row>
    <row r="54" spans="1:28" s="6" customFormat="1" x14ac:dyDescent="0.3">
      <c r="A54" s="9">
        <f>VLOOKUP(B54&amp;" "&amp;C54,키!$A$1:$B$535,2,FALSE)</f>
        <v>206</v>
      </c>
      <c r="B54" s="10" t="s">
        <v>668</v>
      </c>
      <c r="C54" s="9" t="s">
        <v>662</v>
      </c>
      <c r="D54" s="9" t="str">
        <f>IF(AND(Y54&gt;=0.87,G54&gt;=446),"A",IF(AND(Y54&gt;=0.65,G54&gt;=250),"B","C"))</f>
        <v>B</v>
      </c>
      <c r="E54" s="11">
        <v>0.30099999999999999</v>
      </c>
      <c r="F54" s="9">
        <v>110</v>
      </c>
      <c r="G54" s="9">
        <v>401</v>
      </c>
      <c r="H54" s="9">
        <v>349</v>
      </c>
      <c r="I54" s="9">
        <v>57</v>
      </c>
      <c r="J54" s="9">
        <v>105</v>
      </c>
      <c r="K54" s="9">
        <v>21</v>
      </c>
      <c r="L54" s="9">
        <v>0</v>
      </c>
      <c r="M54" s="9">
        <v>14</v>
      </c>
      <c r="N54" s="9">
        <v>168</v>
      </c>
      <c r="O54" s="9">
        <v>69</v>
      </c>
      <c r="P54" s="9">
        <v>6</v>
      </c>
      <c r="Q54" s="9">
        <v>4</v>
      </c>
      <c r="R54" s="9">
        <v>40</v>
      </c>
      <c r="S54" s="9">
        <v>2</v>
      </c>
      <c r="T54" s="9">
        <v>2</v>
      </c>
      <c r="U54" s="9">
        <v>72</v>
      </c>
      <c r="V54" s="9">
        <v>5</v>
      </c>
      <c r="W54" s="9">
        <v>0.48099999999999998</v>
      </c>
      <c r="X54" s="9">
        <v>0.372</v>
      </c>
      <c r="Y54" s="9">
        <v>0.85299999999999998</v>
      </c>
      <c r="Z54" s="9">
        <v>31</v>
      </c>
      <c r="AA54" s="9">
        <v>0.33300000000000002</v>
      </c>
      <c r="AB54" s="9">
        <v>0.318</v>
      </c>
    </row>
    <row r="55" spans="1:28" s="6" customFormat="1" x14ac:dyDescent="0.3">
      <c r="A55" s="9">
        <f>VLOOKUP(B55&amp;" "&amp;C55,키!$A$1:$B$535,2,FALSE)</f>
        <v>207</v>
      </c>
      <c r="B55" s="10" t="s">
        <v>669</v>
      </c>
      <c r="C55" s="9" t="s">
        <v>662</v>
      </c>
      <c r="D55" s="9" t="str">
        <f>IF(AND(Y55&gt;=0.87,G55&gt;=446),"A",IF(AND(Y55&gt;=0.65,G55&gt;=250),"B","C"))</f>
        <v>B</v>
      </c>
      <c r="E55" s="11">
        <v>0.3</v>
      </c>
      <c r="F55" s="9">
        <v>141</v>
      </c>
      <c r="G55" s="9">
        <v>641</v>
      </c>
      <c r="H55" s="9">
        <v>564</v>
      </c>
      <c r="I55" s="9">
        <v>109</v>
      </c>
      <c r="J55" s="9">
        <v>169</v>
      </c>
      <c r="K55" s="9">
        <v>26</v>
      </c>
      <c r="L55" s="9">
        <v>12</v>
      </c>
      <c r="M55" s="9">
        <v>4</v>
      </c>
      <c r="N55" s="9">
        <v>231</v>
      </c>
      <c r="O55" s="9">
        <v>61</v>
      </c>
      <c r="P55" s="9">
        <v>22</v>
      </c>
      <c r="Q55" s="9">
        <v>3</v>
      </c>
      <c r="R55" s="9">
        <v>49</v>
      </c>
      <c r="S55" s="9">
        <v>2</v>
      </c>
      <c r="T55" s="9">
        <v>3</v>
      </c>
      <c r="U55" s="9">
        <v>87</v>
      </c>
      <c r="V55" s="9">
        <v>6</v>
      </c>
      <c r="W55" s="9">
        <v>0.41</v>
      </c>
      <c r="X55" s="9">
        <v>0.35699999999999998</v>
      </c>
      <c r="Y55" s="9">
        <v>0.76700000000000002</v>
      </c>
      <c r="Z55" s="9">
        <v>51</v>
      </c>
      <c r="AA55" s="9">
        <v>0.29899999999999999</v>
      </c>
      <c r="AB55" s="9">
        <v>0</v>
      </c>
    </row>
    <row r="56" spans="1:28" s="6" customFormat="1" x14ac:dyDescent="0.3">
      <c r="A56" s="9">
        <f>VLOOKUP(B56&amp;" "&amp;C56,키!$A$1:$B$535,2,FALSE)</f>
        <v>360</v>
      </c>
      <c r="B56" s="10" t="s">
        <v>670</v>
      </c>
      <c r="C56" s="9" t="s">
        <v>662</v>
      </c>
      <c r="D56" s="9" t="str">
        <f>IF(AND(Y56&gt;=0.87,G56&gt;=446),"A",IF(AND(Y56&gt;=0.65,G56&gt;=250),"B","C"))</f>
        <v>B</v>
      </c>
      <c r="E56" s="11">
        <v>0.29699999999999999</v>
      </c>
      <c r="F56" s="9">
        <v>129</v>
      </c>
      <c r="G56" s="9">
        <v>419</v>
      </c>
      <c r="H56" s="9">
        <v>390</v>
      </c>
      <c r="I56" s="9">
        <v>36</v>
      </c>
      <c r="J56" s="9">
        <v>116</v>
      </c>
      <c r="K56" s="9">
        <v>12</v>
      </c>
      <c r="L56" s="9">
        <v>0</v>
      </c>
      <c r="M56" s="9">
        <v>7</v>
      </c>
      <c r="N56" s="9">
        <v>149</v>
      </c>
      <c r="O56" s="9">
        <v>50</v>
      </c>
      <c r="P56" s="9">
        <v>8</v>
      </c>
      <c r="Q56" s="9">
        <v>2</v>
      </c>
      <c r="R56" s="9">
        <v>12</v>
      </c>
      <c r="S56" s="9">
        <v>0</v>
      </c>
      <c r="T56" s="9">
        <v>7</v>
      </c>
      <c r="U56" s="9">
        <v>32</v>
      </c>
      <c r="V56" s="9">
        <v>13</v>
      </c>
      <c r="W56" s="9">
        <v>0.38200000000000001</v>
      </c>
      <c r="X56" s="9">
        <v>0.32800000000000001</v>
      </c>
      <c r="Y56" s="9">
        <v>0.71</v>
      </c>
      <c r="Z56" s="9">
        <v>34</v>
      </c>
      <c r="AA56" s="9">
        <v>0.34100000000000003</v>
      </c>
      <c r="AB56" s="9">
        <v>0.17599999999999999</v>
      </c>
    </row>
    <row r="57" spans="1:28" s="6" customFormat="1" x14ac:dyDescent="0.3">
      <c r="A57" s="9">
        <f>VLOOKUP(B57&amp;" "&amp;C57,키!$A$1:$B$535,2,FALSE)</f>
        <v>218</v>
      </c>
      <c r="B57" s="10" t="s">
        <v>671</v>
      </c>
      <c r="C57" s="9" t="s">
        <v>662</v>
      </c>
      <c r="D57" s="9" t="str">
        <f>IF(AND(Y57&gt;=0.87,G57&gt;=446),"A",IF(AND(Y57&gt;=0.65,G57&gt;=250),"B","C"))</f>
        <v>B</v>
      </c>
      <c r="E57" s="11">
        <v>0.28799999999999998</v>
      </c>
      <c r="F57" s="9">
        <v>132</v>
      </c>
      <c r="G57" s="9">
        <v>517</v>
      </c>
      <c r="H57" s="9">
        <v>445</v>
      </c>
      <c r="I57" s="9">
        <v>60</v>
      </c>
      <c r="J57" s="9">
        <v>128</v>
      </c>
      <c r="K57" s="9">
        <v>19</v>
      </c>
      <c r="L57" s="9">
        <v>3</v>
      </c>
      <c r="M57" s="9">
        <v>3</v>
      </c>
      <c r="N57" s="9">
        <v>162</v>
      </c>
      <c r="O57" s="9">
        <v>49</v>
      </c>
      <c r="P57" s="9">
        <v>10</v>
      </c>
      <c r="Q57" s="9">
        <v>7</v>
      </c>
      <c r="R57" s="9">
        <v>51</v>
      </c>
      <c r="S57" s="9">
        <v>0</v>
      </c>
      <c r="T57" s="9">
        <v>4</v>
      </c>
      <c r="U57" s="9">
        <v>69</v>
      </c>
      <c r="V57" s="9">
        <v>15</v>
      </c>
      <c r="W57" s="9">
        <v>0.36399999999999999</v>
      </c>
      <c r="X57" s="9">
        <v>0.36099999999999999</v>
      </c>
      <c r="Y57" s="9">
        <v>0.72499999999999998</v>
      </c>
      <c r="Z57" s="9">
        <v>33</v>
      </c>
      <c r="AA57" s="9">
        <v>0.311</v>
      </c>
      <c r="AB57" s="9">
        <v>0.33300000000000002</v>
      </c>
    </row>
    <row r="58" spans="1:28" s="6" customFormat="1" x14ac:dyDescent="0.3">
      <c r="A58" s="9">
        <f>VLOOKUP(B58&amp;" "&amp;C58,키!$A$1:$B$535,2,FALSE)</f>
        <v>64</v>
      </c>
      <c r="B58" s="10" t="s">
        <v>673</v>
      </c>
      <c r="C58" s="9" t="s">
        <v>662</v>
      </c>
      <c r="D58" s="9" t="str">
        <f>IF(AND(Y58&gt;=0.87,G58&gt;=446),"A",IF(AND(Y58&gt;=0.65,G58&gt;=250),"B","C"))</f>
        <v>B</v>
      </c>
      <c r="E58" s="11">
        <v>0.27100000000000002</v>
      </c>
      <c r="F58" s="9">
        <v>105</v>
      </c>
      <c r="G58" s="9">
        <v>401</v>
      </c>
      <c r="H58" s="9">
        <v>358</v>
      </c>
      <c r="I58" s="9">
        <v>56</v>
      </c>
      <c r="J58" s="9">
        <v>97</v>
      </c>
      <c r="K58" s="9">
        <v>13</v>
      </c>
      <c r="L58" s="9">
        <v>0</v>
      </c>
      <c r="M58" s="9">
        <v>3</v>
      </c>
      <c r="N58" s="9">
        <v>119</v>
      </c>
      <c r="O58" s="9">
        <v>38</v>
      </c>
      <c r="P58" s="9">
        <v>8</v>
      </c>
      <c r="Q58" s="9">
        <v>4</v>
      </c>
      <c r="R58" s="9">
        <v>23</v>
      </c>
      <c r="S58" s="9">
        <v>0</v>
      </c>
      <c r="T58" s="9">
        <v>8</v>
      </c>
      <c r="U58" s="9">
        <v>39</v>
      </c>
      <c r="V58" s="9">
        <v>9</v>
      </c>
      <c r="W58" s="9">
        <v>0.33200000000000002</v>
      </c>
      <c r="X58" s="9">
        <v>0.32600000000000001</v>
      </c>
      <c r="Y58" s="9">
        <v>0.65800000000000003</v>
      </c>
      <c r="Z58" s="9">
        <v>25</v>
      </c>
      <c r="AA58" s="9">
        <v>0.23599999999999999</v>
      </c>
      <c r="AB58" s="9">
        <v>0</v>
      </c>
    </row>
    <row r="59" spans="1:28" s="6" customFormat="1" x14ac:dyDescent="0.3">
      <c r="A59" s="9">
        <f>VLOOKUP(B59&amp;" "&amp;C59,키!$A$1:$B$535,2,FALSE)</f>
        <v>213</v>
      </c>
      <c r="B59" s="10" t="s">
        <v>674</v>
      </c>
      <c r="C59" s="9" t="s">
        <v>662</v>
      </c>
      <c r="D59" s="9" t="str">
        <f>IF(AND(Y59&gt;=0.87,G59&gt;=446),"A",IF(AND(Y59&gt;=0.65,G59&gt;=250),"B","C"))</f>
        <v>B</v>
      </c>
      <c r="E59" s="11">
        <v>0.26600000000000001</v>
      </c>
      <c r="F59" s="9">
        <v>93</v>
      </c>
      <c r="G59" s="9">
        <v>381</v>
      </c>
      <c r="H59" s="9">
        <v>323</v>
      </c>
      <c r="I59" s="9">
        <v>53</v>
      </c>
      <c r="J59" s="9">
        <v>86</v>
      </c>
      <c r="K59" s="9">
        <v>17</v>
      </c>
      <c r="L59" s="9">
        <v>0</v>
      </c>
      <c r="M59" s="9">
        <v>4</v>
      </c>
      <c r="N59" s="9">
        <v>115</v>
      </c>
      <c r="O59" s="9">
        <v>22</v>
      </c>
      <c r="P59" s="9">
        <v>1</v>
      </c>
      <c r="Q59" s="9">
        <v>1</v>
      </c>
      <c r="R59" s="9">
        <v>51</v>
      </c>
      <c r="S59" s="9">
        <v>0</v>
      </c>
      <c r="T59" s="9">
        <v>5</v>
      </c>
      <c r="U59" s="9">
        <v>42</v>
      </c>
      <c r="V59" s="9">
        <v>10</v>
      </c>
      <c r="W59" s="9">
        <v>0.35599999999999998</v>
      </c>
      <c r="X59" s="9">
        <v>0.374</v>
      </c>
      <c r="Y59" s="9">
        <v>0.73</v>
      </c>
      <c r="Z59" s="9">
        <v>24</v>
      </c>
      <c r="AA59" s="9">
        <v>0.189</v>
      </c>
      <c r="AB59" s="9">
        <v>7.0999999999999994E-2</v>
      </c>
    </row>
    <row r="60" spans="1:28" s="6" customFormat="1" x14ac:dyDescent="0.3">
      <c r="A60" s="9">
        <f>VLOOKUP(B60&amp;" "&amp;C60,키!$A$1:$B$535,2,FALSE)</f>
        <v>437</v>
      </c>
      <c r="B60" s="10" t="s">
        <v>672</v>
      </c>
      <c r="C60" s="9" t="s">
        <v>662</v>
      </c>
      <c r="D60" s="9" t="str">
        <f>IF(AND(Y60&gt;=0.87,G60&gt;=446),"A",IF(AND(Y60&gt;=0.65,G60&gt;=250),"B","C"))</f>
        <v>B</v>
      </c>
      <c r="E60" s="11">
        <v>0.27500000000000002</v>
      </c>
      <c r="F60" s="9">
        <v>90</v>
      </c>
      <c r="G60" s="9">
        <v>282</v>
      </c>
      <c r="H60" s="9">
        <v>247</v>
      </c>
      <c r="I60" s="9">
        <v>32</v>
      </c>
      <c r="J60" s="9">
        <v>68</v>
      </c>
      <c r="K60" s="9">
        <v>11</v>
      </c>
      <c r="L60" s="9">
        <v>1</v>
      </c>
      <c r="M60" s="9">
        <v>10</v>
      </c>
      <c r="N60" s="9">
        <v>111</v>
      </c>
      <c r="O60" s="9">
        <v>36</v>
      </c>
      <c r="P60" s="9">
        <v>3</v>
      </c>
      <c r="Q60" s="9">
        <v>3</v>
      </c>
      <c r="R60" s="9">
        <v>26</v>
      </c>
      <c r="S60" s="9">
        <v>0</v>
      </c>
      <c r="T60" s="9">
        <v>3</v>
      </c>
      <c r="U60" s="9">
        <v>64</v>
      </c>
      <c r="V60" s="9">
        <v>7</v>
      </c>
      <c r="W60" s="9">
        <v>0.44900000000000001</v>
      </c>
      <c r="X60" s="9">
        <v>0.34799999999999998</v>
      </c>
      <c r="Y60" s="9">
        <v>0.79700000000000004</v>
      </c>
      <c r="Z60" s="9">
        <v>17</v>
      </c>
      <c r="AA60" s="9">
        <v>0.222</v>
      </c>
      <c r="AB60" s="9">
        <v>0.2</v>
      </c>
    </row>
    <row r="61" spans="1:28" s="6" customFormat="1" x14ac:dyDescent="0.3">
      <c r="A61" s="9">
        <f>VLOOKUP(B61&amp;" "&amp;C61,키!$A$1:$B$535,2,FALSE)</f>
        <v>409</v>
      </c>
      <c r="B61" s="10" t="s">
        <v>699</v>
      </c>
      <c r="C61" s="9" t="s">
        <v>693</v>
      </c>
      <c r="D61" s="9" t="str">
        <f>IF(AND(Y61&gt;=0.87,G61&gt;=446),"A",IF(AND(Y61&gt;=0.65,G61&gt;=250),"B","C"))</f>
        <v>B</v>
      </c>
      <c r="E61" s="11">
        <v>0.31</v>
      </c>
      <c r="F61" s="9">
        <v>138</v>
      </c>
      <c r="G61" s="9">
        <v>650</v>
      </c>
      <c r="H61" s="9">
        <v>575</v>
      </c>
      <c r="I61" s="9">
        <v>121</v>
      </c>
      <c r="J61" s="9">
        <v>178</v>
      </c>
      <c r="K61" s="9">
        <v>31</v>
      </c>
      <c r="L61" s="9">
        <v>2</v>
      </c>
      <c r="M61" s="9">
        <v>18</v>
      </c>
      <c r="N61" s="9">
        <v>267</v>
      </c>
      <c r="O61" s="9">
        <v>88</v>
      </c>
      <c r="P61" s="9">
        <v>1</v>
      </c>
      <c r="Q61" s="9">
        <v>5</v>
      </c>
      <c r="R61" s="9">
        <v>60</v>
      </c>
      <c r="S61" s="9">
        <v>2</v>
      </c>
      <c r="T61" s="9">
        <v>9</v>
      </c>
      <c r="U61" s="9">
        <v>58</v>
      </c>
      <c r="V61" s="9">
        <v>14</v>
      </c>
      <c r="W61" s="9">
        <v>0.46400000000000002</v>
      </c>
      <c r="X61" s="9">
        <v>0.38100000000000001</v>
      </c>
      <c r="Y61" s="9">
        <v>0.84499999999999997</v>
      </c>
      <c r="Z61" s="9">
        <v>54</v>
      </c>
      <c r="AA61" s="9">
        <v>0.38800000000000001</v>
      </c>
      <c r="AB61" s="9">
        <v>0</v>
      </c>
    </row>
    <row r="62" spans="1:28" s="6" customFormat="1" x14ac:dyDescent="0.3">
      <c r="A62" s="9">
        <f>VLOOKUP(B62&amp;" "&amp;C62,키!$A$1:$B$535,2,FALSE)</f>
        <v>499</v>
      </c>
      <c r="B62" s="10" t="s">
        <v>702</v>
      </c>
      <c r="C62" s="9" t="s">
        <v>693</v>
      </c>
      <c r="D62" s="9" t="str">
        <f>IF(AND(Y62&gt;=0.87,G62&gt;=446),"A",IF(AND(Y62&gt;=0.65,G62&gt;=250),"B","C"))</f>
        <v>B</v>
      </c>
      <c r="E62" s="11">
        <v>0.27900000000000003</v>
      </c>
      <c r="F62" s="9">
        <v>115</v>
      </c>
      <c r="G62" s="9">
        <v>441</v>
      </c>
      <c r="H62" s="9">
        <v>405</v>
      </c>
      <c r="I62" s="9">
        <v>58</v>
      </c>
      <c r="J62" s="9">
        <v>113</v>
      </c>
      <c r="K62" s="9">
        <v>21</v>
      </c>
      <c r="L62" s="9">
        <v>1</v>
      </c>
      <c r="M62" s="9">
        <v>10</v>
      </c>
      <c r="N62" s="9">
        <v>166</v>
      </c>
      <c r="O62" s="9">
        <v>57</v>
      </c>
      <c r="P62" s="9">
        <v>8</v>
      </c>
      <c r="Q62" s="9">
        <v>1</v>
      </c>
      <c r="R62" s="9">
        <v>18</v>
      </c>
      <c r="S62" s="9">
        <v>1</v>
      </c>
      <c r="T62" s="9">
        <v>9</v>
      </c>
      <c r="U62" s="9">
        <v>115</v>
      </c>
      <c r="V62" s="9">
        <v>3</v>
      </c>
      <c r="W62" s="9">
        <v>0.41</v>
      </c>
      <c r="X62" s="9">
        <v>0.32300000000000001</v>
      </c>
      <c r="Y62" s="9">
        <v>0.73299999999999998</v>
      </c>
      <c r="Z62" s="9">
        <v>25</v>
      </c>
      <c r="AA62" s="9">
        <v>0.29099999999999998</v>
      </c>
      <c r="AB62" s="9">
        <v>0.83299999999999996</v>
      </c>
    </row>
    <row r="63" spans="1:28" s="6" customFormat="1" x14ac:dyDescent="0.3">
      <c r="A63" s="9">
        <f>VLOOKUP(B63&amp;" "&amp;C63,키!$A$1:$B$535,2,FALSE)</f>
        <v>271</v>
      </c>
      <c r="B63" s="10" t="s">
        <v>705</v>
      </c>
      <c r="C63" s="9" t="s">
        <v>693</v>
      </c>
      <c r="D63" s="9" t="str">
        <f>IF(AND(Y63&gt;=0.87,G63&gt;=446),"A",IF(AND(Y63&gt;=0.65,G63&gt;=250),"B","C"))</f>
        <v>B</v>
      </c>
      <c r="E63" s="11">
        <v>0.27100000000000002</v>
      </c>
      <c r="F63" s="9">
        <v>108</v>
      </c>
      <c r="G63" s="9">
        <v>446</v>
      </c>
      <c r="H63" s="9">
        <v>384</v>
      </c>
      <c r="I63" s="9">
        <v>52</v>
      </c>
      <c r="J63" s="9">
        <v>104</v>
      </c>
      <c r="K63" s="9">
        <v>12</v>
      </c>
      <c r="L63" s="9">
        <v>4</v>
      </c>
      <c r="M63" s="9">
        <v>4</v>
      </c>
      <c r="N63" s="9">
        <v>136</v>
      </c>
      <c r="O63" s="9">
        <v>53</v>
      </c>
      <c r="P63" s="9">
        <v>8</v>
      </c>
      <c r="Q63" s="9">
        <v>6</v>
      </c>
      <c r="R63" s="9">
        <v>39</v>
      </c>
      <c r="S63" s="9">
        <v>0</v>
      </c>
      <c r="T63" s="9">
        <v>9</v>
      </c>
      <c r="U63" s="9">
        <v>67</v>
      </c>
      <c r="V63" s="9">
        <v>6</v>
      </c>
      <c r="W63" s="9">
        <v>0.35399999999999998</v>
      </c>
      <c r="X63" s="9">
        <v>0.34699999999999998</v>
      </c>
      <c r="Y63" s="9">
        <v>0.70099999999999996</v>
      </c>
      <c r="Z63" s="9">
        <v>27</v>
      </c>
      <c r="AA63" s="9">
        <v>0.318</v>
      </c>
      <c r="AB63" s="9">
        <v>0.66700000000000004</v>
      </c>
    </row>
    <row r="64" spans="1:28" s="6" customFormat="1" x14ac:dyDescent="0.3">
      <c r="A64" s="9">
        <f>VLOOKUP(B64&amp;" "&amp;C64,키!$A$1:$B$535,2,FALSE)</f>
        <v>107</v>
      </c>
      <c r="B64" s="10" t="s">
        <v>748</v>
      </c>
      <c r="C64" s="9" t="s">
        <v>736</v>
      </c>
      <c r="D64" s="9" t="str">
        <f>IF(AND(Y64&gt;=0.87,G64&gt;=446),"A",IF(AND(Y64&gt;=0.65,G64&gt;=250),"B","C"))</f>
        <v>B</v>
      </c>
      <c r="E64" s="11">
        <v>0.28100000000000003</v>
      </c>
      <c r="F64" s="9">
        <v>135</v>
      </c>
      <c r="G64" s="9">
        <v>387</v>
      </c>
      <c r="H64" s="9">
        <v>345</v>
      </c>
      <c r="I64" s="9">
        <v>43</v>
      </c>
      <c r="J64" s="9">
        <v>97</v>
      </c>
      <c r="K64" s="9">
        <v>16</v>
      </c>
      <c r="L64" s="9">
        <v>1</v>
      </c>
      <c r="M64" s="9">
        <v>19</v>
      </c>
      <c r="N64" s="9">
        <v>172</v>
      </c>
      <c r="O64" s="9">
        <v>49</v>
      </c>
      <c r="P64" s="9">
        <v>1</v>
      </c>
      <c r="Q64" s="9">
        <v>1</v>
      </c>
      <c r="R64" s="9">
        <v>34</v>
      </c>
      <c r="S64" s="9">
        <v>0</v>
      </c>
      <c r="T64" s="9">
        <v>6</v>
      </c>
      <c r="U64" s="9">
        <v>55</v>
      </c>
      <c r="V64" s="9">
        <v>9</v>
      </c>
      <c r="W64" s="9">
        <v>0.499</v>
      </c>
      <c r="X64" s="9">
        <v>0.35499999999999998</v>
      </c>
      <c r="Y64" s="9">
        <v>0.85399999999999998</v>
      </c>
      <c r="Z64" s="9">
        <v>20</v>
      </c>
      <c r="AA64" s="9">
        <v>0.24399999999999999</v>
      </c>
      <c r="AB64" s="9">
        <v>0.313</v>
      </c>
    </row>
    <row r="65" spans="1:28" s="6" customFormat="1" x14ac:dyDescent="0.3">
      <c r="A65" s="9">
        <f>VLOOKUP(B65&amp;" "&amp;C65,키!$A$1:$B$535,2,FALSE)</f>
        <v>127</v>
      </c>
      <c r="B65" s="10" t="s">
        <v>750</v>
      </c>
      <c r="C65" s="9" t="s">
        <v>736</v>
      </c>
      <c r="D65" s="9" t="str">
        <f>IF(AND(Y65&gt;=0.87,G65&gt;=446),"A",IF(AND(Y65&gt;=0.65,G65&gt;=250),"B","C"))</f>
        <v>B</v>
      </c>
      <c r="E65" s="11">
        <v>0.26700000000000002</v>
      </c>
      <c r="F65" s="9">
        <v>124</v>
      </c>
      <c r="G65" s="9">
        <v>514</v>
      </c>
      <c r="H65" s="9">
        <v>453</v>
      </c>
      <c r="I65" s="9">
        <v>72</v>
      </c>
      <c r="J65" s="9">
        <v>121</v>
      </c>
      <c r="K65" s="9">
        <v>18</v>
      </c>
      <c r="L65" s="9">
        <v>3</v>
      </c>
      <c r="M65" s="9">
        <v>8</v>
      </c>
      <c r="N65" s="9">
        <v>169</v>
      </c>
      <c r="O65" s="9">
        <v>41</v>
      </c>
      <c r="P65" s="9">
        <v>13</v>
      </c>
      <c r="Q65" s="9">
        <v>2</v>
      </c>
      <c r="R65" s="9">
        <v>36</v>
      </c>
      <c r="S65" s="9">
        <v>0</v>
      </c>
      <c r="T65" s="9">
        <v>10</v>
      </c>
      <c r="U65" s="9">
        <v>104</v>
      </c>
      <c r="V65" s="9">
        <v>7</v>
      </c>
      <c r="W65" s="9">
        <v>0.373</v>
      </c>
      <c r="X65" s="9">
        <v>0.33300000000000002</v>
      </c>
      <c r="Y65" s="9">
        <v>0.70599999999999996</v>
      </c>
      <c r="Z65" s="9">
        <v>32</v>
      </c>
      <c r="AA65" s="9">
        <v>0.221</v>
      </c>
      <c r="AB65" s="9">
        <v>0.5</v>
      </c>
    </row>
    <row r="66" spans="1:28" s="6" customFormat="1" x14ac:dyDescent="0.3">
      <c r="A66" s="9">
        <f>VLOOKUP(B66&amp;" "&amp;C66,키!$A$1:$B$535,2,FALSE)</f>
        <v>375</v>
      </c>
      <c r="B66" s="10" t="s">
        <v>751</v>
      </c>
      <c r="C66" s="9" t="s">
        <v>736</v>
      </c>
      <c r="D66" s="9" t="str">
        <f>IF(AND(Y66&gt;=0.87,G66&gt;=446),"A",IF(AND(Y66&gt;=0.65,G66&gt;=250),"B","C"))</f>
        <v>B</v>
      </c>
      <c r="E66" s="11">
        <v>0.26600000000000001</v>
      </c>
      <c r="F66" s="9">
        <v>106</v>
      </c>
      <c r="G66" s="9">
        <v>273</v>
      </c>
      <c r="H66" s="9">
        <v>241</v>
      </c>
      <c r="I66" s="9">
        <v>27</v>
      </c>
      <c r="J66" s="9">
        <v>64</v>
      </c>
      <c r="K66" s="9">
        <v>16</v>
      </c>
      <c r="L66" s="9">
        <v>2</v>
      </c>
      <c r="M66" s="9">
        <v>9</v>
      </c>
      <c r="N66" s="9">
        <v>111</v>
      </c>
      <c r="O66" s="9">
        <v>45</v>
      </c>
      <c r="P66" s="9">
        <v>3</v>
      </c>
      <c r="Q66" s="9">
        <v>6</v>
      </c>
      <c r="R66" s="9">
        <v>19</v>
      </c>
      <c r="S66" s="9">
        <v>1</v>
      </c>
      <c r="T66" s="9">
        <v>4</v>
      </c>
      <c r="U66" s="9">
        <v>66</v>
      </c>
      <c r="V66" s="9">
        <v>5</v>
      </c>
      <c r="W66" s="9">
        <v>0.46100000000000002</v>
      </c>
      <c r="X66" s="9">
        <v>0.32200000000000001</v>
      </c>
      <c r="Y66" s="9">
        <v>0.78300000000000003</v>
      </c>
      <c r="Z66" s="9">
        <v>14</v>
      </c>
      <c r="AA66" s="9">
        <v>0.26</v>
      </c>
      <c r="AB66" s="9">
        <v>0.24</v>
      </c>
    </row>
    <row r="67" spans="1:28" s="6" customFormat="1" x14ac:dyDescent="0.3">
      <c r="A67" s="9">
        <f>VLOOKUP(B67&amp;" "&amp;C67,키!$A$1:$B$535,2,FALSE)</f>
        <v>362</v>
      </c>
      <c r="B67" s="10" t="s">
        <v>763</v>
      </c>
      <c r="C67" s="9" t="s">
        <v>781</v>
      </c>
      <c r="D67" s="9" t="str">
        <f>IF(AND(Y67&gt;=0.87,G67&gt;=446),"A",IF(AND(Y67&gt;=0.65,G67&gt;=250),"B","C"))</f>
        <v>B</v>
      </c>
      <c r="E67" s="11">
        <v>0.33200000000000002</v>
      </c>
      <c r="F67" s="9">
        <v>115</v>
      </c>
      <c r="G67" s="9">
        <v>424</v>
      </c>
      <c r="H67" s="9">
        <v>371</v>
      </c>
      <c r="I67" s="9">
        <v>49</v>
      </c>
      <c r="J67" s="9">
        <v>123</v>
      </c>
      <c r="K67" s="9">
        <v>23</v>
      </c>
      <c r="L67" s="9">
        <v>1</v>
      </c>
      <c r="M67" s="9">
        <v>10</v>
      </c>
      <c r="N67" s="9">
        <v>178</v>
      </c>
      <c r="O67" s="9">
        <v>72</v>
      </c>
      <c r="P67" s="9">
        <v>0</v>
      </c>
      <c r="Q67" s="9">
        <v>5</v>
      </c>
      <c r="R67" s="9">
        <v>45</v>
      </c>
      <c r="S67" s="9">
        <v>1</v>
      </c>
      <c r="T67" s="9">
        <v>3</v>
      </c>
      <c r="U67" s="9">
        <v>44</v>
      </c>
      <c r="V67" s="9">
        <v>13</v>
      </c>
      <c r="W67" s="9">
        <v>0.48</v>
      </c>
      <c r="X67" s="9">
        <v>0.40300000000000002</v>
      </c>
      <c r="Y67" s="9">
        <v>0.88300000000000001</v>
      </c>
      <c r="Z67" s="9">
        <v>35</v>
      </c>
      <c r="AA67" s="9">
        <v>0.33300000000000002</v>
      </c>
      <c r="AB67" s="9">
        <v>0.316</v>
      </c>
    </row>
    <row r="68" spans="1:28" s="6" customFormat="1" x14ac:dyDescent="0.3">
      <c r="A68" s="9">
        <f>VLOOKUP(B68&amp;" "&amp;C68,키!$A$1:$B$535,2,FALSE)</f>
        <v>320</v>
      </c>
      <c r="B68" s="10" t="s">
        <v>782</v>
      </c>
      <c r="C68" s="9" t="s">
        <v>781</v>
      </c>
      <c r="D68" s="9" t="str">
        <f>IF(AND(Y68&gt;=0.87,G68&gt;=446),"A",IF(AND(Y68&gt;=0.65,G68&gt;=250),"B","C"))</f>
        <v>B</v>
      </c>
      <c r="E68" s="11">
        <v>0.32</v>
      </c>
      <c r="F68" s="9">
        <v>143</v>
      </c>
      <c r="G68" s="9">
        <v>654</v>
      </c>
      <c r="H68" s="9">
        <v>600</v>
      </c>
      <c r="I68" s="9">
        <v>89</v>
      </c>
      <c r="J68" s="9">
        <v>192</v>
      </c>
      <c r="K68" s="9">
        <v>14</v>
      </c>
      <c r="L68" s="9">
        <v>3</v>
      </c>
      <c r="M68" s="9">
        <v>1</v>
      </c>
      <c r="N68" s="9">
        <v>215</v>
      </c>
      <c r="O68" s="9">
        <v>42</v>
      </c>
      <c r="P68" s="9">
        <v>7</v>
      </c>
      <c r="Q68" s="9">
        <v>1</v>
      </c>
      <c r="R68" s="9">
        <v>44</v>
      </c>
      <c r="S68" s="9">
        <v>0</v>
      </c>
      <c r="T68" s="9">
        <v>2</v>
      </c>
      <c r="U68" s="9">
        <v>90</v>
      </c>
      <c r="V68" s="9">
        <v>6</v>
      </c>
      <c r="W68" s="9">
        <v>0.35799999999999998</v>
      </c>
      <c r="X68" s="9">
        <v>0.36799999999999999</v>
      </c>
      <c r="Y68" s="9">
        <v>0.72599999999999998</v>
      </c>
      <c r="Z68" s="9">
        <v>56</v>
      </c>
      <c r="AA68" s="9">
        <v>0.315</v>
      </c>
      <c r="AB68" s="9">
        <v>0</v>
      </c>
    </row>
    <row r="69" spans="1:28" s="6" customFormat="1" x14ac:dyDescent="0.3">
      <c r="A69" s="9">
        <f>VLOOKUP(B69&amp;" "&amp;C69,키!$A$1:$B$535,2,FALSE)</f>
        <v>150</v>
      </c>
      <c r="B69" s="10" t="s">
        <v>789</v>
      </c>
      <c r="C69" s="9" t="s">
        <v>781</v>
      </c>
      <c r="D69" s="9" t="str">
        <f>IF(AND(Y69&gt;=0.87,G69&gt;=446),"A",IF(AND(Y69&gt;=0.65,G69&gt;=250),"B","C"))</f>
        <v>B</v>
      </c>
      <c r="E69" s="11">
        <v>0.26500000000000001</v>
      </c>
      <c r="F69" s="9">
        <v>91</v>
      </c>
      <c r="G69" s="9">
        <v>381</v>
      </c>
      <c r="H69" s="9">
        <v>325</v>
      </c>
      <c r="I69" s="9">
        <v>52</v>
      </c>
      <c r="J69" s="9">
        <v>86</v>
      </c>
      <c r="K69" s="9">
        <v>16</v>
      </c>
      <c r="L69" s="9">
        <v>0</v>
      </c>
      <c r="M69" s="9">
        <v>22</v>
      </c>
      <c r="N69" s="9">
        <v>168</v>
      </c>
      <c r="O69" s="9">
        <v>74</v>
      </c>
      <c r="P69" s="9">
        <v>0</v>
      </c>
      <c r="Q69" s="9">
        <v>5</v>
      </c>
      <c r="R69" s="9">
        <v>50</v>
      </c>
      <c r="S69" s="9">
        <v>0</v>
      </c>
      <c r="T69" s="9">
        <v>1</v>
      </c>
      <c r="U69" s="9">
        <v>51</v>
      </c>
      <c r="V69" s="9">
        <v>12</v>
      </c>
      <c r="W69" s="9">
        <v>0.51700000000000002</v>
      </c>
      <c r="X69" s="9">
        <v>0.36</v>
      </c>
      <c r="Y69" s="9">
        <v>0.877</v>
      </c>
      <c r="Z69" s="9">
        <v>21</v>
      </c>
      <c r="AA69" s="9">
        <v>0.33</v>
      </c>
      <c r="AB69" s="9">
        <v>0</v>
      </c>
    </row>
    <row r="70" spans="1:28" s="6" customFormat="1" x14ac:dyDescent="0.3">
      <c r="A70" s="9">
        <f>VLOOKUP(B70&amp;" "&amp;C70,키!$A$1:$B$535,2,FALSE)</f>
        <v>281</v>
      </c>
      <c r="B70" s="10" t="s">
        <v>785</v>
      </c>
      <c r="C70" s="9" t="s">
        <v>781</v>
      </c>
      <c r="D70" s="9" t="str">
        <f>IF(AND(Y70&gt;=0.87,G70&gt;=446),"A",IF(AND(Y70&gt;=0.65,G70&gt;=250),"B","C"))</f>
        <v>B</v>
      </c>
      <c r="E70" s="11">
        <v>0.30399999999999999</v>
      </c>
      <c r="F70" s="9">
        <v>96</v>
      </c>
      <c r="G70" s="9">
        <v>344</v>
      </c>
      <c r="H70" s="9">
        <v>306</v>
      </c>
      <c r="I70" s="9">
        <v>45</v>
      </c>
      <c r="J70" s="9">
        <v>93</v>
      </c>
      <c r="K70" s="9">
        <v>11</v>
      </c>
      <c r="L70" s="9">
        <v>2</v>
      </c>
      <c r="M70" s="9">
        <v>5</v>
      </c>
      <c r="N70" s="9">
        <v>123</v>
      </c>
      <c r="O70" s="9">
        <v>36</v>
      </c>
      <c r="P70" s="9">
        <v>6</v>
      </c>
      <c r="Q70" s="9">
        <v>4</v>
      </c>
      <c r="R70" s="9">
        <v>28</v>
      </c>
      <c r="S70" s="9">
        <v>1</v>
      </c>
      <c r="T70" s="9">
        <v>0</v>
      </c>
      <c r="U70" s="9">
        <v>32</v>
      </c>
      <c r="V70" s="9">
        <v>5</v>
      </c>
      <c r="W70" s="9">
        <v>0.40200000000000002</v>
      </c>
      <c r="X70" s="9">
        <v>0.35799999999999998</v>
      </c>
      <c r="Y70" s="9">
        <v>0.76</v>
      </c>
      <c r="Z70" s="9">
        <v>24</v>
      </c>
      <c r="AA70" s="9">
        <v>0.313</v>
      </c>
      <c r="AB70" s="9">
        <v>0.182</v>
      </c>
    </row>
    <row r="71" spans="1:28" s="6" customFormat="1" x14ac:dyDescent="0.3">
      <c r="A71" s="9">
        <f>VLOOKUP(B71&amp;" "&amp;C71,키!$A$1:$B$535,2,FALSE)</f>
        <v>294</v>
      </c>
      <c r="B71" s="10" t="s">
        <v>787</v>
      </c>
      <c r="C71" s="9" t="s">
        <v>781</v>
      </c>
      <c r="D71" s="9" t="str">
        <f>IF(AND(Y71&gt;=0.87,G71&gt;=446),"A",IF(AND(Y71&gt;=0.65,G71&gt;=250),"B","C"))</f>
        <v>B</v>
      </c>
      <c r="E71" s="11">
        <v>0.28199999999999997</v>
      </c>
      <c r="F71" s="9">
        <v>95</v>
      </c>
      <c r="G71" s="9">
        <v>254</v>
      </c>
      <c r="H71" s="9">
        <v>213</v>
      </c>
      <c r="I71" s="9">
        <v>30</v>
      </c>
      <c r="J71" s="9">
        <v>60</v>
      </c>
      <c r="K71" s="9">
        <v>12</v>
      </c>
      <c r="L71" s="9">
        <v>1</v>
      </c>
      <c r="M71" s="9">
        <v>4</v>
      </c>
      <c r="N71" s="9">
        <v>86</v>
      </c>
      <c r="O71" s="9">
        <v>37</v>
      </c>
      <c r="P71" s="9">
        <v>3</v>
      </c>
      <c r="Q71" s="9">
        <v>4</v>
      </c>
      <c r="R71" s="9">
        <v>25</v>
      </c>
      <c r="S71" s="9">
        <v>0</v>
      </c>
      <c r="T71" s="9">
        <v>9</v>
      </c>
      <c r="U71" s="9">
        <v>39</v>
      </c>
      <c r="V71" s="9">
        <v>8</v>
      </c>
      <c r="W71" s="9">
        <v>0.40400000000000003</v>
      </c>
      <c r="X71" s="9">
        <v>0.375</v>
      </c>
      <c r="Y71" s="9">
        <v>0.77900000000000003</v>
      </c>
      <c r="Z71" s="9">
        <v>13</v>
      </c>
      <c r="AA71" s="9">
        <v>0.311</v>
      </c>
      <c r="AB71" s="9">
        <v>0.26300000000000001</v>
      </c>
    </row>
    <row r="72" spans="1:28" s="6" customFormat="1" x14ac:dyDescent="0.3">
      <c r="A72" s="9">
        <f>VLOOKUP(B72&amp;" "&amp;C72,키!$A$1:$B$535,2,FALSE)</f>
        <v>169</v>
      </c>
      <c r="B72" s="10" t="s">
        <v>788</v>
      </c>
      <c r="C72" s="9" t="s">
        <v>781</v>
      </c>
      <c r="D72" s="9" t="str">
        <f>IF(AND(Y72&gt;=0.87,G72&gt;=446),"A",IF(AND(Y72&gt;=0.65,G72&gt;=250),"B","C"))</f>
        <v>B</v>
      </c>
      <c r="E72" s="11">
        <v>0.27300000000000002</v>
      </c>
      <c r="F72" s="9">
        <v>117</v>
      </c>
      <c r="G72" s="9">
        <v>348</v>
      </c>
      <c r="H72" s="9">
        <v>308</v>
      </c>
      <c r="I72" s="9">
        <v>36</v>
      </c>
      <c r="J72" s="9">
        <v>84</v>
      </c>
      <c r="K72" s="9">
        <v>13</v>
      </c>
      <c r="L72" s="9">
        <v>0</v>
      </c>
      <c r="M72" s="9">
        <v>2</v>
      </c>
      <c r="N72" s="9">
        <v>103</v>
      </c>
      <c r="O72" s="9">
        <v>34</v>
      </c>
      <c r="P72" s="9">
        <v>10</v>
      </c>
      <c r="Q72" s="9">
        <v>2</v>
      </c>
      <c r="R72" s="9">
        <v>27</v>
      </c>
      <c r="S72" s="9">
        <v>0</v>
      </c>
      <c r="T72" s="9">
        <v>1</v>
      </c>
      <c r="U72" s="9">
        <v>53</v>
      </c>
      <c r="V72" s="9">
        <v>8</v>
      </c>
      <c r="W72" s="9">
        <v>0.33400000000000002</v>
      </c>
      <c r="X72" s="9">
        <v>0.33100000000000002</v>
      </c>
      <c r="Y72" s="9">
        <v>0.66500000000000004</v>
      </c>
      <c r="Z72" s="9">
        <v>20</v>
      </c>
      <c r="AA72" s="9">
        <v>0.247</v>
      </c>
      <c r="AB72" s="9">
        <v>0.125</v>
      </c>
    </row>
    <row r="73" spans="1:28" s="6" customFormat="1" x14ac:dyDescent="0.3">
      <c r="A73" s="9">
        <f>VLOOKUP(B73&amp;" "&amp;C73,키!$A$1:$B$535,2,FALSE)</f>
        <v>240</v>
      </c>
      <c r="B73" s="10" t="s">
        <v>823</v>
      </c>
      <c r="C73" s="9" t="s">
        <v>819</v>
      </c>
      <c r="D73" s="9" t="str">
        <f>IF(AND(Y73&gt;=0.87,G73&gt;=446),"A",IF(AND(Y73&gt;=0.65,G73&gt;=250),"B","C"))</f>
        <v>B</v>
      </c>
      <c r="E73" s="11">
        <v>0.32200000000000001</v>
      </c>
      <c r="F73" s="9">
        <v>122</v>
      </c>
      <c r="G73" s="9">
        <v>409</v>
      </c>
      <c r="H73" s="9">
        <v>354</v>
      </c>
      <c r="I73" s="9">
        <v>47</v>
      </c>
      <c r="J73" s="9">
        <v>114</v>
      </c>
      <c r="K73" s="9">
        <v>20</v>
      </c>
      <c r="L73" s="9">
        <v>3</v>
      </c>
      <c r="M73" s="9">
        <v>2</v>
      </c>
      <c r="N73" s="9">
        <v>146</v>
      </c>
      <c r="O73" s="9">
        <v>39</v>
      </c>
      <c r="P73" s="9">
        <v>12</v>
      </c>
      <c r="Q73" s="9">
        <v>4</v>
      </c>
      <c r="R73" s="9">
        <v>33</v>
      </c>
      <c r="S73" s="9">
        <v>0</v>
      </c>
      <c r="T73" s="9">
        <v>6</v>
      </c>
      <c r="U73" s="9">
        <v>35</v>
      </c>
      <c r="V73" s="9">
        <v>6</v>
      </c>
      <c r="W73" s="9">
        <v>0.41199999999999998</v>
      </c>
      <c r="X73" s="9">
        <v>0.38500000000000001</v>
      </c>
      <c r="Y73" s="9">
        <v>0.79700000000000004</v>
      </c>
      <c r="Z73" s="9">
        <v>30</v>
      </c>
      <c r="AA73" s="9">
        <v>0.24099999999999999</v>
      </c>
      <c r="AB73" s="9">
        <v>0</v>
      </c>
    </row>
    <row r="74" spans="1:28" s="6" customFormat="1" x14ac:dyDescent="0.3">
      <c r="A74" s="9">
        <f>VLOOKUP(B74&amp;" "&amp;C74,키!$A$1:$B$535,2,FALSE)</f>
        <v>417</v>
      </c>
      <c r="B74" s="10" t="s">
        <v>824</v>
      </c>
      <c r="C74" s="9" t="s">
        <v>819</v>
      </c>
      <c r="D74" s="9" t="str">
        <f>IF(AND(Y74&gt;=0.87,G74&gt;=446),"A",IF(AND(Y74&gt;=0.65,G74&gt;=250),"B","C"))</f>
        <v>B</v>
      </c>
      <c r="E74" s="11">
        <v>0.32200000000000001</v>
      </c>
      <c r="F74" s="9">
        <v>126</v>
      </c>
      <c r="G74" s="9">
        <v>418</v>
      </c>
      <c r="H74" s="9">
        <v>370</v>
      </c>
      <c r="I74" s="9">
        <v>58</v>
      </c>
      <c r="J74" s="9">
        <v>119</v>
      </c>
      <c r="K74" s="9">
        <v>22</v>
      </c>
      <c r="L74" s="9">
        <v>1</v>
      </c>
      <c r="M74" s="9">
        <v>6</v>
      </c>
      <c r="N74" s="9">
        <v>161</v>
      </c>
      <c r="O74" s="9">
        <v>64</v>
      </c>
      <c r="P74" s="9">
        <v>5</v>
      </c>
      <c r="Q74" s="9">
        <v>5</v>
      </c>
      <c r="R74" s="9">
        <v>33</v>
      </c>
      <c r="S74" s="9">
        <v>1</v>
      </c>
      <c r="T74" s="9">
        <v>5</v>
      </c>
      <c r="U74" s="9">
        <v>59</v>
      </c>
      <c r="V74" s="9">
        <v>9</v>
      </c>
      <c r="W74" s="9">
        <v>0.435</v>
      </c>
      <c r="X74" s="9">
        <v>0.38</v>
      </c>
      <c r="Y74" s="9">
        <v>0.81499999999999995</v>
      </c>
      <c r="Z74" s="9">
        <v>31</v>
      </c>
      <c r="AA74" s="9">
        <v>0.32100000000000001</v>
      </c>
      <c r="AB74" s="9">
        <v>0.25</v>
      </c>
    </row>
    <row r="75" spans="1:28" s="6" customFormat="1" x14ac:dyDescent="0.3">
      <c r="A75" s="9">
        <f>VLOOKUP(B75&amp;" "&amp;C75,키!$A$1:$B$535,2,FALSE)</f>
        <v>463</v>
      </c>
      <c r="B75" s="10" t="s">
        <v>826</v>
      </c>
      <c r="C75" s="9" t="s">
        <v>819</v>
      </c>
      <c r="D75" s="9" t="str">
        <f>IF(AND(Y75&gt;=0.87,G75&gt;=446),"A",IF(AND(Y75&gt;=0.65,G75&gt;=250),"B","C"))</f>
        <v>B</v>
      </c>
      <c r="E75" s="11">
        <v>0.313</v>
      </c>
      <c r="F75" s="9">
        <v>128</v>
      </c>
      <c r="G75" s="9">
        <v>451</v>
      </c>
      <c r="H75" s="9">
        <v>403</v>
      </c>
      <c r="I75" s="9">
        <v>64</v>
      </c>
      <c r="J75" s="9">
        <v>126</v>
      </c>
      <c r="K75" s="9">
        <v>20</v>
      </c>
      <c r="L75" s="9">
        <v>3</v>
      </c>
      <c r="M75" s="9">
        <v>9</v>
      </c>
      <c r="N75" s="9">
        <v>179</v>
      </c>
      <c r="O75" s="9">
        <v>81</v>
      </c>
      <c r="P75" s="9">
        <v>2</v>
      </c>
      <c r="Q75" s="9">
        <v>8</v>
      </c>
      <c r="R75" s="9">
        <v>31</v>
      </c>
      <c r="S75" s="9">
        <v>0</v>
      </c>
      <c r="T75" s="9">
        <v>7</v>
      </c>
      <c r="U75" s="9">
        <v>75</v>
      </c>
      <c r="V75" s="9">
        <v>9</v>
      </c>
      <c r="W75" s="9">
        <v>0.44400000000000001</v>
      </c>
      <c r="X75" s="9">
        <v>0.36499999999999999</v>
      </c>
      <c r="Y75" s="9">
        <v>0.80900000000000005</v>
      </c>
      <c r="Z75" s="9">
        <v>39</v>
      </c>
      <c r="AA75" s="9">
        <v>0.34599999999999997</v>
      </c>
      <c r="AB75" s="9">
        <v>0.33300000000000002</v>
      </c>
    </row>
    <row r="76" spans="1:28" s="6" customFormat="1" x14ac:dyDescent="0.3">
      <c r="A76" s="9">
        <f>VLOOKUP(B76&amp;" "&amp;C76,키!$A$1:$B$535,2,FALSE)</f>
        <v>328</v>
      </c>
      <c r="B76" s="10" t="s">
        <v>818</v>
      </c>
      <c r="C76" s="9" t="s">
        <v>819</v>
      </c>
      <c r="D76" s="9" t="str">
        <f>IF(AND(Y76&gt;=0.87,G76&gt;=446),"A",IF(AND(Y76&gt;=0.65,G76&gt;=250),"B","C"))</f>
        <v>B</v>
      </c>
      <c r="E76" s="11">
        <v>0.27200000000000002</v>
      </c>
      <c r="F76" s="9">
        <v>103</v>
      </c>
      <c r="G76" s="9">
        <v>350</v>
      </c>
      <c r="H76" s="9">
        <v>290</v>
      </c>
      <c r="I76" s="9">
        <v>43</v>
      </c>
      <c r="J76" s="9">
        <v>79</v>
      </c>
      <c r="K76" s="9">
        <v>12</v>
      </c>
      <c r="L76" s="9">
        <v>2</v>
      </c>
      <c r="M76" s="9">
        <v>7</v>
      </c>
      <c r="N76" s="9">
        <v>116</v>
      </c>
      <c r="O76" s="9">
        <v>37</v>
      </c>
      <c r="P76" s="9">
        <v>0</v>
      </c>
      <c r="Q76" s="9">
        <v>3</v>
      </c>
      <c r="R76" s="9">
        <v>47</v>
      </c>
      <c r="S76" s="9">
        <v>1</v>
      </c>
      <c r="T76" s="9">
        <v>10</v>
      </c>
      <c r="U76" s="9">
        <v>81</v>
      </c>
      <c r="V76" s="9">
        <v>4</v>
      </c>
      <c r="W76" s="9">
        <v>0.4</v>
      </c>
      <c r="X76" s="9">
        <v>0.38900000000000001</v>
      </c>
      <c r="Y76" s="9">
        <v>0.78900000000000003</v>
      </c>
      <c r="Z76" s="9">
        <v>18</v>
      </c>
      <c r="AA76" s="9">
        <v>0.214</v>
      </c>
      <c r="AB76" s="9">
        <v>5.8999999999999997E-2</v>
      </c>
    </row>
    <row r="77" spans="1:28" s="6" customFormat="1" x14ac:dyDescent="0.3">
      <c r="A77" s="9">
        <f>VLOOKUP(B77&amp;" "&amp;C77,키!$A$1:$B$535,2,FALSE)</f>
        <v>80</v>
      </c>
      <c r="B77" s="10" t="s">
        <v>825</v>
      </c>
      <c r="C77" s="9" t="s">
        <v>819</v>
      </c>
      <c r="D77" s="9" t="str">
        <f>IF(AND(Y77&gt;=0.87,G77&gt;=446),"A",IF(AND(Y77&gt;=0.65,G77&gt;=250),"B","C"))</f>
        <v>B</v>
      </c>
      <c r="E77" s="11">
        <v>0.318</v>
      </c>
      <c r="F77" s="9">
        <v>105</v>
      </c>
      <c r="G77" s="9">
        <v>347</v>
      </c>
      <c r="H77" s="9">
        <v>308</v>
      </c>
      <c r="I77" s="9">
        <v>62</v>
      </c>
      <c r="J77" s="9">
        <v>98</v>
      </c>
      <c r="K77" s="9">
        <v>18</v>
      </c>
      <c r="L77" s="9">
        <v>4</v>
      </c>
      <c r="M77" s="9">
        <v>1</v>
      </c>
      <c r="N77" s="9">
        <v>127</v>
      </c>
      <c r="O77" s="9">
        <v>20</v>
      </c>
      <c r="P77" s="9">
        <v>4</v>
      </c>
      <c r="Q77" s="9">
        <v>0</v>
      </c>
      <c r="R77" s="9">
        <v>35</v>
      </c>
      <c r="S77" s="9">
        <v>0</v>
      </c>
      <c r="T77" s="9">
        <v>0</v>
      </c>
      <c r="U77" s="9">
        <v>64</v>
      </c>
      <c r="V77" s="9">
        <v>6</v>
      </c>
      <c r="W77" s="9">
        <v>0.41199999999999998</v>
      </c>
      <c r="X77" s="9">
        <v>0.38800000000000001</v>
      </c>
      <c r="Y77" s="9">
        <v>0.8</v>
      </c>
      <c r="Z77" s="9">
        <v>32</v>
      </c>
      <c r="AA77" s="9">
        <v>0.28999999999999998</v>
      </c>
      <c r="AB77" s="9">
        <v>0.25</v>
      </c>
    </row>
    <row r="78" spans="1:28" s="6" customFormat="1" x14ac:dyDescent="0.3">
      <c r="A78" s="9">
        <f>VLOOKUP(B78&amp;" "&amp;C78,키!$A$1:$B$535,2,FALSE)</f>
        <v>365</v>
      </c>
      <c r="B78" s="10" t="s">
        <v>828</v>
      </c>
      <c r="C78" s="9" t="s">
        <v>819</v>
      </c>
      <c r="D78" s="9" t="str">
        <f>IF(AND(Y78&gt;=0.87,G78&gt;=446),"A",IF(AND(Y78&gt;=0.65,G78&gt;=250),"B","C"))</f>
        <v>B</v>
      </c>
      <c r="E78" s="11">
        <v>0.29299999999999998</v>
      </c>
      <c r="F78" s="9">
        <v>103</v>
      </c>
      <c r="G78" s="9">
        <v>320</v>
      </c>
      <c r="H78" s="9">
        <v>276</v>
      </c>
      <c r="I78" s="9">
        <v>38</v>
      </c>
      <c r="J78" s="9">
        <v>81</v>
      </c>
      <c r="K78" s="9">
        <v>10</v>
      </c>
      <c r="L78" s="9">
        <v>1</v>
      </c>
      <c r="M78" s="9">
        <v>6</v>
      </c>
      <c r="N78" s="9">
        <v>111</v>
      </c>
      <c r="O78" s="9">
        <v>41</v>
      </c>
      <c r="P78" s="9">
        <v>6</v>
      </c>
      <c r="Q78" s="9">
        <v>1</v>
      </c>
      <c r="R78" s="9">
        <v>34</v>
      </c>
      <c r="S78" s="9">
        <v>0</v>
      </c>
      <c r="T78" s="9">
        <v>3</v>
      </c>
      <c r="U78" s="9">
        <v>49</v>
      </c>
      <c r="V78" s="9">
        <v>3</v>
      </c>
      <c r="W78" s="9">
        <v>0.40200000000000002</v>
      </c>
      <c r="X78" s="9">
        <v>0.376</v>
      </c>
      <c r="Y78" s="9">
        <v>0.77800000000000002</v>
      </c>
      <c r="Z78" s="9">
        <v>22</v>
      </c>
      <c r="AA78" s="9">
        <v>0.307</v>
      </c>
      <c r="AB78" s="9">
        <v>0.3</v>
      </c>
    </row>
    <row r="79" spans="1:28" s="6" customFormat="1" x14ac:dyDescent="0.3">
      <c r="A79" s="9">
        <f>VLOOKUP(B79&amp;" "&amp;C79,키!$A$1:$B$535,2,FALSE)</f>
        <v>292</v>
      </c>
      <c r="B79" s="10" t="s">
        <v>834</v>
      </c>
      <c r="C79" s="9" t="s">
        <v>819</v>
      </c>
      <c r="D79" s="9" t="str">
        <f>IF(AND(Y79&gt;=0.87,G79&gt;=446),"A",IF(AND(Y79&gt;=0.65,G79&gt;=250),"B","C"))</f>
        <v>B</v>
      </c>
      <c r="E79" s="11">
        <v>0.26600000000000001</v>
      </c>
      <c r="F79" s="9">
        <v>100</v>
      </c>
      <c r="G79" s="9">
        <v>297</v>
      </c>
      <c r="H79" s="9">
        <v>263</v>
      </c>
      <c r="I79" s="9">
        <v>28</v>
      </c>
      <c r="J79" s="9">
        <v>70</v>
      </c>
      <c r="K79" s="9">
        <v>7</v>
      </c>
      <c r="L79" s="9">
        <v>0</v>
      </c>
      <c r="M79" s="9">
        <v>8</v>
      </c>
      <c r="N79" s="9">
        <v>101</v>
      </c>
      <c r="O79" s="9">
        <v>47</v>
      </c>
      <c r="P79" s="9">
        <v>4</v>
      </c>
      <c r="Q79" s="9">
        <v>6</v>
      </c>
      <c r="R79" s="9">
        <v>17</v>
      </c>
      <c r="S79" s="9">
        <v>0</v>
      </c>
      <c r="T79" s="9">
        <v>7</v>
      </c>
      <c r="U79" s="9">
        <v>48</v>
      </c>
      <c r="V79" s="9">
        <v>6</v>
      </c>
      <c r="W79" s="9">
        <v>0.38400000000000001</v>
      </c>
      <c r="X79" s="9">
        <v>0.32100000000000001</v>
      </c>
      <c r="Y79" s="9">
        <v>0.70499999999999996</v>
      </c>
      <c r="Z79" s="9">
        <v>20</v>
      </c>
      <c r="AA79" s="9">
        <v>0.316</v>
      </c>
      <c r="AB79" s="9">
        <v>0.16700000000000001</v>
      </c>
    </row>
    <row r="80" spans="1:28" s="6" customFormat="1" x14ac:dyDescent="0.3">
      <c r="A80" s="9">
        <f>VLOOKUP(B80&amp;" "&amp;C80,키!$A$1:$B$535,2,FALSE)</f>
        <v>174</v>
      </c>
      <c r="B80" s="10" t="s">
        <v>859</v>
      </c>
      <c r="C80" s="9" t="s">
        <v>857</v>
      </c>
      <c r="D80" s="9" t="str">
        <f>IF(AND(Y80&gt;=0.87,G80&gt;=446),"A",IF(AND(Y80&gt;=0.65,G80&gt;=250),"B","C"))</f>
        <v>B</v>
      </c>
      <c r="E80" s="11">
        <v>0.34300000000000003</v>
      </c>
      <c r="F80" s="9">
        <v>121</v>
      </c>
      <c r="G80" s="9">
        <v>515</v>
      </c>
      <c r="H80" s="9">
        <v>435</v>
      </c>
      <c r="I80" s="9">
        <v>84</v>
      </c>
      <c r="J80" s="9">
        <v>149</v>
      </c>
      <c r="K80" s="9">
        <v>16</v>
      </c>
      <c r="L80" s="9">
        <v>6</v>
      </c>
      <c r="M80" s="9">
        <v>3</v>
      </c>
      <c r="N80" s="9">
        <v>186</v>
      </c>
      <c r="O80" s="9">
        <v>55</v>
      </c>
      <c r="P80" s="9">
        <v>10</v>
      </c>
      <c r="Q80" s="9">
        <v>7</v>
      </c>
      <c r="R80" s="9">
        <v>55</v>
      </c>
      <c r="S80" s="9">
        <v>1</v>
      </c>
      <c r="T80" s="9">
        <v>8</v>
      </c>
      <c r="U80" s="9">
        <v>70</v>
      </c>
      <c r="V80" s="9">
        <v>9</v>
      </c>
      <c r="W80" s="9">
        <v>0.42799999999999999</v>
      </c>
      <c r="X80" s="9">
        <v>0.42</v>
      </c>
      <c r="Y80" s="9">
        <v>0.84799999999999998</v>
      </c>
      <c r="Z80" s="9">
        <v>42</v>
      </c>
      <c r="AA80" s="9">
        <v>0.434</v>
      </c>
      <c r="AB80" s="9">
        <v>0</v>
      </c>
    </row>
    <row r="81" spans="1:28" s="6" customFormat="1" x14ac:dyDescent="0.3">
      <c r="A81" s="9">
        <f>VLOOKUP(B81&amp;" "&amp;C81,키!$A$1:$B$535,2,FALSE)</f>
        <v>237</v>
      </c>
      <c r="B81" s="10" t="s">
        <v>865</v>
      </c>
      <c r="C81" s="9" t="s">
        <v>857</v>
      </c>
      <c r="D81" s="9" t="str">
        <f>IF(AND(Y81&gt;=0.87,G81&gt;=446),"A",IF(AND(Y81&gt;=0.65,G81&gt;=250),"B","C"))</f>
        <v>B</v>
      </c>
      <c r="E81" s="11">
        <v>0.30499999999999999</v>
      </c>
      <c r="F81" s="9">
        <v>110</v>
      </c>
      <c r="G81" s="9">
        <v>403</v>
      </c>
      <c r="H81" s="9">
        <v>341</v>
      </c>
      <c r="I81" s="9">
        <v>36</v>
      </c>
      <c r="J81" s="9">
        <v>104</v>
      </c>
      <c r="K81" s="9">
        <v>21</v>
      </c>
      <c r="L81" s="9">
        <v>2</v>
      </c>
      <c r="M81" s="9">
        <v>5</v>
      </c>
      <c r="N81" s="9">
        <v>144</v>
      </c>
      <c r="O81" s="9">
        <v>39</v>
      </c>
      <c r="P81" s="9">
        <v>10</v>
      </c>
      <c r="Q81" s="9">
        <v>1</v>
      </c>
      <c r="R81" s="9">
        <v>38</v>
      </c>
      <c r="S81" s="9">
        <v>0</v>
      </c>
      <c r="T81" s="9">
        <v>13</v>
      </c>
      <c r="U81" s="9">
        <v>48</v>
      </c>
      <c r="V81" s="9">
        <v>13</v>
      </c>
      <c r="W81" s="9">
        <v>0.42199999999999999</v>
      </c>
      <c r="X81" s="9">
        <v>0.39400000000000002</v>
      </c>
      <c r="Y81" s="9">
        <v>0.81599999999999995</v>
      </c>
      <c r="Z81" s="9">
        <v>30</v>
      </c>
      <c r="AA81" s="9">
        <v>0.311</v>
      </c>
      <c r="AB81" s="9">
        <v>0</v>
      </c>
    </row>
    <row r="82" spans="1:28" s="6" customFormat="1" x14ac:dyDescent="0.3">
      <c r="A82" s="9">
        <f>VLOOKUP(B82&amp;" "&amp;C82,키!$A$1:$B$535,2,FALSE)</f>
        <v>356</v>
      </c>
      <c r="B82" s="10" t="s">
        <v>866</v>
      </c>
      <c r="C82" s="9" t="s">
        <v>857</v>
      </c>
      <c r="D82" s="9" t="str">
        <f>IF(AND(Y82&gt;=0.87,G82&gt;=446),"A",IF(AND(Y82&gt;=0.65,G82&gt;=250),"B","C"))</f>
        <v>B</v>
      </c>
      <c r="E82" s="11">
        <v>0.30499999999999999</v>
      </c>
      <c r="F82" s="9">
        <v>134</v>
      </c>
      <c r="G82" s="9">
        <v>517</v>
      </c>
      <c r="H82" s="9">
        <v>453</v>
      </c>
      <c r="I82" s="9">
        <v>73</v>
      </c>
      <c r="J82" s="9">
        <v>138</v>
      </c>
      <c r="K82" s="9">
        <v>24</v>
      </c>
      <c r="L82" s="9">
        <v>4</v>
      </c>
      <c r="M82" s="9">
        <v>5</v>
      </c>
      <c r="N82" s="9">
        <v>185</v>
      </c>
      <c r="O82" s="9">
        <v>57</v>
      </c>
      <c r="P82" s="9">
        <v>4</v>
      </c>
      <c r="Q82" s="9">
        <v>5</v>
      </c>
      <c r="R82" s="9">
        <v>54</v>
      </c>
      <c r="S82" s="9">
        <v>0</v>
      </c>
      <c r="T82" s="9">
        <v>1</v>
      </c>
      <c r="U82" s="9">
        <v>73</v>
      </c>
      <c r="V82" s="9">
        <v>11</v>
      </c>
      <c r="W82" s="9">
        <v>0.40799999999999997</v>
      </c>
      <c r="X82" s="9">
        <v>0.376</v>
      </c>
      <c r="Y82" s="9">
        <v>0.78400000000000003</v>
      </c>
      <c r="Z82" s="9">
        <v>40</v>
      </c>
      <c r="AA82" s="9">
        <v>0.315</v>
      </c>
      <c r="AB82" s="9">
        <v>0.5</v>
      </c>
    </row>
    <row r="83" spans="1:28" s="6" customFormat="1" x14ac:dyDescent="0.3">
      <c r="A83" s="9">
        <f>VLOOKUP(B83&amp;" "&amp;C83,키!$A$1:$B$535,2,FALSE)</f>
        <v>72</v>
      </c>
      <c r="B83" s="10" t="s">
        <v>871</v>
      </c>
      <c r="C83" s="9" t="s">
        <v>857</v>
      </c>
      <c r="D83" s="9" t="str">
        <f>IF(AND(Y83&gt;=0.87,G83&gt;=446),"A",IF(AND(Y83&gt;=0.65,G83&gt;=250),"B","C"))</f>
        <v>B</v>
      </c>
      <c r="E83" s="11">
        <v>0.26500000000000001</v>
      </c>
      <c r="F83" s="9">
        <v>130</v>
      </c>
      <c r="G83" s="9">
        <v>348</v>
      </c>
      <c r="H83" s="9">
        <v>306</v>
      </c>
      <c r="I83" s="9">
        <v>60</v>
      </c>
      <c r="J83" s="9">
        <v>81</v>
      </c>
      <c r="K83" s="9">
        <v>15</v>
      </c>
      <c r="L83" s="9">
        <v>1</v>
      </c>
      <c r="M83" s="9">
        <v>15</v>
      </c>
      <c r="N83" s="9">
        <v>143</v>
      </c>
      <c r="O83" s="9">
        <v>51</v>
      </c>
      <c r="P83" s="9">
        <v>7</v>
      </c>
      <c r="Q83" s="9">
        <v>2</v>
      </c>
      <c r="R83" s="9">
        <v>30</v>
      </c>
      <c r="S83" s="9">
        <v>0</v>
      </c>
      <c r="T83" s="9">
        <v>3</v>
      </c>
      <c r="U83" s="9">
        <v>64</v>
      </c>
      <c r="V83" s="9">
        <v>15</v>
      </c>
      <c r="W83" s="9">
        <v>0.46700000000000003</v>
      </c>
      <c r="X83" s="9">
        <v>0.33400000000000002</v>
      </c>
      <c r="Y83" s="9">
        <v>0.80100000000000005</v>
      </c>
      <c r="Z83" s="9">
        <v>22</v>
      </c>
      <c r="AA83" s="9">
        <v>0.318</v>
      </c>
      <c r="AB83" s="9">
        <v>0.125</v>
      </c>
    </row>
    <row r="84" spans="1:28" s="6" customFormat="1" x14ac:dyDescent="0.3">
      <c r="A84" s="9">
        <f>VLOOKUP(B84&amp;" "&amp;C84,키!$A$1:$B$535,2,FALSE)</f>
        <v>108</v>
      </c>
      <c r="B84" s="10" t="s">
        <v>872</v>
      </c>
      <c r="C84" s="9" t="s">
        <v>857</v>
      </c>
      <c r="D84" s="9" t="str">
        <f>IF(AND(Y84&gt;=0.87,G84&gt;=446),"A",IF(AND(Y84&gt;=0.65,G84&gt;=250),"B","C"))</f>
        <v>B</v>
      </c>
      <c r="E84" s="11">
        <v>0.26100000000000001</v>
      </c>
      <c r="F84" s="9">
        <v>122</v>
      </c>
      <c r="G84" s="9">
        <v>325</v>
      </c>
      <c r="H84" s="9">
        <v>253</v>
      </c>
      <c r="I84" s="9">
        <v>60</v>
      </c>
      <c r="J84" s="9">
        <v>66</v>
      </c>
      <c r="K84" s="9">
        <v>7</v>
      </c>
      <c r="L84" s="9">
        <v>1</v>
      </c>
      <c r="M84" s="9">
        <v>1</v>
      </c>
      <c r="N84" s="9">
        <v>78</v>
      </c>
      <c r="O84" s="9">
        <v>12</v>
      </c>
      <c r="P84" s="9">
        <v>2</v>
      </c>
      <c r="Q84" s="9">
        <v>1</v>
      </c>
      <c r="R84" s="9">
        <v>66</v>
      </c>
      <c r="S84" s="9">
        <v>0</v>
      </c>
      <c r="T84" s="9">
        <v>2</v>
      </c>
      <c r="U84" s="9">
        <v>62</v>
      </c>
      <c r="V84" s="9">
        <v>4</v>
      </c>
      <c r="W84" s="9">
        <v>0.308</v>
      </c>
      <c r="X84" s="9">
        <v>0.41599999999999998</v>
      </c>
      <c r="Y84" s="9">
        <v>0.72399999999999998</v>
      </c>
      <c r="Z84" s="9">
        <v>17</v>
      </c>
      <c r="AA84" s="9">
        <v>0.17899999999999999</v>
      </c>
      <c r="AB84" s="9">
        <v>0</v>
      </c>
    </row>
    <row r="85" spans="1:28" s="6" customFormat="1" x14ac:dyDescent="0.3">
      <c r="A85" s="9">
        <f>VLOOKUP(B85&amp;" "&amp;C85,키!$A$1:$B$531,2,FALSE)</f>
        <v>74</v>
      </c>
      <c r="B85" s="10" t="s">
        <v>904</v>
      </c>
      <c r="C85" s="9" t="s">
        <v>900</v>
      </c>
      <c r="D85" s="9" t="str">
        <f>IF(AND(Y85&gt;=0.87,G85&gt;=446),"A",IF(AND(Y85&gt;=0.65,G85&gt;=250),"B","C"))</f>
        <v>B</v>
      </c>
      <c r="E85" s="11">
        <v>0.31900000000000001</v>
      </c>
      <c r="F85" s="9">
        <v>138</v>
      </c>
      <c r="G85" s="9">
        <v>530</v>
      </c>
      <c r="H85" s="9">
        <v>479</v>
      </c>
      <c r="I85" s="9">
        <v>66</v>
      </c>
      <c r="J85" s="9">
        <v>153</v>
      </c>
      <c r="K85" s="9">
        <v>28</v>
      </c>
      <c r="L85" s="9">
        <v>0</v>
      </c>
      <c r="M85" s="9">
        <v>8</v>
      </c>
      <c r="N85" s="9">
        <v>205</v>
      </c>
      <c r="O85" s="9">
        <v>65</v>
      </c>
      <c r="P85" s="9">
        <v>5</v>
      </c>
      <c r="Q85" s="9">
        <v>7</v>
      </c>
      <c r="R85" s="9">
        <v>33</v>
      </c>
      <c r="S85" s="9">
        <v>0</v>
      </c>
      <c r="T85" s="9">
        <v>6</v>
      </c>
      <c r="U85" s="9">
        <v>37</v>
      </c>
      <c r="V85" s="9">
        <v>13</v>
      </c>
      <c r="W85" s="9">
        <v>0.42799999999999999</v>
      </c>
      <c r="X85" s="9">
        <v>0.36599999999999999</v>
      </c>
      <c r="Y85" s="9">
        <v>0.79400000000000004</v>
      </c>
      <c r="Z85" s="9">
        <v>45</v>
      </c>
      <c r="AA85" s="9">
        <v>0.32200000000000001</v>
      </c>
      <c r="AB85" s="9">
        <v>0.2</v>
      </c>
    </row>
    <row r="86" spans="1:28" s="6" customFormat="1" x14ac:dyDescent="0.3">
      <c r="A86" s="9">
        <f>VLOOKUP(B86&amp;" "&amp;C86,키!$A$1:$B$531,2,FALSE)</f>
        <v>189</v>
      </c>
      <c r="B86" s="10" t="s">
        <v>906</v>
      </c>
      <c r="C86" s="9" t="s">
        <v>900</v>
      </c>
      <c r="D86" s="9" t="str">
        <f>IF(AND(Y86&gt;=0.87,G86&gt;=446),"A",IF(AND(Y86&gt;=0.65,G86&gt;=250),"B","C"))</f>
        <v>B</v>
      </c>
      <c r="E86" s="11">
        <v>0.29799999999999999</v>
      </c>
      <c r="F86" s="9">
        <v>94</v>
      </c>
      <c r="G86" s="9">
        <v>288</v>
      </c>
      <c r="H86" s="9">
        <v>255</v>
      </c>
      <c r="I86" s="9">
        <v>37</v>
      </c>
      <c r="J86" s="9">
        <v>76</v>
      </c>
      <c r="K86" s="9">
        <v>14</v>
      </c>
      <c r="L86" s="9">
        <v>1</v>
      </c>
      <c r="M86" s="9">
        <v>6</v>
      </c>
      <c r="N86" s="9">
        <v>110</v>
      </c>
      <c r="O86" s="9">
        <v>35</v>
      </c>
      <c r="P86" s="9">
        <v>4</v>
      </c>
      <c r="Q86" s="9">
        <v>2</v>
      </c>
      <c r="R86" s="9">
        <v>27</v>
      </c>
      <c r="S86" s="9">
        <v>0</v>
      </c>
      <c r="T86" s="9">
        <v>0</v>
      </c>
      <c r="U86" s="9">
        <v>37</v>
      </c>
      <c r="V86" s="9">
        <v>9</v>
      </c>
      <c r="W86" s="9">
        <v>0.43099999999999999</v>
      </c>
      <c r="X86" s="9">
        <v>0.36299999999999999</v>
      </c>
      <c r="Y86" s="9">
        <v>0.79400000000000004</v>
      </c>
      <c r="Z86" s="9">
        <v>21</v>
      </c>
      <c r="AA86" s="9">
        <v>0.33900000000000002</v>
      </c>
      <c r="AB86" s="9">
        <v>0.66700000000000004</v>
      </c>
    </row>
    <row r="87" spans="1:28" s="6" customFormat="1" x14ac:dyDescent="0.3">
      <c r="A87" s="9">
        <f>VLOOKUP(B87&amp;" "&amp;C87,키!$A$1:$B$531,2,FALSE)</f>
        <v>33</v>
      </c>
      <c r="B87" s="10" t="s">
        <v>907</v>
      </c>
      <c r="C87" s="9" t="s">
        <v>900</v>
      </c>
      <c r="D87" s="9" t="str">
        <f>IF(AND(Y87&gt;=0.87,G87&gt;=446),"A",IF(AND(Y87&gt;=0.65,G87&gt;=250),"B","C"))</f>
        <v>B</v>
      </c>
      <c r="E87" s="11">
        <v>0.29799999999999999</v>
      </c>
      <c r="F87" s="9">
        <v>115</v>
      </c>
      <c r="G87" s="9">
        <v>422</v>
      </c>
      <c r="H87" s="9">
        <v>366</v>
      </c>
      <c r="I87" s="9">
        <v>59</v>
      </c>
      <c r="J87" s="9">
        <v>109</v>
      </c>
      <c r="K87" s="9">
        <v>21</v>
      </c>
      <c r="L87" s="9">
        <v>0</v>
      </c>
      <c r="M87" s="9">
        <v>10</v>
      </c>
      <c r="N87" s="9">
        <v>160</v>
      </c>
      <c r="O87" s="9">
        <v>47</v>
      </c>
      <c r="P87" s="9">
        <v>10</v>
      </c>
      <c r="Q87" s="9">
        <v>2</v>
      </c>
      <c r="R87" s="9">
        <v>32</v>
      </c>
      <c r="S87" s="9">
        <v>2</v>
      </c>
      <c r="T87" s="9">
        <v>12</v>
      </c>
      <c r="U87" s="9">
        <v>89</v>
      </c>
      <c r="V87" s="9">
        <v>5</v>
      </c>
      <c r="W87" s="9">
        <v>0.437</v>
      </c>
      <c r="X87" s="9">
        <v>0.371</v>
      </c>
      <c r="Y87" s="9">
        <v>0.80800000000000005</v>
      </c>
      <c r="Z87" s="9">
        <v>30</v>
      </c>
      <c r="AA87" s="9">
        <v>0.26200000000000001</v>
      </c>
      <c r="AB87" s="9">
        <v>0.5</v>
      </c>
    </row>
    <row r="88" spans="1:28" s="6" customFormat="1" x14ac:dyDescent="0.3">
      <c r="A88" s="9">
        <f>VLOOKUP(B88&amp;" "&amp;C88,키!$A$1:$B$531,2,FALSE)</f>
        <v>349</v>
      </c>
      <c r="B88" s="10" t="s">
        <v>909</v>
      </c>
      <c r="C88" s="9" t="s">
        <v>900</v>
      </c>
      <c r="D88" s="9" t="str">
        <f>IF(AND(Y88&gt;=0.87,G88&gt;=446),"A",IF(AND(Y88&gt;=0.65,G88&gt;=250),"B","C"))</f>
        <v>B</v>
      </c>
      <c r="E88" s="11">
        <v>0.28999999999999998</v>
      </c>
      <c r="F88" s="9">
        <v>130</v>
      </c>
      <c r="G88" s="9">
        <v>472</v>
      </c>
      <c r="H88" s="9">
        <v>411</v>
      </c>
      <c r="I88" s="9">
        <v>49</v>
      </c>
      <c r="J88" s="9">
        <v>119</v>
      </c>
      <c r="K88" s="9">
        <v>15</v>
      </c>
      <c r="L88" s="9">
        <v>0</v>
      </c>
      <c r="M88" s="9">
        <v>15</v>
      </c>
      <c r="N88" s="9">
        <v>179</v>
      </c>
      <c r="O88" s="9">
        <v>64</v>
      </c>
      <c r="P88" s="9">
        <v>2</v>
      </c>
      <c r="Q88" s="9">
        <v>7</v>
      </c>
      <c r="R88" s="9">
        <v>43</v>
      </c>
      <c r="S88" s="9">
        <v>3</v>
      </c>
      <c r="T88" s="9">
        <v>9</v>
      </c>
      <c r="U88" s="9">
        <v>76</v>
      </c>
      <c r="V88" s="9">
        <v>15</v>
      </c>
      <c r="W88" s="9">
        <v>0.436</v>
      </c>
      <c r="X88" s="9">
        <v>0.36399999999999999</v>
      </c>
      <c r="Y88" s="9">
        <v>0.8</v>
      </c>
      <c r="Z88" s="9">
        <v>33</v>
      </c>
      <c r="AA88" s="9">
        <v>0.25</v>
      </c>
      <c r="AB88" s="9">
        <v>0.5</v>
      </c>
    </row>
    <row r="89" spans="1:28" s="6" customFormat="1" x14ac:dyDescent="0.3">
      <c r="A89" s="9">
        <f>VLOOKUP(B89&amp;" "&amp;C89,키!$A$1:$B$531,2,FALSE)</f>
        <v>14</v>
      </c>
      <c r="B89" s="10" t="s">
        <v>911</v>
      </c>
      <c r="C89" s="9" t="s">
        <v>900</v>
      </c>
      <c r="D89" s="9" t="str">
        <f>IF(AND(Y89&gt;=0.87,G89&gt;=446),"A",IF(AND(Y89&gt;=0.65,G89&gt;=250),"B","C"))</f>
        <v>B</v>
      </c>
      <c r="E89" s="11">
        <v>0.28299999999999997</v>
      </c>
      <c r="F89" s="9">
        <v>117</v>
      </c>
      <c r="G89" s="9">
        <v>492</v>
      </c>
      <c r="H89" s="9">
        <v>456</v>
      </c>
      <c r="I89" s="9">
        <v>74</v>
      </c>
      <c r="J89" s="9">
        <v>129</v>
      </c>
      <c r="K89" s="9">
        <v>31</v>
      </c>
      <c r="L89" s="9">
        <v>0</v>
      </c>
      <c r="M89" s="9">
        <v>21</v>
      </c>
      <c r="N89" s="9">
        <v>223</v>
      </c>
      <c r="O89" s="9">
        <v>62</v>
      </c>
      <c r="P89" s="9">
        <v>2</v>
      </c>
      <c r="Q89" s="9">
        <v>4</v>
      </c>
      <c r="R89" s="9">
        <v>25</v>
      </c>
      <c r="S89" s="9">
        <v>2</v>
      </c>
      <c r="T89" s="9">
        <v>5</v>
      </c>
      <c r="U89" s="9">
        <v>87</v>
      </c>
      <c r="V89" s="9">
        <v>11</v>
      </c>
      <c r="W89" s="9">
        <v>0.48899999999999999</v>
      </c>
      <c r="X89" s="9">
        <v>0.32400000000000001</v>
      </c>
      <c r="Y89" s="9">
        <v>0.81299999999999994</v>
      </c>
      <c r="Z89" s="9">
        <v>39</v>
      </c>
      <c r="AA89" s="9">
        <v>0.29699999999999999</v>
      </c>
      <c r="AB89" s="9">
        <v>0</v>
      </c>
    </row>
    <row r="90" spans="1:28" s="6" customFormat="1" x14ac:dyDescent="0.3">
      <c r="A90" s="9">
        <f>VLOOKUP(B90&amp;" "&amp;C90,키!$A$1:$B$531,2,FALSE)</f>
        <v>191</v>
      </c>
      <c r="B90" s="10" t="s">
        <v>913</v>
      </c>
      <c r="C90" s="9" t="s">
        <v>900</v>
      </c>
      <c r="D90" s="9" t="str">
        <f>IF(AND(Y90&gt;=0.87,G90&gt;=446),"A",IF(AND(Y90&gt;=0.65,G90&gt;=250),"B","C"))</f>
        <v>B</v>
      </c>
      <c r="E90" s="11">
        <v>0.27700000000000002</v>
      </c>
      <c r="F90" s="9">
        <v>125</v>
      </c>
      <c r="G90" s="9">
        <v>468</v>
      </c>
      <c r="H90" s="9">
        <v>422</v>
      </c>
      <c r="I90" s="9">
        <v>59</v>
      </c>
      <c r="J90" s="9">
        <v>117</v>
      </c>
      <c r="K90" s="9">
        <v>17</v>
      </c>
      <c r="L90" s="9">
        <v>3</v>
      </c>
      <c r="M90" s="9">
        <v>18</v>
      </c>
      <c r="N90" s="9">
        <v>194</v>
      </c>
      <c r="O90" s="9">
        <v>59</v>
      </c>
      <c r="P90" s="9">
        <v>2</v>
      </c>
      <c r="Q90" s="9">
        <v>4</v>
      </c>
      <c r="R90" s="9">
        <v>35</v>
      </c>
      <c r="S90" s="9">
        <v>0</v>
      </c>
      <c r="T90" s="9">
        <v>5</v>
      </c>
      <c r="U90" s="9">
        <v>99</v>
      </c>
      <c r="V90" s="9">
        <v>7</v>
      </c>
      <c r="W90" s="9">
        <v>0.46</v>
      </c>
      <c r="X90" s="9">
        <v>0.33700000000000002</v>
      </c>
      <c r="Y90" s="9">
        <v>0.79700000000000004</v>
      </c>
      <c r="Z90" s="9">
        <v>34</v>
      </c>
      <c r="AA90" s="9">
        <v>0.24299999999999999</v>
      </c>
      <c r="AB90" s="9">
        <v>0.42899999999999999</v>
      </c>
    </row>
    <row r="91" spans="1:28" s="6" customFormat="1" x14ac:dyDescent="0.3">
      <c r="A91" s="9">
        <f>VLOOKUP(B91&amp;" "&amp;C91,키!$A$1:$B$531,2,FALSE)</f>
        <v>324</v>
      </c>
      <c r="B91" s="10" t="s">
        <v>915</v>
      </c>
      <c r="C91" s="9" t="s">
        <v>900</v>
      </c>
      <c r="D91" s="9" t="str">
        <f>IF(AND(Y91&gt;=0.87,G91&gt;=446),"A",IF(AND(Y91&gt;=0.65,G91&gt;=250),"B","C"))</f>
        <v>B</v>
      </c>
      <c r="E91" s="11">
        <v>0.27200000000000002</v>
      </c>
      <c r="F91" s="9">
        <v>99</v>
      </c>
      <c r="G91" s="9">
        <v>326</v>
      </c>
      <c r="H91" s="9">
        <v>287</v>
      </c>
      <c r="I91" s="9">
        <v>29</v>
      </c>
      <c r="J91" s="9">
        <v>78</v>
      </c>
      <c r="K91" s="9">
        <v>7</v>
      </c>
      <c r="L91" s="9">
        <v>4</v>
      </c>
      <c r="M91" s="9">
        <v>1</v>
      </c>
      <c r="N91" s="9">
        <v>96</v>
      </c>
      <c r="O91" s="9">
        <v>22</v>
      </c>
      <c r="P91" s="9">
        <v>10</v>
      </c>
      <c r="Q91" s="9">
        <v>2</v>
      </c>
      <c r="R91" s="9">
        <v>23</v>
      </c>
      <c r="S91" s="9">
        <v>0</v>
      </c>
      <c r="T91" s="9">
        <v>4</v>
      </c>
      <c r="U91" s="9">
        <v>37</v>
      </c>
      <c r="V91" s="9">
        <v>3</v>
      </c>
      <c r="W91" s="9">
        <v>0.33400000000000002</v>
      </c>
      <c r="X91" s="9">
        <v>0.33200000000000002</v>
      </c>
      <c r="Y91" s="9">
        <v>0.66600000000000004</v>
      </c>
      <c r="Z91" s="9">
        <v>17</v>
      </c>
      <c r="AA91" s="9">
        <v>0.24399999999999999</v>
      </c>
      <c r="AB91" s="9">
        <v>0.41199999999999998</v>
      </c>
    </row>
    <row r="92" spans="1:28" s="6" customFormat="1" x14ac:dyDescent="0.3">
      <c r="A92" s="9">
        <f>VLOOKUP(B92&amp;" "&amp;C92,키!$A$1:$B$535,2,FALSE)</f>
        <v>82</v>
      </c>
      <c r="B92" s="10" t="s">
        <v>16</v>
      </c>
      <c r="C92" s="9" t="s">
        <v>17</v>
      </c>
      <c r="D92" s="9" t="str">
        <f>IF(AND(Y92&gt;=0.87,G92&gt;=446),"A",IF(AND(Y92&gt;=0.65,G92&gt;=250),"B","C"))</f>
        <v>C</v>
      </c>
      <c r="E92" s="11">
        <v>0.42899999999999999</v>
      </c>
      <c r="F92" s="9">
        <v>10</v>
      </c>
      <c r="G92" s="9">
        <v>15</v>
      </c>
      <c r="H92" s="9">
        <v>14</v>
      </c>
      <c r="I92" s="9">
        <v>4</v>
      </c>
      <c r="J92" s="9">
        <v>6</v>
      </c>
      <c r="K92" s="9">
        <v>0</v>
      </c>
      <c r="L92" s="9">
        <v>0</v>
      </c>
      <c r="M92" s="9">
        <v>1</v>
      </c>
      <c r="N92" s="9">
        <v>9</v>
      </c>
      <c r="O92" s="9">
        <v>4</v>
      </c>
      <c r="P92" s="9">
        <v>0</v>
      </c>
      <c r="Q92" s="9">
        <v>1</v>
      </c>
      <c r="R92" s="9">
        <v>0</v>
      </c>
      <c r="S92" s="9">
        <v>0</v>
      </c>
      <c r="T92" s="9">
        <v>0</v>
      </c>
      <c r="U92" s="9">
        <v>3</v>
      </c>
      <c r="V92" s="9">
        <v>0</v>
      </c>
      <c r="W92" s="9">
        <v>0.64300000000000002</v>
      </c>
      <c r="X92" s="9">
        <v>0.4</v>
      </c>
      <c r="Y92" s="9">
        <v>1.0429999999999999</v>
      </c>
      <c r="Z92" s="9">
        <v>2</v>
      </c>
      <c r="AA92" s="9">
        <v>0.33300000000000002</v>
      </c>
      <c r="AB92" s="9">
        <v>0</v>
      </c>
    </row>
    <row r="93" spans="1:28" s="6" customFormat="1" x14ac:dyDescent="0.3">
      <c r="A93" s="9">
        <f>VLOOKUP(B93&amp;" "&amp;C93,키!$A$1:$B$535,2,FALSE)</f>
        <v>111</v>
      </c>
      <c r="B93" s="10" t="s">
        <v>26</v>
      </c>
      <c r="C93" s="9" t="s">
        <v>17</v>
      </c>
      <c r="D93" s="9" t="str">
        <f>IF(AND(Y93&gt;=0.87,G93&gt;=446),"A",IF(AND(Y93&gt;=0.65,G93&gt;=250),"B","C"))</f>
        <v>C</v>
      </c>
      <c r="E93" s="11">
        <v>0.28599999999999998</v>
      </c>
      <c r="F93" s="9">
        <v>81</v>
      </c>
      <c r="G93" s="9">
        <v>106</v>
      </c>
      <c r="H93" s="9">
        <v>91</v>
      </c>
      <c r="I93" s="9">
        <v>16</v>
      </c>
      <c r="J93" s="9">
        <v>26</v>
      </c>
      <c r="K93" s="9">
        <v>5</v>
      </c>
      <c r="L93" s="9">
        <v>0</v>
      </c>
      <c r="M93" s="9">
        <v>3</v>
      </c>
      <c r="N93" s="9">
        <v>40</v>
      </c>
      <c r="O93" s="9">
        <v>9</v>
      </c>
      <c r="P93" s="9">
        <v>4</v>
      </c>
      <c r="Q93" s="9">
        <v>1</v>
      </c>
      <c r="R93" s="9">
        <v>10</v>
      </c>
      <c r="S93" s="9">
        <v>0</v>
      </c>
      <c r="T93" s="9">
        <v>0</v>
      </c>
      <c r="U93" s="9">
        <v>16</v>
      </c>
      <c r="V93" s="9">
        <v>3</v>
      </c>
      <c r="W93" s="9">
        <v>0.44</v>
      </c>
      <c r="X93" s="9">
        <v>0.35299999999999998</v>
      </c>
      <c r="Y93" s="9">
        <v>0.79300000000000004</v>
      </c>
      <c r="Z93" s="9">
        <v>4</v>
      </c>
      <c r="AA93" s="9">
        <v>0.16</v>
      </c>
      <c r="AB93" s="9">
        <v>0.2</v>
      </c>
    </row>
    <row r="94" spans="1:28" s="6" customFormat="1" x14ac:dyDescent="0.3">
      <c r="A94" s="9">
        <f>VLOOKUP(B94&amp;" "&amp;C94,키!$A$1:$B$535,2,FALSE)</f>
        <v>297</v>
      </c>
      <c r="B94" s="10" t="s">
        <v>28</v>
      </c>
      <c r="C94" s="9" t="s">
        <v>17</v>
      </c>
      <c r="D94" s="9" t="str">
        <f>IF(AND(Y94&gt;=0.87,G94&gt;=446),"A",IF(AND(Y94&gt;=0.65,G94&gt;=250),"B","C"))</f>
        <v>C</v>
      </c>
      <c r="E94" s="11">
        <v>0.25800000000000001</v>
      </c>
      <c r="F94" s="9">
        <v>93</v>
      </c>
      <c r="G94" s="9">
        <v>74</v>
      </c>
      <c r="H94" s="9">
        <v>62</v>
      </c>
      <c r="I94" s="9">
        <v>20</v>
      </c>
      <c r="J94" s="9">
        <v>16</v>
      </c>
      <c r="K94" s="9">
        <v>0</v>
      </c>
      <c r="L94" s="9">
        <v>0</v>
      </c>
      <c r="M94" s="9">
        <v>0</v>
      </c>
      <c r="N94" s="9">
        <v>16</v>
      </c>
      <c r="O94" s="9">
        <v>6</v>
      </c>
      <c r="P94" s="9">
        <v>2</v>
      </c>
      <c r="Q94" s="9">
        <v>0</v>
      </c>
      <c r="R94" s="9">
        <v>10</v>
      </c>
      <c r="S94" s="9">
        <v>0</v>
      </c>
      <c r="T94" s="9">
        <v>0</v>
      </c>
      <c r="U94" s="9">
        <v>12</v>
      </c>
      <c r="V94" s="9">
        <v>0</v>
      </c>
      <c r="W94" s="9">
        <v>0.25800000000000001</v>
      </c>
      <c r="X94" s="9">
        <v>0.36099999999999999</v>
      </c>
      <c r="Y94" s="9">
        <v>0.61899999999999999</v>
      </c>
      <c r="Z94" s="9">
        <v>1</v>
      </c>
      <c r="AA94" s="9">
        <v>0.35</v>
      </c>
      <c r="AB94" s="9">
        <v>0</v>
      </c>
    </row>
    <row r="95" spans="1:28" s="6" customFormat="1" x14ac:dyDescent="0.3">
      <c r="A95" s="9">
        <f>VLOOKUP(B95&amp;" "&amp;C95,키!$A$1:$B$535,2,FALSE)</f>
        <v>454</v>
      </c>
      <c r="B95" s="10" t="s">
        <v>31</v>
      </c>
      <c r="C95" s="9" t="s">
        <v>17</v>
      </c>
      <c r="D95" s="9" t="str">
        <f>IF(AND(Y95&gt;=0.87,G95&gt;=446),"A",IF(AND(Y95&gt;=0.65,G95&gt;=250),"B","C"))</f>
        <v>C</v>
      </c>
      <c r="E95" s="11">
        <v>0.23100000000000001</v>
      </c>
      <c r="F95" s="9">
        <v>7</v>
      </c>
      <c r="G95" s="9">
        <v>17</v>
      </c>
      <c r="H95" s="9">
        <v>13</v>
      </c>
      <c r="I95" s="9">
        <v>2</v>
      </c>
      <c r="J95" s="9">
        <v>3</v>
      </c>
      <c r="K95" s="9">
        <v>0</v>
      </c>
      <c r="L95" s="9">
        <v>0</v>
      </c>
      <c r="M95" s="9">
        <v>1</v>
      </c>
      <c r="N95" s="9">
        <v>6</v>
      </c>
      <c r="O95" s="9">
        <v>1</v>
      </c>
      <c r="P95" s="9">
        <v>0</v>
      </c>
      <c r="Q95" s="9">
        <v>0</v>
      </c>
      <c r="R95" s="9">
        <v>3</v>
      </c>
      <c r="S95" s="9">
        <v>0</v>
      </c>
      <c r="T95" s="9">
        <v>1</v>
      </c>
      <c r="U95" s="9">
        <v>7</v>
      </c>
      <c r="V95" s="9">
        <v>0</v>
      </c>
      <c r="W95" s="9">
        <v>0.46200000000000002</v>
      </c>
      <c r="X95" s="9">
        <v>0.41199999999999998</v>
      </c>
      <c r="Y95" s="9">
        <v>0.874</v>
      </c>
      <c r="Z95" s="9">
        <v>1</v>
      </c>
      <c r="AA95" s="9">
        <v>0.25</v>
      </c>
      <c r="AB95" s="9">
        <v>0</v>
      </c>
    </row>
    <row r="96" spans="1:28" s="6" customFormat="1" x14ac:dyDescent="0.3">
      <c r="A96" s="9">
        <f>VLOOKUP(B96&amp;" "&amp;C96,키!$A$1:$B$535,2,FALSE)</f>
        <v>515</v>
      </c>
      <c r="B96" s="10" t="s">
        <v>32</v>
      </c>
      <c r="C96" s="9" t="s">
        <v>17</v>
      </c>
      <c r="D96" s="9" t="str">
        <f>IF(AND(Y96&gt;=0.87,G96&gt;=446),"A",IF(AND(Y96&gt;=0.65,G96&gt;=250),"B","C"))</f>
        <v>C</v>
      </c>
      <c r="E96" s="11">
        <v>0.22600000000000001</v>
      </c>
      <c r="F96" s="9">
        <v>44</v>
      </c>
      <c r="G96" s="9">
        <v>68</v>
      </c>
      <c r="H96" s="9">
        <v>62</v>
      </c>
      <c r="I96" s="9">
        <v>4</v>
      </c>
      <c r="J96" s="9">
        <v>14</v>
      </c>
      <c r="K96" s="9">
        <v>0</v>
      </c>
      <c r="L96" s="9">
        <v>1</v>
      </c>
      <c r="M96" s="9">
        <v>0</v>
      </c>
      <c r="N96" s="9">
        <v>16</v>
      </c>
      <c r="O96" s="9">
        <v>7</v>
      </c>
      <c r="P96" s="9">
        <v>0</v>
      </c>
      <c r="Q96" s="9">
        <v>0</v>
      </c>
      <c r="R96" s="9">
        <v>1</v>
      </c>
      <c r="S96" s="9">
        <v>0</v>
      </c>
      <c r="T96" s="9">
        <v>5</v>
      </c>
      <c r="U96" s="9">
        <v>18</v>
      </c>
      <c r="V96" s="9">
        <v>2</v>
      </c>
      <c r="W96" s="9">
        <v>0.25800000000000001</v>
      </c>
      <c r="X96" s="9">
        <v>0.29399999999999998</v>
      </c>
      <c r="Y96" s="9">
        <v>0.55200000000000005</v>
      </c>
      <c r="Z96" s="9">
        <v>0</v>
      </c>
      <c r="AA96" s="9">
        <v>0.23499999999999999</v>
      </c>
      <c r="AB96" s="9">
        <v>0.217</v>
      </c>
    </row>
    <row r="97" spans="1:28" s="6" customFormat="1" x14ac:dyDescent="0.3">
      <c r="A97" s="9">
        <f>VLOOKUP(B97&amp;" "&amp;C97,키!$A$1:$B$535,2,FALSE)</f>
        <v>451</v>
      </c>
      <c r="B97" s="10" t="s">
        <v>33</v>
      </c>
      <c r="C97" s="9" t="s">
        <v>17</v>
      </c>
      <c r="D97" s="9" t="str">
        <f>IF(AND(Y97&gt;=0.87,G97&gt;=446),"A",IF(AND(Y97&gt;=0.65,G97&gt;=250),"B","C"))</f>
        <v>C</v>
      </c>
      <c r="E97" s="11">
        <v>0.222</v>
      </c>
      <c r="F97" s="9">
        <v>12</v>
      </c>
      <c r="G97" s="9">
        <v>19</v>
      </c>
      <c r="H97" s="9">
        <v>18</v>
      </c>
      <c r="I97" s="9">
        <v>3</v>
      </c>
      <c r="J97" s="9">
        <v>4</v>
      </c>
      <c r="K97" s="9">
        <v>1</v>
      </c>
      <c r="L97" s="9">
        <v>0</v>
      </c>
      <c r="M97" s="9">
        <v>0</v>
      </c>
      <c r="N97" s="9">
        <v>5</v>
      </c>
      <c r="O97" s="9">
        <v>3</v>
      </c>
      <c r="P97" s="9">
        <v>0</v>
      </c>
      <c r="Q97" s="9">
        <v>0</v>
      </c>
      <c r="R97" s="9">
        <v>1</v>
      </c>
      <c r="S97" s="9">
        <v>0</v>
      </c>
      <c r="T97" s="9">
        <v>0</v>
      </c>
      <c r="U97" s="9">
        <v>9</v>
      </c>
      <c r="V97" s="9">
        <v>0</v>
      </c>
      <c r="W97" s="9">
        <v>0.27800000000000002</v>
      </c>
      <c r="X97" s="9">
        <v>0.26300000000000001</v>
      </c>
      <c r="Y97" s="9">
        <v>0.54100000000000004</v>
      </c>
      <c r="Z97" s="9">
        <v>0</v>
      </c>
      <c r="AA97" s="9">
        <v>0.33300000000000002</v>
      </c>
      <c r="AB97" s="9">
        <v>0</v>
      </c>
    </row>
    <row r="98" spans="1:28" s="6" customFormat="1" x14ac:dyDescent="0.3">
      <c r="A98" s="9">
        <f>VLOOKUP(B98&amp;" "&amp;C98,키!$A$1:$B$535,2,FALSE)</f>
        <v>393</v>
      </c>
      <c r="B98" s="10" t="s">
        <v>34</v>
      </c>
      <c r="C98" s="9" t="s">
        <v>17</v>
      </c>
      <c r="D98" s="9" t="str">
        <f>IF(AND(Y98&gt;=0.87,G98&gt;=446),"A",IF(AND(Y98&gt;=0.65,G98&gt;=250),"B","C"))</f>
        <v>C</v>
      </c>
      <c r="E98" s="11">
        <v>0.2</v>
      </c>
      <c r="F98" s="9">
        <v>9</v>
      </c>
      <c r="G98" s="9">
        <v>14</v>
      </c>
      <c r="H98" s="9">
        <v>10</v>
      </c>
      <c r="I98" s="9">
        <v>3</v>
      </c>
      <c r="J98" s="9">
        <v>2</v>
      </c>
      <c r="K98" s="9">
        <v>0</v>
      </c>
      <c r="L98" s="9">
        <v>0</v>
      </c>
      <c r="M98" s="9">
        <v>0</v>
      </c>
      <c r="N98" s="9">
        <v>2</v>
      </c>
      <c r="O98" s="9">
        <v>0</v>
      </c>
      <c r="P98" s="9">
        <v>0</v>
      </c>
      <c r="Q98" s="9">
        <v>0</v>
      </c>
      <c r="R98" s="9">
        <v>3</v>
      </c>
      <c r="S98" s="9">
        <v>0</v>
      </c>
      <c r="T98" s="9">
        <v>1</v>
      </c>
      <c r="U98" s="9">
        <v>2</v>
      </c>
      <c r="V98" s="9">
        <v>1</v>
      </c>
      <c r="W98" s="9">
        <v>0.2</v>
      </c>
      <c r="X98" s="9">
        <v>0.42899999999999999</v>
      </c>
      <c r="Y98" s="9">
        <v>0.629</v>
      </c>
      <c r="Z98" s="9">
        <v>0</v>
      </c>
      <c r="AA98" s="9">
        <v>0</v>
      </c>
      <c r="AB98" s="9">
        <v>0</v>
      </c>
    </row>
    <row r="99" spans="1:28" s="6" customFormat="1" x14ac:dyDescent="0.3">
      <c r="A99" s="9">
        <f>VLOOKUP(B99&amp;" "&amp;C99,키!$A$1:$B$535,2,FALSE)</f>
        <v>12</v>
      </c>
      <c r="B99" s="10" t="s">
        <v>35</v>
      </c>
      <c r="C99" s="9" t="s">
        <v>17</v>
      </c>
      <c r="D99" s="9" t="str">
        <f>IF(AND(Y99&gt;=0.87,G99&gt;=446),"A",IF(AND(Y99&gt;=0.65,G99&gt;=250),"B","C"))</f>
        <v>C</v>
      </c>
      <c r="E99" s="11">
        <v>0.19700000000000001</v>
      </c>
      <c r="F99" s="9">
        <v>40</v>
      </c>
      <c r="G99" s="9">
        <v>80</v>
      </c>
      <c r="H99" s="9">
        <v>66</v>
      </c>
      <c r="I99" s="9">
        <v>10</v>
      </c>
      <c r="J99" s="9">
        <v>13</v>
      </c>
      <c r="K99" s="9">
        <v>2</v>
      </c>
      <c r="L99" s="9">
        <v>0</v>
      </c>
      <c r="M99" s="9">
        <v>1</v>
      </c>
      <c r="N99" s="9">
        <v>18</v>
      </c>
      <c r="O99" s="9">
        <v>7</v>
      </c>
      <c r="P99" s="9">
        <v>1</v>
      </c>
      <c r="Q99" s="9">
        <v>1</v>
      </c>
      <c r="R99" s="9">
        <v>11</v>
      </c>
      <c r="S99" s="9">
        <v>0</v>
      </c>
      <c r="T99" s="9">
        <v>1</v>
      </c>
      <c r="U99" s="9">
        <v>24</v>
      </c>
      <c r="V99" s="9">
        <v>1</v>
      </c>
      <c r="W99" s="9">
        <v>0.27300000000000002</v>
      </c>
      <c r="X99" s="9">
        <v>0.316</v>
      </c>
      <c r="Y99" s="9">
        <v>0.58899999999999997</v>
      </c>
      <c r="Z99" s="9">
        <v>2</v>
      </c>
      <c r="AA99" s="9">
        <v>0.15</v>
      </c>
      <c r="AB99" s="9">
        <v>0</v>
      </c>
    </row>
    <row r="100" spans="1:28" s="6" customFormat="1" x14ac:dyDescent="0.3">
      <c r="A100" s="9">
        <f>VLOOKUP(B100&amp;" "&amp;C100,키!$A$1:$B$535,2,FALSE)</f>
        <v>395</v>
      </c>
      <c r="B100" s="10" t="s">
        <v>36</v>
      </c>
      <c r="C100" s="9" t="s">
        <v>17</v>
      </c>
      <c r="D100" s="9" t="str">
        <f>IF(AND(Y100&gt;=0.87,G100&gt;=446),"A",IF(AND(Y100&gt;=0.65,G100&gt;=250),"B","C"))</f>
        <v>C</v>
      </c>
      <c r="E100" s="11">
        <v>0.192</v>
      </c>
      <c r="F100" s="9">
        <v>23</v>
      </c>
      <c r="G100" s="9">
        <v>33</v>
      </c>
      <c r="H100" s="9">
        <v>26</v>
      </c>
      <c r="I100" s="9">
        <v>6</v>
      </c>
      <c r="J100" s="9">
        <v>5</v>
      </c>
      <c r="K100" s="9">
        <v>2</v>
      </c>
      <c r="L100" s="9">
        <v>0</v>
      </c>
      <c r="M100" s="9">
        <v>0</v>
      </c>
      <c r="N100" s="9">
        <v>7</v>
      </c>
      <c r="O100" s="9">
        <v>3</v>
      </c>
      <c r="P100" s="9">
        <v>0</v>
      </c>
      <c r="Q100" s="9">
        <v>0</v>
      </c>
      <c r="R100" s="9">
        <v>7</v>
      </c>
      <c r="S100" s="9">
        <v>0</v>
      </c>
      <c r="T100" s="9">
        <v>0</v>
      </c>
      <c r="U100" s="9">
        <v>10</v>
      </c>
      <c r="V100" s="9">
        <v>1</v>
      </c>
      <c r="W100" s="9">
        <v>0.26900000000000002</v>
      </c>
      <c r="X100" s="9">
        <v>0.36399999999999999</v>
      </c>
      <c r="Y100" s="9">
        <v>0.63300000000000001</v>
      </c>
      <c r="Z100" s="9">
        <v>1</v>
      </c>
      <c r="AA100" s="9">
        <v>0.182</v>
      </c>
      <c r="AB100" s="9">
        <v>0</v>
      </c>
    </row>
    <row r="101" spans="1:28" s="6" customFormat="1" x14ac:dyDescent="0.3">
      <c r="A101" s="9">
        <f>VLOOKUP(B101&amp;" "&amp;C101,키!$A$1:$B$535,2,FALSE)</f>
        <v>95</v>
      </c>
      <c r="B101" s="10" t="s">
        <v>37</v>
      </c>
      <c r="C101" s="9" t="s">
        <v>17</v>
      </c>
      <c r="D101" s="9" t="str">
        <f>IF(AND(Y101&gt;=0.87,G101&gt;=446),"A",IF(AND(Y101&gt;=0.65,G101&gt;=250),"B","C"))</f>
        <v>C</v>
      </c>
      <c r="E101" s="11">
        <v>0.18099999999999999</v>
      </c>
      <c r="F101" s="9">
        <v>56</v>
      </c>
      <c r="G101" s="9">
        <v>82</v>
      </c>
      <c r="H101" s="9">
        <v>72</v>
      </c>
      <c r="I101" s="9">
        <v>8</v>
      </c>
      <c r="J101" s="9">
        <v>13</v>
      </c>
      <c r="K101" s="9">
        <v>2</v>
      </c>
      <c r="L101" s="9">
        <v>0</v>
      </c>
      <c r="M101" s="9">
        <v>0</v>
      </c>
      <c r="N101" s="9">
        <v>15</v>
      </c>
      <c r="O101" s="9">
        <v>8</v>
      </c>
      <c r="P101" s="9">
        <v>2</v>
      </c>
      <c r="Q101" s="9">
        <v>0</v>
      </c>
      <c r="R101" s="9">
        <v>7</v>
      </c>
      <c r="S101" s="9">
        <v>0</v>
      </c>
      <c r="T101" s="9">
        <v>1</v>
      </c>
      <c r="U101" s="9">
        <v>14</v>
      </c>
      <c r="V101" s="9">
        <v>1</v>
      </c>
      <c r="W101" s="9">
        <v>0.20799999999999999</v>
      </c>
      <c r="X101" s="9">
        <v>0.26300000000000001</v>
      </c>
      <c r="Y101" s="9">
        <v>0.47099999999999997</v>
      </c>
      <c r="Z101" s="9">
        <v>3</v>
      </c>
      <c r="AA101" s="9">
        <v>0.313</v>
      </c>
      <c r="AB101" s="9">
        <v>0</v>
      </c>
    </row>
    <row r="102" spans="1:28" s="6" customFormat="1" x14ac:dyDescent="0.3">
      <c r="A102" s="9">
        <f>VLOOKUP(B102&amp;" "&amp;C102,키!$A$1:$B$535,2,FALSE)</f>
        <v>509</v>
      </c>
      <c r="B102" s="10" t="s">
        <v>38</v>
      </c>
      <c r="C102" s="9" t="s">
        <v>17</v>
      </c>
      <c r="D102" s="9" t="str">
        <f>IF(AND(Y102&gt;=0.87,G102&gt;=446),"A",IF(AND(Y102&gt;=0.65,G102&gt;=250),"B","C"))</f>
        <v>C</v>
      </c>
      <c r="E102" s="11">
        <v>0.17599999999999999</v>
      </c>
      <c r="F102" s="9">
        <v>13</v>
      </c>
      <c r="G102" s="9">
        <v>20</v>
      </c>
      <c r="H102" s="9">
        <v>17</v>
      </c>
      <c r="I102" s="9">
        <v>0</v>
      </c>
      <c r="J102" s="9">
        <v>3</v>
      </c>
      <c r="K102" s="9">
        <v>0</v>
      </c>
      <c r="L102" s="9">
        <v>0</v>
      </c>
      <c r="M102" s="9">
        <v>0</v>
      </c>
      <c r="N102" s="9">
        <v>3</v>
      </c>
      <c r="O102" s="9">
        <v>1</v>
      </c>
      <c r="P102" s="9">
        <v>0</v>
      </c>
      <c r="Q102" s="9">
        <v>0</v>
      </c>
      <c r="R102" s="9">
        <v>3</v>
      </c>
      <c r="S102" s="9">
        <v>0</v>
      </c>
      <c r="T102" s="9">
        <v>0</v>
      </c>
      <c r="U102" s="9">
        <v>7</v>
      </c>
      <c r="V102" s="9">
        <v>1</v>
      </c>
      <c r="W102" s="9">
        <v>0.17599999999999999</v>
      </c>
      <c r="X102" s="9">
        <v>0.3</v>
      </c>
      <c r="Y102" s="9">
        <v>0.47599999999999998</v>
      </c>
      <c r="Z102" s="9">
        <v>0</v>
      </c>
      <c r="AA102" s="9">
        <v>0.5</v>
      </c>
      <c r="AB102" s="9">
        <v>0.33300000000000002</v>
      </c>
    </row>
    <row r="103" spans="1:28" s="6" customFormat="1" x14ac:dyDescent="0.3">
      <c r="A103" s="9">
        <f>VLOOKUP(B103&amp;" "&amp;C103,키!$A$1:$B$535,2,FALSE)</f>
        <v>188</v>
      </c>
      <c r="B103" s="10" t="s">
        <v>39</v>
      </c>
      <c r="C103" s="9" t="s">
        <v>17</v>
      </c>
      <c r="D103" s="9" t="str">
        <f>IF(AND(Y103&gt;=0.87,G103&gt;=446),"A",IF(AND(Y103&gt;=0.65,G103&gt;=250),"B","C"))</f>
        <v>C</v>
      </c>
      <c r="E103" s="11">
        <v>9.0999999999999998E-2</v>
      </c>
      <c r="F103" s="9">
        <v>7</v>
      </c>
      <c r="G103" s="9">
        <v>12</v>
      </c>
      <c r="H103" s="9">
        <v>11</v>
      </c>
      <c r="I103" s="9">
        <v>0</v>
      </c>
      <c r="J103" s="9">
        <v>1</v>
      </c>
      <c r="K103" s="9">
        <v>0</v>
      </c>
      <c r="L103" s="9">
        <v>0</v>
      </c>
      <c r="M103" s="9">
        <v>0</v>
      </c>
      <c r="N103" s="9">
        <v>1</v>
      </c>
      <c r="O103" s="9">
        <v>0</v>
      </c>
      <c r="P103" s="9">
        <v>0</v>
      </c>
      <c r="Q103" s="9">
        <v>0</v>
      </c>
      <c r="R103" s="9">
        <v>1</v>
      </c>
      <c r="S103" s="9">
        <v>0</v>
      </c>
      <c r="T103" s="9">
        <v>0</v>
      </c>
      <c r="U103" s="9">
        <v>2</v>
      </c>
      <c r="V103" s="9">
        <v>0</v>
      </c>
      <c r="W103" s="9">
        <v>9.0999999999999998E-2</v>
      </c>
      <c r="X103" s="9">
        <v>0.16700000000000001</v>
      </c>
      <c r="Y103" s="9">
        <v>0.25800000000000001</v>
      </c>
      <c r="Z103" s="9">
        <v>0</v>
      </c>
      <c r="AA103" s="9">
        <v>0.33300000000000002</v>
      </c>
      <c r="AB103" s="9">
        <v>0</v>
      </c>
    </row>
    <row r="104" spans="1:28" s="6" customFormat="1" x14ac:dyDescent="0.3">
      <c r="A104" s="9">
        <f>VLOOKUP(B104&amp;" "&amp;C104,키!$A$1:$B$535,2,FALSE)</f>
        <v>57</v>
      </c>
      <c r="B104" s="10" t="s">
        <v>40</v>
      </c>
      <c r="C104" s="9" t="s">
        <v>17</v>
      </c>
      <c r="D104" s="9" t="str">
        <f>IF(AND(Y104&gt;=0.87,G104&gt;=446),"A",IF(AND(Y104&gt;=0.65,G104&gt;=250),"B","C"))</f>
        <v>C</v>
      </c>
      <c r="E104" s="11">
        <v>8.3000000000000004E-2</v>
      </c>
      <c r="F104" s="9">
        <v>20</v>
      </c>
      <c r="G104" s="9">
        <v>13</v>
      </c>
      <c r="H104" s="9">
        <v>12</v>
      </c>
      <c r="I104" s="9">
        <v>4</v>
      </c>
      <c r="J104" s="9">
        <v>1</v>
      </c>
      <c r="K104" s="9">
        <v>0</v>
      </c>
      <c r="L104" s="9">
        <v>0</v>
      </c>
      <c r="M104" s="9">
        <v>0</v>
      </c>
      <c r="N104" s="9">
        <v>1</v>
      </c>
      <c r="O104" s="9">
        <v>0</v>
      </c>
      <c r="P104" s="9">
        <v>0</v>
      </c>
      <c r="Q104" s="9">
        <v>0</v>
      </c>
      <c r="R104" s="9">
        <v>1</v>
      </c>
      <c r="S104" s="9">
        <v>0</v>
      </c>
      <c r="T104" s="9">
        <v>0</v>
      </c>
      <c r="U104" s="9">
        <v>5</v>
      </c>
      <c r="V104" s="9">
        <v>0</v>
      </c>
      <c r="W104" s="9">
        <v>8.3000000000000004E-2</v>
      </c>
      <c r="X104" s="9">
        <v>0.154</v>
      </c>
      <c r="Y104" s="9">
        <v>0.23699999999999999</v>
      </c>
      <c r="Z104" s="9">
        <v>0</v>
      </c>
      <c r="AA104" s="9">
        <v>0</v>
      </c>
      <c r="AB104" s="9">
        <v>0</v>
      </c>
    </row>
    <row r="105" spans="1:28" s="6" customFormat="1" x14ac:dyDescent="0.3">
      <c r="A105" s="9">
        <f>VLOOKUP(B105&amp;" "&amp;C105,키!$A$1:$B$535,2,FALSE)</f>
        <v>75</v>
      </c>
      <c r="B105" s="10" t="s">
        <v>41</v>
      </c>
      <c r="C105" s="9" t="s">
        <v>17</v>
      </c>
      <c r="D105" s="9" t="str">
        <f>IF(AND(Y105&gt;=0.87,G105&gt;=446),"A",IF(AND(Y105&gt;=0.65,G105&gt;=250),"B","C"))</f>
        <v>C</v>
      </c>
      <c r="E105" s="11">
        <v>0</v>
      </c>
      <c r="F105" s="9">
        <v>2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>
        <v>0</v>
      </c>
      <c r="AB105" s="9">
        <v>0</v>
      </c>
    </row>
    <row r="106" spans="1:28" s="6" customFormat="1" x14ac:dyDescent="0.3">
      <c r="A106" s="9">
        <f>VLOOKUP(B106&amp;" "&amp;C106,키!$A$1:$B$535,2,FALSE)</f>
        <v>123</v>
      </c>
      <c r="B106" s="10" t="s">
        <v>43</v>
      </c>
      <c r="C106" s="9" t="s">
        <v>17</v>
      </c>
      <c r="D106" s="9" t="str">
        <f>IF(AND(Y106&gt;=0.87,G106&gt;=446),"A",IF(AND(Y106&gt;=0.65,G106&gt;=250),"B","C"))</f>
        <v>C</v>
      </c>
      <c r="E106" s="11">
        <v>0</v>
      </c>
      <c r="F106" s="9">
        <v>1</v>
      </c>
      <c r="G106" s="9">
        <v>1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9">
        <v>0</v>
      </c>
      <c r="N106" s="9">
        <v>0</v>
      </c>
      <c r="O106" s="9">
        <v>0</v>
      </c>
      <c r="P106" s="9">
        <v>0</v>
      </c>
      <c r="Q106" s="9">
        <v>0</v>
      </c>
      <c r="R106" s="9">
        <v>1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1</v>
      </c>
      <c r="Y106" s="9">
        <v>1</v>
      </c>
      <c r="Z106" s="9">
        <v>0</v>
      </c>
      <c r="AA106" s="9">
        <v>0</v>
      </c>
      <c r="AB106" s="9">
        <v>0</v>
      </c>
    </row>
    <row r="107" spans="1:28" s="6" customFormat="1" x14ac:dyDescent="0.3">
      <c r="A107" s="9">
        <f>VLOOKUP(B107&amp;" "&amp;C107,키!$A$1:$B$535,2,FALSE)</f>
        <v>153</v>
      </c>
      <c r="B107" s="10" t="s">
        <v>44</v>
      </c>
      <c r="C107" s="9" t="s">
        <v>17</v>
      </c>
      <c r="D107" s="9" t="str">
        <f>IF(AND(Y107&gt;=0.87,G107&gt;=446),"A",IF(AND(Y107&gt;=0.65,G107&gt;=250),"B","C"))</f>
        <v>C</v>
      </c>
      <c r="E107" s="11">
        <v>0</v>
      </c>
      <c r="F107" s="9">
        <v>1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 s="9">
        <v>0</v>
      </c>
      <c r="AB107" s="9">
        <v>0</v>
      </c>
    </row>
    <row r="108" spans="1:28" s="6" customFormat="1" x14ac:dyDescent="0.3">
      <c r="A108" s="9">
        <f>VLOOKUP(B108&amp;" "&amp;C108,키!$A$1:$B$535,2,FALSE)</f>
        <v>282</v>
      </c>
      <c r="B108" s="10" t="s">
        <v>45</v>
      </c>
      <c r="C108" s="9" t="s">
        <v>17</v>
      </c>
      <c r="D108" s="9" t="str">
        <f>IF(AND(Y108&gt;=0.87,G108&gt;=446),"A",IF(AND(Y108&gt;=0.65,G108&gt;=250),"B","C"))</f>
        <v>C</v>
      </c>
      <c r="E108" s="11">
        <v>0</v>
      </c>
      <c r="F108" s="9">
        <v>1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>
        <v>0</v>
      </c>
      <c r="AB108" s="9">
        <v>0</v>
      </c>
    </row>
    <row r="109" spans="1:28" s="6" customFormat="1" x14ac:dyDescent="0.3">
      <c r="A109" s="9">
        <f>VLOOKUP(B109&amp;" "&amp;C109,키!$A$1:$B$535,2,FALSE)</f>
        <v>355</v>
      </c>
      <c r="B109" s="10" t="s">
        <v>46</v>
      </c>
      <c r="C109" s="9" t="s">
        <v>17</v>
      </c>
      <c r="D109" s="9" t="str">
        <f>IF(AND(Y109&gt;=0.87,G109&gt;=446),"A",IF(AND(Y109&gt;=0.65,G109&gt;=250),"B","C"))</f>
        <v>C</v>
      </c>
      <c r="E109" s="11">
        <v>0</v>
      </c>
      <c r="F109" s="9">
        <v>1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 s="9">
        <v>0</v>
      </c>
      <c r="AB109" s="9">
        <v>0</v>
      </c>
    </row>
    <row r="110" spans="1:28" s="6" customFormat="1" x14ac:dyDescent="0.3">
      <c r="A110" s="9">
        <f>VLOOKUP(B110&amp;" "&amp;C110,키!$A$1:$B$535,2,FALSE)</f>
        <v>431</v>
      </c>
      <c r="B110" s="10" t="s">
        <v>589</v>
      </c>
      <c r="C110" s="9" t="s">
        <v>590</v>
      </c>
      <c r="D110" s="9" t="str">
        <f>IF(AND(Y110&gt;=0.87,G110&gt;=446),"A",IF(AND(Y110&gt;=0.65,G110&gt;=250),"B","C"))</f>
        <v>C</v>
      </c>
      <c r="E110" s="11">
        <v>0.375</v>
      </c>
      <c r="F110" s="9">
        <v>31</v>
      </c>
      <c r="G110" s="9">
        <v>32</v>
      </c>
      <c r="H110" s="9">
        <v>24</v>
      </c>
      <c r="I110" s="9">
        <v>9</v>
      </c>
      <c r="J110" s="9">
        <v>9</v>
      </c>
      <c r="K110" s="9">
        <v>0</v>
      </c>
      <c r="L110" s="9">
        <v>1</v>
      </c>
      <c r="M110" s="9">
        <v>0</v>
      </c>
      <c r="N110" s="9">
        <v>11</v>
      </c>
      <c r="O110" s="9">
        <v>3</v>
      </c>
      <c r="P110" s="9">
        <v>0</v>
      </c>
      <c r="Q110" s="9">
        <v>0</v>
      </c>
      <c r="R110" s="9">
        <v>6</v>
      </c>
      <c r="S110" s="9">
        <v>0</v>
      </c>
      <c r="T110" s="9">
        <v>2</v>
      </c>
      <c r="U110" s="9">
        <v>1</v>
      </c>
      <c r="V110" s="9">
        <v>0</v>
      </c>
      <c r="W110" s="9">
        <v>0.45800000000000002</v>
      </c>
      <c r="X110" s="9">
        <v>0.53100000000000003</v>
      </c>
      <c r="Y110" s="9">
        <v>0.98899999999999999</v>
      </c>
      <c r="Z110" s="9">
        <v>3</v>
      </c>
      <c r="AA110" s="9">
        <v>0.33300000000000002</v>
      </c>
      <c r="AB110" s="9">
        <v>0.25</v>
      </c>
    </row>
    <row r="111" spans="1:28" s="6" customFormat="1" x14ac:dyDescent="0.3">
      <c r="A111" s="9">
        <f>VLOOKUP(B111&amp;" "&amp;C111,키!$A$1:$B$535,2,FALSE)</f>
        <v>347</v>
      </c>
      <c r="B111" s="10" t="s">
        <v>596</v>
      </c>
      <c r="C111" s="9" t="s">
        <v>590</v>
      </c>
      <c r="D111" s="9" t="str">
        <f>IF(AND(Y111&gt;=0.87,G111&gt;=446),"A",IF(AND(Y111&gt;=0.65,G111&gt;=250),"B","C"))</f>
        <v>C</v>
      </c>
      <c r="E111" s="11">
        <v>0.316</v>
      </c>
      <c r="F111" s="9">
        <v>7</v>
      </c>
      <c r="G111" s="9">
        <v>22</v>
      </c>
      <c r="H111" s="9">
        <v>19</v>
      </c>
      <c r="I111" s="9">
        <v>3</v>
      </c>
      <c r="J111" s="9">
        <v>6</v>
      </c>
      <c r="K111" s="9">
        <v>3</v>
      </c>
      <c r="L111" s="9">
        <v>0</v>
      </c>
      <c r="M111" s="9">
        <v>2</v>
      </c>
      <c r="N111" s="9">
        <v>15</v>
      </c>
      <c r="O111" s="9">
        <v>7</v>
      </c>
      <c r="P111" s="9">
        <v>0</v>
      </c>
      <c r="Q111" s="9">
        <v>1</v>
      </c>
      <c r="R111" s="9">
        <v>2</v>
      </c>
      <c r="S111" s="9">
        <v>0</v>
      </c>
      <c r="T111" s="9">
        <v>0</v>
      </c>
      <c r="U111" s="9">
        <v>2</v>
      </c>
      <c r="V111" s="9">
        <v>1</v>
      </c>
      <c r="W111" s="9">
        <v>0.78900000000000003</v>
      </c>
      <c r="X111" s="9">
        <v>0.36399999999999999</v>
      </c>
      <c r="Y111" s="9">
        <v>1.153</v>
      </c>
      <c r="Z111" s="9">
        <v>1</v>
      </c>
      <c r="AA111" s="9">
        <v>0.33300000000000002</v>
      </c>
      <c r="AB111" s="9">
        <v>0</v>
      </c>
    </row>
    <row r="112" spans="1:28" s="6" customFormat="1" x14ac:dyDescent="0.3">
      <c r="A112" s="9">
        <f>VLOOKUP(B112&amp;" "&amp;C112,키!$A$1:$B$535,2,FALSE)</f>
        <v>147</v>
      </c>
      <c r="B112" s="10" t="s">
        <v>599</v>
      </c>
      <c r="C112" s="9" t="s">
        <v>590</v>
      </c>
      <c r="D112" s="9" t="str">
        <f>IF(AND(Y112&gt;=0.87,G112&gt;=446),"A",IF(AND(Y112&gt;=0.65,G112&gt;=250),"B","C"))</f>
        <v>C</v>
      </c>
      <c r="E112" s="11">
        <v>0.28799999999999998</v>
      </c>
      <c r="F112" s="9">
        <v>90</v>
      </c>
      <c r="G112" s="9">
        <v>134</v>
      </c>
      <c r="H112" s="9">
        <v>118</v>
      </c>
      <c r="I112" s="9">
        <v>34</v>
      </c>
      <c r="J112" s="9">
        <v>34</v>
      </c>
      <c r="K112" s="9">
        <v>5</v>
      </c>
      <c r="L112" s="9">
        <v>0</v>
      </c>
      <c r="M112" s="9">
        <v>3</v>
      </c>
      <c r="N112" s="9">
        <v>48</v>
      </c>
      <c r="O112" s="9">
        <v>9</v>
      </c>
      <c r="P112" s="9">
        <v>2</v>
      </c>
      <c r="Q112" s="9">
        <v>1</v>
      </c>
      <c r="R112" s="9">
        <v>10</v>
      </c>
      <c r="S112" s="9">
        <v>0</v>
      </c>
      <c r="T112" s="9">
        <v>3</v>
      </c>
      <c r="U112" s="9">
        <v>28</v>
      </c>
      <c r="V112" s="9">
        <v>0</v>
      </c>
      <c r="W112" s="9">
        <v>0.40699999999999997</v>
      </c>
      <c r="X112" s="9">
        <v>0.35599999999999998</v>
      </c>
      <c r="Y112" s="9">
        <v>0.76300000000000001</v>
      </c>
      <c r="Z112" s="9">
        <v>7</v>
      </c>
      <c r="AA112" s="9">
        <v>0.29599999999999999</v>
      </c>
      <c r="AB112" s="9">
        <v>0</v>
      </c>
    </row>
    <row r="113" spans="1:28" s="6" customFormat="1" x14ac:dyDescent="0.3">
      <c r="A113" s="9">
        <f>VLOOKUP(B113&amp;" "&amp;C113,키!$A$1:$B$535,2,FALSE)</f>
        <v>484</v>
      </c>
      <c r="B113" s="10" t="s">
        <v>601</v>
      </c>
      <c r="C113" s="9" t="s">
        <v>590</v>
      </c>
      <c r="D113" s="9" t="str">
        <f>IF(AND(Y113&gt;=0.87,G113&gt;=446),"A",IF(AND(Y113&gt;=0.65,G113&gt;=250),"B","C"))</f>
        <v>C</v>
      </c>
      <c r="E113" s="11">
        <v>0.28100000000000003</v>
      </c>
      <c r="F113" s="9">
        <v>85</v>
      </c>
      <c r="G113" s="9">
        <v>182</v>
      </c>
      <c r="H113" s="9">
        <v>160</v>
      </c>
      <c r="I113" s="9">
        <v>21</v>
      </c>
      <c r="J113" s="9">
        <v>45</v>
      </c>
      <c r="K113" s="9">
        <v>11</v>
      </c>
      <c r="L113" s="9">
        <v>0</v>
      </c>
      <c r="M113" s="9">
        <v>2</v>
      </c>
      <c r="N113" s="9">
        <v>62</v>
      </c>
      <c r="O113" s="9">
        <v>22</v>
      </c>
      <c r="P113" s="9">
        <v>2</v>
      </c>
      <c r="Q113" s="9">
        <v>4</v>
      </c>
      <c r="R113" s="9">
        <v>12</v>
      </c>
      <c r="S113" s="9">
        <v>1</v>
      </c>
      <c r="T113" s="9">
        <v>4</v>
      </c>
      <c r="U113" s="9">
        <v>19</v>
      </c>
      <c r="V113" s="9">
        <v>2</v>
      </c>
      <c r="W113" s="9">
        <v>0.38800000000000001</v>
      </c>
      <c r="X113" s="9">
        <v>0.33900000000000002</v>
      </c>
      <c r="Y113" s="9">
        <v>0.72699999999999998</v>
      </c>
      <c r="Z113" s="9">
        <v>9</v>
      </c>
      <c r="AA113" s="9">
        <v>0.38200000000000001</v>
      </c>
      <c r="AB113" s="9">
        <v>0.35699999999999998</v>
      </c>
    </row>
    <row r="114" spans="1:28" s="6" customFormat="1" x14ac:dyDescent="0.3">
      <c r="A114" s="9">
        <f>VLOOKUP(B114&amp;" "&amp;C114,키!$A$1:$B$535,2,FALSE)</f>
        <v>25</v>
      </c>
      <c r="B114" s="10" t="s">
        <v>602</v>
      </c>
      <c r="C114" s="9" t="s">
        <v>590</v>
      </c>
      <c r="D114" s="9" t="str">
        <f>IF(AND(Y114&gt;=0.87,G114&gt;=446),"A",IF(AND(Y114&gt;=0.65,G114&gt;=250),"B","C"))</f>
        <v>C</v>
      </c>
      <c r="E114" s="11">
        <v>0.27800000000000002</v>
      </c>
      <c r="F114" s="9">
        <v>58</v>
      </c>
      <c r="G114" s="9">
        <v>174</v>
      </c>
      <c r="H114" s="9">
        <v>151</v>
      </c>
      <c r="I114" s="9">
        <v>28</v>
      </c>
      <c r="J114" s="9">
        <v>42</v>
      </c>
      <c r="K114" s="9">
        <v>11</v>
      </c>
      <c r="L114" s="9">
        <v>0</v>
      </c>
      <c r="M114" s="9">
        <v>4</v>
      </c>
      <c r="N114" s="9">
        <v>65</v>
      </c>
      <c r="O114" s="9">
        <v>24</v>
      </c>
      <c r="P114" s="9">
        <v>0</v>
      </c>
      <c r="Q114" s="9">
        <v>1</v>
      </c>
      <c r="R114" s="9">
        <v>21</v>
      </c>
      <c r="S114" s="9">
        <v>0</v>
      </c>
      <c r="T114" s="9">
        <v>1</v>
      </c>
      <c r="U114" s="9">
        <v>36</v>
      </c>
      <c r="V114" s="9">
        <v>1</v>
      </c>
      <c r="W114" s="9">
        <v>0.43</v>
      </c>
      <c r="X114" s="9">
        <v>0.36799999999999999</v>
      </c>
      <c r="Y114" s="9">
        <v>0.79800000000000004</v>
      </c>
      <c r="Z114" s="9">
        <v>13</v>
      </c>
      <c r="AA114" s="9">
        <v>0.378</v>
      </c>
      <c r="AB114" s="9">
        <v>0</v>
      </c>
    </row>
    <row r="115" spans="1:28" s="6" customFormat="1" x14ac:dyDescent="0.3">
      <c r="A115" s="9">
        <f>VLOOKUP(B115&amp;" "&amp;C115,키!$A$1:$B$535,2,FALSE)</f>
        <v>441</v>
      </c>
      <c r="B115" s="10" t="s">
        <v>603</v>
      </c>
      <c r="C115" s="9" t="s">
        <v>590</v>
      </c>
      <c r="D115" s="9" t="str">
        <f>IF(AND(Y115&gt;=0.87,G115&gt;=446),"A",IF(AND(Y115&gt;=0.65,G115&gt;=250),"B","C"))</f>
        <v>C</v>
      </c>
      <c r="E115" s="11">
        <v>0.27600000000000002</v>
      </c>
      <c r="F115" s="9">
        <v>66</v>
      </c>
      <c r="G115" s="9">
        <v>29</v>
      </c>
      <c r="H115" s="9">
        <v>29</v>
      </c>
      <c r="I115" s="9">
        <v>16</v>
      </c>
      <c r="J115" s="9">
        <v>8</v>
      </c>
      <c r="K115" s="9">
        <v>0</v>
      </c>
      <c r="L115" s="9">
        <v>0</v>
      </c>
      <c r="M115" s="9">
        <v>0</v>
      </c>
      <c r="N115" s="9">
        <v>8</v>
      </c>
      <c r="O115" s="9">
        <v>3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  <c r="U115" s="9">
        <v>6</v>
      </c>
      <c r="V115" s="9">
        <v>0</v>
      </c>
      <c r="W115" s="9">
        <v>0.27600000000000002</v>
      </c>
      <c r="X115" s="9">
        <v>0.27600000000000002</v>
      </c>
      <c r="Y115" s="9">
        <v>0.55200000000000005</v>
      </c>
      <c r="Z115" s="9">
        <v>0</v>
      </c>
      <c r="AA115" s="9">
        <v>0.3</v>
      </c>
      <c r="AB115" s="9">
        <v>1</v>
      </c>
    </row>
    <row r="116" spans="1:28" s="6" customFormat="1" x14ac:dyDescent="0.3">
      <c r="A116" s="9">
        <f>VLOOKUP(B116&amp;" "&amp;C116,키!$A$1:$B$535,2,FALSE)</f>
        <v>16</v>
      </c>
      <c r="B116" s="10" t="s">
        <v>605</v>
      </c>
      <c r="C116" s="9" t="s">
        <v>590</v>
      </c>
      <c r="D116" s="9" t="str">
        <f>IF(AND(Y116&gt;=0.87,G116&gt;=446),"A",IF(AND(Y116&gt;=0.65,G116&gt;=250),"B","C"))</f>
        <v>C</v>
      </c>
      <c r="E116" s="11">
        <v>0.25</v>
      </c>
      <c r="F116" s="9">
        <v>8</v>
      </c>
      <c r="G116" s="9">
        <v>5</v>
      </c>
      <c r="H116" s="9">
        <v>4</v>
      </c>
      <c r="I116" s="9">
        <v>1</v>
      </c>
      <c r="J116" s="9">
        <v>1</v>
      </c>
      <c r="K116" s="9">
        <v>1</v>
      </c>
      <c r="L116" s="9">
        <v>0</v>
      </c>
      <c r="M116" s="9">
        <v>0</v>
      </c>
      <c r="N116" s="9">
        <v>2</v>
      </c>
      <c r="O116" s="9">
        <v>1</v>
      </c>
      <c r="P116" s="9">
        <v>0</v>
      </c>
      <c r="Q116" s="9">
        <v>0</v>
      </c>
      <c r="R116" s="9">
        <v>1</v>
      </c>
      <c r="S116" s="9">
        <v>0</v>
      </c>
      <c r="T116" s="9">
        <v>0</v>
      </c>
      <c r="U116" s="9">
        <v>1</v>
      </c>
      <c r="V116" s="9">
        <v>0</v>
      </c>
      <c r="W116" s="9">
        <v>0.5</v>
      </c>
      <c r="X116" s="9">
        <v>0.4</v>
      </c>
      <c r="Y116" s="9">
        <v>0.9</v>
      </c>
      <c r="Z116" s="9">
        <v>0</v>
      </c>
      <c r="AA116" s="9">
        <v>0.5</v>
      </c>
      <c r="AB116" s="9">
        <v>0.33300000000000002</v>
      </c>
    </row>
    <row r="117" spans="1:28" s="6" customFormat="1" x14ac:dyDescent="0.3">
      <c r="A117" s="9">
        <f>VLOOKUP(B117&amp;" "&amp;C117,키!$A$1:$B$535,2,FALSE)</f>
        <v>531</v>
      </c>
      <c r="B117" s="10" t="s">
        <v>606</v>
      </c>
      <c r="C117" s="9" t="s">
        <v>590</v>
      </c>
      <c r="D117" s="9" t="str">
        <f>IF(AND(Y117&gt;=0.87,G117&gt;=446),"A",IF(AND(Y117&gt;=0.65,G117&gt;=250),"B","C"))</f>
        <v>C</v>
      </c>
      <c r="E117" s="11">
        <v>0.25</v>
      </c>
      <c r="F117" s="9">
        <v>17</v>
      </c>
      <c r="G117" s="9">
        <v>45</v>
      </c>
      <c r="H117" s="9">
        <v>40</v>
      </c>
      <c r="I117" s="9">
        <v>4</v>
      </c>
      <c r="J117" s="9">
        <v>10</v>
      </c>
      <c r="K117" s="9">
        <v>2</v>
      </c>
      <c r="L117" s="9">
        <v>0</v>
      </c>
      <c r="M117" s="9">
        <v>0</v>
      </c>
      <c r="N117" s="9">
        <v>12</v>
      </c>
      <c r="O117" s="9">
        <v>5</v>
      </c>
      <c r="P117" s="9">
        <v>0</v>
      </c>
      <c r="Q117" s="9">
        <v>0</v>
      </c>
      <c r="R117" s="9">
        <v>5</v>
      </c>
      <c r="S117" s="9">
        <v>0</v>
      </c>
      <c r="T117" s="9">
        <v>0</v>
      </c>
      <c r="U117" s="9">
        <v>9</v>
      </c>
      <c r="V117" s="9">
        <v>3</v>
      </c>
      <c r="W117" s="9">
        <v>0.3</v>
      </c>
      <c r="X117" s="9">
        <v>0.33300000000000002</v>
      </c>
      <c r="Y117" s="9">
        <v>0.63300000000000001</v>
      </c>
      <c r="Z117" s="9">
        <v>2</v>
      </c>
      <c r="AA117" s="9">
        <v>0.27300000000000002</v>
      </c>
      <c r="AB117" s="9">
        <v>0</v>
      </c>
    </row>
    <row r="118" spans="1:28" s="6" customFormat="1" x14ac:dyDescent="0.3">
      <c r="A118" s="9">
        <f>VLOOKUP(B118&amp;" "&amp;C118,키!$A$1:$B$535,2,FALSE)</f>
        <v>419</v>
      </c>
      <c r="B118" s="10" t="s">
        <v>607</v>
      </c>
      <c r="C118" s="9" t="s">
        <v>590</v>
      </c>
      <c r="D118" s="9" t="str">
        <f>IF(AND(Y118&gt;=0.87,G118&gt;=446),"A",IF(AND(Y118&gt;=0.65,G118&gt;=250),"B","C"))</f>
        <v>C</v>
      </c>
      <c r="E118" s="11">
        <v>0.24199999999999999</v>
      </c>
      <c r="F118" s="9">
        <v>114</v>
      </c>
      <c r="G118" s="9">
        <v>305</v>
      </c>
      <c r="H118" s="9">
        <v>269</v>
      </c>
      <c r="I118" s="9">
        <v>49</v>
      </c>
      <c r="J118" s="9">
        <v>65</v>
      </c>
      <c r="K118" s="9">
        <v>7</v>
      </c>
      <c r="L118" s="9">
        <v>2</v>
      </c>
      <c r="M118" s="9">
        <v>2</v>
      </c>
      <c r="N118" s="9">
        <v>82</v>
      </c>
      <c r="O118" s="9">
        <v>20</v>
      </c>
      <c r="P118" s="9">
        <v>4</v>
      </c>
      <c r="Q118" s="9">
        <v>1</v>
      </c>
      <c r="R118" s="9">
        <v>25</v>
      </c>
      <c r="S118" s="9">
        <v>0</v>
      </c>
      <c r="T118" s="9">
        <v>6</v>
      </c>
      <c r="U118" s="9">
        <v>48</v>
      </c>
      <c r="V118" s="9">
        <v>7</v>
      </c>
      <c r="W118" s="9">
        <v>0.30499999999999999</v>
      </c>
      <c r="X118" s="9">
        <v>0.31900000000000001</v>
      </c>
      <c r="Y118" s="9">
        <v>0.624</v>
      </c>
      <c r="Z118" s="9">
        <v>16</v>
      </c>
      <c r="AA118" s="9">
        <v>0.24299999999999999</v>
      </c>
      <c r="AB118" s="9">
        <v>0</v>
      </c>
    </row>
    <row r="119" spans="1:28" s="6" customFormat="1" x14ac:dyDescent="0.3">
      <c r="A119" s="9">
        <f>VLOOKUP(B119&amp;" "&amp;C119,키!$A$1:$B$535,2,FALSE)</f>
        <v>474</v>
      </c>
      <c r="B119" s="10" t="s">
        <v>608</v>
      </c>
      <c r="C119" s="9" t="s">
        <v>590</v>
      </c>
      <c r="D119" s="9" t="str">
        <f>IF(AND(Y119&gt;=0.87,G119&gt;=446),"A",IF(AND(Y119&gt;=0.65,G119&gt;=250),"B","C"))</f>
        <v>C</v>
      </c>
      <c r="E119" s="11">
        <v>0.222</v>
      </c>
      <c r="F119" s="9">
        <v>4</v>
      </c>
      <c r="G119" s="9">
        <v>11</v>
      </c>
      <c r="H119" s="9">
        <v>9</v>
      </c>
      <c r="I119" s="9">
        <v>0</v>
      </c>
      <c r="J119" s="9">
        <v>2</v>
      </c>
      <c r="K119" s="9">
        <v>0</v>
      </c>
      <c r="L119" s="9">
        <v>0</v>
      </c>
      <c r="M119" s="9">
        <v>0</v>
      </c>
      <c r="N119" s="9">
        <v>2</v>
      </c>
      <c r="O119" s="9">
        <v>1</v>
      </c>
      <c r="P119" s="9">
        <v>1</v>
      </c>
      <c r="Q119" s="9">
        <v>0</v>
      </c>
      <c r="R119" s="9">
        <v>1</v>
      </c>
      <c r="S119" s="9">
        <v>0</v>
      </c>
      <c r="T119" s="9">
        <v>0</v>
      </c>
      <c r="U119" s="9">
        <v>2</v>
      </c>
      <c r="V119" s="9">
        <v>1</v>
      </c>
      <c r="W119" s="9">
        <v>0.222</v>
      </c>
      <c r="X119" s="9">
        <v>0.3</v>
      </c>
      <c r="Y119" s="9">
        <v>0.52200000000000002</v>
      </c>
      <c r="Z119" s="9">
        <v>0</v>
      </c>
      <c r="AA119" s="9">
        <v>0.2</v>
      </c>
      <c r="AB119" s="9">
        <v>0</v>
      </c>
    </row>
    <row r="120" spans="1:28" s="6" customFormat="1" x14ac:dyDescent="0.3">
      <c r="A120" s="9">
        <f>VLOOKUP(B120&amp;" "&amp;C120,키!$A$1:$B$535,2,FALSE)</f>
        <v>183</v>
      </c>
      <c r="B120" s="10" t="s">
        <v>609</v>
      </c>
      <c r="C120" s="9" t="s">
        <v>590</v>
      </c>
      <c r="D120" s="9" t="str">
        <f>IF(AND(Y120&gt;=0.87,G120&gt;=446),"A",IF(AND(Y120&gt;=0.65,G120&gt;=250),"B","C"))</f>
        <v>C</v>
      </c>
      <c r="E120" s="11">
        <v>0.20899999999999999</v>
      </c>
      <c r="F120" s="9">
        <v>87</v>
      </c>
      <c r="G120" s="9">
        <v>210</v>
      </c>
      <c r="H120" s="9">
        <v>172</v>
      </c>
      <c r="I120" s="9">
        <v>26</v>
      </c>
      <c r="J120" s="9">
        <v>36</v>
      </c>
      <c r="K120" s="9">
        <v>5</v>
      </c>
      <c r="L120" s="9">
        <v>1</v>
      </c>
      <c r="M120" s="9">
        <v>5</v>
      </c>
      <c r="N120" s="9">
        <v>58</v>
      </c>
      <c r="O120" s="9">
        <v>23</v>
      </c>
      <c r="P120" s="9">
        <v>11</v>
      </c>
      <c r="Q120" s="9">
        <v>3</v>
      </c>
      <c r="R120" s="9">
        <v>22</v>
      </c>
      <c r="S120" s="9">
        <v>0</v>
      </c>
      <c r="T120" s="9">
        <v>2</v>
      </c>
      <c r="U120" s="9">
        <v>45</v>
      </c>
      <c r="V120" s="9">
        <v>1</v>
      </c>
      <c r="W120" s="9">
        <v>0.33700000000000002</v>
      </c>
      <c r="X120" s="9">
        <v>0.30199999999999999</v>
      </c>
      <c r="Y120" s="9">
        <v>0.63900000000000001</v>
      </c>
      <c r="Z120" s="9">
        <v>3</v>
      </c>
      <c r="AA120" s="9">
        <v>0.14799999999999999</v>
      </c>
      <c r="AB120" s="9">
        <v>0.5</v>
      </c>
    </row>
    <row r="121" spans="1:28" s="6" customFormat="1" x14ac:dyDescent="0.3">
      <c r="A121" s="9">
        <f>VLOOKUP(B121&amp;" "&amp;C121,키!$A$1:$B$535,2,FALSE)</f>
        <v>532</v>
      </c>
      <c r="B121" s="10" t="s">
        <v>610</v>
      </c>
      <c r="C121" s="9" t="s">
        <v>590</v>
      </c>
      <c r="D121" s="9" t="str">
        <f>IF(AND(Y121&gt;=0.87,G121&gt;=446),"A",IF(AND(Y121&gt;=0.65,G121&gt;=250),"B","C"))</f>
        <v>C</v>
      </c>
      <c r="E121" s="11">
        <v>0.2</v>
      </c>
      <c r="F121" s="9">
        <v>2</v>
      </c>
      <c r="G121" s="9">
        <v>5</v>
      </c>
      <c r="H121" s="9">
        <v>5</v>
      </c>
      <c r="I121" s="9">
        <v>0</v>
      </c>
      <c r="J121" s="9">
        <v>1</v>
      </c>
      <c r="K121" s="9">
        <v>0</v>
      </c>
      <c r="L121" s="9">
        <v>0</v>
      </c>
      <c r="M121" s="9">
        <v>0</v>
      </c>
      <c r="N121" s="9">
        <v>1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2</v>
      </c>
      <c r="V121" s="9">
        <v>0</v>
      </c>
      <c r="W121" s="9">
        <v>0.2</v>
      </c>
      <c r="X121" s="9">
        <v>0.2</v>
      </c>
      <c r="Y121" s="9">
        <v>0.4</v>
      </c>
      <c r="Z121" s="9">
        <v>0</v>
      </c>
      <c r="AA121" s="9">
        <v>0</v>
      </c>
      <c r="AB121" s="9">
        <v>0</v>
      </c>
    </row>
    <row r="122" spans="1:28" s="6" customFormat="1" x14ac:dyDescent="0.3">
      <c r="A122" s="9">
        <f>VLOOKUP(B122&amp;" "&amp;C122,키!$A$1:$B$535,2,FALSE)</f>
        <v>89</v>
      </c>
      <c r="B122" s="10" t="s">
        <v>611</v>
      </c>
      <c r="C122" s="9" t="s">
        <v>590</v>
      </c>
      <c r="D122" s="9" t="str">
        <f>IF(AND(Y122&gt;=0.87,G122&gt;=446),"A",IF(AND(Y122&gt;=0.65,G122&gt;=250),"B","C"))</f>
        <v>C</v>
      </c>
      <c r="E122" s="11">
        <v>0.16700000000000001</v>
      </c>
      <c r="F122" s="9">
        <v>14</v>
      </c>
      <c r="G122" s="9">
        <v>19</v>
      </c>
      <c r="H122" s="9">
        <v>18</v>
      </c>
      <c r="I122" s="9">
        <v>0</v>
      </c>
      <c r="J122" s="9">
        <v>3</v>
      </c>
      <c r="K122" s="9">
        <v>1</v>
      </c>
      <c r="L122" s="9">
        <v>0</v>
      </c>
      <c r="M122" s="9">
        <v>0</v>
      </c>
      <c r="N122" s="9">
        <v>4</v>
      </c>
      <c r="O122" s="9">
        <v>3</v>
      </c>
      <c r="P122" s="9">
        <v>0</v>
      </c>
      <c r="Q122" s="9">
        <v>0</v>
      </c>
      <c r="R122" s="9">
        <v>1</v>
      </c>
      <c r="S122" s="9">
        <v>0</v>
      </c>
      <c r="T122" s="9">
        <v>0</v>
      </c>
      <c r="U122" s="9">
        <v>4</v>
      </c>
      <c r="V122" s="9">
        <v>0</v>
      </c>
      <c r="W122" s="9">
        <v>0.222</v>
      </c>
      <c r="X122" s="9">
        <v>0.21099999999999999</v>
      </c>
      <c r="Y122" s="9">
        <v>0.433</v>
      </c>
      <c r="Z122" s="9">
        <v>0</v>
      </c>
      <c r="AA122" s="9">
        <v>0.375</v>
      </c>
      <c r="AB122" s="9">
        <v>0.42899999999999999</v>
      </c>
    </row>
    <row r="123" spans="1:28" s="6" customFormat="1" x14ac:dyDescent="0.3">
      <c r="A123" s="9">
        <f>VLOOKUP(B123&amp;" "&amp;C123,키!$A$1:$B$535,2,FALSE)</f>
        <v>480</v>
      </c>
      <c r="B123" s="10" t="s">
        <v>612</v>
      </c>
      <c r="C123" s="9" t="s">
        <v>590</v>
      </c>
      <c r="D123" s="9" t="str">
        <f>IF(AND(Y123&gt;=0.87,G123&gt;=446),"A",IF(AND(Y123&gt;=0.65,G123&gt;=250),"B","C"))</f>
        <v>C</v>
      </c>
      <c r="E123" s="11">
        <v>0.16700000000000001</v>
      </c>
      <c r="F123" s="9">
        <v>22</v>
      </c>
      <c r="G123" s="9">
        <v>22</v>
      </c>
      <c r="H123" s="9">
        <v>18</v>
      </c>
      <c r="I123" s="9">
        <v>1</v>
      </c>
      <c r="J123" s="9">
        <v>3</v>
      </c>
      <c r="K123" s="9">
        <v>1</v>
      </c>
      <c r="L123" s="9">
        <v>0</v>
      </c>
      <c r="M123" s="9">
        <v>0</v>
      </c>
      <c r="N123" s="9">
        <v>4</v>
      </c>
      <c r="O123" s="9">
        <v>4</v>
      </c>
      <c r="P123" s="9">
        <v>0</v>
      </c>
      <c r="Q123" s="9">
        <v>1</v>
      </c>
      <c r="R123" s="9">
        <v>2</v>
      </c>
      <c r="S123" s="9">
        <v>0</v>
      </c>
      <c r="T123" s="9">
        <v>1</v>
      </c>
      <c r="U123" s="9">
        <v>2</v>
      </c>
      <c r="V123" s="9">
        <v>1</v>
      </c>
      <c r="W123" s="9">
        <v>0.222</v>
      </c>
      <c r="X123" s="9">
        <v>0.27300000000000002</v>
      </c>
      <c r="Y123" s="9">
        <v>0.495</v>
      </c>
      <c r="Z123" s="9">
        <v>0</v>
      </c>
      <c r="AA123" s="9">
        <v>0.33300000000000002</v>
      </c>
      <c r="AB123" s="9">
        <v>0</v>
      </c>
    </row>
    <row r="124" spans="1:28" s="6" customFormat="1" x14ac:dyDescent="0.3">
      <c r="A124" s="9">
        <f>VLOOKUP(B124&amp;" "&amp;C124,키!$A$1:$B$535,2,FALSE)</f>
        <v>230</v>
      </c>
      <c r="B124" s="10" t="s">
        <v>613</v>
      </c>
      <c r="C124" s="9" t="s">
        <v>590</v>
      </c>
      <c r="D124" s="9" t="str">
        <f>IF(AND(Y124&gt;=0.87,G124&gt;=446),"A",IF(AND(Y124&gt;=0.65,G124&gt;=250),"B","C"))</f>
        <v>C</v>
      </c>
      <c r="E124" s="11">
        <v>0.105</v>
      </c>
      <c r="F124" s="9">
        <v>31</v>
      </c>
      <c r="G124" s="9">
        <v>21</v>
      </c>
      <c r="H124" s="9">
        <v>19</v>
      </c>
      <c r="I124" s="9">
        <v>3</v>
      </c>
      <c r="J124" s="9">
        <v>2</v>
      </c>
      <c r="K124" s="9">
        <v>0</v>
      </c>
      <c r="L124" s="9">
        <v>0</v>
      </c>
      <c r="M124" s="9">
        <v>0</v>
      </c>
      <c r="N124" s="9">
        <v>2</v>
      </c>
      <c r="O124" s="9">
        <v>0</v>
      </c>
      <c r="P124" s="9">
        <v>0</v>
      </c>
      <c r="Q124" s="9">
        <v>0</v>
      </c>
      <c r="R124" s="9">
        <v>2</v>
      </c>
      <c r="S124" s="9">
        <v>0</v>
      </c>
      <c r="T124" s="9">
        <v>0</v>
      </c>
      <c r="U124" s="9">
        <v>8</v>
      </c>
      <c r="V124" s="9">
        <v>1</v>
      </c>
      <c r="W124" s="9">
        <v>0.105</v>
      </c>
      <c r="X124" s="9">
        <v>0.19</v>
      </c>
      <c r="Y124" s="9">
        <v>0.29499999999999998</v>
      </c>
      <c r="Z124" s="9">
        <v>0</v>
      </c>
      <c r="AA124" s="9">
        <v>0</v>
      </c>
      <c r="AB124" s="9">
        <v>0</v>
      </c>
    </row>
    <row r="125" spans="1:28" s="6" customFormat="1" x14ac:dyDescent="0.3">
      <c r="A125" s="9">
        <f>VLOOKUP(B125&amp;" "&amp;C125,키!$A$1:$B$535,2,FALSE)</f>
        <v>4</v>
      </c>
      <c r="B125" s="10" t="s">
        <v>614</v>
      </c>
      <c r="C125" s="9" t="s">
        <v>590</v>
      </c>
      <c r="D125" s="9" t="str">
        <f>IF(AND(Y125&gt;=0.87,G125&gt;=446),"A",IF(AND(Y125&gt;=0.65,G125&gt;=250),"B","C"))</f>
        <v>C</v>
      </c>
      <c r="E125" s="11">
        <v>0</v>
      </c>
      <c r="F125" s="9">
        <v>3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  <c r="L125" s="9">
        <v>0</v>
      </c>
      <c r="M125" s="9">
        <v>0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  <c r="U125" s="9">
        <v>0</v>
      </c>
      <c r="V125" s="9">
        <v>0</v>
      </c>
      <c r="W125" s="9">
        <v>0</v>
      </c>
      <c r="X125" s="9">
        <v>0</v>
      </c>
      <c r="Y125" s="9">
        <v>0</v>
      </c>
      <c r="Z125" s="9">
        <v>0</v>
      </c>
      <c r="AA125" s="9">
        <v>0</v>
      </c>
      <c r="AB125" s="9">
        <v>0</v>
      </c>
    </row>
    <row r="126" spans="1:28" s="6" customFormat="1" x14ac:dyDescent="0.3">
      <c r="A126" s="9">
        <f>VLOOKUP(B126&amp;" "&amp;C126,키!$A$1:$B$535,2,FALSE)</f>
        <v>15</v>
      </c>
      <c r="B126" s="10" t="s">
        <v>615</v>
      </c>
      <c r="C126" s="9" t="s">
        <v>590</v>
      </c>
      <c r="D126" s="9" t="str">
        <f>IF(AND(Y126&gt;=0.87,G126&gt;=446),"A",IF(AND(Y126&gt;=0.65,G126&gt;=250),"B","C"))</f>
        <v>C</v>
      </c>
      <c r="E126" s="11">
        <v>0</v>
      </c>
      <c r="F126" s="9">
        <v>1</v>
      </c>
      <c r="G126" s="9">
        <v>0</v>
      </c>
      <c r="H126" s="9">
        <v>0</v>
      </c>
      <c r="I126" s="9">
        <v>0</v>
      </c>
      <c r="J126" s="9">
        <v>0</v>
      </c>
      <c r="K126" s="9">
        <v>0</v>
      </c>
      <c r="L126" s="9">
        <v>0</v>
      </c>
      <c r="M126" s="9">
        <v>0</v>
      </c>
      <c r="N126" s="9">
        <v>0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  <c r="T126" s="9">
        <v>0</v>
      </c>
      <c r="U126" s="9">
        <v>0</v>
      </c>
      <c r="V126" s="9">
        <v>0</v>
      </c>
      <c r="W126" s="9">
        <v>0</v>
      </c>
      <c r="X126" s="9">
        <v>0</v>
      </c>
      <c r="Y126" s="9">
        <v>0</v>
      </c>
      <c r="Z126" s="9">
        <v>0</v>
      </c>
      <c r="AA126" s="9">
        <v>0</v>
      </c>
      <c r="AB126" s="9">
        <v>0</v>
      </c>
    </row>
    <row r="127" spans="1:28" s="6" customFormat="1" x14ac:dyDescent="0.3">
      <c r="A127" s="9">
        <f>VLOOKUP(B127&amp;" "&amp;C127,키!$A$1:$B$535,2,FALSE)</f>
        <v>71</v>
      </c>
      <c r="B127" s="10" t="s">
        <v>616</v>
      </c>
      <c r="C127" s="9" t="s">
        <v>590</v>
      </c>
      <c r="D127" s="9" t="str">
        <f>IF(AND(Y127&gt;=0.87,G127&gt;=446),"A",IF(AND(Y127&gt;=0.65,G127&gt;=250),"B","C"))</f>
        <v>C</v>
      </c>
      <c r="E127" s="11">
        <v>0</v>
      </c>
      <c r="F127" s="9">
        <v>1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9">
        <v>0</v>
      </c>
      <c r="M127" s="9">
        <v>0</v>
      </c>
      <c r="N127" s="9">
        <v>0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9">
        <v>0</v>
      </c>
      <c r="U127" s="9">
        <v>0</v>
      </c>
      <c r="V127" s="9">
        <v>0</v>
      </c>
      <c r="W127" s="9">
        <v>0</v>
      </c>
      <c r="X127" s="9">
        <v>0</v>
      </c>
      <c r="Y127" s="9">
        <v>0</v>
      </c>
      <c r="Z127" s="9">
        <v>0</v>
      </c>
      <c r="AA127" s="9">
        <v>0</v>
      </c>
      <c r="AB127" s="9">
        <v>0</v>
      </c>
    </row>
    <row r="128" spans="1:28" s="6" customFormat="1" x14ac:dyDescent="0.3">
      <c r="A128" s="9">
        <f>VLOOKUP(B128&amp;" "&amp;C128,키!$A$1:$B$535,2,FALSE)</f>
        <v>371</v>
      </c>
      <c r="B128" s="10" t="s">
        <v>617</v>
      </c>
      <c r="C128" s="9" t="s">
        <v>590</v>
      </c>
      <c r="D128" s="9" t="str">
        <f>IF(AND(Y128&gt;=0.87,G128&gt;=446),"A",IF(AND(Y128&gt;=0.65,G128&gt;=250),"B","C"))</f>
        <v>C</v>
      </c>
      <c r="E128" s="11">
        <v>0</v>
      </c>
      <c r="F128" s="9">
        <v>2</v>
      </c>
      <c r="G128" s="9">
        <v>0</v>
      </c>
      <c r="H128" s="9">
        <v>0</v>
      </c>
      <c r="I128" s="9">
        <v>0</v>
      </c>
      <c r="J128" s="9">
        <v>0</v>
      </c>
      <c r="K128" s="9">
        <v>0</v>
      </c>
      <c r="L128" s="9">
        <v>0</v>
      </c>
      <c r="M128" s="9">
        <v>0</v>
      </c>
      <c r="N128" s="9">
        <v>0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9">
        <v>0</v>
      </c>
      <c r="U128" s="9">
        <v>0</v>
      </c>
      <c r="V128" s="9">
        <v>0</v>
      </c>
      <c r="W128" s="9">
        <v>0</v>
      </c>
      <c r="X128" s="9">
        <v>0</v>
      </c>
      <c r="Y128" s="9">
        <v>0</v>
      </c>
      <c r="Z128" s="9">
        <v>0</v>
      </c>
      <c r="AA128" s="9">
        <v>0</v>
      </c>
      <c r="AB128" s="9">
        <v>0</v>
      </c>
    </row>
    <row r="129" spans="1:28" s="6" customFormat="1" x14ac:dyDescent="0.3">
      <c r="A129" s="9">
        <f>VLOOKUP(B129&amp;" "&amp;C129,키!$A$1:$B$535,2,FALSE)</f>
        <v>372</v>
      </c>
      <c r="B129" s="10" t="s">
        <v>618</v>
      </c>
      <c r="C129" s="9" t="s">
        <v>590</v>
      </c>
      <c r="D129" s="9" t="str">
        <f>IF(AND(Y129&gt;=0.87,G129&gt;=446),"A",IF(AND(Y129&gt;=0.65,G129&gt;=250),"B","C"))</f>
        <v>C</v>
      </c>
      <c r="E129" s="11">
        <v>0</v>
      </c>
      <c r="F129" s="9">
        <v>4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9">
        <v>0</v>
      </c>
      <c r="M129" s="9">
        <v>0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  <c r="T129" s="9">
        <v>0</v>
      </c>
      <c r="U129" s="9">
        <v>0</v>
      </c>
      <c r="V129" s="9">
        <v>0</v>
      </c>
      <c r="W129" s="9">
        <v>0</v>
      </c>
      <c r="X129" s="9">
        <v>0</v>
      </c>
      <c r="Y129" s="9">
        <v>0</v>
      </c>
      <c r="Z129" s="9">
        <v>0</v>
      </c>
      <c r="AA129" s="9">
        <v>0</v>
      </c>
      <c r="AB129" s="9">
        <v>0</v>
      </c>
    </row>
    <row r="130" spans="1:28" s="6" customFormat="1" x14ac:dyDescent="0.3">
      <c r="A130" s="9">
        <f>VLOOKUP(B130&amp;" "&amp;C130,키!$A$1:$B$535,2,FALSE)</f>
        <v>430</v>
      </c>
      <c r="B130" s="10" t="s">
        <v>619</v>
      </c>
      <c r="C130" s="9" t="s">
        <v>590</v>
      </c>
      <c r="D130" s="9" t="str">
        <f>IF(AND(Y130&gt;=0.87,G130&gt;=446),"A",IF(AND(Y130&gt;=0.65,G130&gt;=250),"B","C"))</f>
        <v>C</v>
      </c>
      <c r="E130" s="11">
        <v>0</v>
      </c>
      <c r="F130" s="9">
        <v>2</v>
      </c>
      <c r="G130" s="9">
        <v>1</v>
      </c>
      <c r="H130" s="9">
        <v>1</v>
      </c>
      <c r="I130" s="9">
        <v>0</v>
      </c>
      <c r="J130" s="9">
        <v>0</v>
      </c>
      <c r="K130" s="9">
        <v>0</v>
      </c>
      <c r="L130" s="9">
        <v>0</v>
      </c>
      <c r="M130" s="9">
        <v>0</v>
      </c>
      <c r="N130" s="9">
        <v>0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9">
        <v>0</v>
      </c>
      <c r="U130" s="9">
        <v>0</v>
      </c>
      <c r="V130" s="9">
        <v>0</v>
      </c>
      <c r="W130" s="9">
        <v>0</v>
      </c>
      <c r="X130" s="9">
        <v>0</v>
      </c>
      <c r="Y130" s="9">
        <v>0</v>
      </c>
      <c r="Z130" s="9">
        <v>0</v>
      </c>
      <c r="AA130" s="9">
        <v>0</v>
      </c>
      <c r="AB130" s="9">
        <v>0</v>
      </c>
    </row>
    <row r="131" spans="1:28" s="6" customFormat="1" x14ac:dyDescent="0.3">
      <c r="A131" s="9">
        <f>VLOOKUP(B131&amp;" "&amp;C131,키!$A$1:$B$535,2,FALSE)</f>
        <v>456</v>
      </c>
      <c r="B131" s="10" t="s">
        <v>620</v>
      </c>
      <c r="C131" s="9" t="s">
        <v>590</v>
      </c>
      <c r="D131" s="9" t="str">
        <f>IF(AND(Y131&gt;=0.87,G131&gt;=446),"A",IF(AND(Y131&gt;=0.65,G131&gt;=250),"B","C"))</f>
        <v>C</v>
      </c>
      <c r="E131" s="11">
        <v>0</v>
      </c>
      <c r="F131" s="9">
        <v>1</v>
      </c>
      <c r="G131" s="9">
        <v>0</v>
      </c>
      <c r="H131" s="9">
        <v>0</v>
      </c>
      <c r="I131" s="9">
        <v>0</v>
      </c>
      <c r="J131" s="9">
        <v>0</v>
      </c>
      <c r="K131" s="9">
        <v>0</v>
      </c>
      <c r="L131" s="9">
        <v>0</v>
      </c>
      <c r="M131" s="9">
        <v>0</v>
      </c>
      <c r="N131" s="9">
        <v>0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  <c r="Y131" s="9">
        <v>0</v>
      </c>
      <c r="Z131" s="9">
        <v>0</v>
      </c>
      <c r="AA131" s="9">
        <v>0</v>
      </c>
      <c r="AB131" s="9">
        <v>0</v>
      </c>
    </row>
    <row r="132" spans="1:28" s="6" customFormat="1" x14ac:dyDescent="0.3">
      <c r="A132" s="9">
        <f>VLOOKUP(B132&amp;" "&amp;C132,키!$A$1:$B$535,2,FALSE)</f>
        <v>505</v>
      </c>
      <c r="B132" s="10" t="s">
        <v>621</v>
      </c>
      <c r="C132" s="9" t="s">
        <v>590</v>
      </c>
      <c r="D132" s="9" t="str">
        <f>IF(AND(Y132&gt;=0.87,G132&gt;=446),"A",IF(AND(Y132&gt;=0.65,G132&gt;=250),"B","C"))</f>
        <v>C</v>
      </c>
      <c r="E132" s="11">
        <v>0</v>
      </c>
      <c r="F132" s="9">
        <v>1</v>
      </c>
      <c r="G132" s="9">
        <v>0</v>
      </c>
      <c r="H132" s="9">
        <v>0</v>
      </c>
      <c r="I132" s="9">
        <v>0</v>
      </c>
      <c r="J132" s="9">
        <v>0</v>
      </c>
      <c r="K132" s="9">
        <v>0</v>
      </c>
      <c r="L132" s="9">
        <v>0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9">
        <v>0</v>
      </c>
      <c r="U132" s="9">
        <v>0</v>
      </c>
      <c r="V132" s="9">
        <v>0</v>
      </c>
      <c r="W132" s="9">
        <v>0</v>
      </c>
      <c r="X132" s="9">
        <v>0</v>
      </c>
      <c r="Y132" s="9">
        <v>0</v>
      </c>
      <c r="Z132" s="9">
        <v>0</v>
      </c>
      <c r="AA132" s="9">
        <v>0</v>
      </c>
      <c r="AB132" s="9">
        <v>0</v>
      </c>
    </row>
    <row r="133" spans="1:28" s="6" customFormat="1" x14ac:dyDescent="0.3">
      <c r="A133" s="9">
        <f>VLOOKUP(B133&amp;" "&amp;C133,키!$A$1:$B$535,2,FALSE)</f>
        <v>63</v>
      </c>
      <c r="B133" s="10" t="s">
        <v>627</v>
      </c>
      <c r="C133" s="9" t="s">
        <v>623</v>
      </c>
      <c r="D133" s="9" t="str">
        <f>IF(AND(Y133&gt;=0.87,G133&gt;=446),"A",IF(AND(Y133&gt;=0.65,G133&gt;=250),"B","C"))</f>
        <v>C</v>
      </c>
      <c r="E133" s="11">
        <v>0.32100000000000001</v>
      </c>
      <c r="F133" s="9">
        <v>19</v>
      </c>
      <c r="G133" s="9">
        <v>36</v>
      </c>
      <c r="H133" s="9">
        <v>28</v>
      </c>
      <c r="I133" s="9">
        <v>5</v>
      </c>
      <c r="J133" s="9">
        <v>9</v>
      </c>
      <c r="K133" s="9">
        <v>1</v>
      </c>
      <c r="L133" s="9">
        <v>0</v>
      </c>
      <c r="M133" s="9">
        <v>0</v>
      </c>
      <c r="N133" s="9">
        <v>10</v>
      </c>
      <c r="O133" s="9">
        <v>4</v>
      </c>
      <c r="P133" s="9">
        <v>5</v>
      </c>
      <c r="Q133" s="9">
        <v>0</v>
      </c>
      <c r="R133" s="9">
        <v>3</v>
      </c>
      <c r="S133" s="9">
        <v>0</v>
      </c>
      <c r="T133" s="9">
        <v>0</v>
      </c>
      <c r="U133" s="9">
        <v>6</v>
      </c>
      <c r="V133" s="9">
        <v>1</v>
      </c>
      <c r="W133" s="9">
        <v>0.35699999999999998</v>
      </c>
      <c r="X133" s="9">
        <v>0.38700000000000001</v>
      </c>
      <c r="Y133" s="9">
        <v>0.74399999999999999</v>
      </c>
      <c r="Z133" s="9">
        <v>1</v>
      </c>
      <c r="AA133" s="9">
        <v>0.33300000000000002</v>
      </c>
      <c r="AB133" s="9">
        <v>0</v>
      </c>
    </row>
    <row r="134" spans="1:28" s="6" customFormat="1" x14ac:dyDescent="0.3">
      <c r="A134" s="9">
        <f>VLOOKUP(B134&amp;" "&amp;C134,키!$A$1:$B$535,2,FALSE)</f>
        <v>249</v>
      </c>
      <c r="B134" s="10" t="s">
        <v>628</v>
      </c>
      <c r="C134" s="9" t="s">
        <v>623</v>
      </c>
      <c r="D134" s="9" t="str">
        <f>IF(AND(Y134&gt;=0.87,G134&gt;=446),"A",IF(AND(Y134&gt;=0.65,G134&gt;=250),"B","C"))</f>
        <v>C</v>
      </c>
      <c r="E134" s="11">
        <v>0.309</v>
      </c>
      <c r="F134" s="9">
        <v>25</v>
      </c>
      <c r="G134" s="9">
        <v>104</v>
      </c>
      <c r="H134" s="9">
        <v>81</v>
      </c>
      <c r="I134" s="9">
        <v>13</v>
      </c>
      <c r="J134" s="9">
        <v>25</v>
      </c>
      <c r="K134" s="9">
        <v>4</v>
      </c>
      <c r="L134" s="9">
        <v>0</v>
      </c>
      <c r="M134" s="9">
        <v>1</v>
      </c>
      <c r="N134" s="9">
        <v>32</v>
      </c>
      <c r="O134" s="9">
        <v>10</v>
      </c>
      <c r="P134" s="9">
        <v>2</v>
      </c>
      <c r="Q134" s="9">
        <v>0</v>
      </c>
      <c r="R134" s="9">
        <v>13</v>
      </c>
      <c r="S134" s="9">
        <v>0</v>
      </c>
      <c r="T134" s="9">
        <v>8</v>
      </c>
      <c r="U134" s="9">
        <v>12</v>
      </c>
      <c r="V134" s="9">
        <v>3</v>
      </c>
      <c r="W134" s="9">
        <v>0.39500000000000002</v>
      </c>
      <c r="X134" s="9">
        <v>0.45100000000000001</v>
      </c>
      <c r="Y134" s="9">
        <v>0.84599999999999997</v>
      </c>
      <c r="Z134" s="9">
        <v>6</v>
      </c>
      <c r="AA134" s="9">
        <v>0.308</v>
      </c>
      <c r="AB134" s="9">
        <v>0</v>
      </c>
    </row>
    <row r="135" spans="1:28" s="6" customFormat="1" x14ac:dyDescent="0.3">
      <c r="A135" s="9">
        <f>VLOOKUP(B135&amp;" "&amp;C135,키!$A$1:$B$535,2,FALSE)</f>
        <v>155</v>
      </c>
      <c r="B135" s="10" t="s">
        <v>631</v>
      </c>
      <c r="C135" s="9" t="s">
        <v>623</v>
      </c>
      <c r="D135" s="9" t="str">
        <f>IF(AND(Y135&gt;=0.87,G135&gt;=446),"A",IF(AND(Y135&gt;=0.65,G135&gt;=250),"B","C"))</f>
        <v>C</v>
      </c>
      <c r="E135" s="11">
        <v>0.28799999999999998</v>
      </c>
      <c r="F135" s="9">
        <v>23</v>
      </c>
      <c r="G135" s="9">
        <v>99</v>
      </c>
      <c r="H135" s="9">
        <v>80</v>
      </c>
      <c r="I135" s="9">
        <v>14</v>
      </c>
      <c r="J135" s="9">
        <v>23</v>
      </c>
      <c r="K135" s="9">
        <v>3</v>
      </c>
      <c r="L135" s="9">
        <v>1</v>
      </c>
      <c r="M135" s="9">
        <v>4</v>
      </c>
      <c r="N135" s="9">
        <v>40</v>
      </c>
      <c r="O135" s="9">
        <v>16</v>
      </c>
      <c r="P135" s="9">
        <v>0</v>
      </c>
      <c r="Q135" s="9">
        <v>1</v>
      </c>
      <c r="R135" s="9">
        <v>15</v>
      </c>
      <c r="S135" s="9">
        <v>0</v>
      </c>
      <c r="T135" s="9">
        <v>3</v>
      </c>
      <c r="U135" s="9">
        <v>25</v>
      </c>
      <c r="V135" s="9">
        <v>0</v>
      </c>
      <c r="W135" s="9">
        <v>0.5</v>
      </c>
      <c r="X135" s="9">
        <v>0.41399999999999998</v>
      </c>
      <c r="Y135" s="9">
        <v>0.91400000000000003</v>
      </c>
      <c r="Z135" s="9">
        <v>6</v>
      </c>
      <c r="AA135" s="9">
        <v>0.375</v>
      </c>
      <c r="AB135" s="9">
        <v>0</v>
      </c>
    </row>
    <row r="136" spans="1:28" s="6" customFormat="1" x14ac:dyDescent="0.3">
      <c r="A136" s="9">
        <f>VLOOKUP(B136&amp;" "&amp;C136,키!$A$1:$B$535,2,FALSE)</f>
        <v>196</v>
      </c>
      <c r="B136" s="10" t="s">
        <v>632</v>
      </c>
      <c r="C136" s="9" t="s">
        <v>623</v>
      </c>
      <c r="D136" s="9" t="str">
        <f>IF(AND(Y136&gt;=0.87,G136&gt;=446),"A",IF(AND(Y136&gt;=0.65,G136&gt;=250),"B","C"))</f>
        <v>C</v>
      </c>
      <c r="E136" s="11">
        <v>0.28199999999999997</v>
      </c>
      <c r="F136" s="9">
        <v>73</v>
      </c>
      <c r="G136" s="9">
        <v>211</v>
      </c>
      <c r="H136" s="9">
        <v>195</v>
      </c>
      <c r="I136" s="9">
        <v>24</v>
      </c>
      <c r="J136" s="9">
        <v>55</v>
      </c>
      <c r="K136" s="9">
        <v>5</v>
      </c>
      <c r="L136" s="9">
        <v>1</v>
      </c>
      <c r="M136" s="9">
        <v>1</v>
      </c>
      <c r="N136" s="9">
        <v>65</v>
      </c>
      <c r="O136" s="9">
        <v>17</v>
      </c>
      <c r="P136" s="9">
        <v>3</v>
      </c>
      <c r="Q136" s="9">
        <v>1</v>
      </c>
      <c r="R136" s="9">
        <v>10</v>
      </c>
      <c r="S136" s="9">
        <v>1</v>
      </c>
      <c r="T136" s="9">
        <v>2</v>
      </c>
      <c r="U136" s="9">
        <v>25</v>
      </c>
      <c r="V136" s="9">
        <v>4</v>
      </c>
      <c r="W136" s="9">
        <v>0.33300000000000002</v>
      </c>
      <c r="X136" s="9">
        <v>0.32200000000000001</v>
      </c>
      <c r="Y136" s="9">
        <v>0.65500000000000003</v>
      </c>
      <c r="Z136" s="9">
        <v>12</v>
      </c>
      <c r="AA136" s="9">
        <v>0.245</v>
      </c>
      <c r="AB136" s="9">
        <v>0.21099999999999999</v>
      </c>
    </row>
    <row r="137" spans="1:28" s="6" customFormat="1" x14ac:dyDescent="0.3">
      <c r="A137" s="9">
        <f>VLOOKUP(B137&amp;" "&amp;C137,키!$A$1:$B$535,2,FALSE)</f>
        <v>109</v>
      </c>
      <c r="B137" s="10" t="s">
        <v>633</v>
      </c>
      <c r="C137" s="9" t="s">
        <v>623</v>
      </c>
      <c r="D137" s="9" t="str">
        <f>IF(AND(Y137&gt;=0.87,G137&gt;=446),"A",IF(AND(Y137&gt;=0.65,G137&gt;=250),"B","C"))</f>
        <v>C</v>
      </c>
      <c r="E137" s="11">
        <v>0.27500000000000002</v>
      </c>
      <c r="F137" s="9">
        <v>68</v>
      </c>
      <c r="G137" s="9">
        <v>144</v>
      </c>
      <c r="H137" s="9">
        <v>120</v>
      </c>
      <c r="I137" s="9">
        <v>12</v>
      </c>
      <c r="J137" s="9">
        <v>33</v>
      </c>
      <c r="K137" s="9">
        <v>3</v>
      </c>
      <c r="L137" s="9">
        <v>1</v>
      </c>
      <c r="M137" s="9">
        <v>2</v>
      </c>
      <c r="N137" s="9">
        <v>44</v>
      </c>
      <c r="O137" s="9">
        <v>16</v>
      </c>
      <c r="P137" s="9">
        <v>1</v>
      </c>
      <c r="Q137" s="9">
        <v>1</v>
      </c>
      <c r="R137" s="9">
        <v>22</v>
      </c>
      <c r="S137" s="9">
        <v>1</v>
      </c>
      <c r="T137" s="9">
        <v>0</v>
      </c>
      <c r="U137" s="9">
        <v>42</v>
      </c>
      <c r="V137" s="9">
        <v>0</v>
      </c>
      <c r="W137" s="9">
        <v>0.36699999999999999</v>
      </c>
      <c r="X137" s="9">
        <v>0.38500000000000001</v>
      </c>
      <c r="Y137" s="9">
        <v>0.752</v>
      </c>
      <c r="Z137" s="9">
        <v>5</v>
      </c>
      <c r="AA137" s="9">
        <v>0.184</v>
      </c>
      <c r="AB137" s="9">
        <v>0.33300000000000002</v>
      </c>
    </row>
    <row r="138" spans="1:28" s="6" customFormat="1" x14ac:dyDescent="0.3">
      <c r="A138" s="9">
        <f>VLOOKUP(B138&amp;" "&amp;C138,키!$A$1:$B$535,2,FALSE)</f>
        <v>208</v>
      </c>
      <c r="B138" s="10" t="s">
        <v>637</v>
      </c>
      <c r="C138" s="9" t="s">
        <v>623</v>
      </c>
      <c r="D138" s="9" t="str">
        <f>IF(AND(Y138&gt;=0.87,G138&gt;=446),"A",IF(AND(Y138&gt;=0.65,G138&gt;=250),"B","C"))</f>
        <v>C</v>
      </c>
      <c r="E138" s="11">
        <v>0.26100000000000001</v>
      </c>
      <c r="F138" s="9">
        <v>37</v>
      </c>
      <c r="G138" s="9">
        <v>82</v>
      </c>
      <c r="H138" s="9">
        <v>69</v>
      </c>
      <c r="I138" s="9">
        <v>9</v>
      </c>
      <c r="J138" s="9">
        <v>18</v>
      </c>
      <c r="K138" s="9">
        <v>7</v>
      </c>
      <c r="L138" s="9">
        <v>0</v>
      </c>
      <c r="M138" s="9">
        <v>3</v>
      </c>
      <c r="N138" s="9">
        <v>34</v>
      </c>
      <c r="O138" s="9">
        <v>11</v>
      </c>
      <c r="P138" s="9">
        <v>0</v>
      </c>
      <c r="Q138" s="9">
        <v>0</v>
      </c>
      <c r="R138" s="9">
        <v>10</v>
      </c>
      <c r="S138" s="9">
        <v>0</v>
      </c>
      <c r="T138" s="9">
        <v>3</v>
      </c>
      <c r="U138" s="9">
        <v>25</v>
      </c>
      <c r="V138" s="9">
        <v>1</v>
      </c>
      <c r="W138" s="9">
        <v>0.49299999999999999</v>
      </c>
      <c r="X138" s="9">
        <v>0.378</v>
      </c>
      <c r="Y138" s="9">
        <v>0.871</v>
      </c>
      <c r="Z138" s="9">
        <v>4</v>
      </c>
      <c r="AA138" s="9">
        <v>0.26100000000000001</v>
      </c>
      <c r="AB138" s="9">
        <v>0.23499999999999999</v>
      </c>
    </row>
    <row r="139" spans="1:28" s="6" customFormat="1" x14ac:dyDescent="0.3">
      <c r="A139" s="9">
        <f>VLOOKUP(B139&amp;" "&amp;C139,키!$A$1:$B$535,2,FALSE)</f>
        <v>278</v>
      </c>
      <c r="B139" s="10" t="s">
        <v>638</v>
      </c>
      <c r="C139" s="9" t="s">
        <v>623</v>
      </c>
      <c r="D139" s="9" t="str">
        <f>IF(AND(Y139&gt;=0.87,G139&gt;=446),"A",IF(AND(Y139&gt;=0.65,G139&gt;=250),"B","C"))</f>
        <v>C</v>
      </c>
      <c r="E139" s="11">
        <v>0.26</v>
      </c>
      <c r="F139" s="9">
        <v>42</v>
      </c>
      <c r="G139" s="9">
        <v>135</v>
      </c>
      <c r="H139" s="9">
        <v>123</v>
      </c>
      <c r="I139" s="9">
        <v>17</v>
      </c>
      <c r="J139" s="9">
        <v>32</v>
      </c>
      <c r="K139" s="9">
        <v>6</v>
      </c>
      <c r="L139" s="9">
        <v>0</v>
      </c>
      <c r="M139" s="9">
        <v>3</v>
      </c>
      <c r="N139" s="9">
        <v>47</v>
      </c>
      <c r="O139" s="9">
        <v>7</v>
      </c>
      <c r="P139" s="9">
        <v>0</v>
      </c>
      <c r="Q139" s="9">
        <v>0</v>
      </c>
      <c r="R139" s="9">
        <v>12</v>
      </c>
      <c r="S139" s="9">
        <v>0</v>
      </c>
      <c r="T139" s="9">
        <v>0</v>
      </c>
      <c r="U139" s="9">
        <v>37</v>
      </c>
      <c r="V139" s="9">
        <v>5</v>
      </c>
      <c r="W139" s="9">
        <v>0.38200000000000001</v>
      </c>
      <c r="X139" s="9">
        <v>0.32600000000000001</v>
      </c>
      <c r="Y139" s="9">
        <v>0.70799999999999996</v>
      </c>
      <c r="Z139" s="9">
        <v>8</v>
      </c>
      <c r="AA139" s="9">
        <v>0.16700000000000001</v>
      </c>
      <c r="AB139" s="9">
        <v>0.33300000000000002</v>
      </c>
    </row>
    <row r="140" spans="1:28" s="6" customFormat="1" x14ac:dyDescent="0.3">
      <c r="A140" s="9">
        <f>VLOOKUP(B140&amp;" "&amp;C140,키!$A$1:$B$535,2,FALSE)</f>
        <v>408</v>
      </c>
      <c r="B140" s="10" t="s">
        <v>639</v>
      </c>
      <c r="C140" s="9" t="s">
        <v>623</v>
      </c>
      <c r="D140" s="9" t="str">
        <f>IF(AND(Y140&gt;=0.87,G140&gt;=446),"A",IF(AND(Y140&gt;=0.65,G140&gt;=250),"B","C"))</f>
        <v>C</v>
      </c>
      <c r="E140" s="11">
        <v>0.253</v>
      </c>
      <c r="F140" s="9">
        <v>25</v>
      </c>
      <c r="G140" s="9">
        <v>113</v>
      </c>
      <c r="H140" s="9">
        <v>99</v>
      </c>
      <c r="I140" s="9">
        <v>16</v>
      </c>
      <c r="J140" s="9">
        <v>25</v>
      </c>
      <c r="K140" s="9">
        <v>7</v>
      </c>
      <c r="L140" s="9">
        <v>0</v>
      </c>
      <c r="M140" s="9">
        <v>2</v>
      </c>
      <c r="N140" s="9">
        <v>38</v>
      </c>
      <c r="O140" s="9">
        <v>10</v>
      </c>
      <c r="P140" s="9">
        <v>1</v>
      </c>
      <c r="Q140" s="9">
        <v>0</v>
      </c>
      <c r="R140" s="9">
        <v>7</v>
      </c>
      <c r="S140" s="9">
        <v>0</v>
      </c>
      <c r="T140" s="9">
        <v>6</v>
      </c>
      <c r="U140" s="9">
        <v>25</v>
      </c>
      <c r="V140" s="9">
        <v>4</v>
      </c>
      <c r="W140" s="9">
        <v>0.38400000000000001</v>
      </c>
      <c r="X140" s="9">
        <v>0.33900000000000002</v>
      </c>
      <c r="Y140" s="9">
        <v>0.72299999999999998</v>
      </c>
      <c r="Z140" s="9">
        <v>7</v>
      </c>
      <c r="AA140" s="9">
        <v>0.25900000000000001</v>
      </c>
      <c r="AB140" s="9">
        <v>0</v>
      </c>
    </row>
    <row r="141" spans="1:28" s="6" customFormat="1" x14ac:dyDescent="0.3">
      <c r="A141" s="9">
        <f>VLOOKUP(B141&amp;" "&amp;C141,키!$A$1:$B$535,2,FALSE)</f>
        <v>48</v>
      </c>
      <c r="B141" s="10" t="s">
        <v>640</v>
      </c>
      <c r="C141" s="9" t="s">
        <v>623</v>
      </c>
      <c r="D141" s="9" t="str">
        <f>IF(AND(Y141&gt;=0.87,G141&gt;=446),"A",IF(AND(Y141&gt;=0.65,G141&gt;=250),"B","C"))</f>
        <v>C</v>
      </c>
      <c r="E141" s="11">
        <v>0.252</v>
      </c>
      <c r="F141" s="9">
        <v>78</v>
      </c>
      <c r="G141" s="9">
        <v>116</v>
      </c>
      <c r="H141" s="9">
        <v>107</v>
      </c>
      <c r="I141" s="9">
        <v>9</v>
      </c>
      <c r="J141" s="9">
        <v>27</v>
      </c>
      <c r="K141" s="9">
        <v>6</v>
      </c>
      <c r="L141" s="9">
        <v>0</v>
      </c>
      <c r="M141" s="9">
        <v>0</v>
      </c>
      <c r="N141" s="9">
        <v>33</v>
      </c>
      <c r="O141" s="9">
        <v>14</v>
      </c>
      <c r="P141" s="9">
        <v>3</v>
      </c>
      <c r="Q141" s="9">
        <v>0</v>
      </c>
      <c r="R141" s="9">
        <v>6</v>
      </c>
      <c r="S141" s="9">
        <v>0</v>
      </c>
      <c r="T141" s="9">
        <v>0</v>
      </c>
      <c r="U141" s="9">
        <v>19</v>
      </c>
      <c r="V141" s="9">
        <v>1</v>
      </c>
      <c r="W141" s="9">
        <v>0.308</v>
      </c>
      <c r="X141" s="9">
        <v>0.29199999999999998</v>
      </c>
      <c r="Y141" s="9">
        <v>0.6</v>
      </c>
      <c r="Z141" s="9">
        <v>4</v>
      </c>
      <c r="AA141" s="9">
        <v>0.27300000000000002</v>
      </c>
      <c r="AB141" s="9">
        <v>0</v>
      </c>
    </row>
    <row r="142" spans="1:28" s="6" customFormat="1" x14ac:dyDescent="0.3">
      <c r="A142" s="9">
        <f>VLOOKUP(B142&amp;" "&amp;C142,키!$A$1:$B$535,2,FALSE)</f>
        <v>340</v>
      </c>
      <c r="B142" s="10" t="s">
        <v>641</v>
      </c>
      <c r="C142" s="9" t="s">
        <v>623</v>
      </c>
      <c r="D142" s="9" t="str">
        <f>IF(AND(Y142&gt;=0.87,G142&gt;=446),"A",IF(AND(Y142&gt;=0.65,G142&gt;=250),"B","C"))</f>
        <v>C</v>
      </c>
      <c r="E142" s="11">
        <v>0.25</v>
      </c>
      <c r="F142" s="9">
        <v>61</v>
      </c>
      <c r="G142" s="9">
        <v>83</v>
      </c>
      <c r="H142" s="9">
        <v>72</v>
      </c>
      <c r="I142" s="9">
        <v>10</v>
      </c>
      <c r="J142" s="9">
        <v>18</v>
      </c>
      <c r="K142" s="9">
        <v>3</v>
      </c>
      <c r="L142" s="9">
        <v>1</v>
      </c>
      <c r="M142" s="9">
        <v>0</v>
      </c>
      <c r="N142" s="9">
        <v>23</v>
      </c>
      <c r="O142" s="9">
        <v>7</v>
      </c>
      <c r="P142" s="9">
        <v>3</v>
      </c>
      <c r="Q142" s="9">
        <v>1</v>
      </c>
      <c r="R142" s="9">
        <v>7</v>
      </c>
      <c r="S142" s="9">
        <v>0</v>
      </c>
      <c r="T142" s="9">
        <v>0</v>
      </c>
      <c r="U142" s="9">
        <v>25</v>
      </c>
      <c r="V142" s="9">
        <v>0</v>
      </c>
      <c r="W142" s="9">
        <v>0.31900000000000001</v>
      </c>
      <c r="X142" s="9">
        <v>0.313</v>
      </c>
      <c r="Y142" s="9">
        <v>0.63200000000000001</v>
      </c>
      <c r="Z142" s="9">
        <v>4</v>
      </c>
      <c r="AA142" s="9">
        <v>0.308</v>
      </c>
      <c r="AB142" s="9">
        <v>0</v>
      </c>
    </row>
    <row r="143" spans="1:28" s="6" customFormat="1" x14ac:dyDescent="0.3">
      <c r="A143" s="9">
        <f>VLOOKUP(B143&amp;" "&amp;C143,키!$A$1:$B$535,2,FALSE)</f>
        <v>239</v>
      </c>
      <c r="B143" s="10" t="s">
        <v>642</v>
      </c>
      <c r="C143" s="9" t="s">
        <v>623</v>
      </c>
      <c r="D143" s="9" t="str">
        <f>IF(AND(Y143&gt;=0.87,G143&gt;=446),"A",IF(AND(Y143&gt;=0.65,G143&gt;=250),"B","C"))</f>
        <v>C</v>
      </c>
      <c r="E143" s="11">
        <v>0.24399999999999999</v>
      </c>
      <c r="F143" s="9">
        <v>51</v>
      </c>
      <c r="G143" s="9">
        <v>99</v>
      </c>
      <c r="H143" s="9">
        <v>90</v>
      </c>
      <c r="I143" s="9">
        <v>8</v>
      </c>
      <c r="J143" s="9">
        <v>22</v>
      </c>
      <c r="K143" s="9">
        <v>5</v>
      </c>
      <c r="L143" s="9">
        <v>0</v>
      </c>
      <c r="M143" s="9">
        <v>0</v>
      </c>
      <c r="N143" s="9">
        <v>27</v>
      </c>
      <c r="O143" s="9">
        <v>9</v>
      </c>
      <c r="P143" s="9">
        <v>2</v>
      </c>
      <c r="Q143" s="9">
        <v>2</v>
      </c>
      <c r="R143" s="9">
        <v>1</v>
      </c>
      <c r="S143" s="9">
        <v>0</v>
      </c>
      <c r="T143" s="9">
        <v>4</v>
      </c>
      <c r="U143" s="9">
        <v>18</v>
      </c>
      <c r="V143" s="9">
        <v>7</v>
      </c>
      <c r="W143" s="9">
        <v>0.3</v>
      </c>
      <c r="X143" s="9">
        <v>0.27800000000000002</v>
      </c>
      <c r="Y143" s="9">
        <v>0.57799999999999996</v>
      </c>
      <c r="Z143" s="9">
        <v>3</v>
      </c>
      <c r="AA143" s="9">
        <v>0.17199999999999999</v>
      </c>
      <c r="AB143" s="9">
        <v>0.45500000000000002</v>
      </c>
    </row>
    <row r="144" spans="1:28" s="6" customFormat="1" x14ac:dyDescent="0.3">
      <c r="A144" s="9">
        <f>VLOOKUP(B144&amp;" "&amp;C144,키!$A$1:$B$535,2,FALSE)</f>
        <v>129</v>
      </c>
      <c r="B144" s="10" t="s">
        <v>643</v>
      </c>
      <c r="C144" s="9" t="s">
        <v>623</v>
      </c>
      <c r="D144" s="9" t="str">
        <f>IF(AND(Y144&gt;=0.87,G144&gt;=446),"A",IF(AND(Y144&gt;=0.65,G144&gt;=250),"B","C"))</f>
        <v>C</v>
      </c>
      <c r="E144" s="11">
        <v>0.23200000000000001</v>
      </c>
      <c r="F144" s="9">
        <v>35</v>
      </c>
      <c r="G144" s="9">
        <v>66</v>
      </c>
      <c r="H144" s="9">
        <v>56</v>
      </c>
      <c r="I144" s="9">
        <v>13</v>
      </c>
      <c r="J144" s="9">
        <v>13</v>
      </c>
      <c r="K144" s="9">
        <v>2</v>
      </c>
      <c r="L144" s="9">
        <v>0</v>
      </c>
      <c r="M144" s="9">
        <v>0</v>
      </c>
      <c r="N144" s="9">
        <v>15</v>
      </c>
      <c r="O144" s="9">
        <v>3</v>
      </c>
      <c r="P144" s="9">
        <v>1</v>
      </c>
      <c r="Q144" s="9">
        <v>1</v>
      </c>
      <c r="R144" s="9">
        <v>8</v>
      </c>
      <c r="S144" s="9">
        <v>0</v>
      </c>
      <c r="T144" s="9">
        <v>0</v>
      </c>
      <c r="U144" s="9">
        <v>18</v>
      </c>
      <c r="V144" s="9">
        <v>0</v>
      </c>
      <c r="W144" s="9">
        <v>0.26800000000000002</v>
      </c>
      <c r="X144" s="9">
        <v>0.32300000000000001</v>
      </c>
      <c r="Y144" s="9">
        <v>0.59099999999999997</v>
      </c>
      <c r="Z144" s="9">
        <v>3</v>
      </c>
      <c r="AA144" s="9">
        <v>6.7000000000000004E-2</v>
      </c>
      <c r="AB144" s="9">
        <v>0</v>
      </c>
    </row>
    <row r="145" spans="1:28" s="6" customFormat="1" x14ac:dyDescent="0.3">
      <c r="A145" s="9">
        <f>VLOOKUP(B145&amp;" "&amp;C145,키!$A$1:$B$535,2,FALSE)</f>
        <v>106</v>
      </c>
      <c r="B145" s="10" t="s">
        <v>644</v>
      </c>
      <c r="C145" s="9" t="s">
        <v>623</v>
      </c>
      <c r="D145" s="9" t="str">
        <f>IF(AND(Y145&gt;=0.87,G145&gt;=446),"A",IF(AND(Y145&gt;=0.65,G145&gt;=250),"B","C"))</f>
        <v>C</v>
      </c>
      <c r="E145" s="11">
        <v>0.20699999999999999</v>
      </c>
      <c r="F145" s="9">
        <v>21</v>
      </c>
      <c r="G145" s="9">
        <v>33</v>
      </c>
      <c r="H145" s="9">
        <v>29</v>
      </c>
      <c r="I145" s="9">
        <v>4</v>
      </c>
      <c r="J145" s="9">
        <v>6</v>
      </c>
      <c r="K145" s="9">
        <v>4</v>
      </c>
      <c r="L145" s="9">
        <v>0</v>
      </c>
      <c r="M145" s="9">
        <v>0</v>
      </c>
      <c r="N145" s="9">
        <v>10</v>
      </c>
      <c r="O145" s="9">
        <v>1</v>
      </c>
      <c r="P145" s="9">
        <v>1</v>
      </c>
      <c r="Q145" s="9">
        <v>0</v>
      </c>
      <c r="R145" s="9">
        <v>3</v>
      </c>
      <c r="S145" s="9">
        <v>0</v>
      </c>
      <c r="T145" s="9">
        <v>0</v>
      </c>
      <c r="U145" s="9">
        <v>12</v>
      </c>
      <c r="V145" s="9">
        <v>0</v>
      </c>
      <c r="W145" s="9">
        <v>0.34499999999999997</v>
      </c>
      <c r="X145" s="9">
        <v>0.28100000000000003</v>
      </c>
      <c r="Y145" s="9">
        <v>0.626</v>
      </c>
      <c r="Z145" s="9">
        <v>2</v>
      </c>
      <c r="AA145" s="9">
        <v>0.1</v>
      </c>
      <c r="AB145" s="9">
        <v>0.2</v>
      </c>
    </row>
    <row r="146" spans="1:28" s="6" customFormat="1" x14ac:dyDescent="0.3">
      <c r="A146" s="9">
        <f>VLOOKUP(B146&amp;" "&amp;C146,키!$A$1:$B$535,2,FALSE)</f>
        <v>58</v>
      </c>
      <c r="B146" s="10" t="s">
        <v>645</v>
      </c>
      <c r="C146" s="9" t="s">
        <v>623</v>
      </c>
      <c r="D146" s="9" t="str">
        <f>IF(AND(Y146&gt;=0.87,G146&gt;=446),"A",IF(AND(Y146&gt;=0.65,G146&gt;=250),"B","C"))</f>
        <v>C</v>
      </c>
      <c r="E146" s="11">
        <v>0.2</v>
      </c>
      <c r="F146" s="9">
        <v>46</v>
      </c>
      <c r="G146" s="9">
        <v>49</v>
      </c>
      <c r="H146" s="9">
        <v>45</v>
      </c>
      <c r="I146" s="9">
        <v>8</v>
      </c>
      <c r="J146" s="9">
        <v>9</v>
      </c>
      <c r="K146" s="9">
        <v>1</v>
      </c>
      <c r="L146" s="9">
        <v>0</v>
      </c>
      <c r="M146" s="9">
        <v>1</v>
      </c>
      <c r="N146" s="9">
        <v>13</v>
      </c>
      <c r="O146" s="9">
        <v>1</v>
      </c>
      <c r="P146" s="9">
        <v>2</v>
      </c>
      <c r="Q146" s="9">
        <v>0</v>
      </c>
      <c r="R146" s="9">
        <v>1</v>
      </c>
      <c r="S146" s="9">
        <v>0</v>
      </c>
      <c r="T146" s="9">
        <v>1</v>
      </c>
      <c r="U146" s="9">
        <v>19</v>
      </c>
      <c r="V146" s="9">
        <v>2</v>
      </c>
      <c r="W146" s="9">
        <v>0.28899999999999998</v>
      </c>
      <c r="X146" s="9">
        <v>0.23400000000000001</v>
      </c>
      <c r="Y146" s="9">
        <v>0.52300000000000002</v>
      </c>
      <c r="Z146" s="9">
        <v>0</v>
      </c>
      <c r="AA146" s="9">
        <v>0</v>
      </c>
      <c r="AB146" s="9">
        <v>0.33300000000000002</v>
      </c>
    </row>
    <row r="147" spans="1:28" s="6" customFormat="1" x14ac:dyDescent="0.3">
      <c r="A147" s="9">
        <f>VLOOKUP(B147&amp;" "&amp;C147,키!$A$1:$B$535,2,FALSE)</f>
        <v>285</v>
      </c>
      <c r="B147" s="10" t="s">
        <v>646</v>
      </c>
      <c r="C147" s="9" t="s">
        <v>623</v>
      </c>
      <c r="D147" s="9" t="str">
        <f>IF(AND(Y147&gt;=0.87,G147&gt;=446),"A",IF(AND(Y147&gt;=0.65,G147&gt;=250),"B","C"))</f>
        <v>C</v>
      </c>
      <c r="E147" s="11">
        <v>0.2</v>
      </c>
      <c r="F147" s="9">
        <v>19</v>
      </c>
      <c r="G147" s="9">
        <v>17</v>
      </c>
      <c r="H147" s="9">
        <v>15</v>
      </c>
      <c r="I147" s="9">
        <v>4</v>
      </c>
      <c r="J147" s="9">
        <v>3</v>
      </c>
      <c r="K147" s="9">
        <v>0</v>
      </c>
      <c r="L147" s="9">
        <v>0</v>
      </c>
      <c r="M147" s="9">
        <v>0</v>
      </c>
      <c r="N147" s="9">
        <v>3</v>
      </c>
      <c r="O147" s="9">
        <v>2</v>
      </c>
      <c r="P147" s="9">
        <v>0</v>
      </c>
      <c r="Q147" s="9">
        <v>0</v>
      </c>
      <c r="R147" s="9">
        <v>2</v>
      </c>
      <c r="S147" s="9">
        <v>0</v>
      </c>
      <c r="T147" s="9">
        <v>0</v>
      </c>
      <c r="U147" s="9">
        <v>5</v>
      </c>
      <c r="V147" s="9">
        <v>0</v>
      </c>
      <c r="W147" s="9">
        <v>0.2</v>
      </c>
      <c r="X147" s="9">
        <v>0.29399999999999998</v>
      </c>
      <c r="Y147" s="9">
        <v>0.49399999999999999</v>
      </c>
      <c r="Z147" s="9">
        <v>0</v>
      </c>
      <c r="AA147" s="9">
        <v>0.33300000000000002</v>
      </c>
      <c r="AB147" s="9">
        <v>0.4</v>
      </c>
    </row>
    <row r="148" spans="1:28" s="6" customFormat="1" x14ac:dyDescent="0.3">
      <c r="A148" s="9">
        <f>VLOOKUP(B148&amp;" "&amp;C148,키!$A$1:$B$535,2,FALSE)</f>
        <v>346</v>
      </c>
      <c r="B148" s="10" t="s">
        <v>647</v>
      </c>
      <c r="C148" s="9" t="s">
        <v>623</v>
      </c>
      <c r="D148" s="9" t="str">
        <f>IF(AND(Y148&gt;=0.87,G148&gt;=446),"A",IF(AND(Y148&gt;=0.65,G148&gt;=250),"B","C"))</f>
        <v>C</v>
      </c>
      <c r="E148" s="11">
        <v>0.193</v>
      </c>
      <c r="F148" s="9">
        <v>52</v>
      </c>
      <c r="G148" s="9">
        <v>98</v>
      </c>
      <c r="H148" s="9">
        <v>83</v>
      </c>
      <c r="I148" s="9">
        <v>19</v>
      </c>
      <c r="J148" s="9">
        <v>16</v>
      </c>
      <c r="K148" s="9">
        <v>5</v>
      </c>
      <c r="L148" s="9">
        <v>0</v>
      </c>
      <c r="M148" s="9">
        <v>1</v>
      </c>
      <c r="N148" s="9">
        <v>24</v>
      </c>
      <c r="O148" s="9">
        <v>8</v>
      </c>
      <c r="P148" s="9">
        <v>4</v>
      </c>
      <c r="Q148" s="9">
        <v>0</v>
      </c>
      <c r="R148" s="9">
        <v>7</v>
      </c>
      <c r="S148" s="9">
        <v>0</v>
      </c>
      <c r="T148" s="9">
        <v>4</v>
      </c>
      <c r="U148" s="9">
        <v>16</v>
      </c>
      <c r="V148" s="9">
        <v>3</v>
      </c>
      <c r="W148" s="9">
        <v>0.28899999999999998</v>
      </c>
      <c r="X148" s="9">
        <v>0.28699999999999998</v>
      </c>
      <c r="Y148" s="9">
        <v>0.57599999999999996</v>
      </c>
      <c r="Z148" s="9">
        <v>3</v>
      </c>
      <c r="AA148" s="9">
        <v>0.10299999999999999</v>
      </c>
      <c r="AB148" s="9">
        <v>0.2</v>
      </c>
    </row>
    <row r="149" spans="1:28" s="6" customFormat="1" x14ac:dyDescent="0.3">
      <c r="A149" s="9">
        <f>VLOOKUP(B149&amp;" "&amp;C149,키!$A$1:$B$535,2,FALSE)</f>
        <v>267</v>
      </c>
      <c r="B149" s="10" t="s">
        <v>648</v>
      </c>
      <c r="C149" s="9" t="s">
        <v>623</v>
      </c>
      <c r="D149" s="9" t="str">
        <f>IF(AND(Y149&gt;=0.87,G149&gt;=446),"A",IF(AND(Y149&gt;=0.65,G149&gt;=250),"B","C"))</f>
        <v>C</v>
      </c>
      <c r="E149" s="11">
        <v>0.17899999999999999</v>
      </c>
      <c r="F149" s="9">
        <v>19</v>
      </c>
      <c r="G149" s="9">
        <v>29</v>
      </c>
      <c r="H149" s="9">
        <v>28</v>
      </c>
      <c r="I149" s="9">
        <v>2</v>
      </c>
      <c r="J149" s="9">
        <v>5</v>
      </c>
      <c r="K149" s="9">
        <v>1</v>
      </c>
      <c r="L149" s="9">
        <v>0</v>
      </c>
      <c r="M149" s="9">
        <v>0</v>
      </c>
      <c r="N149" s="9">
        <v>6</v>
      </c>
      <c r="O149" s="9">
        <v>3</v>
      </c>
      <c r="P149" s="9">
        <v>0</v>
      </c>
      <c r="Q149" s="9">
        <v>0</v>
      </c>
      <c r="R149" s="9">
        <v>1</v>
      </c>
      <c r="S149" s="9">
        <v>0</v>
      </c>
      <c r="T149" s="9">
        <v>0</v>
      </c>
      <c r="U149" s="9">
        <v>9</v>
      </c>
      <c r="V149" s="9">
        <v>0</v>
      </c>
      <c r="W149" s="9">
        <v>0.214</v>
      </c>
      <c r="X149" s="9">
        <v>0.20699999999999999</v>
      </c>
      <c r="Y149" s="9">
        <v>0.42099999999999999</v>
      </c>
      <c r="Z149" s="9">
        <v>2</v>
      </c>
      <c r="AA149" s="9">
        <v>0.25</v>
      </c>
      <c r="AB149" s="9">
        <v>0</v>
      </c>
    </row>
    <row r="150" spans="1:28" s="6" customFormat="1" x14ac:dyDescent="0.3">
      <c r="A150" s="9">
        <f>VLOOKUP(B150&amp;" "&amp;C150,키!$A$1:$B$535,2,FALSE)</f>
        <v>91</v>
      </c>
      <c r="B150" s="10" t="s">
        <v>649</v>
      </c>
      <c r="C150" s="9" t="s">
        <v>623</v>
      </c>
      <c r="D150" s="9" t="str">
        <f>IF(AND(Y150&gt;=0.87,G150&gt;=446),"A",IF(AND(Y150&gt;=0.65,G150&gt;=250),"B","C"))</f>
        <v>C</v>
      </c>
      <c r="E150" s="11">
        <v>0.14799999999999999</v>
      </c>
      <c r="F150" s="9">
        <v>21</v>
      </c>
      <c r="G150" s="9">
        <v>30</v>
      </c>
      <c r="H150" s="9">
        <v>27</v>
      </c>
      <c r="I150" s="9">
        <v>8</v>
      </c>
      <c r="J150" s="9">
        <v>4</v>
      </c>
      <c r="K150" s="9">
        <v>0</v>
      </c>
      <c r="L150" s="9">
        <v>0</v>
      </c>
      <c r="M150" s="9">
        <v>0</v>
      </c>
      <c r="N150" s="9">
        <v>4</v>
      </c>
      <c r="O150" s="9">
        <v>1</v>
      </c>
      <c r="P150" s="9">
        <v>1</v>
      </c>
      <c r="Q150" s="9">
        <v>0</v>
      </c>
      <c r="R150" s="9">
        <v>1</v>
      </c>
      <c r="S150" s="9">
        <v>0</v>
      </c>
      <c r="T150" s="9">
        <v>1</v>
      </c>
      <c r="U150" s="9">
        <v>7</v>
      </c>
      <c r="V150" s="9">
        <v>1</v>
      </c>
      <c r="W150" s="9">
        <v>0.14799999999999999</v>
      </c>
      <c r="X150" s="9">
        <v>0.20699999999999999</v>
      </c>
      <c r="Y150" s="9">
        <v>0.35499999999999998</v>
      </c>
      <c r="Z150" s="9">
        <v>1</v>
      </c>
      <c r="AA150" s="9">
        <v>0.16700000000000001</v>
      </c>
      <c r="AB150" s="9">
        <v>0</v>
      </c>
    </row>
    <row r="151" spans="1:28" s="6" customFormat="1" x14ac:dyDescent="0.3">
      <c r="A151" s="9">
        <f>VLOOKUP(B151&amp;" "&amp;C151,키!$A$1:$B$535,2,FALSE)</f>
        <v>42</v>
      </c>
      <c r="B151" s="10" t="s">
        <v>650</v>
      </c>
      <c r="C151" s="9" t="s">
        <v>623</v>
      </c>
      <c r="D151" s="9" t="str">
        <f>IF(AND(Y151&gt;=0.87,G151&gt;=446),"A",IF(AND(Y151&gt;=0.65,G151&gt;=250),"B","C"))</f>
        <v>C</v>
      </c>
      <c r="E151" s="11">
        <v>0.14299999999999999</v>
      </c>
      <c r="F151" s="9">
        <v>58</v>
      </c>
      <c r="G151" s="9">
        <v>59</v>
      </c>
      <c r="H151" s="9">
        <v>49</v>
      </c>
      <c r="I151" s="9">
        <v>5</v>
      </c>
      <c r="J151" s="9">
        <v>7</v>
      </c>
      <c r="K151" s="9">
        <v>1</v>
      </c>
      <c r="L151" s="9">
        <v>2</v>
      </c>
      <c r="M151" s="9">
        <v>0</v>
      </c>
      <c r="N151" s="9">
        <v>12</v>
      </c>
      <c r="O151" s="9">
        <v>5</v>
      </c>
      <c r="P151" s="9">
        <v>1</v>
      </c>
      <c r="Q151" s="9">
        <v>1</v>
      </c>
      <c r="R151" s="9">
        <v>5</v>
      </c>
      <c r="S151" s="9">
        <v>0</v>
      </c>
      <c r="T151" s="9">
        <v>3</v>
      </c>
      <c r="U151" s="9">
        <v>20</v>
      </c>
      <c r="V151" s="9">
        <v>0</v>
      </c>
      <c r="W151" s="9">
        <v>0.245</v>
      </c>
      <c r="X151" s="9">
        <v>0.25900000000000001</v>
      </c>
      <c r="Y151" s="9">
        <v>0.504</v>
      </c>
      <c r="Z151" s="9">
        <v>1</v>
      </c>
      <c r="AA151" s="9">
        <v>0.11799999999999999</v>
      </c>
      <c r="AB151" s="9">
        <v>0</v>
      </c>
    </row>
    <row r="152" spans="1:28" s="6" customFormat="1" x14ac:dyDescent="0.3">
      <c r="A152" s="9">
        <f>VLOOKUP(B152&amp;" "&amp;C152,키!$A$1:$B$535,2,FALSE)</f>
        <v>3</v>
      </c>
      <c r="B152" s="10" t="s">
        <v>651</v>
      </c>
      <c r="C152" s="9" t="s">
        <v>623</v>
      </c>
      <c r="D152" s="9" t="str">
        <f>IF(AND(Y152&gt;=0.87,G152&gt;=446),"A",IF(AND(Y152&gt;=0.65,G152&gt;=250),"B","C"))</f>
        <v>C</v>
      </c>
      <c r="E152" s="11">
        <v>0</v>
      </c>
      <c r="F152" s="9">
        <v>2</v>
      </c>
      <c r="G152" s="9">
        <v>2</v>
      </c>
      <c r="H152" s="9">
        <v>2</v>
      </c>
      <c r="I152" s="9">
        <v>0</v>
      </c>
      <c r="J152" s="9">
        <v>0</v>
      </c>
      <c r="K152" s="9">
        <v>0</v>
      </c>
      <c r="L152" s="9">
        <v>0</v>
      </c>
      <c r="M152" s="9">
        <v>0</v>
      </c>
      <c r="N152" s="9">
        <v>0</v>
      </c>
      <c r="O152" s="9">
        <v>0</v>
      </c>
      <c r="P152" s="9">
        <v>0</v>
      </c>
      <c r="Q152" s="9">
        <v>0</v>
      </c>
      <c r="R152" s="9">
        <v>0</v>
      </c>
      <c r="S152" s="9">
        <v>0</v>
      </c>
      <c r="T152" s="9">
        <v>0</v>
      </c>
      <c r="U152" s="9">
        <v>0</v>
      </c>
      <c r="V152" s="9">
        <v>0</v>
      </c>
      <c r="W152" s="9">
        <v>0</v>
      </c>
      <c r="X152" s="9">
        <v>0</v>
      </c>
      <c r="Y152" s="9">
        <v>0</v>
      </c>
      <c r="Z152" s="9">
        <v>0</v>
      </c>
      <c r="AA152" s="9">
        <v>0</v>
      </c>
      <c r="AB152" s="9">
        <v>0</v>
      </c>
    </row>
    <row r="153" spans="1:28" s="6" customFormat="1" x14ac:dyDescent="0.3">
      <c r="A153" s="9">
        <f>VLOOKUP(B153&amp;" "&amp;C153,키!$A$1:$B$535,2,FALSE)</f>
        <v>43</v>
      </c>
      <c r="B153" s="10" t="s">
        <v>652</v>
      </c>
      <c r="C153" s="9" t="s">
        <v>623</v>
      </c>
      <c r="D153" s="9" t="str">
        <f>IF(AND(Y153&gt;=0.87,G153&gt;=446),"A",IF(AND(Y153&gt;=0.65,G153&gt;=250),"B","C"))</f>
        <v>C</v>
      </c>
      <c r="E153" s="11">
        <v>0</v>
      </c>
      <c r="F153" s="9">
        <v>2</v>
      </c>
      <c r="G153" s="9">
        <v>2</v>
      </c>
      <c r="H153" s="9">
        <v>1</v>
      </c>
      <c r="I153" s="9">
        <v>0</v>
      </c>
      <c r="J153" s="9">
        <v>0</v>
      </c>
      <c r="K153" s="9">
        <v>0</v>
      </c>
      <c r="L153" s="9">
        <v>0</v>
      </c>
      <c r="M153" s="9">
        <v>0</v>
      </c>
      <c r="N153" s="9">
        <v>0</v>
      </c>
      <c r="O153" s="9">
        <v>0</v>
      </c>
      <c r="P153" s="9">
        <v>0</v>
      </c>
      <c r="Q153" s="9">
        <v>0</v>
      </c>
      <c r="R153" s="9">
        <v>1</v>
      </c>
      <c r="S153" s="9">
        <v>0</v>
      </c>
      <c r="T153" s="9">
        <v>0</v>
      </c>
      <c r="U153" s="9">
        <v>0</v>
      </c>
      <c r="V153" s="9">
        <v>0</v>
      </c>
      <c r="W153" s="9">
        <v>0</v>
      </c>
      <c r="X153" s="9">
        <v>0.5</v>
      </c>
      <c r="Y153" s="9">
        <v>0.5</v>
      </c>
      <c r="Z153" s="9">
        <v>0</v>
      </c>
      <c r="AA153" s="9">
        <v>0</v>
      </c>
      <c r="AB153" s="9">
        <v>0</v>
      </c>
    </row>
    <row r="154" spans="1:28" s="6" customFormat="1" x14ac:dyDescent="0.3">
      <c r="A154" s="9">
        <f>VLOOKUP(B154&amp;" "&amp;C154,키!$A$1:$B$535,2,FALSE)</f>
        <v>112</v>
      </c>
      <c r="B154" s="10" t="s">
        <v>26</v>
      </c>
      <c r="C154" s="9" t="s">
        <v>623</v>
      </c>
      <c r="D154" s="9" t="str">
        <f>IF(AND(Y154&gt;=0.87,G154&gt;=446),"A",IF(AND(Y154&gt;=0.65,G154&gt;=250),"B","C"))</f>
        <v>C</v>
      </c>
      <c r="E154" s="11">
        <v>0</v>
      </c>
      <c r="F154" s="9">
        <v>6</v>
      </c>
      <c r="G154" s="9">
        <v>7</v>
      </c>
      <c r="H154" s="9">
        <v>7</v>
      </c>
      <c r="I154" s="9">
        <v>1</v>
      </c>
      <c r="J154" s="9">
        <v>0</v>
      </c>
      <c r="K154" s="9">
        <v>0</v>
      </c>
      <c r="L154" s="9">
        <v>0</v>
      </c>
      <c r="M154" s="9">
        <v>0</v>
      </c>
      <c r="N154" s="9">
        <v>0</v>
      </c>
      <c r="O154" s="9">
        <v>0</v>
      </c>
      <c r="P154" s="9">
        <v>0</v>
      </c>
      <c r="Q154" s="9">
        <v>0</v>
      </c>
      <c r="R154" s="9">
        <v>0</v>
      </c>
      <c r="S154" s="9">
        <v>0</v>
      </c>
      <c r="T154" s="9">
        <v>0</v>
      </c>
      <c r="U154" s="9">
        <v>4</v>
      </c>
      <c r="V154" s="9">
        <v>1</v>
      </c>
      <c r="W154" s="9">
        <v>0</v>
      </c>
      <c r="X154" s="9">
        <v>0</v>
      </c>
      <c r="Y154" s="9">
        <v>0</v>
      </c>
      <c r="Z154" s="9">
        <v>0</v>
      </c>
      <c r="AA154" s="9">
        <v>0</v>
      </c>
      <c r="AB154" s="9">
        <v>0</v>
      </c>
    </row>
    <row r="155" spans="1:28" s="6" customFormat="1" x14ac:dyDescent="0.3">
      <c r="A155" s="9">
        <f>VLOOKUP(B155&amp;" "&amp;C155,키!$A$1:$B$535,2,FALSE)</f>
        <v>142</v>
      </c>
      <c r="B155" s="10" t="s">
        <v>653</v>
      </c>
      <c r="C155" s="9" t="s">
        <v>623</v>
      </c>
      <c r="D155" s="9" t="str">
        <f>IF(AND(Y155&gt;=0.87,G155&gt;=446),"A",IF(AND(Y155&gt;=0.65,G155&gt;=250),"B","C"))</f>
        <v>C</v>
      </c>
      <c r="E155" s="11">
        <v>0</v>
      </c>
      <c r="F155" s="9">
        <v>1</v>
      </c>
      <c r="G155" s="9">
        <v>0</v>
      </c>
      <c r="H155" s="9">
        <v>0</v>
      </c>
      <c r="I155" s="9">
        <v>0</v>
      </c>
      <c r="J155" s="9">
        <v>0</v>
      </c>
      <c r="K155" s="9">
        <v>0</v>
      </c>
      <c r="L155" s="9">
        <v>0</v>
      </c>
      <c r="M155" s="9">
        <v>0</v>
      </c>
      <c r="N155" s="9">
        <v>0</v>
      </c>
      <c r="O155" s="9">
        <v>0</v>
      </c>
      <c r="P155" s="9">
        <v>0</v>
      </c>
      <c r="Q155" s="9">
        <v>0</v>
      </c>
      <c r="R155" s="9">
        <v>0</v>
      </c>
      <c r="S155" s="9">
        <v>0</v>
      </c>
      <c r="T155" s="9">
        <v>0</v>
      </c>
      <c r="U155" s="9">
        <v>0</v>
      </c>
      <c r="V155" s="9">
        <v>0</v>
      </c>
      <c r="W155" s="9">
        <v>0</v>
      </c>
      <c r="X155" s="9">
        <v>0</v>
      </c>
      <c r="Y155" s="9">
        <v>0</v>
      </c>
      <c r="Z155" s="9">
        <v>0</v>
      </c>
      <c r="AA155" s="9">
        <v>0</v>
      </c>
      <c r="AB155" s="9">
        <v>0</v>
      </c>
    </row>
    <row r="156" spans="1:28" s="6" customFormat="1" x14ac:dyDescent="0.3">
      <c r="A156" s="9">
        <f>VLOOKUP(B156&amp;" "&amp;C156,키!$A$1:$B$535,2,FALSE)</f>
        <v>185</v>
      </c>
      <c r="B156" s="10" t="s">
        <v>654</v>
      </c>
      <c r="C156" s="9" t="s">
        <v>623</v>
      </c>
      <c r="D156" s="9" t="str">
        <f>IF(AND(Y156&gt;=0.87,G156&gt;=446),"A",IF(AND(Y156&gt;=0.65,G156&gt;=250),"B","C"))</f>
        <v>C</v>
      </c>
      <c r="E156" s="11">
        <v>0</v>
      </c>
      <c r="F156" s="9">
        <v>2</v>
      </c>
      <c r="G156" s="9">
        <v>0</v>
      </c>
      <c r="H156" s="9">
        <v>0</v>
      </c>
      <c r="I156" s="9">
        <v>0</v>
      </c>
      <c r="J156" s="9">
        <v>0</v>
      </c>
      <c r="K156" s="9">
        <v>0</v>
      </c>
      <c r="L156" s="9">
        <v>0</v>
      </c>
      <c r="M156" s="9">
        <v>0</v>
      </c>
      <c r="N156" s="9">
        <v>0</v>
      </c>
      <c r="O156" s="9">
        <v>0</v>
      </c>
      <c r="P156" s="9">
        <v>0</v>
      </c>
      <c r="Q156" s="9">
        <v>0</v>
      </c>
      <c r="R156" s="9">
        <v>0</v>
      </c>
      <c r="S156" s="9">
        <v>0</v>
      </c>
      <c r="T156" s="9">
        <v>0</v>
      </c>
      <c r="U156" s="9">
        <v>0</v>
      </c>
      <c r="V156" s="9">
        <v>0</v>
      </c>
      <c r="W156" s="9">
        <v>0</v>
      </c>
      <c r="X156" s="9">
        <v>0</v>
      </c>
      <c r="Y156" s="9">
        <v>0</v>
      </c>
      <c r="Z156" s="9">
        <v>0</v>
      </c>
      <c r="AA156" s="9">
        <v>0</v>
      </c>
      <c r="AB156" s="9">
        <v>0</v>
      </c>
    </row>
    <row r="157" spans="1:28" s="6" customFormat="1" x14ac:dyDescent="0.3">
      <c r="A157" s="9">
        <f>VLOOKUP(B157&amp;" "&amp;C157,키!$A$1:$B$535,2,FALSE)</f>
        <v>236</v>
      </c>
      <c r="B157" s="10" t="s">
        <v>655</v>
      </c>
      <c r="C157" s="9" t="s">
        <v>623</v>
      </c>
      <c r="D157" s="9" t="str">
        <f>IF(AND(Y157&gt;=0.87,G157&gt;=446),"A",IF(AND(Y157&gt;=0.65,G157&gt;=250),"B","C"))</f>
        <v>C</v>
      </c>
      <c r="E157" s="11">
        <v>0</v>
      </c>
      <c r="F157" s="9">
        <v>4</v>
      </c>
      <c r="G157" s="9">
        <v>0</v>
      </c>
      <c r="H157" s="9">
        <v>0</v>
      </c>
      <c r="I157" s="9">
        <v>0</v>
      </c>
      <c r="J157" s="9">
        <v>0</v>
      </c>
      <c r="K157" s="9">
        <v>0</v>
      </c>
      <c r="L157" s="9">
        <v>0</v>
      </c>
      <c r="M157" s="9">
        <v>0</v>
      </c>
      <c r="N157" s="9">
        <v>0</v>
      </c>
      <c r="O157" s="9">
        <v>0</v>
      </c>
      <c r="P157" s="9">
        <v>0</v>
      </c>
      <c r="Q157" s="9">
        <v>0</v>
      </c>
      <c r="R157" s="9">
        <v>0</v>
      </c>
      <c r="S157" s="9">
        <v>0</v>
      </c>
      <c r="T157" s="9">
        <v>0</v>
      </c>
      <c r="U157" s="9">
        <v>0</v>
      </c>
      <c r="V157" s="9">
        <v>0</v>
      </c>
      <c r="W157" s="9">
        <v>0</v>
      </c>
      <c r="X157" s="9">
        <v>0</v>
      </c>
      <c r="Y157" s="9">
        <v>0</v>
      </c>
      <c r="Z157" s="9">
        <v>0</v>
      </c>
      <c r="AA157" s="9">
        <v>0</v>
      </c>
      <c r="AB157" s="9">
        <v>0</v>
      </c>
    </row>
    <row r="158" spans="1:28" s="6" customFormat="1" x14ac:dyDescent="0.3">
      <c r="A158" s="9">
        <f>VLOOKUP(B158&amp;" "&amp;C158,키!$A$1:$B$535,2,FALSE)</f>
        <v>305</v>
      </c>
      <c r="B158" s="10" t="s">
        <v>656</v>
      </c>
      <c r="C158" s="9" t="s">
        <v>623</v>
      </c>
      <c r="D158" s="9" t="str">
        <f>IF(AND(Y158&gt;=0.87,G158&gt;=446),"A",IF(AND(Y158&gt;=0.65,G158&gt;=250),"B","C"))</f>
        <v>C</v>
      </c>
      <c r="E158" s="11">
        <v>0</v>
      </c>
      <c r="F158" s="9">
        <v>1</v>
      </c>
      <c r="G158" s="9">
        <v>0</v>
      </c>
      <c r="H158" s="9">
        <v>0</v>
      </c>
      <c r="I158" s="9">
        <v>0</v>
      </c>
      <c r="J158" s="9">
        <v>0</v>
      </c>
      <c r="K158" s="9">
        <v>0</v>
      </c>
      <c r="L158" s="9">
        <v>0</v>
      </c>
      <c r="M158" s="9">
        <v>0</v>
      </c>
      <c r="N158" s="9">
        <v>0</v>
      </c>
      <c r="O158" s="9">
        <v>0</v>
      </c>
      <c r="P158" s="9">
        <v>0</v>
      </c>
      <c r="Q158" s="9">
        <v>0</v>
      </c>
      <c r="R158" s="9">
        <v>0</v>
      </c>
      <c r="S158" s="9">
        <v>0</v>
      </c>
      <c r="T158" s="9">
        <v>0</v>
      </c>
      <c r="U158" s="9">
        <v>0</v>
      </c>
      <c r="V158" s="9">
        <v>0</v>
      </c>
      <c r="W158" s="9">
        <v>0</v>
      </c>
      <c r="X158" s="9">
        <v>0</v>
      </c>
      <c r="Y158" s="9">
        <v>0</v>
      </c>
      <c r="Z158" s="9">
        <v>0</v>
      </c>
      <c r="AA158" s="9">
        <v>0</v>
      </c>
      <c r="AB158" s="9">
        <v>0</v>
      </c>
    </row>
    <row r="159" spans="1:28" s="6" customFormat="1" x14ac:dyDescent="0.3">
      <c r="A159" s="9">
        <f>VLOOKUP(B159&amp;" "&amp;C159,키!$A$1:$B$535,2,FALSE)</f>
        <v>353</v>
      </c>
      <c r="B159" s="10" t="s">
        <v>657</v>
      </c>
      <c r="C159" s="9" t="s">
        <v>623</v>
      </c>
      <c r="D159" s="9" t="str">
        <f>IF(AND(Y159&gt;=0.87,G159&gt;=446),"A",IF(AND(Y159&gt;=0.65,G159&gt;=250),"B","C"))</f>
        <v>C</v>
      </c>
      <c r="E159" s="11">
        <v>0</v>
      </c>
      <c r="F159" s="9">
        <v>1</v>
      </c>
      <c r="G159" s="9">
        <v>0</v>
      </c>
      <c r="H159" s="9">
        <v>0</v>
      </c>
      <c r="I159" s="9">
        <v>0</v>
      </c>
      <c r="J159" s="9">
        <v>0</v>
      </c>
      <c r="K159" s="9">
        <v>0</v>
      </c>
      <c r="L159" s="9">
        <v>0</v>
      </c>
      <c r="M159" s="9">
        <v>0</v>
      </c>
      <c r="N159" s="9">
        <v>0</v>
      </c>
      <c r="O159" s="9">
        <v>0</v>
      </c>
      <c r="P159" s="9">
        <v>0</v>
      </c>
      <c r="Q159" s="9">
        <v>0</v>
      </c>
      <c r="R159" s="9">
        <v>0</v>
      </c>
      <c r="S159" s="9">
        <v>0</v>
      </c>
      <c r="T159" s="9">
        <v>0</v>
      </c>
      <c r="U159" s="9">
        <v>0</v>
      </c>
      <c r="V159" s="9">
        <v>0</v>
      </c>
      <c r="W159" s="9">
        <v>0</v>
      </c>
      <c r="X159" s="9">
        <v>0</v>
      </c>
      <c r="Y159" s="9">
        <v>0</v>
      </c>
      <c r="Z159" s="9">
        <v>0</v>
      </c>
      <c r="AA159" s="9">
        <v>0</v>
      </c>
      <c r="AB159" s="9">
        <v>0</v>
      </c>
    </row>
    <row r="160" spans="1:28" s="6" customFormat="1" x14ac:dyDescent="0.3">
      <c r="A160" s="9">
        <f>VLOOKUP(B160&amp;" "&amp;C160,키!$A$1:$B$535,2,FALSE)</f>
        <v>411</v>
      </c>
      <c r="B160" s="10" t="s">
        <v>658</v>
      </c>
      <c r="C160" s="9" t="s">
        <v>623</v>
      </c>
      <c r="D160" s="9" t="str">
        <f>IF(AND(Y160&gt;=0.87,G160&gt;=446),"A",IF(AND(Y160&gt;=0.65,G160&gt;=250),"B","C"))</f>
        <v>C</v>
      </c>
      <c r="E160" s="11">
        <v>0</v>
      </c>
      <c r="F160" s="9">
        <v>1</v>
      </c>
      <c r="G160" s="9">
        <v>0</v>
      </c>
      <c r="H160" s="9">
        <v>0</v>
      </c>
      <c r="I160" s="9">
        <v>0</v>
      </c>
      <c r="J160" s="9">
        <v>0</v>
      </c>
      <c r="K160" s="9">
        <v>0</v>
      </c>
      <c r="L160" s="9">
        <v>0</v>
      </c>
      <c r="M160" s="9">
        <v>0</v>
      </c>
      <c r="N160" s="9">
        <v>0</v>
      </c>
      <c r="O160" s="9">
        <v>0</v>
      </c>
      <c r="P160" s="9">
        <v>0</v>
      </c>
      <c r="Q160" s="9">
        <v>0</v>
      </c>
      <c r="R160" s="9">
        <v>0</v>
      </c>
      <c r="S160" s="9">
        <v>0</v>
      </c>
      <c r="T160" s="9">
        <v>0</v>
      </c>
      <c r="U160" s="9">
        <v>0</v>
      </c>
      <c r="V160" s="9">
        <v>0</v>
      </c>
      <c r="W160" s="9">
        <v>0</v>
      </c>
      <c r="X160" s="9">
        <v>0</v>
      </c>
      <c r="Y160" s="9">
        <v>0</v>
      </c>
      <c r="Z160" s="9">
        <v>0</v>
      </c>
      <c r="AA160" s="9">
        <v>0</v>
      </c>
      <c r="AB160" s="9">
        <v>0</v>
      </c>
    </row>
    <row r="161" spans="1:28" s="6" customFormat="1" x14ac:dyDescent="0.3">
      <c r="A161" s="9">
        <f>VLOOKUP(B161&amp;" "&amp;C161,키!$A$1:$B$535,2,FALSE)</f>
        <v>517</v>
      </c>
      <c r="B161" s="10" t="s">
        <v>659</v>
      </c>
      <c r="C161" s="9" t="s">
        <v>623</v>
      </c>
      <c r="D161" s="9" t="str">
        <f>IF(AND(Y161&gt;=0.87,G161&gt;=446),"A",IF(AND(Y161&gt;=0.65,G161&gt;=250),"B","C"))</f>
        <v>C</v>
      </c>
      <c r="E161" s="11">
        <v>0</v>
      </c>
      <c r="F161" s="9">
        <v>1</v>
      </c>
      <c r="G161" s="9">
        <v>0</v>
      </c>
      <c r="H161" s="9">
        <v>0</v>
      </c>
      <c r="I161" s="9">
        <v>0</v>
      </c>
      <c r="J161" s="9">
        <v>0</v>
      </c>
      <c r="K161" s="9">
        <v>0</v>
      </c>
      <c r="L161" s="9">
        <v>0</v>
      </c>
      <c r="M161" s="9">
        <v>0</v>
      </c>
      <c r="N161" s="9">
        <v>0</v>
      </c>
      <c r="O161" s="9">
        <v>0</v>
      </c>
      <c r="P161" s="9">
        <v>0</v>
      </c>
      <c r="Q161" s="9">
        <v>0</v>
      </c>
      <c r="R161" s="9">
        <v>0</v>
      </c>
      <c r="S161" s="9">
        <v>0</v>
      </c>
      <c r="T161" s="9">
        <v>0</v>
      </c>
      <c r="U161" s="9">
        <v>0</v>
      </c>
      <c r="V161" s="9">
        <v>0</v>
      </c>
      <c r="W161" s="9">
        <v>0</v>
      </c>
      <c r="X161" s="9">
        <v>0</v>
      </c>
      <c r="Y161" s="9">
        <v>0</v>
      </c>
      <c r="Z161" s="9">
        <v>0</v>
      </c>
      <c r="AA161" s="9">
        <v>0</v>
      </c>
      <c r="AB161" s="9">
        <v>0</v>
      </c>
    </row>
    <row r="162" spans="1:28" s="6" customFormat="1" x14ac:dyDescent="0.3">
      <c r="A162" s="9">
        <f>VLOOKUP(B162&amp;" "&amp;C162,키!$A$1:$B$535,2,FALSE)</f>
        <v>529</v>
      </c>
      <c r="B162" s="10" t="s">
        <v>660</v>
      </c>
      <c r="C162" s="9" t="s">
        <v>623</v>
      </c>
      <c r="D162" s="9" t="str">
        <f>IF(AND(Y162&gt;=0.87,G162&gt;=446),"A",IF(AND(Y162&gt;=0.65,G162&gt;=250),"B","C"))</f>
        <v>C</v>
      </c>
      <c r="E162" s="11">
        <v>0</v>
      </c>
      <c r="F162" s="9">
        <v>11</v>
      </c>
      <c r="G162" s="9">
        <v>10</v>
      </c>
      <c r="H162" s="9">
        <v>10</v>
      </c>
      <c r="I162" s="9">
        <v>2</v>
      </c>
      <c r="J162" s="9">
        <v>0</v>
      </c>
      <c r="K162" s="9">
        <v>0</v>
      </c>
      <c r="L162" s="9">
        <v>0</v>
      </c>
      <c r="M162" s="9">
        <v>0</v>
      </c>
      <c r="N162" s="9">
        <v>0</v>
      </c>
      <c r="O162" s="9">
        <v>0</v>
      </c>
      <c r="P162" s="9">
        <v>0</v>
      </c>
      <c r="Q162" s="9">
        <v>0</v>
      </c>
      <c r="R162" s="9">
        <v>0</v>
      </c>
      <c r="S162" s="9">
        <v>0</v>
      </c>
      <c r="T162" s="9">
        <v>0</v>
      </c>
      <c r="U162" s="9">
        <v>5</v>
      </c>
      <c r="V162" s="9">
        <v>0</v>
      </c>
      <c r="W162" s="9">
        <v>0</v>
      </c>
      <c r="X162" s="9">
        <v>0</v>
      </c>
      <c r="Y162" s="9">
        <v>0</v>
      </c>
      <c r="Z162" s="9">
        <v>0</v>
      </c>
      <c r="AA162" s="9">
        <v>0</v>
      </c>
      <c r="AB162" s="9">
        <v>0</v>
      </c>
    </row>
    <row r="163" spans="1:28" s="6" customFormat="1" x14ac:dyDescent="0.3">
      <c r="A163" s="9">
        <f>VLOOKUP(B163&amp;" "&amp;C163,키!$A$1:$B$535,2,FALSE)</f>
        <v>28</v>
      </c>
      <c r="B163" s="10" t="s">
        <v>661</v>
      </c>
      <c r="C163" s="9" t="s">
        <v>662</v>
      </c>
      <c r="D163" s="9" t="str">
        <f>IF(AND(Y163&gt;=0.87,G163&gt;=446),"A",IF(AND(Y163&gt;=0.65,G163&gt;=250),"B","C"))</f>
        <v>C</v>
      </c>
      <c r="E163" s="11">
        <v>1</v>
      </c>
      <c r="F163" s="9">
        <v>3</v>
      </c>
      <c r="G163" s="9">
        <v>1</v>
      </c>
      <c r="H163" s="9">
        <v>1</v>
      </c>
      <c r="I163" s="9">
        <v>1</v>
      </c>
      <c r="J163" s="9">
        <v>1</v>
      </c>
      <c r="K163" s="9">
        <v>0</v>
      </c>
      <c r="L163" s="9">
        <v>0</v>
      </c>
      <c r="M163" s="9">
        <v>0</v>
      </c>
      <c r="N163" s="9">
        <v>1</v>
      </c>
      <c r="O163" s="9">
        <v>0</v>
      </c>
      <c r="P163" s="9">
        <v>0</v>
      </c>
      <c r="Q163" s="9">
        <v>0</v>
      </c>
      <c r="R163" s="9">
        <v>0</v>
      </c>
      <c r="S163" s="9">
        <v>0</v>
      </c>
      <c r="T163" s="9">
        <v>0</v>
      </c>
      <c r="U163" s="9">
        <v>0</v>
      </c>
      <c r="V163" s="9">
        <v>0</v>
      </c>
      <c r="W163" s="9">
        <v>1</v>
      </c>
      <c r="X163" s="9">
        <v>1</v>
      </c>
      <c r="Y163" s="9">
        <v>2</v>
      </c>
      <c r="Z163" s="9">
        <v>0</v>
      </c>
      <c r="AA163" s="9">
        <v>0</v>
      </c>
      <c r="AB163" s="9">
        <v>0</v>
      </c>
    </row>
    <row r="164" spans="1:28" s="6" customFormat="1" x14ac:dyDescent="0.3">
      <c r="A164" s="9">
        <f>VLOOKUP(B164&amp;" "&amp;C164,키!$A$1:$B$535,2,FALSE)</f>
        <v>479</v>
      </c>
      <c r="B164" s="10" t="s">
        <v>665</v>
      </c>
      <c r="C164" s="9" t="s">
        <v>662</v>
      </c>
      <c r="D164" s="9" t="str">
        <f>IF(AND(Y164&gt;=0.87,G164&gt;=446),"A",IF(AND(Y164&gt;=0.65,G164&gt;=250),"B","C"))</f>
        <v>C</v>
      </c>
      <c r="E164" s="11">
        <v>0.33300000000000002</v>
      </c>
      <c r="F164" s="9">
        <v>28</v>
      </c>
      <c r="G164" s="9">
        <v>105</v>
      </c>
      <c r="H164" s="9">
        <v>81</v>
      </c>
      <c r="I164" s="9">
        <v>20</v>
      </c>
      <c r="J164" s="9">
        <v>27</v>
      </c>
      <c r="K164" s="9">
        <v>3</v>
      </c>
      <c r="L164" s="9">
        <v>0</v>
      </c>
      <c r="M164" s="9">
        <v>4</v>
      </c>
      <c r="N164" s="9">
        <v>42</v>
      </c>
      <c r="O164" s="9">
        <v>16</v>
      </c>
      <c r="P164" s="9">
        <v>2</v>
      </c>
      <c r="Q164" s="9">
        <v>2</v>
      </c>
      <c r="R164" s="9">
        <v>17</v>
      </c>
      <c r="S164" s="9">
        <v>0</v>
      </c>
      <c r="T164" s="9">
        <v>3</v>
      </c>
      <c r="U164" s="9">
        <v>17</v>
      </c>
      <c r="V164" s="9">
        <v>2</v>
      </c>
      <c r="W164" s="9">
        <v>0.51900000000000002</v>
      </c>
      <c r="X164" s="9">
        <v>0.45600000000000002</v>
      </c>
      <c r="Y164" s="9">
        <v>0.97499999999999998</v>
      </c>
      <c r="Z164" s="9">
        <v>6</v>
      </c>
      <c r="AA164" s="9">
        <v>0.39100000000000001</v>
      </c>
      <c r="AB164" s="9">
        <v>0.33300000000000002</v>
      </c>
    </row>
    <row r="165" spans="1:28" s="6" customFormat="1" x14ac:dyDescent="0.3">
      <c r="A165" s="9">
        <f>VLOOKUP(B165&amp;" "&amp;C165,키!$A$1:$B$535,2,FALSE)</f>
        <v>525</v>
      </c>
      <c r="B165" s="10" t="s">
        <v>666</v>
      </c>
      <c r="C165" s="9" t="s">
        <v>662</v>
      </c>
      <c r="D165" s="9" t="str">
        <f>IF(AND(Y165&gt;=0.87,G165&gt;=446),"A",IF(AND(Y165&gt;=0.65,G165&gt;=250),"B","C"))</f>
        <v>C</v>
      </c>
      <c r="E165" s="11">
        <v>0.33300000000000002</v>
      </c>
      <c r="F165" s="9">
        <v>1</v>
      </c>
      <c r="G165" s="9">
        <v>4</v>
      </c>
      <c r="H165" s="9">
        <v>3</v>
      </c>
      <c r="I165" s="9">
        <v>0</v>
      </c>
      <c r="J165" s="9">
        <v>1</v>
      </c>
      <c r="K165" s="9">
        <v>0</v>
      </c>
      <c r="L165" s="9">
        <v>0</v>
      </c>
      <c r="M165" s="9">
        <v>0</v>
      </c>
      <c r="N165" s="9">
        <v>1</v>
      </c>
      <c r="O165" s="9">
        <v>0</v>
      </c>
      <c r="P165" s="9">
        <v>0</v>
      </c>
      <c r="Q165" s="9">
        <v>0</v>
      </c>
      <c r="R165" s="9">
        <v>1</v>
      </c>
      <c r="S165" s="9">
        <v>0</v>
      </c>
      <c r="T165" s="9">
        <v>0</v>
      </c>
      <c r="U165" s="9">
        <v>1</v>
      </c>
      <c r="V165" s="9">
        <v>0</v>
      </c>
      <c r="W165" s="9">
        <v>0.33300000000000002</v>
      </c>
      <c r="X165" s="9">
        <v>0.5</v>
      </c>
      <c r="Y165" s="9">
        <v>0.83299999999999996</v>
      </c>
      <c r="Z165" s="9">
        <v>0</v>
      </c>
      <c r="AA165" s="9">
        <v>0</v>
      </c>
      <c r="AB165" s="9">
        <v>0</v>
      </c>
    </row>
    <row r="166" spans="1:28" s="6" customFormat="1" x14ac:dyDescent="0.3">
      <c r="A166" s="9">
        <f>VLOOKUP(B166&amp;" "&amp;C166,키!$A$1:$B$535,2,FALSE)</f>
        <v>210</v>
      </c>
      <c r="B166" s="10" t="s">
        <v>675</v>
      </c>
      <c r="C166" s="9" t="s">
        <v>662</v>
      </c>
      <c r="D166" s="9" t="str">
        <f>IF(AND(Y166&gt;=0.87,G166&gt;=446),"A",IF(AND(Y166&gt;=0.65,G166&gt;=250),"B","C"))</f>
        <v>C</v>
      </c>
      <c r="E166" s="11">
        <v>0.26600000000000001</v>
      </c>
      <c r="F166" s="9">
        <v>44</v>
      </c>
      <c r="G166" s="9">
        <v>190</v>
      </c>
      <c r="H166" s="9">
        <v>154</v>
      </c>
      <c r="I166" s="9">
        <v>24</v>
      </c>
      <c r="J166" s="9">
        <v>41</v>
      </c>
      <c r="K166" s="9">
        <v>6</v>
      </c>
      <c r="L166" s="9">
        <v>0</v>
      </c>
      <c r="M166" s="9">
        <v>8</v>
      </c>
      <c r="N166" s="9">
        <v>71</v>
      </c>
      <c r="O166" s="9">
        <v>33</v>
      </c>
      <c r="P166" s="9">
        <v>0</v>
      </c>
      <c r="Q166" s="9">
        <v>3</v>
      </c>
      <c r="R166" s="9">
        <v>31</v>
      </c>
      <c r="S166" s="9">
        <v>0</v>
      </c>
      <c r="T166" s="9">
        <v>2</v>
      </c>
      <c r="U166" s="9">
        <v>17</v>
      </c>
      <c r="V166" s="9">
        <v>9</v>
      </c>
      <c r="W166" s="9">
        <v>0.46100000000000002</v>
      </c>
      <c r="X166" s="9">
        <v>0.38900000000000001</v>
      </c>
      <c r="Y166" s="9">
        <v>0.85</v>
      </c>
      <c r="Z166" s="9">
        <v>11</v>
      </c>
      <c r="AA166" s="9">
        <v>0.245</v>
      </c>
      <c r="AB166" s="9">
        <v>0</v>
      </c>
    </row>
    <row r="167" spans="1:28" s="6" customFormat="1" x14ac:dyDescent="0.3">
      <c r="A167" s="9">
        <f>VLOOKUP(B167&amp;" "&amp;C167,키!$A$1:$B$535,2,FALSE)</f>
        <v>376</v>
      </c>
      <c r="B167" s="10" t="s">
        <v>676</v>
      </c>
      <c r="C167" s="9" t="s">
        <v>662</v>
      </c>
      <c r="D167" s="9" t="str">
        <f>IF(AND(Y167&gt;=0.87,G167&gt;=446),"A",IF(AND(Y167&gt;=0.65,G167&gt;=250),"B","C"))</f>
        <v>C</v>
      </c>
      <c r="E167" s="11">
        <v>0.26</v>
      </c>
      <c r="F167" s="9">
        <v>85</v>
      </c>
      <c r="G167" s="9">
        <v>174</v>
      </c>
      <c r="H167" s="9">
        <v>150</v>
      </c>
      <c r="I167" s="9">
        <v>20</v>
      </c>
      <c r="J167" s="9">
        <v>39</v>
      </c>
      <c r="K167" s="9">
        <v>11</v>
      </c>
      <c r="L167" s="9">
        <v>0</v>
      </c>
      <c r="M167" s="9">
        <v>6</v>
      </c>
      <c r="N167" s="9">
        <v>68</v>
      </c>
      <c r="O167" s="9">
        <v>25</v>
      </c>
      <c r="P167" s="9">
        <v>9</v>
      </c>
      <c r="Q167" s="9">
        <v>2</v>
      </c>
      <c r="R167" s="9">
        <v>8</v>
      </c>
      <c r="S167" s="9">
        <v>0</v>
      </c>
      <c r="T167" s="9">
        <v>5</v>
      </c>
      <c r="U167" s="9">
        <v>41</v>
      </c>
      <c r="V167" s="9">
        <v>4</v>
      </c>
      <c r="W167" s="9">
        <v>0.45300000000000001</v>
      </c>
      <c r="X167" s="9">
        <v>0.315</v>
      </c>
      <c r="Y167" s="9">
        <v>0.76800000000000002</v>
      </c>
      <c r="Z167" s="9">
        <v>4</v>
      </c>
      <c r="AA167" s="9">
        <v>0.378</v>
      </c>
      <c r="AB167" s="9">
        <v>0.33300000000000002</v>
      </c>
    </row>
    <row r="168" spans="1:28" s="6" customFormat="1" x14ac:dyDescent="0.3">
      <c r="A168" s="9">
        <f>VLOOKUP(B168&amp;" "&amp;C168,키!$A$1:$B$535,2,FALSE)</f>
        <v>333</v>
      </c>
      <c r="B168" s="10" t="s">
        <v>677</v>
      </c>
      <c r="C168" s="9" t="s">
        <v>662</v>
      </c>
      <c r="D168" s="9" t="str">
        <f>IF(AND(Y168&gt;=0.87,G168&gt;=446),"A",IF(AND(Y168&gt;=0.65,G168&gt;=250),"B","C"))</f>
        <v>C</v>
      </c>
      <c r="E168" s="11">
        <v>0.25</v>
      </c>
      <c r="F168" s="9">
        <v>6</v>
      </c>
      <c r="G168" s="9">
        <v>6</v>
      </c>
      <c r="H168" s="9">
        <v>4</v>
      </c>
      <c r="I168" s="9">
        <v>2</v>
      </c>
      <c r="J168" s="9">
        <v>1</v>
      </c>
      <c r="K168" s="9">
        <v>0</v>
      </c>
      <c r="L168" s="9">
        <v>0</v>
      </c>
      <c r="M168" s="9">
        <v>0</v>
      </c>
      <c r="N168" s="9">
        <v>1</v>
      </c>
      <c r="O168" s="9">
        <v>0</v>
      </c>
      <c r="P168" s="9">
        <v>2</v>
      </c>
      <c r="Q168" s="9">
        <v>0</v>
      </c>
      <c r="R168" s="9">
        <v>0</v>
      </c>
      <c r="S168" s="9">
        <v>0</v>
      </c>
      <c r="T168" s="9">
        <v>0</v>
      </c>
      <c r="U168" s="9">
        <v>3</v>
      </c>
      <c r="V168" s="9">
        <v>0</v>
      </c>
      <c r="W168" s="9">
        <v>0.25</v>
      </c>
      <c r="X168" s="9">
        <v>0.25</v>
      </c>
      <c r="Y168" s="9">
        <v>0.5</v>
      </c>
      <c r="Z168" s="9">
        <v>0</v>
      </c>
      <c r="AA168" s="9">
        <v>0</v>
      </c>
      <c r="AB168" s="9">
        <v>0</v>
      </c>
    </row>
    <row r="169" spans="1:28" s="6" customFormat="1" x14ac:dyDescent="0.3">
      <c r="A169" s="9">
        <f>VLOOKUP(B169&amp;" "&amp;C169,키!$A$1:$B$535,2,FALSE)</f>
        <v>99</v>
      </c>
      <c r="B169" s="10" t="s">
        <v>678</v>
      </c>
      <c r="C169" s="9" t="s">
        <v>662</v>
      </c>
      <c r="D169" s="9" t="str">
        <f>IF(AND(Y169&gt;=0.87,G169&gt;=446),"A",IF(AND(Y169&gt;=0.65,G169&gt;=250),"B","C"))</f>
        <v>C</v>
      </c>
      <c r="E169" s="11">
        <v>0.23599999999999999</v>
      </c>
      <c r="F169" s="9">
        <v>46</v>
      </c>
      <c r="G169" s="9">
        <v>118</v>
      </c>
      <c r="H169" s="9">
        <v>106</v>
      </c>
      <c r="I169" s="9">
        <v>13</v>
      </c>
      <c r="J169" s="9">
        <v>25</v>
      </c>
      <c r="K169" s="9">
        <v>1</v>
      </c>
      <c r="L169" s="9">
        <v>1</v>
      </c>
      <c r="M169" s="9">
        <v>2</v>
      </c>
      <c r="N169" s="9">
        <v>34</v>
      </c>
      <c r="O169" s="9">
        <v>11</v>
      </c>
      <c r="P169" s="9">
        <v>1</v>
      </c>
      <c r="Q169" s="9">
        <v>1</v>
      </c>
      <c r="R169" s="9">
        <v>9</v>
      </c>
      <c r="S169" s="9">
        <v>0</v>
      </c>
      <c r="T169" s="9">
        <v>1</v>
      </c>
      <c r="U169" s="9">
        <v>25</v>
      </c>
      <c r="V169" s="9">
        <v>3</v>
      </c>
      <c r="W169" s="9">
        <v>0.32100000000000001</v>
      </c>
      <c r="X169" s="9">
        <v>0.29899999999999999</v>
      </c>
      <c r="Y169" s="9">
        <v>0.62</v>
      </c>
      <c r="Z169" s="9">
        <v>6</v>
      </c>
      <c r="AA169" s="9">
        <v>0.154</v>
      </c>
      <c r="AB169" s="9">
        <v>0</v>
      </c>
    </row>
    <row r="170" spans="1:28" s="6" customFormat="1" x14ac:dyDescent="0.3">
      <c r="A170" s="9">
        <f>VLOOKUP(B170&amp;" "&amp;C170,키!$A$1:$B$535,2,FALSE)</f>
        <v>289</v>
      </c>
      <c r="B170" s="10" t="s">
        <v>679</v>
      </c>
      <c r="C170" s="9" t="s">
        <v>662</v>
      </c>
      <c r="D170" s="9" t="str">
        <f>IF(AND(Y170&gt;=0.87,G170&gt;=446),"A",IF(AND(Y170&gt;=0.65,G170&gt;=250),"B","C"))</f>
        <v>C</v>
      </c>
      <c r="E170" s="11">
        <v>0.221</v>
      </c>
      <c r="F170" s="9">
        <v>33</v>
      </c>
      <c r="G170" s="9">
        <v>82</v>
      </c>
      <c r="H170" s="9">
        <v>68</v>
      </c>
      <c r="I170" s="9">
        <v>14</v>
      </c>
      <c r="J170" s="9">
        <v>15</v>
      </c>
      <c r="K170" s="9">
        <v>1</v>
      </c>
      <c r="L170" s="9">
        <v>0</v>
      </c>
      <c r="M170" s="9">
        <v>2</v>
      </c>
      <c r="N170" s="9">
        <v>22</v>
      </c>
      <c r="O170" s="9">
        <v>10</v>
      </c>
      <c r="P170" s="9">
        <v>1</v>
      </c>
      <c r="Q170" s="9">
        <v>1</v>
      </c>
      <c r="R170" s="9">
        <v>12</v>
      </c>
      <c r="S170" s="9">
        <v>0</v>
      </c>
      <c r="T170" s="9">
        <v>0</v>
      </c>
      <c r="U170" s="9">
        <v>10</v>
      </c>
      <c r="V170" s="9">
        <v>0</v>
      </c>
      <c r="W170" s="9">
        <v>0.32400000000000001</v>
      </c>
      <c r="X170" s="9">
        <v>0.33300000000000002</v>
      </c>
      <c r="Y170" s="9">
        <v>0.65700000000000003</v>
      </c>
      <c r="Z170" s="9">
        <v>3</v>
      </c>
      <c r="AA170" s="9">
        <v>0.28599999999999998</v>
      </c>
      <c r="AB170" s="9">
        <v>0.23100000000000001</v>
      </c>
    </row>
    <row r="171" spans="1:28" s="6" customFormat="1" x14ac:dyDescent="0.3">
      <c r="A171" s="9">
        <f>VLOOKUP(B171&amp;" "&amp;C171,키!$A$1:$B$535,2,FALSE)</f>
        <v>93</v>
      </c>
      <c r="B171" s="10" t="s">
        <v>37</v>
      </c>
      <c r="C171" s="9" t="s">
        <v>662</v>
      </c>
      <c r="D171" s="9" t="str">
        <f>IF(AND(Y171&gt;=0.87,G171&gt;=446),"A",IF(AND(Y171&gt;=0.65,G171&gt;=250),"B","C"))</f>
        <v>C</v>
      </c>
      <c r="E171" s="11">
        <v>0.218</v>
      </c>
      <c r="F171" s="9">
        <v>122</v>
      </c>
      <c r="G171" s="9">
        <v>215</v>
      </c>
      <c r="H171" s="9">
        <v>188</v>
      </c>
      <c r="I171" s="9">
        <v>25</v>
      </c>
      <c r="J171" s="9">
        <v>41</v>
      </c>
      <c r="K171" s="9">
        <v>7</v>
      </c>
      <c r="L171" s="9">
        <v>0</v>
      </c>
      <c r="M171" s="9">
        <v>0</v>
      </c>
      <c r="N171" s="9">
        <v>48</v>
      </c>
      <c r="O171" s="9">
        <v>14</v>
      </c>
      <c r="P171" s="9">
        <v>11</v>
      </c>
      <c r="Q171" s="9">
        <v>1</v>
      </c>
      <c r="R171" s="9">
        <v>8</v>
      </c>
      <c r="S171" s="9">
        <v>0</v>
      </c>
      <c r="T171" s="9">
        <v>7</v>
      </c>
      <c r="U171" s="9">
        <v>42</v>
      </c>
      <c r="V171" s="9">
        <v>10</v>
      </c>
      <c r="W171" s="9">
        <v>0.255</v>
      </c>
      <c r="X171" s="9">
        <v>0.27500000000000002</v>
      </c>
      <c r="Y171" s="9">
        <v>0.53</v>
      </c>
      <c r="Z171" s="9">
        <v>4</v>
      </c>
      <c r="AA171" s="9">
        <v>0.17</v>
      </c>
      <c r="AB171" s="9">
        <v>1</v>
      </c>
    </row>
    <row r="172" spans="1:28" s="6" customFormat="1" x14ac:dyDescent="0.3">
      <c r="A172" s="9">
        <f>VLOOKUP(B172&amp;" "&amp;C172,키!$A$1:$B$535,2,FALSE)</f>
        <v>120</v>
      </c>
      <c r="B172" s="10" t="s">
        <v>680</v>
      </c>
      <c r="C172" s="9" t="s">
        <v>662</v>
      </c>
      <c r="D172" s="9" t="str">
        <f>IF(AND(Y172&gt;=0.87,G172&gt;=446),"A",IF(AND(Y172&gt;=0.65,G172&gt;=250),"B","C"))</f>
        <v>C</v>
      </c>
      <c r="E172" s="11">
        <v>0.19600000000000001</v>
      </c>
      <c r="F172" s="9">
        <v>34</v>
      </c>
      <c r="G172" s="9">
        <v>52</v>
      </c>
      <c r="H172" s="9">
        <v>46</v>
      </c>
      <c r="I172" s="9">
        <v>4</v>
      </c>
      <c r="J172" s="9">
        <v>9</v>
      </c>
      <c r="K172" s="9">
        <v>2</v>
      </c>
      <c r="L172" s="9">
        <v>0</v>
      </c>
      <c r="M172" s="9">
        <v>1</v>
      </c>
      <c r="N172" s="9">
        <v>14</v>
      </c>
      <c r="O172" s="9">
        <v>9</v>
      </c>
      <c r="P172" s="9">
        <v>0</v>
      </c>
      <c r="Q172" s="9">
        <v>1</v>
      </c>
      <c r="R172" s="9">
        <v>5</v>
      </c>
      <c r="S172" s="9">
        <v>1</v>
      </c>
      <c r="T172" s="9">
        <v>0</v>
      </c>
      <c r="U172" s="9">
        <v>15</v>
      </c>
      <c r="V172" s="9">
        <v>2</v>
      </c>
      <c r="W172" s="9">
        <v>0.30399999999999999</v>
      </c>
      <c r="X172" s="9">
        <v>0.26900000000000002</v>
      </c>
      <c r="Y172" s="9">
        <v>0.57299999999999995</v>
      </c>
      <c r="Z172" s="9">
        <v>1</v>
      </c>
      <c r="AA172" s="9">
        <v>0.23799999999999999</v>
      </c>
      <c r="AB172" s="9">
        <v>0.25900000000000001</v>
      </c>
    </row>
    <row r="173" spans="1:28" s="6" customFormat="1" x14ac:dyDescent="0.3">
      <c r="A173" s="9">
        <f>VLOOKUP(B173&amp;" "&amp;C173,키!$A$1:$B$535,2,FALSE)</f>
        <v>131</v>
      </c>
      <c r="B173" s="10" t="s">
        <v>681</v>
      </c>
      <c r="C173" s="9" t="s">
        <v>662</v>
      </c>
      <c r="D173" s="9" t="str">
        <f>IF(AND(Y173&gt;=0.87,G173&gt;=446),"A",IF(AND(Y173&gt;=0.65,G173&gt;=250),"B","C"))</f>
        <v>C</v>
      </c>
      <c r="E173" s="11">
        <v>0.16700000000000001</v>
      </c>
      <c r="F173" s="9">
        <v>6</v>
      </c>
      <c r="G173" s="9">
        <v>13</v>
      </c>
      <c r="H173" s="9">
        <v>12</v>
      </c>
      <c r="I173" s="9">
        <v>1</v>
      </c>
      <c r="J173" s="9">
        <v>2</v>
      </c>
      <c r="K173" s="9">
        <v>0</v>
      </c>
      <c r="L173" s="9">
        <v>0</v>
      </c>
      <c r="M173" s="9">
        <v>0</v>
      </c>
      <c r="N173" s="9">
        <v>2</v>
      </c>
      <c r="O173" s="9">
        <v>0</v>
      </c>
      <c r="P173" s="9">
        <v>0</v>
      </c>
      <c r="Q173" s="9">
        <v>0</v>
      </c>
      <c r="R173" s="9">
        <v>1</v>
      </c>
      <c r="S173" s="9">
        <v>0</v>
      </c>
      <c r="T173" s="9">
        <v>0</v>
      </c>
      <c r="U173" s="9">
        <v>5</v>
      </c>
      <c r="V173" s="9">
        <v>0</v>
      </c>
      <c r="W173" s="9">
        <v>0.16700000000000001</v>
      </c>
      <c r="X173" s="9">
        <v>0.23100000000000001</v>
      </c>
      <c r="Y173" s="9">
        <v>0.39800000000000002</v>
      </c>
      <c r="Z173" s="9">
        <v>0</v>
      </c>
      <c r="AA173" s="9">
        <v>0</v>
      </c>
      <c r="AB173" s="9">
        <v>0.25</v>
      </c>
    </row>
    <row r="174" spans="1:28" s="6" customFormat="1" x14ac:dyDescent="0.3">
      <c r="A174" s="9">
        <f>VLOOKUP(B174&amp;" "&amp;C174,키!$A$1:$B$535,2,FALSE)</f>
        <v>341</v>
      </c>
      <c r="B174" s="10" t="s">
        <v>682</v>
      </c>
      <c r="C174" s="9" t="s">
        <v>662</v>
      </c>
      <c r="D174" s="9" t="str">
        <f>IF(AND(Y174&gt;=0.87,G174&gt;=446),"A",IF(AND(Y174&gt;=0.65,G174&gt;=250),"B","C"))</f>
        <v>C</v>
      </c>
      <c r="E174" s="11">
        <v>0.16300000000000001</v>
      </c>
      <c r="F174" s="9">
        <v>104</v>
      </c>
      <c r="G174" s="9">
        <v>52</v>
      </c>
      <c r="H174" s="9">
        <v>49</v>
      </c>
      <c r="I174" s="9">
        <v>16</v>
      </c>
      <c r="J174" s="9">
        <v>8</v>
      </c>
      <c r="K174" s="9">
        <v>1</v>
      </c>
      <c r="L174" s="9">
        <v>0</v>
      </c>
      <c r="M174" s="9">
        <v>1</v>
      </c>
      <c r="N174" s="9">
        <v>12</v>
      </c>
      <c r="O174" s="9">
        <v>4</v>
      </c>
      <c r="P174" s="9">
        <v>0</v>
      </c>
      <c r="Q174" s="9">
        <v>0</v>
      </c>
      <c r="R174" s="9">
        <v>2</v>
      </c>
      <c r="S174" s="9">
        <v>0</v>
      </c>
      <c r="T174" s="9">
        <v>1</v>
      </c>
      <c r="U174" s="9">
        <v>21</v>
      </c>
      <c r="V174" s="9">
        <v>1</v>
      </c>
      <c r="W174" s="9">
        <v>0.245</v>
      </c>
      <c r="X174" s="9">
        <v>0.21199999999999999</v>
      </c>
      <c r="Y174" s="9">
        <v>0.45700000000000002</v>
      </c>
      <c r="Z174" s="9">
        <v>0</v>
      </c>
      <c r="AA174" s="9">
        <v>0.14299999999999999</v>
      </c>
      <c r="AB174" s="9">
        <v>0.1</v>
      </c>
    </row>
    <row r="175" spans="1:28" s="6" customFormat="1" x14ac:dyDescent="0.3">
      <c r="A175" s="9">
        <f>VLOOKUP(B175&amp;" "&amp;C175,키!$A$1:$B$535,2,FALSE)</f>
        <v>233</v>
      </c>
      <c r="B175" s="10" t="s">
        <v>683</v>
      </c>
      <c r="C175" s="9" t="s">
        <v>662</v>
      </c>
      <c r="D175" s="9" t="str">
        <f>IF(AND(Y175&gt;=0.87,G175&gt;=446),"A",IF(AND(Y175&gt;=0.65,G175&gt;=250),"B","C"))</f>
        <v>C</v>
      </c>
      <c r="E175" s="11">
        <v>0.15</v>
      </c>
      <c r="F175" s="9">
        <v>24</v>
      </c>
      <c r="G175" s="9">
        <v>23</v>
      </c>
      <c r="H175" s="9">
        <v>20</v>
      </c>
      <c r="I175" s="9">
        <v>2</v>
      </c>
      <c r="J175" s="9">
        <v>3</v>
      </c>
      <c r="K175" s="9">
        <v>0</v>
      </c>
      <c r="L175" s="9">
        <v>0</v>
      </c>
      <c r="M175" s="9">
        <v>1</v>
      </c>
      <c r="N175" s="9">
        <v>6</v>
      </c>
      <c r="O175" s="9">
        <v>2</v>
      </c>
      <c r="P175" s="9">
        <v>0</v>
      </c>
      <c r="Q175" s="9">
        <v>0</v>
      </c>
      <c r="R175" s="9">
        <v>2</v>
      </c>
      <c r="S175" s="9">
        <v>0</v>
      </c>
      <c r="T175" s="9">
        <v>1</v>
      </c>
      <c r="U175" s="9">
        <v>4</v>
      </c>
      <c r="V175" s="9">
        <v>0</v>
      </c>
      <c r="W175" s="9">
        <v>0.3</v>
      </c>
      <c r="X175" s="9">
        <v>0.26100000000000001</v>
      </c>
      <c r="Y175" s="9">
        <v>0.56100000000000005</v>
      </c>
      <c r="Z175" s="9">
        <v>0</v>
      </c>
      <c r="AA175" s="9">
        <v>0.2</v>
      </c>
      <c r="AB175" s="9">
        <v>0</v>
      </c>
    </row>
    <row r="176" spans="1:28" s="6" customFormat="1" x14ac:dyDescent="0.3">
      <c r="A176" s="9">
        <f>VLOOKUP(B176&amp;" "&amp;C176,키!$A$1:$B$535,2,FALSE)</f>
        <v>469</v>
      </c>
      <c r="B176" s="10" t="s">
        <v>684</v>
      </c>
      <c r="C176" s="9" t="s">
        <v>662</v>
      </c>
      <c r="D176" s="9" t="str">
        <f>IF(AND(Y176&gt;=0.87,G176&gt;=446),"A",IF(AND(Y176&gt;=0.65,G176&gt;=250),"B","C"))</f>
        <v>C</v>
      </c>
      <c r="E176" s="11">
        <v>0.115</v>
      </c>
      <c r="F176" s="9">
        <v>60</v>
      </c>
      <c r="G176" s="9">
        <v>27</v>
      </c>
      <c r="H176" s="9">
        <v>26</v>
      </c>
      <c r="I176" s="9">
        <v>11</v>
      </c>
      <c r="J176" s="9">
        <v>3</v>
      </c>
      <c r="K176" s="9">
        <v>1</v>
      </c>
      <c r="L176" s="9">
        <v>0</v>
      </c>
      <c r="M176" s="9">
        <v>0</v>
      </c>
      <c r="N176" s="9">
        <v>4</v>
      </c>
      <c r="O176" s="9">
        <v>3</v>
      </c>
      <c r="P176" s="9">
        <v>0</v>
      </c>
      <c r="Q176" s="9">
        <v>0</v>
      </c>
      <c r="R176" s="9">
        <v>1</v>
      </c>
      <c r="S176" s="9">
        <v>0</v>
      </c>
      <c r="T176" s="9">
        <v>0</v>
      </c>
      <c r="U176" s="9">
        <v>11</v>
      </c>
      <c r="V176" s="9">
        <v>0</v>
      </c>
      <c r="W176" s="9">
        <v>0.154</v>
      </c>
      <c r="X176" s="9">
        <v>0.14799999999999999</v>
      </c>
      <c r="Y176" s="9">
        <v>0.30199999999999999</v>
      </c>
      <c r="Z176" s="9">
        <v>0</v>
      </c>
      <c r="AA176" s="9">
        <v>0.222</v>
      </c>
      <c r="AB176" s="9">
        <v>0</v>
      </c>
    </row>
    <row r="177" spans="1:28" s="6" customFormat="1" x14ac:dyDescent="0.3">
      <c r="A177" s="9">
        <f>VLOOKUP(B177&amp;" "&amp;C177,키!$A$1:$B$535,2,FALSE)</f>
        <v>332</v>
      </c>
      <c r="B177" s="10" t="s">
        <v>685</v>
      </c>
      <c r="C177" s="9" t="s">
        <v>662</v>
      </c>
      <c r="D177" s="9" t="str">
        <f>IF(AND(Y177&gt;=0.87,G177&gt;=446),"A",IF(AND(Y177&gt;=0.65,G177&gt;=250),"B","C"))</f>
        <v>C</v>
      </c>
      <c r="E177" s="11">
        <v>8.3000000000000004E-2</v>
      </c>
      <c r="F177" s="9">
        <v>8</v>
      </c>
      <c r="G177" s="9">
        <v>14</v>
      </c>
      <c r="H177" s="9">
        <v>12</v>
      </c>
      <c r="I177" s="9">
        <v>0</v>
      </c>
      <c r="J177" s="9">
        <v>1</v>
      </c>
      <c r="K177" s="9">
        <v>0</v>
      </c>
      <c r="L177" s="9">
        <v>0</v>
      </c>
      <c r="M177" s="9">
        <v>0</v>
      </c>
      <c r="N177" s="9">
        <v>1</v>
      </c>
      <c r="O177" s="9">
        <v>0</v>
      </c>
      <c r="P177" s="9">
        <v>2</v>
      </c>
      <c r="Q177" s="9">
        <v>0</v>
      </c>
      <c r="R177" s="9">
        <v>0</v>
      </c>
      <c r="S177" s="9">
        <v>0</v>
      </c>
      <c r="T177" s="9">
        <v>0</v>
      </c>
      <c r="U177" s="9">
        <v>4</v>
      </c>
      <c r="V177" s="9">
        <v>0</v>
      </c>
      <c r="W177" s="9">
        <v>8.3000000000000004E-2</v>
      </c>
      <c r="X177" s="9">
        <v>8.3000000000000004E-2</v>
      </c>
      <c r="Y177" s="9">
        <v>0.16600000000000001</v>
      </c>
      <c r="Z177" s="9">
        <v>0</v>
      </c>
      <c r="AA177" s="9">
        <v>0</v>
      </c>
      <c r="AB177" s="9">
        <v>0</v>
      </c>
    </row>
    <row r="178" spans="1:28" s="6" customFormat="1" x14ac:dyDescent="0.3">
      <c r="A178" s="9">
        <f>VLOOKUP(B178&amp;" "&amp;C178,키!$A$1:$B$535,2,FALSE)</f>
        <v>166</v>
      </c>
      <c r="B178" s="10" t="s">
        <v>686</v>
      </c>
      <c r="C178" s="9" t="s">
        <v>662</v>
      </c>
      <c r="D178" s="9" t="str">
        <f>IF(AND(Y178&gt;=0.87,G178&gt;=446),"A",IF(AND(Y178&gt;=0.65,G178&gt;=250),"B","C"))</f>
        <v>C</v>
      </c>
      <c r="E178" s="11">
        <v>0</v>
      </c>
      <c r="F178" s="9">
        <v>5</v>
      </c>
      <c r="G178" s="9">
        <v>0</v>
      </c>
      <c r="H178" s="9">
        <v>0</v>
      </c>
      <c r="I178" s="9">
        <v>1</v>
      </c>
      <c r="J178" s="9">
        <v>0</v>
      </c>
      <c r="K178" s="9">
        <v>0</v>
      </c>
      <c r="L178" s="9">
        <v>0</v>
      </c>
      <c r="M178" s="9">
        <v>0</v>
      </c>
      <c r="N178" s="9">
        <v>0</v>
      </c>
      <c r="O178" s="9">
        <v>0</v>
      </c>
      <c r="P178" s="9">
        <v>0</v>
      </c>
      <c r="Q178" s="9">
        <v>0</v>
      </c>
      <c r="R178" s="9">
        <v>0</v>
      </c>
      <c r="S178" s="9">
        <v>0</v>
      </c>
      <c r="T178" s="9">
        <v>0</v>
      </c>
      <c r="U178" s="9">
        <v>0</v>
      </c>
      <c r="V178" s="9">
        <v>0</v>
      </c>
      <c r="W178" s="9">
        <v>0</v>
      </c>
      <c r="X178" s="9">
        <v>0</v>
      </c>
      <c r="Y178" s="9">
        <v>0</v>
      </c>
      <c r="Z178" s="9">
        <v>0</v>
      </c>
      <c r="AA178" s="9">
        <v>0</v>
      </c>
      <c r="AB178" s="9">
        <v>0</v>
      </c>
    </row>
    <row r="179" spans="1:28" s="6" customFormat="1" x14ac:dyDescent="0.3">
      <c r="A179" s="9">
        <f>VLOOKUP(B179&amp;" "&amp;C179,키!$A$1:$B$535,2,FALSE)</f>
        <v>261</v>
      </c>
      <c r="B179" s="10" t="s">
        <v>687</v>
      </c>
      <c r="C179" s="9" t="s">
        <v>662</v>
      </c>
      <c r="D179" s="9" t="str">
        <f>IF(AND(Y179&gt;=0.87,G179&gt;=446),"A",IF(AND(Y179&gt;=0.65,G179&gt;=250),"B","C"))</f>
        <v>C</v>
      </c>
      <c r="E179" s="11">
        <v>0</v>
      </c>
      <c r="F179" s="9">
        <v>1</v>
      </c>
      <c r="G179" s="9">
        <v>0</v>
      </c>
      <c r="H179" s="9">
        <v>0</v>
      </c>
      <c r="I179" s="9">
        <v>0</v>
      </c>
      <c r="J179" s="9">
        <v>0</v>
      </c>
      <c r="K179" s="9">
        <v>0</v>
      </c>
      <c r="L179" s="9">
        <v>0</v>
      </c>
      <c r="M179" s="9">
        <v>0</v>
      </c>
      <c r="N179" s="9">
        <v>0</v>
      </c>
      <c r="O179" s="9">
        <v>0</v>
      </c>
      <c r="P179" s="9">
        <v>0</v>
      </c>
      <c r="Q179" s="9">
        <v>0</v>
      </c>
      <c r="R179" s="9">
        <v>0</v>
      </c>
      <c r="S179" s="9">
        <v>0</v>
      </c>
      <c r="T179" s="9">
        <v>0</v>
      </c>
      <c r="U179" s="9">
        <v>0</v>
      </c>
      <c r="V179" s="9">
        <v>0</v>
      </c>
      <c r="W179" s="9">
        <v>0</v>
      </c>
      <c r="X179" s="9">
        <v>0</v>
      </c>
      <c r="Y179" s="9">
        <v>0</v>
      </c>
      <c r="Z179" s="9">
        <v>0</v>
      </c>
      <c r="AA179" s="9">
        <v>0</v>
      </c>
      <c r="AB179" s="9">
        <v>0</v>
      </c>
    </row>
    <row r="180" spans="1:28" s="6" customFormat="1" x14ac:dyDescent="0.3">
      <c r="A180" s="9">
        <f>VLOOKUP(B180&amp;" "&amp;C180,키!$A$1:$B$535,2,FALSE)</f>
        <v>268</v>
      </c>
      <c r="B180" s="10" t="s">
        <v>688</v>
      </c>
      <c r="C180" s="9" t="s">
        <v>662</v>
      </c>
      <c r="D180" s="9" t="str">
        <f>IF(AND(Y180&gt;=0.87,G180&gt;=446),"A",IF(AND(Y180&gt;=0.65,G180&gt;=250),"B","C"))</f>
        <v>C</v>
      </c>
      <c r="E180" s="11">
        <v>0</v>
      </c>
      <c r="F180" s="9">
        <v>1</v>
      </c>
      <c r="G180" s="9">
        <v>0</v>
      </c>
      <c r="H180" s="9">
        <v>0</v>
      </c>
      <c r="I180" s="9">
        <v>0</v>
      </c>
      <c r="J180" s="9">
        <v>0</v>
      </c>
      <c r="K180" s="9">
        <v>0</v>
      </c>
      <c r="L180" s="9">
        <v>0</v>
      </c>
      <c r="M180" s="9">
        <v>0</v>
      </c>
      <c r="N180" s="9">
        <v>0</v>
      </c>
      <c r="O180" s="9">
        <v>0</v>
      </c>
      <c r="P180" s="9">
        <v>0</v>
      </c>
      <c r="Q180" s="9">
        <v>0</v>
      </c>
      <c r="R180" s="9">
        <v>0</v>
      </c>
      <c r="S180" s="9">
        <v>0</v>
      </c>
      <c r="T180" s="9">
        <v>0</v>
      </c>
      <c r="U180" s="9">
        <v>0</v>
      </c>
      <c r="V180" s="9">
        <v>0</v>
      </c>
      <c r="W180" s="9">
        <v>0</v>
      </c>
      <c r="X180" s="9">
        <v>0</v>
      </c>
      <c r="Y180" s="9">
        <v>0</v>
      </c>
      <c r="Z180" s="9">
        <v>0</v>
      </c>
      <c r="AA180" s="9">
        <v>0</v>
      </c>
      <c r="AB180" s="9">
        <v>0</v>
      </c>
    </row>
    <row r="181" spans="1:28" s="6" customFormat="1" x14ac:dyDescent="0.3">
      <c r="A181" s="9">
        <f>VLOOKUP(B181&amp;" "&amp;C181,키!$A$1:$B$535,2,FALSE)</f>
        <v>354</v>
      </c>
      <c r="B181" s="10" t="s">
        <v>689</v>
      </c>
      <c r="C181" s="9" t="s">
        <v>662</v>
      </c>
      <c r="D181" s="9" t="str">
        <f>IF(AND(Y181&gt;=0.87,G181&gt;=446),"A",IF(AND(Y181&gt;=0.65,G181&gt;=250),"B","C"))</f>
        <v>C</v>
      </c>
      <c r="E181" s="11">
        <v>0</v>
      </c>
      <c r="F181" s="9">
        <v>7</v>
      </c>
      <c r="G181" s="9">
        <v>9</v>
      </c>
      <c r="H181" s="9">
        <v>8</v>
      </c>
      <c r="I181" s="9">
        <v>0</v>
      </c>
      <c r="J181" s="9">
        <v>0</v>
      </c>
      <c r="K181" s="9">
        <v>0</v>
      </c>
      <c r="L181" s="9">
        <v>0</v>
      </c>
      <c r="M181" s="9">
        <v>0</v>
      </c>
      <c r="N181" s="9">
        <v>0</v>
      </c>
      <c r="O181" s="9">
        <v>1</v>
      </c>
      <c r="P181" s="9">
        <v>0</v>
      </c>
      <c r="Q181" s="9">
        <v>0</v>
      </c>
      <c r="R181" s="9">
        <v>0</v>
      </c>
      <c r="S181" s="9">
        <v>0</v>
      </c>
      <c r="T181" s="9">
        <v>1</v>
      </c>
      <c r="U181" s="9">
        <v>3</v>
      </c>
      <c r="V181" s="9">
        <v>0</v>
      </c>
      <c r="W181" s="9">
        <v>0</v>
      </c>
      <c r="X181" s="9">
        <v>0.111</v>
      </c>
      <c r="Y181" s="9">
        <v>0.111</v>
      </c>
      <c r="Z181" s="9">
        <v>0</v>
      </c>
      <c r="AA181" s="9">
        <v>0</v>
      </c>
      <c r="AB181" s="9">
        <v>0</v>
      </c>
    </row>
    <row r="182" spans="1:28" s="6" customFormat="1" x14ac:dyDescent="0.3">
      <c r="A182" s="9">
        <f>VLOOKUP(B182&amp;" "&amp;C182,키!$A$1:$B$535,2,FALSE)</f>
        <v>378</v>
      </c>
      <c r="B182" s="10" t="s">
        <v>690</v>
      </c>
      <c r="C182" s="9" t="s">
        <v>662</v>
      </c>
      <c r="D182" s="9" t="str">
        <f>IF(AND(Y182&gt;=0.87,G182&gt;=446),"A",IF(AND(Y182&gt;=0.65,G182&gt;=250),"B","C"))</f>
        <v>C</v>
      </c>
      <c r="E182" s="11">
        <v>0</v>
      </c>
      <c r="F182" s="9">
        <v>1</v>
      </c>
      <c r="G182" s="9">
        <v>0</v>
      </c>
      <c r="H182" s="9">
        <v>0</v>
      </c>
      <c r="I182" s="9">
        <v>0</v>
      </c>
      <c r="J182" s="9">
        <v>0</v>
      </c>
      <c r="K182" s="9">
        <v>0</v>
      </c>
      <c r="L182" s="9">
        <v>0</v>
      </c>
      <c r="M182" s="9">
        <v>0</v>
      </c>
      <c r="N182" s="9">
        <v>0</v>
      </c>
      <c r="O182" s="9">
        <v>0</v>
      </c>
      <c r="P182" s="9">
        <v>0</v>
      </c>
      <c r="Q182" s="9">
        <v>0</v>
      </c>
      <c r="R182" s="9">
        <v>0</v>
      </c>
      <c r="S182" s="9">
        <v>0</v>
      </c>
      <c r="T182" s="9">
        <v>0</v>
      </c>
      <c r="U182" s="9">
        <v>0</v>
      </c>
      <c r="V182" s="9">
        <v>0</v>
      </c>
      <c r="W182" s="9">
        <v>0</v>
      </c>
      <c r="X182" s="9">
        <v>0</v>
      </c>
      <c r="Y182" s="9">
        <v>0</v>
      </c>
      <c r="Z182" s="9">
        <v>0</v>
      </c>
      <c r="AA182" s="9">
        <v>0</v>
      </c>
      <c r="AB182" s="9">
        <v>0</v>
      </c>
    </row>
    <row r="183" spans="1:28" s="6" customFormat="1" x14ac:dyDescent="0.3">
      <c r="A183" s="9">
        <f>VLOOKUP(B183&amp;" "&amp;C183,키!$A$1:$B$535,2,FALSE)</f>
        <v>401</v>
      </c>
      <c r="B183" s="10" t="s">
        <v>691</v>
      </c>
      <c r="C183" s="9" t="s">
        <v>662</v>
      </c>
      <c r="D183" s="9" t="str">
        <f>IF(AND(Y183&gt;=0.87,G183&gt;=446),"A",IF(AND(Y183&gt;=0.65,G183&gt;=250),"B","C"))</f>
        <v>C</v>
      </c>
      <c r="E183" s="11">
        <v>0</v>
      </c>
      <c r="F183" s="9">
        <v>1</v>
      </c>
      <c r="G183" s="9">
        <v>0</v>
      </c>
      <c r="H183" s="9">
        <v>0</v>
      </c>
      <c r="I183" s="9">
        <v>0</v>
      </c>
      <c r="J183" s="9">
        <v>0</v>
      </c>
      <c r="K183" s="9">
        <v>0</v>
      </c>
      <c r="L183" s="9">
        <v>0</v>
      </c>
      <c r="M183" s="9">
        <v>0</v>
      </c>
      <c r="N183" s="9">
        <v>0</v>
      </c>
      <c r="O183" s="9">
        <v>0</v>
      </c>
      <c r="P183" s="9">
        <v>0</v>
      </c>
      <c r="Q183" s="9">
        <v>0</v>
      </c>
      <c r="R183" s="9">
        <v>0</v>
      </c>
      <c r="S183" s="9">
        <v>0</v>
      </c>
      <c r="T183" s="9">
        <v>0</v>
      </c>
      <c r="U183" s="9">
        <v>0</v>
      </c>
      <c r="V183" s="9">
        <v>0</v>
      </c>
      <c r="W183" s="9">
        <v>0</v>
      </c>
      <c r="X183" s="9">
        <v>0</v>
      </c>
      <c r="Y183" s="9">
        <v>0</v>
      </c>
      <c r="Z183" s="9">
        <v>0</v>
      </c>
      <c r="AA183" s="9">
        <v>0</v>
      </c>
      <c r="AB183" s="9">
        <v>0</v>
      </c>
    </row>
    <row r="184" spans="1:28" s="6" customFormat="1" x14ac:dyDescent="0.3">
      <c r="A184" s="9">
        <f>VLOOKUP(B184&amp;" "&amp;C184,키!$A$1:$B$535,2,FALSE)</f>
        <v>202</v>
      </c>
      <c r="B184" s="10" t="s">
        <v>692</v>
      </c>
      <c r="C184" s="9" t="s">
        <v>693</v>
      </c>
      <c r="D184" s="9" t="str">
        <f>IF(AND(Y184&gt;=0.87,G184&gt;=446),"A",IF(AND(Y184&gt;=0.65,G184&gt;=250),"B","C"))</f>
        <v>C</v>
      </c>
      <c r="E184" s="11">
        <v>0.375</v>
      </c>
      <c r="F184" s="9">
        <v>6</v>
      </c>
      <c r="G184" s="9">
        <v>9</v>
      </c>
      <c r="H184" s="9">
        <v>8</v>
      </c>
      <c r="I184" s="9">
        <v>3</v>
      </c>
      <c r="J184" s="9">
        <v>3</v>
      </c>
      <c r="K184" s="9">
        <v>2</v>
      </c>
      <c r="L184" s="9">
        <v>0</v>
      </c>
      <c r="M184" s="9">
        <v>0</v>
      </c>
      <c r="N184" s="9">
        <v>5</v>
      </c>
      <c r="O184" s="9">
        <v>3</v>
      </c>
      <c r="P184" s="9">
        <v>0</v>
      </c>
      <c r="Q184" s="9">
        <v>0</v>
      </c>
      <c r="R184" s="9">
        <v>1</v>
      </c>
      <c r="S184" s="9">
        <v>0</v>
      </c>
      <c r="T184" s="9">
        <v>0</v>
      </c>
      <c r="U184" s="9">
        <v>2</v>
      </c>
      <c r="V184" s="9">
        <v>1</v>
      </c>
      <c r="W184" s="9">
        <v>0.625</v>
      </c>
      <c r="X184" s="9">
        <v>0.44400000000000001</v>
      </c>
      <c r="Y184" s="9">
        <v>1.069</v>
      </c>
      <c r="Z184" s="9">
        <v>0</v>
      </c>
      <c r="AA184" s="9">
        <v>0.33300000000000002</v>
      </c>
      <c r="AB184" s="9">
        <v>0.5</v>
      </c>
    </row>
    <row r="185" spans="1:28" s="6" customFormat="1" x14ac:dyDescent="0.3">
      <c r="A185" s="9">
        <f>VLOOKUP(B185&amp;" "&amp;C185,키!$A$1:$B$535,2,FALSE)</f>
        <v>119</v>
      </c>
      <c r="B185" s="10" t="s">
        <v>680</v>
      </c>
      <c r="C185" s="9" t="s">
        <v>693</v>
      </c>
      <c r="D185" s="9" t="str">
        <f>IF(AND(Y185&gt;=0.87,G185&gt;=446),"A",IF(AND(Y185&gt;=0.65,G185&gt;=250),"B","C"))</f>
        <v>C</v>
      </c>
      <c r="E185" s="11">
        <v>0.35</v>
      </c>
      <c r="F185" s="9">
        <v>24</v>
      </c>
      <c r="G185" s="9">
        <v>24</v>
      </c>
      <c r="H185" s="9">
        <v>20</v>
      </c>
      <c r="I185" s="9">
        <v>3</v>
      </c>
      <c r="J185" s="9">
        <v>7</v>
      </c>
      <c r="K185" s="9">
        <v>1</v>
      </c>
      <c r="L185" s="9">
        <v>1</v>
      </c>
      <c r="M185" s="9">
        <v>0</v>
      </c>
      <c r="N185" s="9">
        <v>10</v>
      </c>
      <c r="O185" s="9">
        <v>0</v>
      </c>
      <c r="P185" s="9">
        <v>0</v>
      </c>
      <c r="Q185" s="9">
        <v>0</v>
      </c>
      <c r="R185" s="9">
        <v>3</v>
      </c>
      <c r="S185" s="9">
        <v>0</v>
      </c>
      <c r="T185" s="9">
        <v>1</v>
      </c>
      <c r="U185" s="9">
        <v>8</v>
      </c>
      <c r="V185" s="9">
        <v>0</v>
      </c>
      <c r="W185" s="9">
        <v>0.5</v>
      </c>
      <c r="X185" s="9">
        <v>0.45800000000000002</v>
      </c>
      <c r="Y185" s="9">
        <v>0.95799999999999996</v>
      </c>
      <c r="Z185" s="9">
        <v>1</v>
      </c>
      <c r="AA185" s="9">
        <v>0</v>
      </c>
      <c r="AB185" s="9">
        <v>0.313</v>
      </c>
    </row>
    <row r="186" spans="1:28" s="6" customFormat="1" x14ac:dyDescent="0.3">
      <c r="A186" s="9">
        <f>VLOOKUP(B186&amp;" "&amp;C186,키!$A$1:$B$535,2,FALSE)</f>
        <v>486</v>
      </c>
      <c r="B186" s="10" t="s">
        <v>696</v>
      </c>
      <c r="C186" s="9" t="s">
        <v>693</v>
      </c>
      <c r="D186" s="9" t="str">
        <f>IF(AND(Y186&gt;=0.87,G186&gt;=446),"A",IF(AND(Y186&gt;=0.65,G186&gt;=250),"B","C"))</f>
        <v>C</v>
      </c>
      <c r="E186" s="11">
        <v>0.32900000000000001</v>
      </c>
      <c r="F186" s="9">
        <v>28</v>
      </c>
      <c r="G186" s="9">
        <v>85</v>
      </c>
      <c r="H186" s="9">
        <v>70</v>
      </c>
      <c r="I186" s="9">
        <v>4</v>
      </c>
      <c r="J186" s="9">
        <v>23</v>
      </c>
      <c r="K186" s="9">
        <v>2</v>
      </c>
      <c r="L186" s="9">
        <v>0</v>
      </c>
      <c r="M186" s="9">
        <v>1</v>
      </c>
      <c r="N186" s="9">
        <v>28</v>
      </c>
      <c r="O186" s="9">
        <v>9</v>
      </c>
      <c r="P186" s="9">
        <v>2</v>
      </c>
      <c r="Q186" s="9">
        <v>0</v>
      </c>
      <c r="R186" s="9">
        <v>11</v>
      </c>
      <c r="S186" s="9">
        <v>0</v>
      </c>
      <c r="T186" s="9">
        <v>2</v>
      </c>
      <c r="U186" s="9">
        <v>16</v>
      </c>
      <c r="V186" s="9">
        <v>1</v>
      </c>
      <c r="W186" s="9">
        <v>0.4</v>
      </c>
      <c r="X186" s="9">
        <v>0.434</v>
      </c>
      <c r="Y186" s="9">
        <v>0.83399999999999996</v>
      </c>
      <c r="Z186" s="9">
        <v>5</v>
      </c>
      <c r="AA186" s="9">
        <v>0.41199999999999998</v>
      </c>
      <c r="AB186" s="9">
        <v>0.6</v>
      </c>
    </row>
    <row r="187" spans="1:28" s="6" customFormat="1" x14ac:dyDescent="0.3">
      <c r="A187" s="9">
        <f>VLOOKUP(B187&amp;" "&amp;C187,키!$A$1:$B$535,2,FALSE)</f>
        <v>339</v>
      </c>
      <c r="B187" s="10" t="s">
        <v>700</v>
      </c>
      <c r="C187" s="9" t="s">
        <v>693</v>
      </c>
      <c r="D187" s="9" t="str">
        <f>IF(AND(Y187&gt;=0.87,G187&gt;=446),"A",IF(AND(Y187&gt;=0.65,G187&gt;=250),"B","C"))</f>
        <v>C</v>
      </c>
      <c r="E187" s="11">
        <v>0.28799999999999998</v>
      </c>
      <c r="F187" s="9">
        <v>17</v>
      </c>
      <c r="G187" s="9">
        <v>58</v>
      </c>
      <c r="H187" s="9">
        <v>52</v>
      </c>
      <c r="I187" s="9">
        <v>5</v>
      </c>
      <c r="J187" s="9">
        <v>15</v>
      </c>
      <c r="K187" s="9">
        <v>2</v>
      </c>
      <c r="L187" s="9">
        <v>0</v>
      </c>
      <c r="M187" s="9">
        <v>1</v>
      </c>
      <c r="N187" s="9">
        <v>20</v>
      </c>
      <c r="O187" s="9">
        <v>9</v>
      </c>
      <c r="P187" s="9">
        <v>1</v>
      </c>
      <c r="Q187" s="9">
        <v>1</v>
      </c>
      <c r="R187" s="9">
        <v>2</v>
      </c>
      <c r="S187" s="9">
        <v>0</v>
      </c>
      <c r="T187" s="9">
        <v>2</v>
      </c>
      <c r="U187" s="9">
        <v>8</v>
      </c>
      <c r="V187" s="9">
        <v>6</v>
      </c>
      <c r="W187" s="9">
        <v>0.38500000000000001</v>
      </c>
      <c r="X187" s="9">
        <v>0.33300000000000002</v>
      </c>
      <c r="Y187" s="9">
        <v>0.71799999999999997</v>
      </c>
      <c r="Z187" s="9">
        <v>5</v>
      </c>
      <c r="AA187" s="9">
        <v>0.313</v>
      </c>
      <c r="AB187" s="9">
        <v>0.33300000000000002</v>
      </c>
    </row>
    <row r="188" spans="1:28" s="6" customFormat="1" x14ac:dyDescent="0.3">
      <c r="A188" s="9">
        <f>VLOOKUP(B188&amp;" "&amp;C188,키!$A$1:$B$535,2,FALSE)</f>
        <v>335</v>
      </c>
      <c r="B188" s="10" t="s">
        <v>701</v>
      </c>
      <c r="C188" s="9" t="s">
        <v>693</v>
      </c>
      <c r="D188" s="9" t="str">
        <f>IF(AND(Y188&gt;=0.87,G188&gt;=446),"A",IF(AND(Y188&gt;=0.65,G188&gt;=250),"B","C"))</f>
        <v>C</v>
      </c>
      <c r="E188" s="11">
        <v>0.28799999999999998</v>
      </c>
      <c r="F188" s="9">
        <v>86</v>
      </c>
      <c r="G188" s="9">
        <v>219</v>
      </c>
      <c r="H188" s="9">
        <v>198</v>
      </c>
      <c r="I188" s="9">
        <v>29</v>
      </c>
      <c r="J188" s="9">
        <v>57</v>
      </c>
      <c r="K188" s="9">
        <v>7</v>
      </c>
      <c r="L188" s="9">
        <v>3</v>
      </c>
      <c r="M188" s="9">
        <v>10</v>
      </c>
      <c r="N188" s="9">
        <v>100</v>
      </c>
      <c r="O188" s="9">
        <v>29</v>
      </c>
      <c r="P188" s="9">
        <v>2</v>
      </c>
      <c r="Q188" s="9">
        <v>0</v>
      </c>
      <c r="R188" s="9">
        <v>11</v>
      </c>
      <c r="S188" s="9">
        <v>0</v>
      </c>
      <c r="T188" s="9">
        <v>8</v>
      </c>
      <c r="U188" s="9">
        <v>62</v>
      </c>
      <c r="V188" s="9">
        <v>3</v>
      </c>
      <c r="W188" s="9">
        <v>0.505</v>
      </c>
      <c r="X188" s="9">
        <v>0.35</v>
      </c>
      <c r="Y188" s="9">
        <v>0.85499999999999998</v>
      </c>
      <c r="Z188" s="9">
        <v>11</v>
      </c>
      <c r="AA188" s="9">
        <v>0.246</v>
      </c>
      <c r="AB188" s="9">
        <v>0.375</v>
      </c>
    </row>
    <row r="189" spans="1:28" s="6" customFormat="1" x14ac:dyDescent="0.3">
      <c r="A189" s="9">
        <f>VLOOKUP(B189&amp;" "&amp;C189,키!$A$1:$B$535,2,FALSE)</f>
        <v>250</v>
      </c>
      <c r="B189" s="10" t="s">
        <v>703</v>
      </c>
      <c r="C189" s="9" t="s">
        <v>693</v>
      </c>
      <c r="D189" s="9" t="str">
        <f>IF(AND(Y189&gt;=0.87,G189&gt;=446),"A",IF(AND(Y189&gt;=0.65,G189&gt;=250),"B","C"))</f>
        <v>C</v>
      </c>
      <c r="E189" s="11">
        <v>0.27800000000000002</v>
      </c>
      <c r="F189" s="9">
        <v>89</v>
      </c>
      <c r="G189" s="9">
        <v>184</v>
      </c>
      <c r="H189" s="9">
        <v>158</v>
      </c>
      <c r="I189" s="9">
        <v>30</v>
      </c>
      <c r="J189" s="9">
        <v>44</v>
      </c>
      <c r="K189" s="9">
        <v>8</v>
      </c>
      <c r="L189" s="9">
        <v>0</v>
      </c>
      <c r="M189" s="9">
        <v>8</v>
      </c>
      <c r="N189" s="9">
        <v>76</v>
      </c>
      <c r="O189" s="9">
        <v>24</v>
      </c>
      <c r="P189" s="9">
        <v>6</v>
      </c>
      <c r="Q189" s="9">
        <v>0</v>
      </c>
      <c r="R189" s="9">
        <v>15</v>
      </c>
      <c r="S189" s="9">
        <v>0</v>
      </c>
      <c r="T189" s="9">
        <v>5</v>
      </c>
      <c r="U189" s="9">
        <v>54</v>
      </c>
      <c r="V189" s="9">
        <v>3</v>
      </c>
      <c r="W189" s="9">
        <v>0.48099999999999998</v>
      </c>
      <c r="X189" s="9">
        <v>0.36</v>
      </c>
      <c r="Y189" s="9">
        <v>0.84099999999999997</v>
      </c>
      <c r="Z189" s="9">
        <v>10</v>
      </c>
      <c r="AA189" s="9">
        <v>0.191</v>
      </c>
      <c r="AB189" s="9">
        <v>0.29399999999999998</v>
      </c>
    </row>
    <row r="190" spans="1:28" s="6" customFormat="1" x14ac:dyDescent="0.3">
      <c r="A190" s="9">
        <f>VLOOKUP(B190&amp;" "&amp;C190,키!$A$1:$B$535,2,FALSE)</f>
        <v>357</v>
      </c>
      <c r="B190" s="10" t="s">
        <v>704</v>
      </c>
      <c r="C190" s="9" t="s">
        <v>693</v>
      </c>
      <c r="D190" s="9" t="str">
        <f>IF(AND(Y190&gt;=0.87,G190&gt;=446),"A",IF(AND(Y190&gt;=0.65,G190&gt;=250),"B","C"))</f>
        <v>C</v>
      </c>
      <c r="E190" s="11">
        <v>0.27600000000000002</v>
      </c>
      <c r="F190" s="9">
        <v>31</v>
      </c>
      <c r="G190" s="9">
        <v>33</v>
      </c>
      <c r="H190" s="9">
        <v>29</v>
      </c>
      <c r="I190" s="9">
        <v>3</v>
      </c>
      <c r="J190" s="9">
        <v>8</v>
      </c>
      <c r="K190" s="9">
        <v>1</v>
      </c>
      <c r="L190" s="9">
        <v>0</v>
      </c>
      <c r="M190" s="9">
        <v>0</v>
      </c>
      <c r="N190" s="9">
        <v>9</v>
      </c>
      <c r="O190" s="9">
        <v>4</v>
      </c>
      <c r="P190" s="9">
        <v>0</v>
      </c>
      <c r="Q190" s="9">
        <v>1</v>
      </c>
      <c r="R190" s="9">
        <v>3</v>
      </c>
      <c r="S190" s="9">
        <v>2</v>
      </c>
      <c r="T190" s="9">
        <v>0</v>
      </c>
      <c r="U190" s="9">
        <v>10</v>
      </c>
      <c r="V190" s="9">
        <v>1</v>
      </c>
      <c r="W190" s="9">
        <v>0.31</v>
      </c>
      <c r="X190" s="9">
        <v>0.33300000000000002</v>
      </c>
      <c r="Y190" s="9">
        <v>0.64300000000000002</v>
      </c>
      <c r="Z190" s="9">
        <v>1</v>
      </c>
      <c r="AA190" s="9">
        <v>0.2</v>
      </c>
      <c r="AB190" s="9">
        <v>0.182</v>
      </c>
    </row>
    <row r="191" spans="1:28" s="6" customFormat="1" x14ac:dyDescent="0.3">
      <c r="A191" s="9">
        <f>VLOOKUP(B191&amp;" "&amp;C191,키!$A$1:$B$535,2,FALSE)</f>
        <v>35</v>
      </c>
      <c r="B191" s="10" t="s">
        <v>706</v>
      </c>
      <c r="C191" s="9" t="s">
        <v>693</v>
      </c>
      <c r="D191" s="9" t="str">
        <f>IF(AND(Y191&gt;=0.87,G191&gt;=446),"A",IF(AND(Y191&gt;=0.65,G191&gt;=250),"B","C"))</f>
        <v>C</v>
      </c>
      <c r="E191" s="11">
        <v>0.26400000000000001</v>
      </c>
      <c r="F191" s="9">
        <v>66</v>
      </c>
      <c r="G191" s="9">
        <v>217</v>
      </c>
      <c r="H191" s="9">
        <v>182</v>
      </c>
      <c r="I191" s="9">
        <v>23</v>
      </c>
      <c r="J191" s="9">
        <v>48</v>
      </c>
      <c r="K191" s="9">
        <v>6</v>
      </c>
      <c r="L191" s="9">
        <v>1</v>
      </c>
      <c r="M191" s="9">
        <v>5</v>
      </c>
      <c r="N191" s="9">
        <v>71</v>
      </c>
      <c r="O191" s="9">
        <v>25</v>
      </c>
      <c r="P191" s="9">
        <v>2</v>
      </c>
      <c r="Q191" s="9">
        <v>3</v>
      </c>
      <c r="R191" s="9">
        <v>28</v>
      </c>
      <c r="S191" s="9">
        <v>0</v>
      </c>
      <c r="T191" s="9">
        <v>2</v>
      </c>
      <c r="U191" s="9">
        <v>46</v>
      </c>
      <c r="V191" s="9">
        <v>7</v>
      </c>
      <c r="W191" s="9">
        <v>0.39</v>
      </c>
      <c r="X191" s="9">
        <v>0.36299999999999999</v>
      </c>
      <c r="Y191" s="9">
        <v>0.753</v>
      </c>
      <c r="Z191" s="9">
        <v>14</v>
      </c>
      <c r="AA191" s="9">
        <v>0.216</v>
      </c>
      <c r="AB191" s="9">
        <v>0.25</v>
      </c>
    </row>
    <row r="192" spans="1:28" s="6" customFormat="1" x14ac:dyDescent="0.3">
      <c r="A192" s="9">
        <f>VLOOKUP(B192&amp;" "&amp;C192,키!$A$1:$B$535,2,FALSE)</f>
        <v>27</v>
      </c>
      <c r="B192" s="10" t="s">
        <v>707</v>
      </c>
      <c r="C192" s="9" t="s">
        <v>693</v>
      </c>
      <c r="D192" s="9" t="str">
        <f>IF(AND(Y192&gt;=0.87,G192&gt;=446),"A",IF(AND(Y192&gt;=0.65,G192&gt;=250),"B","C"))</f>
        <v>C</v>
      </c>
      <c r="E192" s="11">
        <v>0.25</v>
      </c>
      <c r="F192" s="9">
        <v>40</v>
      </c>
      <c r="G192" s="9">
        <v>49</v>
      </c>
      <c r="H192" s="9">
        <v>44</v>
      </c>
      <c r="I192" s="9">
        <v>7</v>
      </c>
      <c r="J192" s="9">
        <v>11</v>
      </c>
      <c r="K192" s="9">
        <v>2</v>
      </c>
      <c r="L192" s="9">
        <v>1</v>
      </c>
      <c r="M192" s="9">
        <v>0</v>
      </c>
      <c r="N192" s="9">
        <v>15</v>
      </c>
      <c r="O192" s="9">
        <v>3</v>
      </c>
      <c r="P192" s="9">
        <v>1</v>
      </c>
      <c r="Q192" s="9">
        <v>0</v>
      </c>
      <c r="R192" s="9">
        <v>2</v>
      </c>
      <c r="S192" s="9">
        <v>0</v>
      </c>
      <c r="T192" s="9">
        <v>2</v>
      </c>
      <c r="U192" s="9">
        <v>12</v>
      </c>
      <c r="V192" s="9">
        <v>2</v>
      </c>
      <c r="W192" s="9">
        <v>0.34100000000000003</v>
      </c>
      <c r="X192" s="9">
        <v>0.313</v>
      </c>
      <c r="Y192" s="9">
        <v>0.65400000000000003</v>
      </c>
      <c r="Z192" s="9">
        <v>2</v>
      </c>
      <c r="AA192" s="9">
        <v>0.182</v>
      </c>
      <c r="AB192" s="9">
        <v>0.28599999999999998</v>
      </c>
    </row>
    <row r="193" spans="1:28" s="6" customFormat="1" x14ac:dyDescent="0.3">
      <c r="A193" s="9">
        <f>VLOOKUP(B193&amp;" "&amp;C193,키!$A$1:$B$535,2,FALSE)</f>
        <v>83</v>
      </c>
      <c r="B193" s="10" t="s">
        <v>708</v>
      </c>
      <c r="C193" s="9" t="s">
        <v>693</v>
      </c>
      <c r="D193" s="9" t="str">
        <f>IF(AND(Y193&gt;=0.87,G193&gt;=446),"A",IF(AND(Y193&gt;=0.65,G193&gt;=250),"B","C"))</f>
        <v>C</v>
      </c>
      <c r="E193" s="11">
        <v>0.25</v>
      </c>
      <c r="F193" s="9">
        <v>11</v>
      </c>
      <c r="G193" s="9">
        <v>9</v>
      </c>
      <c r="H193" s="9">
        <v>8</v>
      </c>
      <c r="I193" s="9">
        <v>2</v>
      </c>
      <c r="J193" s="9">
        <v>2</v>
      </c>
      <c r="K193" s="9">
        <v>0</v>
      </c>
      <c r="L193" s="9">
        <v>0</v>
      </c>
      <c r="M193" s="9">
        <v>0</v>
      </c>
      <c r="N193" s="9">
        <v>2</v>
      </c>
      <c r="O193" s="9">
        <v>0</v>
      </c>
      <c r="P193" s="9">
        <v>0</v>
      </c>
      <c r="Q193" s="9">
        <v>0</v>
      </c>
      <c r="R193" s="9">
        <v>1</v>
      </c>
      <c r="S193" s="9">
        <v>0</v>
      </c>
      <c r="T193" s="9">
        <v>0</v>
      </c>
      <c r="U193" s="9">
        <v>5</v>
      </c>
      <c r="V193" s="9">
        <v>0</v>
      </c>
      <c r="W193" s="9">
        <v>0.25</v>
      </c>
      <c r="X193" s="9">
        <v>0.33300000000000002</v>
      </c>
      <c r="Y193" s="9">
        <v>0.58299999999999996</v>
      </c>
      <c r="Z193" s="9">
        <v>1</v>
      </c>
      <c r="AA193" s="9">
        <v>0</v>
      </c>
      <c r="AB193" s="9">
        <v>0</v>
      </c>
    </row>
    <row r="194" spans="1:28" s="6" customFormat="1" x14ac:dyDescent="0.3">
      <c r="A194" s="9">
        <f>VLOOKUP(B194&amp;" "&amp;C194,키!$A$1:$B$535,2,FALSE)</f>
        <v>450</v>
      </c>
      <c r="B194" s="10" t="s">
        <v>709</v>
      </c>
      <c r="C194" s="9" t="s">
        <v>693</v>
      </c>
      <c r="D194" s="9" t="str">
        <f>IF(AND(Y194&gt;=0.87,G194&gt;=446),"A",IF(AND(Y194&gt;=0.65,G194&gt;=250),"B","C"))</f>
        <v>C</v>
      </c>
      <c r="E194" s="11">
        <v>0.25</v>
      </c>
      <c r="F194" s="9">
        <v>15</v>
      </c>
      <c r="G194" s="9">
        <v>8</v>
      </c>
      <c r="H194" s="9">
        <v>8</v>
      </c>
      <c r="I194" s="9">
        <v>0</v>
      </c>
      <c r="J194" s="9">
        <v>2</v>
      </c>
      <c r="K194" s="9">
        <v>0</v>
      </c>
      <c r="L194" s="9">
        <v>0</v>
      </c>
      <c r="M194" s="9">
        <v>0</v>
      </c>
      <c r="N194" s="9">
        <v>2</v>
      </c>
      <c r="O194" s="9">
        <v>0</v>
      </c>
      <c r="P194" s="9">
        <v>0</v>
      </c>
      <c r="Q194" s="9">
        <v>0</v>
      </c>
      <c r="R194" s="9">
        <v>0</v>
      </c>
      <c r="S194" s="9">
        <v>0</v>
      </c>
      <c r="T194" s="9">
        <v>0</v>
      </c>
      <c r="U194" s="9">
        <v>1</v>
      </c>
      <c r="V194" s="9">
        <v>0</v>
      </c>
      <c r="W194" s="9">
        <v>0.25</v>
      </c>
      <c r="X194" s="9">
        <v>0.25</v>
      </c>
      <c r="Y194" s="9">
        <v>0.5</v>
      </c>
      <c r="Z194" s="9">
        <v>0</v>
      </c>
      <c r="AA194" s="9">
        <v>0</v>
      </c>
      <c r="AB194" s="9">
        <v>0.28599999999999998</v>
      </c>
    </row>
    <row r="195" spans="1:28" s="6" customFormat="1" x14ac:dyDescent="0.3">
      <c r="A195" s="9">
        <f>VLOOKUP(B195&amp;" "&amp;C195,키!$A$1:$B$535,2,FALSE)</f>
        <v>396</v>
      </c>
      <c r="B195" s="10" t="s">
        <v>710</v>
      </c>
      <c r="C195" s="9" t="s">
        <v>693</v>
      </c>
      <c r="D195" s="9" t="str">
        <f>IF(AND(Y195&gt;=0.87,G195&gt;=446),"A",IF(AND(Y195&gt;=0.65,G195&gt;=250),"B","C"))</f>
        <v>C</v>
      </c>
      <c r="E195" s="11">
        <v>0.23699999999999999</v>
      </c>
      <c r="F195" s="9">
        <v>51</v>
      </c>
      <c r="G195" s="9">
        <v>85</v>
      </c>
      <c r="H195" s="9">
        <v>76</v>
      </c>
      <c r="I195" s="9">
        <v>7</v>
      </c>
      <c r="J195" s="9">
        <v>18</v>
      </c>
      <c r="K195" s="9">
        <v>2</v>
      </c>
      <c r="L195" s="9">
        <v>1</v>
      </c>
      <c r="M195" s="9">
        <v>0</v>
      </c>
      <c r="N195" s="9">
        <v>22</v>
      </c>
      <c r="O195" s="9">
        <v>11</v>
      </c>
      <c r="P195" s="9">
        <v>3</v>
      </c>
      <c r="Q195" s="9">
        <v>0</v>
      </c>
      <c r="R195" s="9">
        <v>4</v>
      </c>
      <c r="S195" s="9">
        <v>0</v>
      </c>
      <c r="T195" s="9">
        <v>2</v>
      </c>
      <c r="U195" s="9">
        <v>16</v>
      </c>
      <c r="V195" s="9">
        <v>1</v>
      </c>
      <c r="W195" s="9">
        <v>0.28899999999999998</v>
      </c>
      <c r="X195" s="9">
        <v>0.29299999999999998</v>
      </c>
      <c r="Y195" s="9">
        <v>0.58199999999999996</v>
      </c>
      <c r="Z195" s="9">
        <v>5</v>
      </c>
      <c r="AA195" s="9">
        <v>0.38100000000000001</v>
      </c>
      <c r="AB195" s="9">
        <v>0.33300000000000002</v>
      </c>
    </row>
    <row r="196" spans="1:28" s="6" customFormat="1" x14ac:dyDescent="0.3">
      <c r="A196" s="9">
        <f>VLOOKUP(B196&amp;" "&amp;C196,키!$A$1:$B$535,2,FALSE)</f>
        <v>391</v>
      </c>
      <c r="B196" s="10" t="s">
        <v>711</v>
      </c>
      <c r="C196" s="9" t="s">
        <v>693</v>
      </c>
      <c r="D196" s="9" t="str">
        <f>IF(AND(Y196&gt;=0.87,G196&gt;=446),"A",IF(AND(Y196&gt;=0.65,G196&gt;=250),"B","C"))</f>
        <v>C</v>
      </c>
      <c r="E196" s="11">
        <v>0.22900000000000001</v>
      </c>
      <c r="F196" s="9">
        <v>98</v>
      </c>
      <c r="G196" s="9">
        <v>227</v>
      </c>
      <c r="H196" s="9">
        <v>205</v>
      </c>
      <c r="I196" s="9">
        <v>38</v>
      </c>
      <c r="J196" s="9">
        <v>47</v>
      </c>
      <c r="K196" s="9">
        <v>7</v>
      </c>
      <c r="L196" s="9">
        <v>3</v>
      </c>
      <c r="M196" s="9">
        <v>1</v>
      </c>
      <c r="N196" s="9">
        <v>63</v>
      </c>
      <c r="O196" s="9">
        <v>16</v>
      </c>
      <c r="P196" s="9">
        <v>6</v>
      </c>
      <c r="Q196" s="9">
        <v>0</v>
      </c>
      <c r="R196" s="9">
        <v>16</v>
      </c>
      <c r="S196" s="9">
        <v>0</v>
      </c>
      <c r="T196" s="9">
        <v>0</v>
      </c>
      <c r="U196" s="9">
        <v>44</v>
      </c>
      <c r="V196" s="9">
        <v>3</v>
      </c>
      <c r="W196" s="9">
        <v>0.307</v>
      </c>
      <c r="X196" s="9">
        <v>0.28499999999999998</v>
      </c>
      <c r="Y196" s="9">
        <v>0.59199999999999997</v>
      </c>
      <c r="Z196" s="9">
        <v>9</v>
      </c>
      <c r="AA196" s="9">
        <v>0.22</v>
      </c>
      <c r="AB196" s="9">
        <v>0.25</v>
      </c>
    </row>
    <row r="197" spans="1:28" s="6" customFormat="1" x14ac:dyDescent="0.3">
      <c r="A197" s="9">
        <f>VLOOKUP(B197&amp;" "&amp;C197,키!$A$1:$B$535,2,FALSE)</f>
        <v>459</v>
      </c>
      <c r="B197" s="10" t="s">
        <v>712</v>
      </c>
      <c r="C197" s="9" t="s">
        <v>693</v>
      </c>
      <c r="D197" s="9" t="str">
        <f>IF(AND(Y197&gt;=0.87,G197&gt;=446),"A",IF(AND(Y197&gt;=0.65,G197&gt;=250),"B","C"))</f>
        <v>C</v>
      </c>
      <c r="E197" s="11">
        <v>0.22800000000000001</v>
      </c>
      <c r="F197" s="9">
        <v>117</v>
      </c>
      <c r="G197" s="9">
        <v>329</v>
      </c>
      <c r="H197" s="9">
        <v>276</v>
      </c>
      <c r="I197" s="9">
        <v>30</v>
      </c>
      <c r="J197" s="9">
        <v>63</v>
      </c>
      <c r="K197" s="9">
        <v>8</v>
      </c>
      <c r="L197" s="9">
        <v>0</v>
      </c>
      <c r="M197" s="9">
        <v>3</v>
      </c>
      <c r="N197" s="9">
        <v>80</v>
      </c>
      <c r="O197" s="9">
        <v>38</v>
      </c>
      <c r="P197" s="9">
        <v>13</v>
      </c>
      <c r="Q197" s="9">
        <v>6</v>
      </c>
      <c r="R197" s="9">
        <v>30</v>
      </c>
      <c r="S197" s="9">
        <v>0</v>
      </c>
      <c r="T197" s="9">
        <v>4</v>
      </c>
      <c r="U197" s="9">
        <v>57</v>
      </c>
      <c r="V197" s="9">
        <v>9</v>
      </c>
      <c r="W197" s="9">
        <v>0.28999999999999998</v>
      </c>
      <c r="X197" s="9">
        <v>0.307</v>
      </c>
      <c r="Y197" s="9">
        <v>0.59699999999999998</v>
      </c>
      <c r="Z197" s="9">
        <v>9</v>
      </c>
      <c r="AA197" s="9">
        <v>0.224</v>
      </c>
      <c r="AB197" s="9">
        <v>0.111</v>
      </c>
    </row>
    <row r="198" spans="1:28" s="6" customFormat="1" x14ac:dyDescent="0.3">
      <c r="A198" s="9">
        <f>VLOOKUP(B198&amp;" "&amp;C198,키!$A$1:$B$535,2,FALSE)</f>
        <v>508</v>
      </c>
      <c r="B198" s="10" t="s">
        <v>713</v>
      </c>
      <c r="C198" s="9" t="s">
        <v>693</v>
      </c>
      <c r="D198" s="9" t="str">
        <f>IF(AND(Y198&gt;=0.87,G198&gt;=446),"A",IF(AND(Y198&gt;=0.65,G198&gt;=250),"B","C"))</f>
        <v>C</v>
      </c>
      <c r="E198" s="11">
        <v>0.218</v>
      </c>
      <c r="F198" s="9">
        <v>48</v>
      </c>
      <c r="G198" s="9">
        <v>93</v>
      </c>
      <c r="H198" s="9">
        <v>78</v>
      </c>
      <c r="I198" s="9">
        <v>9</v>
      </c>
      <c r="J198" s="9">
        <v>17</v>
      </c>
      <c r="K198" s="9">
        <v>8</v>
      </c>
      <c r="L198" s="9">
        <v>0</v>
      </c>
      <c r="M198" s="9">
        <v>0</v>
      </c>
      <c r="N198" s="9">
        <v>25</v>
      </c>
      <c r="O198" s="9">
        <v>12</v>
      </c>
      <c r="P198" s="9">
        <v>4</v>
      </c>
      <c r="Q198" s="9">
        <v>0</v>
      </c>
      <c r="R198" s="9">
        <v>6</v>
      </c>
      <c r="S198" s="9">
        <v>0</v>
      </c>
      <c r="T198" s="9">
        <v>5</v>
      </c>
      <c r="U198" s="9">
        <v>21</v>
      </c>
      <c r="V198" s="9">
        <v>2</v>
      </c>
      <c r="W198" s="9">
        <v>0.32100000000000001</v>
      </c>
      <c r="X198" s="9">
        <v>0.315</v>
      </c>
      <c r="Y198" s="9">
        <v>0.63600000000000001</v>
      </c>
      <c r="Z198" s="9">
        <v>5</v>
      </c>
      <c r="AA198" s="9">
        <v>0.222</v>
      </c>
      <c r="AB198" s="9">
        <v>0</v>
      </c>
    </row>
    <row r="199" spans="1:28" s="6" customFormat="1" x14ac:dyDescent="0.3">
      <c r="A199" s="9">
        <f>VLOOKUP(B199&amp;" "&amp;C199,키!$A$1:$B$535,2,FALSE)</f>
        <v>128</v>
      </c>
      <c r="B199" s="10" t="s">
        <v>714</v>
      </c>
      <c r="C199" s="9" t="s">
        <v>693</v>
      </c>
      <c r="D199" s="9" t="str">
        <f>IF(AND(Y199&gt;=0.87,G199&gt;=446),"A",IF(AND(Y199&gt;=0.65,G199&gt;=250),"B","C"))</f>
        <v>C</v>
      </c>
      <c r="E199" s="11">
        <v>0.2</v>
      </c>
      <c r="F199" s="9">
        <v>28</v>
      </c>
      <c r="G199" s="9">
        <v>58</v>
      </c>
      <c r="H199" s="9">
        <v>45</v>
      </c>
      <c r="I199" s="9">
        <v>12</v>
      </c>
      <c r="J199" s="9">
        <v>9</v>
      </c>
      <c r="K199" s="9">
        <v>0</v>
      </c>
      <c r="L199" s="9">
        <v>0</v>
      </c>
      <c r="M199" s="9">
        <v>1</v>
      </c>
      <c r="N199" s="9">
        <v>12</v>
      </c>
      <c r="O199" s="9">
        <v>8</v>
      </c>
      <c r="P199" s="9">
        <v>0</v>
      </c>
      <c r="Q199" s="9">
        <v>2</v>
      </c>
      <c r="R199" s="9">
        <v>9</v>
      </c>
      <c r="S199" s="9">
        <v>0</v>
      </c>
      <c r="T199" s="9">
        <v>2</v>
      </c>
      <c r="U199" s="9">
        <v>17</v>
      </c>
      <c r="V199" s="9">
        <v>1</v>
      </c>
      <c r="W199" s="9">
        <v>0.26700000000000002</v>
      </c>
      <c r="X199" s="9">
        <v>0.34499999999999997</v>
      </c>
      <c r="Y199" s="9">
        <v>0.61199999999999999</v>
      </c>
      <c r="Z199" s="9">
        <v>3</v>
      </c>
      <c r="AA199" s="9">
        <v>0.182</v>
      </c>
      <c r="AB199" s="9">
        <v>0.14299999999999999</v>
      </c>
    </row>
    <row r="200" spans="1:28" s="6" customFormat="1" x14ac:dyDescent="0.3">
      <c r="A200" s="9">
        <f>VLOOKUP(B200&amp;" "&amp;C200,키!$A$1:$B$535,2,FALSE)</f>
        <v>445</v>
      </c>
      <c r="B200" s="10" t="s">
        <v>715</v>
      </c>
      <c r="C200" s="9" t="s">
        <v>693</v>
      </c>
      <c r="D200" s="9" t="str">
        <f>IF(AND(Y200&gt;=0.87,G200&gt;=446),"A",IF(AND(Y200&gt;=0.65,G200&gt;=250),"B","C"))</f>
        <v>C</v>
      </c>
      <c r="E200" s="11">
        <v>0.16800000000000001</v>
      </c>
      <c r="F200" s="9">
        <v>76</v>
      </c>
      <c r="G200" s="9">
        <v>146</v>
      </c>
      <c r="H200" s="9">
        <v>137</v>
      </c>
      <c r="I200" s="9">
        <v>10</v>
      </c>
      <c r="J200" s="9">
        <v>23</v>
      </c>
      <c r="K200" s="9">
        <v>2</v>
      </c>
      <c r="L200" s="9">
        <v>0</v>
      </c>
      <c r="M200" s="9">
        <v>3</v>
      </c>
      <c r="N200" s="9">
        <v>34</v>
      </c>
      <c r="O200" s="9">
        <v>7</v>
      </c>
      <c r="P200" s="9">
        <v>6</v>
      </c>
      <c r="Q200" s="9">
        <v>0</v>
      </c>
      <c r="R200" s="9">
        <v>2</v>
      </c>
      <c r="S200" s="9">
        <v>0</v>
      </c>
      <c r="T200" s="9">
        <v>1</v>
      </c>
      <c r="U200" s="9">
        <v>38</v>
      </c>
      <c r="V200" s="9">
        <v>2</v>
      </c>
      <c r="W200" s="9">
        <v>0.248</v>
      </c>
      <c r="X200" s="9">
        <v>0.186</v>
      </c>
      <c r="Y200" s="9">
        <v>0.434</v>
      </c>
      <c r="Z200" s="9">
        <v>2</v>
      </c>
      <c r="AA200" s="9">
        <v>9.8000000000000004E-2</v>
      </c>
      <c r="AB200" s="9">
        <v>0.16700000000000001</v>
      </c>
    </row>
    <row r="201" spans="1:28" s="6" customFormat="1" x14ac:dyDescent="0.3">
      <c r="A201" s="9">
        <f>VLOOKUP(B201&amp;" "&amp;C201,키!$A$1:$B$535,2,FALSE)</f>
        <v>277</v>
      </c>
      <c r="B201" s="10" t="s">
        <v>716</v>
      </c>
      <c r="C201" s="9" t="s">
        <v>693</v>
      </c>
      <c r="D201" s="9" t="str">
        <f>IF(AND(Y201&gt;=0.87,G201&gt;=446),"A",IF(AND(Y201&gt;=0.65,G201&gt;=250),"B","C"))</f>
        <v>C</v>
      </c>
      <c r="E201" s="11">
        <v>0.16300000000000001</v>
      </c>
      <c r="F201" s="9">
        <v>57</v>
      </c>
      <c r="G201" s="9">
        <v>53</v>
      </c>
      <c r="H201" s="9">
        <v>43</v>
      </c>
      <c r="I201" s="9">
        <v>6</v>
      </c>
      <c r="J201" s="9">
        <v>7</v>
      </c>
      <c r="K201" s="9">
        <v>0</v>
      </c>
      <c r="L201" s="9">
        <v>0</v>
      </c>
      <c r="M201" s="9">
        <v>0</v>
      </c>
      <c r="N201" s="9">
        <v>7</v>
      </c>
      <c r="O201" s="9">
        <v>3</v>
      </c>
      <c r="P201" s="9">
        <v>3</v>
      </c>
      <c r="Q201" s="9">
        <v>0</v>
      </c>
      <c r="R201" s="9">
        <v>5</v>
      </c>
      <c r="S201" s="9">
        <v>0</v>
      </c>
      <c r="T201" s="9">
        <v>2</v>
      </c>
      <c r="U201" s="9">
        <v>8</v>
      </c>
      <c r="V201" s="9">
        <v>0</v>
      </c>
      <c r="W201" s="9">
        <v>0.16300000000000001</v>
      </c>
      <c r="X201" s="9">
        <v>0.28000000000000003</v>
      </c>
      <c r="Y201" s="9">
        <v>0.443</v>
      </c>
      <c r="Z201" s="9">
        <v>0</v>
      </c>
      <c r="AA201" s="9">
        <v>0.1</v>
      </c>
      <c r="AB201" s="9">
        <v>0.16700000000000001</v>
      </c>
    </row>
    <row r="202" spans="1:28" s="6" customFormat="1" x14ac:dyDescent="0.3">
      <c r="A202" s="9">
        <f>VLOOKUP(B202&amp;" "&amp;C202,키!$A$1:$B$535,2,FALSE)</f>
        <v>1</v>
      </c>
      <c r="B202" s="10" t="s">
        <v>717</v>
      </c>
      <c r="C202" s="9" t="s">
        <v>693</v>
      </c>
      <c r="D202" s="9" t="str">
        <f>IF(AND(Y202&gt;=0.87,G202&gt;=446),"A",IF(AND(Y202&gt;=0.65,G202&gt;=250),"B","C"))</f>
        <v>C</v>
      </c>
      <c r="E202" s="11">
        <v>0.158</v>
      </c>
      <c r="F202" s="9">
        <v>46</v>
      </c>
      <c r="G202" s="9">
        <v>116</v>
      </c>
      <c r="H202" s="9">
        <v>101</v>
      </c>
      <c r="I202" s="9">
        <v>16</v>
      </c>
      <c r="J202" s="9">
        <v>16</v>
      </c>
      <c r="K202" s="9">
        <v>3</v>
      </c>
      <c r="L202" s="9">
        <v>2</v>
      </c>
      <c r="M202" s="9">
        <v>1</v>
      </c>
      <c r="N202" s="9">
        <v>26</v>
      </c>
      <c r="O202" s="9">
        <v>7</v>
      </c>
      <c r="P202" s="9">
        <v>4</v>
      </c>
      <c r="Q202" s="9">
        <v>1</v>
      </c>
      <c r="R202" s="9">
        <v>8</v>
      </c>
      <c r="S202" s="9">
        <v>0</v>
      </c>
      <c r="T202" s="9">
        <v>2</v>
      </c>
      <c r="U202" s="9">
        <v>30</v>
      </c>
      <c r="V202" s="9">
        <v>5</v>
      </c>
      <c r="W202" s="9">
        <v>0.25700000000000001</v>
      </c>
      <c r="X202" s="9">
        <v>0.23200000000000001</v>
      </c>
      <c r="Y202" s="9">
        <v>0.48899999999999999</v>
      </c>
      <c r="Z202" s="9">
        <v>2</v>
      </c>
      <c r="AA202" s="9">
        <v>0.08</v>
      </c>
      <c r="AB202" s="9">
        <v>0</v>
      </c>
    </row>
    <row r="203" spans="1:28" s="6" customFormat="1" x14ac:dyDescent="0.3">
      <c r="A203" s="9">
        <f>VLOOKUP(B203&amp;" "&amp;C203,키!$A$1:$B$535,2,FALSE)</f>
        <v>478</v>
      </c>
      <c r="B203" s="10" t="s">
        <v>718</v>
      </c>
      <c r="C203" s="9" t="s">
        <v>693</v>
      </c>
      <c r="D203" s="9" t="str">
        <f>IF(AND(Y203&gt;=0.87,G203&gt;=446),"A",IF(AND(Y203&gt;=0.65,G203&gt;=250),"B","C"))</f>
        <v>C</v>
      </c>
      <c r="E203" s="11">
        <v>0.125</v>
      </c>
      <c r="F203" s="9">
        <v>11</v>
      </c>
      <c r="G203" s="9">
        <v>17</v>
      </c>
      <c r="H203" s="9">
        <v>16</v>
      </c>
      <c r="I203" s="9">
        <v>2</v>
      </c>
      <c r="J203" s="9">
        <v>2</v>
      </c>
      <c r="K203" s="9">
        <v>0</v>
      </c>
      <c r="L203" s="9">
        <v>0</v>
      </c>
      <c r="M203" s="9">
        <v>0</v>
      </c>
      <c r="N203" s="9">
        <v>2</v>
      </c>
      <c r="O203" s="9">
        <v>0</v>
      </c>
      <c r="P203" s="9">
        <v>0</v>
      </c>
      <c r="Q203" s="9">
        <v>0</v>
      </c>
      <c r="R203" s="9">
        <v>1</v>
      </c>
      <c r="S203" s="9">
        <v>0</v>
      </c>
      <c r="T203" s="9">
        <v>0</v>
      </c>
      <c r="U203" s="9">
        <v>4</v>
      </c>
      <c r="V203" s="9">
        <v>0</v>
      </c>
      <c r="W203" s="9">
        <v>0.125</v>
      </c>
      <c r="X203" s="9">
        <v>0.17599999999999999</v>
      </c>
      <c r="Y203" s="9">
        <v>0.30099999999999999</v>
      </c>
      <c r="Z203" s="9">
        <v>0</v>
      </c>
      <c r="AA203" s="9">
        <v>0</v>
      </c>
      <c r="AB203" s="9">
        <v>0</v>
      </c>
    </row>
    <row r="204" spans="1:28" s="6" customFormat="1" x14ac:dyDescent="0.3">
      <c r="A204" s="9">
        <f>VLOOKUP(B204&amp;" "&amp;C204,키!$A$1:$B$535,2,FALSE)</f>
        <v>245</v>
      </c>
      <c r="B204" s="10" t="s">
        <v>719</v>
      </c>
      <c r="C204" s="9" t="s">
        <v>693</v>
      </c>
      <c r="D204" s="9" t="str">
        <f>IF(AND(Y204&gt;=0.87,G204&gt;=446),"A",IF(AND(Y204&gt;=0.65,G204&gt;=250),"B","C"))</f>
        <v>C</v>
      </c>
      <c r="E204" s="11">
        <v>0.106</v>
      </c>
      <c r="F204" s="9">
        <v>33</v>
      </c>
      <c r="G204" s="9">
        <v>52</v>
      </c>
      <c r="H204" s="9">
        <v>47</v>
      </c>
      <c r="I204" s="9">
        <v>3</v>
      </c>
      <c r="J204" s="9">
        <v>5</v>
      </c>
      <c r="K204" s="9">
        <v>0</v>
      </c>
      <c r="L204" s="9">
        <v>0</v>
      </c>
      <c r="M204" s="9">
        <v>0</v>
      </c>
      <c r="N204" s="9">
        <v>5</v>
      </c>
      <c r="O204" s="9">
        <v>1</v>
      </c>
      <c r="P204" s="9">
        <v>2</v>
      </c>
      <c r="Q204" s="9">
        <v>0</v>
      </c>
      <c r="R204" s="9">
        <v>3</v>
      </c>
      <c r="S204" s="9">
        <v>0</v>
      </c>
      <c r="T204" s="9">
        <v>0</v>
      </c>
      <c r="U204" s="9">
        <v>12</v>
      </c>
      <c r="V204" s="9">
        <v>1</v>
      </c>
      <c r="W204" s="9">
        <v>0.106</v>
      </c>
      <c r="X204" s="9">
        <v>0.16</v>
      </c>
      <c r="Y204" s="9">
        <v>0.26600000000000001</v>
      </c>
      <c r="Z204" s="9">
        <v>0</v>
      </c>
      <c r="AA204" s="9">
        <v>0</v>
      </c>
      <c r="AB204" s="9">
        <v>0</v>
      </c>
    </row>
    <row r="205" spans="1:28" s="6" customFormat="1" x14ac:dyDescent="0.3">
      <c r="A205" s="9">
        <f>VLOOKUP(B205&amp;" "&amp;C205,키!$A$1:$B$535,2,FALSE)</f>
        <v>29</v>
      </c>
      <c r="B205" s="10" t="s">
        <v>720</v>
      </c>
      <c r="C205" s="9" t="s">
        <v>693</v>
      </c>
      <c r="D205" s="9" t="str">
        <f>IF(AND(Y205&gt;=0.87,G205&gt;=446),"A",IF(AND(Y205&gt;=0.65,G205&gt;=250),"B","C"))</f>
        <v>C</v>
      </c>
      <c r="E205" s="11">
        <v>0</v>
      </c>
      <c r="F205" s="9">
        <v>1</v>
      </c>
      <c r="G205" s="9">
        <v>0</v>
      </c>
      <c r="H205" s="9">
        <v>0</v>
      </c>
      <c r="I205" s="9">
        <v>0</v>
      </c>
      <c r="J205" s="9">
        <v>0</v>
      </c>
      <c r="K205" s="9">
        <v>0</v>
      </c>
      <c r="L205" s="9">
        <v>0</v>
      </c>
      <c r="M205" s="9">
        <v>0</v>
      </c>
      <c r="N205" s="9">
        <v>0</v>
      </c>
      <c r="O205" s="9">
        <v>0</v>
      </c>
      <c r="P205" s="9">
        <v>0</v>
      </c>
      <c r="Q205" s="9">
        <v>0</v>
      </c>
      <c r="R205" s="9">
        <v>0</v>
      </c>
      <c r="S205" s="9">
        <v>0</v>
      </c>
      <c r="T205" s="9">
        <v>0</v>
      </c>
      <c r="U205" s="9">
        <v>0</v>
      </c>
      <c r="V205" s="9">
        <v>0</v>
      </c>
      <c r="W205" s="9">
        <v>0</v>
      </c>
      <c r="X205" s="9">
        <v>0</v>
      </c>
      <c r="Y205" s="9">
        <v>0</v>
      </c>
      <c r="Z205" s="9">
        <v>0</v>
      </c>
      <c r="AA205" s="9">
        <v>0</v>
      </c>
      <c r="AB205" s="9">
        <v>0</v>
      </c>
    </row>
    <row r="206" spans="1:28" s="6" customFormat="1" x14ac:dyDescent="0.3">
      <c r="A206" s="9">
        <f>VLOOKUP(B206&amp;" "&amp;C206,키!$A$1:$B$535,2,FALSE)</f>
        <v>36</v>
      </c>
      <c r="B206" s="10" t="s">
        <v>721</v>
      </c>
      <c r="C206" s="9" t="s">
        <v>693</v>
      </c>
      <c r="D206" s="9" t="str">
        <f>IF(AND(Y206&gt;=0.87,G206&gt;=446),"A",IF(AND(Y206&gt;=0.65,G206&gt;=250),"B","C"))</f>
        <v>C</v>
      </c>
      <c r="E206" s="11">
        <v>0</v>
      </c>
      <c r="F206" s="9">
        <v>1</v>
      </c>
      <c r="G206" s="9">
        <v>0</v>
      </c>
      <c r="H206" s="9">
        <v>0</v>
      </c>
      <c r="I206" s="9">
        <v>0</v>
      </c>
      <c r="J206" s="9">
        <v>0</v>
      </c>
      <c r="K206" s="9">
        <v>0</v>
      </c>
      <c r="L206" s="9">
        <v>0</v>
      </c>
      <c r="M206" s="9">
        <v>0</v>
      </c>
      <c r="N206" s="9">
        <v>0</v>
      </c>
      <c r="O206" s="9">
        <v>0</v>
      </c>
      <c r="P206" s="9">
        <v>0</v>
      </c>
      <c r="Q206" s="9">
        <v>0</v>
      </c>
      <c r="R206" s="9">
        <v>0</v>
      </c>
      <c r="S206" s="9">
        <v>0</v>
      </c>
      <c r="T206" s="9">
        <v>0</v>
      </c>
      <c r="U206" s="9">
        <v>0</v>
      </c>
      <c r="V206" s="9">
        <v>0</v>
      </c>
      <c r="W206" s="9">
        <v>0</v>
      </c>
      <c r="X206" s="9">
        <v>0</v>
      </c>
      <c r="Y206" s="9">
        <v>0</v>
      </c>
      <c r="Z206" s="9">
        <v>0</v>
      </c>
      <c r="AA206" s="9">
        <v>0</v>
      </c>
      <c r="AB206" s="9">
        <v>0</v>
      </c>
    </row>
    <row r="207" spans="1:28" s="6" customFormat="1" x14ac:dyDescent="0.3">
      <c r="A207" s="9">
        <f>VLOOKUP(B207&amp;" "&amp;C207,키!$A$1:$B$535,2,FALSE)</f>
        <v>105</v>
      </c>
      <c r="B207" s="10" t="s">
        <v>644</v>
      </c>
      <c r="C207" s="9" t="s">
        <v>693</v>
      </c>
      <c r="D207" s="9" t="str">
        <f>IF(AND(Y207&gt;=0.87,G207&gt;=446),"A",IF(AND(Y207&gt;=0.65,G207&gt;=250),"B","C"))</f>
        <v>C</v>
      </c>
      <c r="E207" s="11">
        <v>0</v>
      </c>
      <c r="F207" s="9">
        <v>4</v>
      </c>
      <c r="G207" s="9">
        <v>3</v>
      </c>
      <c r="H207" s="9">
        <v>3</v>
      </c>
      <c r="I207" s="9">
        <v>0</v>
      </c>
      <c r="J207" s="9">
        <v>0</v>
      </c>
      <c r="K207" s="9">
        <v>0</v>
      </c>
      <c r="L207" s="9">
        <v>0</v>
      </c>
      <c r="M207" s="9">
        <v>0</v>
      </c>
      <c r="N207" s="9">
        <v>0</v>
      </c>
      <c r="O207" s="9">
        <v>0</v>
      </c>
      <c r="P207" s="9">
        <v>0</v>
      </c>
      <c r="Q207" s="9">
        <v>0</v>
      </c>
      <c r="R207" s="9">
        <v>0</v>
      </c>
      <c r="S207" s="9">
        <v>0</v>
      </c>
      <c r="T207" s="9">
        <v>0</v>
      </c>
      <c r="U207" s="9">
        <v>2</v>
      </c>
      <c r="V207" s="9">
        <v>0</v>
      </c>
      <c r="W207" s="9">
        <v>0</v>
      </c>
      <c r="X207" s="9">
        <v>0</v>
      </c>
      <c r="Y207" s="9">
        <v>0</v>
      </c>
      <c r="Z207" s="9">
        <v>0</v>
      </c>
      <c r="AA207" s="9">
        <v>0</v>
      </c>
      <c r="AB207" s="9">
        <v>0</v>
      </c>
    </row>
    <row r="208" spans="1:28" s="6" customFormat="1" x14ac:dyDescent="0.3">
      <c r="A208" s="9">
        <f>VLOOKUP(B208&amp;" "&amp;C208,키!$A$1:$B$535,2,FALSE)</f>
        <v>145</v>
      </c>
      <c r="B208" s="10" t="s">
        <v>722</v>
      </c>
      <c r="C208" s="9" t="s">
        <v>693</v>
      </c>
      <c r="D208" s="9" t="str">
        <f>IF(AND(Y208&gt;=0.87,G208&gt;=446),"A",IF(AND(Y208&gt;=0.65,G208&gt;=250),"B","C"))</f>
        <v>C</v>
      </c>
      <c r="E208" s="11">
        <v>0</v>
      </c>
      <c r="F208" s="9">
        <v>1</v>
      </c>
      <c r="G208" s="9">
        <v>0</v>
      </c>
      <c r="H208" s="9">
        <v>0</v>
      </c>
      <c r="I208" s="9">
        <v>0</v>
      </c>
      <c r="J208" s="9">
        <v>0</v>
      </c>
      <c r="K208" s="9">
        <v>0</v>
      </c>
      <c r="L208" s="9">
        <v>0</v>
      </c>
      <c r="M208" s="9">
        <v>0</v>
      </c>
      <c r="N208" s="9">
        <v>0</v>
      </c>
      <c r="O208" s="9">
        <v>0</v>
      </c>
      <c r="P208" s="9">
        <v>0</v>
      </c>
      <c r="Q208" s="9">
        <v>0</v>
      </c>
      <c r="R208" s="9">
        <v>0</v>
      </c>
      <c r="S208" s="9">
        <v>0</v>
      </c>
      <c r="T208" s="9">
        <v>0</v>
      </c>
      <c r="U208" s="9">
        <v>0</v>
      </c>
      <c r="V208" s="9">
        <v>0</v>
      </c>
      <c r="W208" s="9">
        <v>0</v>
      </c>
      <c r="X208" s="9">
        <v>0</v>
      </c>
      <c r="Y208" s="9">
        <v>0</v>
      </c>
      <c r="Z208" s="9">
        <v>0</v>
      </c>
      <c r="AA208" s="9">
        <v>0</v>
      </c>
      <c r="AB208" s="9">
        <v>0</v>
      </c>
    </row>
    <row r="209" spans="1:28" s="6" customFormat="1" x14ac:dyDescent="0.3">
      <c r="A209" s="9">
        <f>VLOOKUP(B209&amp;" "&amp;C209,키!$A$1:$B$535,2,FALSE)</f>
        <v>170</v>
      </c>
      <c r="B209" s="10" t="s">
        <v>723</v>
      </c>
      <c r="C209" s="9" t="s">
        <v>693</v>
      </c>
      <c r="D209" s="9" t="str">
        <f>IF(AND(Y209&gt;=0.87,G209&gt;=446),"A",IF(AND(Y209&gt;=0.65,G209&gt;=250),"B","C"))</f>
        <v>C</v>
      </c>
      <c r="E209" s="11">
        <v>0</v>
      </c>
      <c r="F209" s="9">
        <v>5</v>
      </c>
      <c r="G209" s="9">
        <v>2</v>
      </c>
      <c r="H209" s="9">
        <v>2</v>
      </c>
      <c r="I209" s="9">
        <v>0</v>
      </c>
      <c r="J209" s="9">
        <v>0</v>
      </c>
      <c r="K209" s="9">
        <v>0</v>
      </c>
      <c r="L209" s="9">
        <v>0</v>
      </c>
      <c r="M209" s="9">
        <v>0</v>
      </c>
      <c r="N209" s="9">
        <v>0</v>
      </c>
      <c r="O209" s="9">
        <v>0</v>
      </c>
      <c r="P209" s="9">
        <v>0</v>
      </c>
      <c r="Q209" s="9">
        <v>0</v>
      </c>
      <c r="R209" s="9">
        <v>0</v>
      </c>
      <c r="S209" s="9">
        <v>0</v>
      </c>
      <c r="T209" s="9">
        <v>0</v>
      </c>
      <c r="U209" s="9">
        <v>2</v>
      </c>
      <c r="V209" s="9">
        <v>0</v>
      </c>
      <c r="W209" s="9">
        <v>0</v>
      </c>
      <c r="X209" s="9">
        <v>0</v>
      </c>
      <c r="Y209" s="9">
        <v>0</v>
      </c>
      <c r="Z209" s="9">
        <v>0</v>
      </c>
      <c r="AA209" s="9">
        <v>0</v>
      </c>
      <c r="AB209" s="9">
        <v>0</v>
      </c>
    </row>
    <row r="210" spans="1:28" s="6" customFormat="1" x14ac:dyDescent="0.3">
      <c r="A210" s="9">
        <f>VLOOKUP(B210&amp;" "&amp;C210,키!$A$1:$B$535,2,FALSE)</f>
        <v>195</v>
      </c>
      <c r="B210" s="10" t="s">
        <v>724</v>
      </c>
      <c r="C210" s="9" t="s">
        <v>693</v>
      </c>
      <c r="D210" s="9" t="str">
        <f>IF(AND(Y210&gt;=0.87,G210&gt;=446),"A",IF(AND(Y210&gt;=0.65,G210&gt;=250),"B","C"))</f>
        <v>C</v>
      </c>
      <c r="E210" s="11">
        <v>0</v>
      </c>
      <c r="F210" s="9">
        <v>1</v>
      </c>
      <c r="G210" s="9">
        <v>0</v>
      </c>
      <c r="H210" s="9">
        <v>0</v>
      </c>
      <c r="I210" s="9">
        <v>0</v>
      </c>
      <c r="J210" s="9">
        <v>0</v>
      </c>
      <c r="K210" s="9">
        <v>0</v>
      </c>
      <c r="L210" s="9">
        <v>0</v>
      </c>
      <c r="M210" s="9">
        <v>0</v>
      </c>
      <c r="N210" s="9">
        <v>0</v>
      </c>
      <c r="O210" s="9">
        <v>0</v>
      </c>
      <c r="P210" s="9">
        <v>0</v>
      </c>
      <c r="Q210" s="9">
        <v>0</v>
      </c>
      <c r="R210" s="9">
        <v>0</v>
      </c>
      <c r="S210" s="9">
        <v>0</v>
      </c>
      <c r="T210" s="9">
        <v>0</v>
      </c>
      <c r="U210" s="9">
        <v>0</v>
      </c>
      <c r="V210" s="9">
        <v>0</v>
      </c>
      <c r="W210" s="9">
        <v>0</v>
      </c>
      <c r="X210" s="9">
        <v>0</v>
      </c>
      <c r="Y210" s="9">
        <v>0</v>
      </c>
      <c r="Z210" s="9">
        <v>0</v>
      </c>
      <c r="AA210" s="9">
        <v>0</v>
      </c>
      <c r="AB210" s="9">
        <v>0</v>
      </c>
    </row>
    <row r="211" spans="1:28" s="6" customFormat="1" x14ac:dyDescent="0.3">
      <c r="A211" s="9">
        <f>VLOOKUP(B211&amp;" "&amp;C211,키!$A$1:$B$535,2,FALSE)</f>
        <v>246</v>
      </c>
      <c r="B211" s="10" t="s">
        <v>725</v>
      </c>
      <c r="C211" s="9" t="s">
        <v>693</v>
      </c>
      <c r="D211" s="9" t="str">
        <f>IF(AND(Y211&gt;=0.87,G211&gt;=446),"A",IF(AND(Y211&gt;=0.65,G211&gt;=250),"B","C"))</f>
        <v>C</v>
      </c>
      <c r="E211" s="11">
        <v>0</v>
      </c>
      <c r="F211" s="9">
        <v>1</v>
      </c>
      <c r="G211" s="9">
        <v>0</v>
      </c>
      <c r="H211" s="9">
        <v>0</v>
      </c>
      <c r="I211" s="9">
        <v>0</v>
      </c>
      <c r="J211" s="9">
        <v>0</v>
      </c>
      <c r="K211" s="9">
        <v>0</v>
      </c>
      <c r="L211" s="9">
        <v>0</v>
      </c>
      <c r="M211" s="9">
        <v>0</v>
      </c>
      <c r="N211" s="9">
        <v>0</v>
      </c>
      <c r="O211" s="9">
        <v>0</v>
      </c>
      <c r="P211" s="9">
        <v>0</v>
      </c>
      <c r="Q211" s="9">
        <v>0</v>
      </c>
      <c r="R211" s="9">
        <v>0</v>
      </c>
      <c r="S211" s="9">
        <v>0</v>
      </c>
      <c r="T211" s="9">
        <v>0</v>
      </c>
      <c r="U211" s="9">
        <v>0</v>
      </c>
      <c r="V211" s="9">
        <v>0</v>
      </c>
      <c r="W211" s="9">
        <v>0</v>
      </c>
      <c r="X211" s="9">
        <v>0</v>
      </c>
      <c r="Y211" s="9">
        <v>0</v>
      </c>
      <c r="Z211" s="9">
        <v>0</v>
      </c>
      <c r="AA211" s="9">
        <v>0</v>
      </c>
      <c r="AB211" s="9">
        <v>0</v>
      </c>
    </row>
    <row r="212" spans="1:28" s="6" customFormat="1" x14ac:dyDescent="0.3">
      <c r="A212" s="9">
        <f>VLOOKUP(B212&amp;" "&amp;C212,키!$A$1:$B$535,2,FALSE)</f>
        <v>303</v>
      </c>
      <c r="B212" s="10" t="s">
        <v>726</v>
      </c>
      <c r="C212" s="9" t="s">
        <v>693</v>
      </c>
      <c r="D212" s="9" t="str">
        <f>IF(AND(Y212&gt;=0.87,G212&gt;=446),"A",IF(AND(Y212&gt;=0.65,G212&gt;=250),"B","C"))</f>
        <v>C</v>
      </c>
      <c r="E212" s="11">
        <v>0</v>
      </c>
      <c r="F212" s="9">
        <v>1</v>
      </c>
      <c r="G212" s="9">
        <v>0</v>
      </c>
      <c r="H212" s="9">
        <v>0</v>
      </c>
      <c r="I212" s="9">
        <v>0</v>
      </c>
      <c r="J212" s="9">
        <v>0</v>
      </c>
      <c r="K212" s="9">
        <v>0</v>
      </c>
      <c r="L212" s="9">
        <v>0</v>
      </c>
      <c r="M212" s="9">
        <v>0</v>
      </c>
      <c r="N212" s="9">
        <v>0</v>
      </c>
      <c r="O212" s="9">
        <v>0</v>
      </c>
      <c r="P212" s="9">
        <v>0</v>
      </c>
      <c r="Q212" s="9">
        <v>0</v>
      </c>
      <c r="R212" s="9">
        <v>0</v>
      </c>
      <c r="S212" s="9">
        <v>0</v>
      </c>
      <c r="T212" s="9">
        <v>0</v>
      </c>
      <c r="U212" s="9">
        <v>0</v>
      </c>
      <c r="V212" s="9">
        <v>0</v>
      </c>
      <c r="W212" s="9">
        <v>0</v>
      </c>
      <c r="X212" s="9">
        <v>0</v>
      </c>
      <c r="Y212" s="9">
        <v>0</v>
      </c>
      <c r="Z212" s="9">
        <v>0</v>
      </c>
      <c r="AA212" s="9">
        <v>0</v>
      </c>
      <c r="AB212" s="9">
        <v>0</v>
      </c>
    </row>
    <row r="213" spans="1:28" s="6" customFormat="1" x14ac:dyDescent="0.3">
      <c r="A213" s="9">
        <f>VLOOKUP(B213&amp;" "&amp;C213,키!$A$1:$B$535,2,FALSE)</f>
        <v>323</v>
      </c>
      <c r="B213" s="10" t="s">
        <v>727</v>
      </c>
      <c r="C213" s="9" t="s">
        <v>693</v>
      </c>
      <c r="D213" s="9" t="str">
        <f>IF(AND(Y213&gt;=0.87,G213&gt;=446),"A",IF(AND(Y213&gt;=0.65,G213&gt;=250),"B","C"))</f>
        <v>C</v>
      </c>
      <c r="E213" s="11">
        <v>0</v>
      </c>
      <c r="F213" s="9">
        <v>17</v>
      </c>
      <c r="G213" s="9">
        <v>2</v>
      </c>
      <c r="H213" s="9">
        <v>2</v>
      </c>
      <c r="I213" s="9">
        <v>3</v>
      </c>
      <c r="J213" s="9">
        <v>0</v>
      </c>
      <c r="K213" s="9">
        <v>0</v>
      </c>
      <c r="L213" s="9">
        <v>0</v>
      </c>
      <c r="M213" s="9">
        <v>0</v>
      </c>
      <c r="N213" s="9">
        <v>0</v>
      </c>
      <c r="O213" s="9">
        <v>0</v>
      </c>
      <c r="P213" s="9">
        <v>0</v>
      </c>
      <c r="Q213" s="9">
        <v>0</v>
      </c>
      <c r="R213" s="9">
        <v>0</v>
      </c>
      <c r="S213" s="9">
        <v>0</v>
      </c>
      <c r="T213" s="9">
        <v>0</v>
      </c>
      <c r="U213" s="9">
        <v>1</v>
      </c>
      <c r="V213" s="9">
        <v>0</v>
      </c>
      <c r="W213" s="9">
        <v>0</v>
      </c>
      <c r="X213" s="9">
        <v>0</v>
      </c>
      <c r="Y213" s="9">
        <v>0</v>
      </c>
      <c r="Z213" s="9">
        <v>0</v>
      </c>
      <c r="AA213" s="9">
        <v>0</v>
      </c>
      <c r="AB213" s="9">
        <v>0</v>
      </c>
    </row>
    <row r="214" spans="1:28" s="6" customFormat="1" x14ac:dyDescent="0.3">
      <c r="A214" s="9">
        <f>VLOOKUP(B214&amp;" "&amp;C214,키!$A$1:$B$535,2,FALSE)</f>
        <v>366</v>
      </c>
      <c r="B214" s="10" t="s">
        <v>728</v>
      </c>
      <c r="C214" s="9" t="s">
        <v>693</v>
      </c>
      <c r="D214" s="9" t="str">
        <f>IF(AND(Y214&gt;=0.87,G214&gt;=446),"A",IF(AND(Y214&gt;=0.65,G214&gt;=250),"B","C"))</f>
        <v>C</v>
      </c>
      <c r="E214" s="11">
        <v>0</v>
      </c>
      <c r="F214" s="9">
        <v>1</v>
      </c>
      <c r="G214" s="9">
        <v>1</v>
      </c>
      <c r="H214" s="9">
        <v>1</v>
      </c>
      <c r="I214" s="9">
        <v>0</v>
      </c>
      <c r="J214" s="9">
        <v>0</v>
      </c>
      <c r="K214" s="9">
        <v>0</v>
      </c>
      <c r="L214" s="9">
        <v>0</v>
      </c>
      <c r="M214" s="9">
        <v>0</v>
      </c>
      <c r="N214" s="9">
        <v>0</v>
      </c>
      <c r="O214" s="9">
        <v>0</v>
      </c>
      <c r="P214" s="9">
        <v>0</v>
      </c>
      <c r="Q214" s="9">
        <v>0</v>
      </c>
      <c r="R214" s="9">
        <v>0</v>
      </c>
      <c r="S214" s="9">
        <v>0</v>
      </c>
      <c r="T214" s="9">
        <v>0</v>
      </c>
      <c r="U214" s="9">
        <v>1</v>
      </c>
      <c r="V214" s="9">
        <v>0</v>
      </c>
      <c r="W214" s="9">
        <v>0</v>
      </c>
      <c r="X214" s="9">
        <v>0</v>
      </c>
      <c r="Y214" s="9">
        <v>0</v>
      </c>
      <c r="Z214" s="9">
        <v>0</v>
      </c>
      <c r="AA214" s="9">
        <v>0</v>
      </c>
      <c r="AB214" s="9">
        <v>0</v>
      </c>
    </row>
    <row r="215" spans="1:28" s="6" customFormat="1" x14ac:dyDescent="0.3">
      <c r="A215" s="9">
        <f>VLOOKUP(B215&amp;" "&amp;C215,키!$A$1:$B$535,2,FALSE)</f>
        <v>382</v>
      </c>
      <c r="B215" s="10" t="s">
        <v>729</v>
      </c>
      <c r="C215" s="9" t="s">
        <v>693</v>
      </c>
      <c r="D215" s="9" t="str">
        <f>IF(AND(Y215&gt;=0.87,G215&gt;=446),"A",IF(AND(Y215&gt;=0.65,G215&gt;=250),"B","C"))</f>
        <v>C</v>
      </c>
      <c r="E215" s="11">
        <v>0</v>
      </c>
      <c r="F215" s="9">
        <v>3</v>
      </c>
      <c r="G215" s="9">
        <v>2</v>
      </c>
      <c r="H215" s="9">
        <v>2</v>
      </c>
      <c r="I215" s="9">
        <v>0</v>
      </c>
      <c r="J215" s="9">
        <v>0</v>
      </c>
      <c r="K215" s="9">
        <v>0</v>
      </c>
      <c r="L215" s="9">
        <v>0</v>
      </c>
      <c r="M215" s="9">
        <v>0</v>
      </c>
      <c r="N215" s="9">
        <v>0</v>
      </c>
      <c r="O215" s="9">
        <v>0</v>
      </c>
      <c r="P215" s="9">
        <v>0</v>
      </c>
      <c r="Q215" s="9">
        <v>0</v>
      </c>
      <c r="R215" s="9">
        <v>0</v>
      </c>
      <c r="S215" s="9">
        <v>0</v>
      </c>
      <c r="T215" s="9">
        <v>0</v>
      </c>
      <c r="U215" s="9">
        <v>1</v>
      </c>
      <c r="V215" s="9">
        <v>0</v>
      </c>
      <c r="W215" s="9">
        <v>0</v>
      </c>
      <c r="X215" s="9">
        <v>0</v>
      </c>
      <c r="Y215" s="9">
        <v>0</v>
      </c>
      <c r="Z215" s="9">
        <v>0</v>
      </c>
      <c r="AA215" s="9">
        <v>0</v>
      </c>
      <c r="AB215" s="9">
        <v>0</v>
      </c>
    </row>
    <row r="216" spans="1:28" s="6" customFormat="1" x14ac:dyDescent="0.3">
      <c r="A216" s="9">
        <f>VLOOKUP(B216&amp;" "&amp;C216,키!$A$1:$B$535,2,FALSE)</f>
        <v>392</v>
      </c>
      <c r="B216" s="10" t="s">
        <v>730</v>
      </c>
      <c r="C216" s="9" t="s">
        <v>693</v>
      </c>
      <c r="D216" s="9" t="str">
        <f>IF(AND(Y216&gt;=0.87,G216&gt;=446),"A",IF(AND(Y216&gt;=0.65,G216&gt;=250),"B","C"))</f>
        <v>C</v>
      </c>
      <c r="E216" s="11">
        <v>0</v>
      </c>
      <c r="F216" s="9">
        <v>2</v>
      </c>
      <c r="G216" s="9">
        <v>0</v>
      </c>
      <c r="H216" s="9">
        <v>0</v>
      </c>
      <c r="I216" s="9">
        <v>0</v>
      </c>
      <c r="J216" s="9">
        <v>0</v>
      </c>
      <c r="K216" s="9">
        <v>0</v>
      </c>
      <c r="L216" s="9">
        <v>0</v>
      </c>
      <c r="M216" s="9">
        <v>0</v>
      </c>
      <c r="N216" s="9">
        <v>0</v>
      </c>
      <c r="O216" s="9">
        <v>0</v>
      </c>
      <c r="P216" s="9">
        <v>0</v>
      </c>
      <c r="Q216" s="9">
        <v>0</v>
      </c>
      <c r="R216" s="9">
        <v>0</v>
      </c>
      <c r="S216" s="9">
        <v>0</v>
      </c>
      <c r="T216" s="9">
        <v>0</v>
      </c>
      <c r="U216" s="9">
        <v>0</v>
      </c>
      <c r="V216" s="9">
        <v>0</v>
      </c>
      <c r="W216" s="9">
        <v>0</v>
      </c>
      <c r="X216" s="9">
        <v>0</v>
      </c>
      <c r="Y216" s="9">
        <v>0</v>
      </c>
      <c r="Z216" s="9">
        <v>0</v>
      </c>
      <c r="AA216" s="9">
        <v>0</v>
      </c>
      <c r="AB216" s="9">
        <v>0</v>
      </c>
    </row>
    <row r="217" spans="1:28" s="6" customFormat="1" x14ac:dyDescent="0.3">
      <c r="A217" s="9">
        <f>VLOOKUP(B217&amp;" "&amp;C217,키!$A$1:$B$535,2,FALSE)</f>
        <v>414</v>
      </c>
      <c r="B217" s="10" t="s">
        <v>731</v>
      </c>
      <c r="C217" s="9" t="s">
        <v>693</v>
      </c>
      <c r="D217" s="9" t="str">
        <f>IF(AND(Y217&gt;=0.87,G217&gt;=446),"A",IF(AND(Y217&gt;=0.65,G217&gt;=250),"B","C"))</f>
        <v>C</v>
      </c>
      <c r="E217" s="11">
        <v>0</v>
      </c>
      <c r="F217" s="9">
        <v>5</v>
      </c>
      <c r="G217" s="9">
        <v>4</v>
      </c>
      <c r="H217" s="9">
        <v>4</v>
      </c>
      <c r="I217" s="9">
        <v>0</v>
      </c>
      <c r="J217" s="9">
        <v>0</v>
      </c>
      <c r="K217" s="9">
        <v>0</v>
      </c>
      <c r="L217" s="9">
        <v>0</v>
      </c>
      <c r="M217" s="9">
        <v>0</v>
      </c>
      <c r="N217" s="9">
        <v>0</v>
      </c>
      <c r="O217" s="9">
        <v>0</v>
      </c>
      <c r="P217" s="9">
        <v>0</v>
      </c>
      <c r="Q217" s="9">
        <v>0</v>
      </c>
      <c r="R217" s="9">
        <v>0</v>
      </c>
      <c r="S217" s="9">
        <v>0</v>
      </c>
      <c r="T217" s="9">
        <v>0</v>
      </c>
      <c r="U217" s="9">
        <v>3</v>
      </c>
      <c r="V217" s="9">
        <v>0</v>
      </c>
      <c r="W217" s="9">
        <v>0</v>
      </c>
      <c r="X217" s="9">
        <v>0</v>
      </c>
      <c r="Y217" s="9">
        <v>0</v>
      </c>
      <c r="Z217" s="9">
        <v>0</v>
      </c>
      <c r="AA217" s="9">
        <v>0</v>
      </c>
      <c r="AB217" s="9">
        <v>0</v>
      </c>
    </row>
    <row r="218" spans="1:28" s="6" customFormat="1" x14ac:dyDescent="0.3">
      <c r="A218" s="9">
        <f>VLOOKUP(B218&amp;" "&amp;C218,키!$A$1:$B$535,2,FALSE)</f>
        <v>423</v>
      </c>
      <c r="B218" s="10" t="s">
        <v>732</v>
      </c>
      <c r="C218" s="9" t="s">
        <v>693</v>
      </c>
      <c r="D218" s="9" t="str">
        <f>IF(AND(Y218&gt;=0.87,G218&gt;=446),"A",IF(AND(Y218&gt;=0.65,G218&gt;=250),"B","C"))</f>
        <v>C</v>
      </c>
      <c r="E218" s="11">
        <v>0</v>
      </c>
      <c r="F218" s="9">
        <v>2</v>
      </c>
      <c r="G218" s="9">
        <v>0</v>
      </c>
      <c r="H218" s="9">
        <v>0</v>
      </c>
      <c r="I218" s="9">
        <v>0</v>
      </c>
      <c r="J218" s="9">
        <v>0</v>
      </c>
      <c r="K218" s="9">
        <v>0</v>
      </c>
      <c r="L218" s="9">
        <v>0</v>
      </c>
      <c r="M218" s="9">
        <v>0</v>
      </c>
      <c r="N218" s="9">
        <v>0</v>
      </c>
      <c r="O218" s="9">
        <v>0</v>
      </c>
      <c r="P218" s="9">
        <v>0</v>
      </c>
      <c r="Q218" s="9">
        <v>0</v>
      </c>
      <c r="R218" s="9">
        <v>0</v>
      </c>
      <c r="S218" s="9">
        <v>0</v>
      </c>
      <c r="T218" s="9">
        <v>0</v>
      </c>
      <c r="U218" s="9">
        <v>0</v>
      </c>
      <c r="V218" s="9">
        <v>0</v>
      </c>
      <c r="W218" s="9">
        <v>0</v>
      </c>
      <c r="X218" s="9">
        <v>0</v>
      </c>
      <c r="Y218" s="9">
        <v>0</v>
      </c>
      <c r="Z218" s="9">
        <v>0</v>
      </c>
      <c r="AA218" s="9">
        <v>0</v>
      </c>
      <c r="AB218" s="9">
        <v>0</v>
      </c>
    </row>
    <row r="219" spans="1:28" s="6" customFormat="1" x14ac:dyDescent="0.3">
      <c r="A219" s="9">
        <f>VLOOKUP(B219&amp;" "&amp;C219,키!$A$1:$B$535,2,FALSE)</f>
        <v>433</v>
      </c>
      <c r="B219" s="10" t="s">
        <v>733</v>
      </c>
      <c r="C219" s="9" t="s">
        <v>693</v>
      </c>
      <c r="D219" s="9" t="str">
        <f>IF(AND(Y219&gt;=0.87,G219&gt;=446),"A",IF(AND(Y219&gt;=0.65,G219&gt;=250),"B","C"))</f>
        <v>C</v>
      </c>
      <c r="E219" s="11">
        <v>0</v>
      </c>
      <c r="F219" s="9">
        <v>3</v>
      </c>
      <c r="G219" s="9">
        <v>8</v>
      </c>
      <c r="H219" s="9">
        <v>8</v>
      </c>
      <c r="I219" s="9">
        <v>0</v>
      </c>
      <c r="J219" s="9">
        <v>0</v>
      </c>
      <c r="K219" s="9">
        <v>0</v>
      </c>
      <c r="L219" s="9">
        <v>0</v>
      </c>
      <c r="M219" s="9">
        <v>0</v>
      </c>
      <c r="N219" s="9">
        <v>0</v>
      </c>
      <c r="O219" s="9">
        <v>0</v>
      </c>
      <c r="P219" s="9">
        <v>0</v>
      </c>
      <c r="Q219" s="9">
        <v>0</v>
      </c>
      <c r="R219" s="9">
        <v>0</v>
      </c>
      <c r="S219" s="9">
        <v>0</v>
      </c>
      <c r="T219" s="9">
        <v>0</v>
      </c>
      <c r="U219" s="9">
        <v>2</v>
      </c>
      <c r="V219" s="9">
        <v>2</v>
      </c>
      <c r="W219" s="9">
        <v>0</v>
      </c>
      <c r="X219" s="9">
        <v>0</v>
      </c>
      <c r="Y219" s="9">
        <v>0</v>
      </c>
      <c r="Z219" s="9">
        <v>0</v>
      </c>
      <c r="AA219" s="9">
        <v>0</v>
      </c>
      <c r="AB219" s="9">
        <v>0</v>
      </c>
    </row>
    <row r="220" spans="1:28" s="6" customFormat="1" x14ac:dyDescent="0.3">
      <c r="A220" s="9">
        <f>VLOOKUP(B220&amp;" "&amp;C220,키!$A$1:$B$535,2,FALSE)</f>
        <v>453</v>
      </c>
      <c r="B220" s="10" t="s">
        <v>734</v>
      </c>
      <c r="C220" s="9" t="s">
        <v>693</v>
      </c>
      <c r="D220" s="9" t="str">
        <f>IF(AND(Y220&gt;=0.87,G220&gt;=446),"A",IF(AND(Y220&gt;=0.65,G220&gt;=250),"B","C"))</f>
        <v>C</v>
      </c>
      <c r="E220" s="11">
        <v>0</v>
      </c>
      <c r="F220" s="9">
        <v>1</v>
      </c>
      <c r="G220" s="9">
        <v>0</v>
      </c>
      <c r="H220" s="9">
        <v>0</v>
      </c>
      <c r="I220" s="9">
        <v>0</v>
      </c>
      <c r="J220" s="9">
        <v>0</v>
      </c>
      <c r="K220" s="9">
        <v>0</v>
      </c>
      <c r="L220" s="9">
        <v>0</v>
      </c>
      <c r="M220" s="9">
        <v>0</v>
      </c>
      <c r="N220" s="9">
        <v>0</v>
      </c>
      <c r="O220" s="9">
        <v>0</v>
      </c>
      <c r="P220" s="9">
        <v>0</v>
      </c>
      <c r="Q220" s="9">
        <v>0</v>
      </c>
      <c r="R220" s="9">
        <v>0</v>
      </c>
      <c r="S220" s="9">
        <v>0</v>
      </c>
      <c r="T220" s="9">
        <v>0</v>
      </c>
      <c r="U220" s="9">
        <v>0</v>
      </c>
      <c r="V220" s="9">
        <v>0</v>
      </c>
      <c r="W220" s="9">
        <v>0</v>
      </c>
      <c r="X220" s="9">
        <v>0</v>
      </c>
      <c r="Y220" s="9">
        <v>0</v>
      </c>
      <c r="Z220" s="9">
        <v>0</v>
      </c>
      <c r="AA220" s="9">
        <v>0</v>
      </c>
      <c r="AB220" s="9">
        <v>0</v>
      </c>
    </row>
    <row r="221" spans="1:28" s="6" customFormat="1" x14ac:dyDescent="0.3">
      <c r="A221" s="9">
        <f>VLOOKUP(B221&amp;" "&amp;C221,키!$A$1:$B$535,2,FALSE)</f>
        <v>476</v>
      </c>
      <c r="B221" s="10" t="s">
        <v>735</v>
      </c>
      <c r="C221" s="9" t="s">
        <v>736</v>
      </c>
      <c r="D221" s="9" t="str">
        <f>IF(AND(Y221&gt;=0.87,G221&gt;=446),"A",IF(AND(Y221&gt;=0.65,G221&gt;=250),"B","C"))</f>
        <v>C</v>
      </c>
      <c r="E221" s="11">
        <v>0.45800000000000002</v>
      </c>
      <c r="F221" s="9">
        <v>14</v>
      </c>
      <c r="G221" s="9">
        <v>25</v>
      </c>
      <c r="H221" s="9">
        <v>24</v>
      </c>
      <c r="I221" s="9">
        <v>5</v>
      </c>
      <c r="J221" s="9">
        <v>11</v>
      </c>
      <c r="K221" s="9">
        <v>1</v>
      </c>
      <c r="L221" s="9">
        <v>0</v>
      </c>
      <c r="M221" s="9">
        <v>1</v>
      </c>
      <c r="N221" s="9">
        <v>15</v>
      </c>
      <c r="O221" s="9">
        <v>4</v>
      </c>
      <c r="P221" s="9">
        <v>1</v>
      </c>
      <c r="Q221" s="9">
        <v>0</v>
      </c>
      <c r="R221" s="9">
        <v>0</v>
      </c>
      <c r="S221" s="9">
        <v>0</v>
      </c>
      <c r="T221" s="9">
        <v>0</v>
      </c>
      <c r="U221" s="9">
        <v>3</v>
      </c>
      <c r="V221" s="9">
        <v>0</v>
      </c>
      <c r="W221" s="9">
        <v>0.625</v>
      </c>
      <c r="X221" s="9">
        <v>0.45800000000000002</v>
      </c>
      <c r="Y221" s="9">
        <v>1.083</v>
      </c>
      <c r="Z221" s="9">
        <v>2</v>
      </c>
      <c r="AA221" s="9">
        <v>0.8</v>
      </c>
      <c r="AB221" s="9">
        <v>1</v>
      </c>
    </row>
    <row r="222" spans="1:28" s="6" customFormat="1" x14ac:dyDescent="0.3">
      <c r="A222" s="9">
        <f>VLOOKUP(B222&amp;" "&amp;C222,키!$A$1:$B$535,2,FALSE)</f>
        <v>522</v>
      </c>
      <c r="B222" s="10" t="s">
        <v>737</v>
      </c>
      <c r="C222" s="9" t="s">
        <v>736</v>
      </c>
      <c r="D222" s="9" t="str">
        <f>IF(AND(Y222&gt;=0.87,G222&gt;=446),"A",IF(AND(Y222&gt;=0.65,G222&gt;=250),"B","C"))</f>
        <v>C</v>
      </c>
      <c r="E222" s="11">
        <v>0.42899999999999999</v>
      </c>
      <c r="F222" s="9">
        <v>4</v>
      </c>
      <c r="G222" s="9">
        <v>7</v>
      </c>
      <c r="H222" s="9">
        <v>7</v>
      </c>
      <c r="I222" s="9">
        <v>1</v>
      </c>
      <c r="J222" s="9">
        <v>3</v>
      </c>
      <c r="K222" s="9">
        <v>2</v>
      </c>
      <c r="L222" s="9">
        <v>0</v>
      </c>
      <c r="M222" s="9">
        <v>1</v>
      </c>
      <c r="N222" s="9">
        <v>8</v>
      </c>
      <c r="O222" s="9">
        <v>3</v>
      </c>
      <c r="P222" s="9">
        <v>0</v>
      </c>
      <c r="Q222" s="9">
        <v>0</v>
      </c>
      <c r="R222" s="9">
        <v>0</v>
      </c>
      <c r="S222" s="9">
        <v>0</v>
      </c>
      <c r="T222" s="9">
        <v>0</v>
      </c>
      <c r="U222" s="9">
        <v>3</v>
      </c>
      <c r="V222" s="9">
        <v>0</v>
      </c>
      <c r="W222" s="9">
        <v>1.143</v>
      </c>
      <c r="X222" s="9">
        <v>0.42899999999999999</v>
      </c>
      <c r="Y222" s="9">
        <v>1.5720000000000001</v>
      </c>
      <c r="Z222" s="9">
        <v>1</v>
      </c>
      <c r="AA222" s="9">
        <v>0.66700000000000004</v>
      </c>
      <c r="AB222" s="9">
        <v>0.33300000000000002</v>
      </c>
    </row>
    <row r="223" spans="1:28" s="6" customFormat="1" x14ac:dyDescent="0.3">
      <c r="A223" s="9">
        <f>VLOOKUP(B223&amp;" "&amp;C223,키!$A$1:$B$535,2,FALSE)</f>
        <v>70</v>
      </c>
      <c r="B223" s="10" t="s">
        <v>738</v>
      </c>
      <c r="C223" s="9" t="s">
        <v>736</v>
      </c>
      <c r="D223" s="9" t="str">
        <f>IF(AND(Y223&gt;=0.87,G223&gt;=446),"A",IF(AND(Y223&gt;=0.65,G223&gt;=250),"B","C"))</f>
        <v>C</v>
      </c>
      <c r="E223" s="11">
        <v>0.36</v>
      </c>
      <c r="F223" s="9">
        <v>6</v>
      </c>
      <c r="G223" s="9">
        <v>27</v>
      </c>
      <c r="H223" s="9">
        <v>25</v>
      </c>
      <c r="I223" s="9">
        <v>3</v>
      </c>
      <c r="J223" s="9">
        <v>9</v>
      </c>
      <c r="K223" s="9">
        <v>2</v>
      </c>
      <c r="L223" s="9">
        <v>1</v>
      </c>
      <c r="M223" s="9">
        <v>0</v>
      </c>
      <c r="N223" s="9">
        <v>13</v>
      </c>
      <c r="O223" s="9">
        <v>0</v>
      </c>
      <c r="P223" s="9">
        <v>1</v>
      </c>
      <c r="Q223" s="9">
        <v>0</v>
      </c>
      <c r="R223" s="9">
        <v>1</v>
      </c>
      <c r="S223" s="9">
        <v>0</v>
      </c>
      <c r="T223" s="9">
        <v>0</v>
      </c>
      <c r="U223" s="9">
        <v>3</v>
      </c>
      <c r="V223" s="9">
        <v>1</v>
      </c>
      <c r="W223" s="9">
        <v>0.52</v>
      </c>
      <c r="X223" s="9">
        <v>0.38500000000000001</v>
      </c>
      <c r="Y223" s="9">
        <v>0.90500000000000003</v>
      </c>
      <c r="Z223" s="9">
        <v>3</v>
      </c>
      <c r="AA223" s="9">
        <v>0</v>
      </c>
      <c r="AB223" s="9">
        <v>0</v>
      </c>
    </row>
    <row r="224" spans="1:28" s="6" customFormat="1" x14ac:dyDescent="0.3">
      <c r="A224" s="9">
        <f>VLOOKUP(B224&amp;" "&amp;C224,키!$A$1:$B$535,2,FALSE)</f>
        <v>255</v>
      </c>
      <c r="B224" s="10" t="s">
        <v>742</v>
      </c>
      <c r="C224" s="9" t="s">
        <v>736</v>
      </c>
      <c r="D224" s="9" t="str">
        <f>IF(AND(Y224&gt;=0.87,G224&gt;=446),"A",IF(AND(Y224&gt;=0.65,G224&gt;=250),"B","C"))</f>
        <v>C</v>
      </c>
      <c r="E224" s="11">
        <v>0.31</v>
      </c>
      <c r="F224" s="9">
        <v>75</v>
      </c>
      <c r="G224" s="9">
        <v>240</v>
      </c>
      <c r="H224" s="9">
        <v>213</v>
      </c>
      <c r="I224" s="9">
        <v>34</v>
      </c>
      <c r="J224" s="9">
        <v>66</v>
      </c>
      <c r="K224" s="9">
        <v>8</v>
      </c>
      <c r="L224" s="9">
        <v>3</v>
      </c>
      <c r="M224" s="9">
        <v>1</v>
      </c>
      <c r="N224" s="9">
        <v>83</v>
      </c>
      <c r="O224" s="9">
        <v>12</v>
      </c>
      <c r="P224" s="9">
        <v>1</v>
      </c>
      <c r="Q224" s="9">
        <v>0</v>
      </c>
      <c r="R224" s="9">
        <v>20</v>
      </c>
      <c r="S224" s="9">
        <v>0</v>
      </c>
      <c r="T224" s="9">
        <v>6</v>
      </c>
      <c r="U224" s="9">
        <v>49</v>
      </c>
      <c r="V224" s="9">
        <v>1</v>
      </c>
      <c r="W224" s="9">
        <v>0.39</v>
      </c>
      <c r="X224" s="9">
        <v>0.38500000000000001</v>
      </c>
      <c r="Y224" s="9">
        <v>0.77500000000000002</v>
      </c>
      <c r="Z224" s="9">
        <v>19</v>
      </c>
      <c r="AA224" s="9">
        <v>0.25</v>
      </c>
      <c r="AB224" s="9">
        <v>0.318</v>
      </c>
    </row>
    <row r="225" spans="1:28" s="6" customFormat="1" x14ac:dyDescent="0.3">
      <c r="A225" s="9">
        <f>VLOOKUP(B225&amp;" "&amp;C225,키!$A$1:$B$535,2,FALSE)</f>
        <v>136</v>
      </c>
      <c r="B225" s="10" t="s">
        <v>743</v>
      </c>
      <c r="C225" s="9" t="s">
        <v>736</v>
      </c>
      <c r="D225" s="9" t="str">
        <f>IF(AND(Y225&gt;=0.87,G225&gt;=446),"A",IF(AND(Y225&gt;=0.65,G225&gt;=250),"B","C"))</f>
        <v>C</v>
      </c>
      <c r="E225" s="11">
        <v>0.309</v>
      </c>
      <c r="F225" s="9">
        <v>77</v>
      </c>
      <c r="G225" s="9">
        <v>238</v>
      </c>
      <c r="H225" s="9">
        <v>207</v>
      </c>
      <c r="I225" s="9">
        <v>43</v>
      </c>
      <c r="J225" s="9">
        <v>64</v>
      </c>
      <c r="K225" s="9">
        <v>4</v>
      </c>
      <c r="L225" s="9">
        <v>2</v>
      </c>
      <c r="M225" s="9">
        <v>4</v>
      </c>
      <c r="N225" s="9">
        <v>84</v>
      </c>
      <c r="O225" s="9">
        <v>30</v>
      </c>
      <c r="P225" s="9">
        <v>10</v>
      </c>
      <c r="Q225" s="9">
        <v>0</v>
      </c>
      <c r="R225" s="9">
        <v>20</v>
      </c>
      <c r="S225" s="9">
        <v>0</v>
      </c>
      <c r="T225" s="9">
        <v>1</v>
      </c>
      <c r="U225" s="9">
        <v>46</v>
      </c>
      <c r="V225" s="9">
        <v>0</v>
      </c>
      <c r="W225" s="9">
        <v>0.40600000000000003</v>
      </c>
      <c r="X225" s="9">
        <v>0.373</v>
      </c>
      <c r="Y225" s="9">
        <v>0.77900000000000003</v>
      </c>
      <c r="Z225" s="9">
        <v>16</v>
      </c>
      <c r="AA225" s="9">
        <v>0.41299999999999998</v>
      </c>
      <c r="AB225" s="9">
        <v>0.5</v>
      </c>
    </row>
    <row r="226" spans="1:28" s="6" customFormat="1" x14ac:dyDescent="0.3">
      <c r="A226" s="9">
        <f>VLOOKUP(B226&amp;" "&amp;C226,키!$A$1:$B$535,2,FALSE)</f>
        <v>41</v>
      </c>
      <c r="B226" s="10" t="s">
        <v>745</v>
      </c>
      <c r="C226" s="9" t="s">
        <v>736</v>
      </c>
      <c r="D226" s="9" t="str">
        <f>IF(AND(Y226&gt;=0.87,G226&gt;=446),"A",IF(AND(Y226&gt;=0.65,G226&gt;=250),"B","C"))</f>
        <v>C</v>
      </c>
      <c r="E226" s="11">
        <v>0.30199999999999999</v>
      </c>
      <c r="F226" s="9">
        <v>25</v>
      </c>
      <c r="G226" s="9">
        <v>47</v>
      </c>
      <c r="H226" s="9">
        <v>43</v>
      </c>
      <c r="I226" s="9">
        <v>3</v>
      </c>
      <c r="J226" s="9">
        <v>13</v>
      </c>
      <c r="K226" s="9">
        <v>2</v>
      </c>
      <c r="L226" s="9">
        <v>0</v>
      </c>
      <c r="M226" s="9">
        <v>1</v>
      </c>
      <c r="N226" s="9">
        <v>18</v>
      </c>
      <c r="O226" s="9">
        <v>6</v>
      </c>
      <c r="P226" s="9">
        <v>0</v>
      </c>
      <c r="Q226" s="9">
        <v>0</v>
      </c>
      <c r="R226" s="9">
        <v>2</v>
      </c>
      <c r="S226" s="9">
        <v>0</v>
      </c>
      <c r="T226" s="9">
        <v>2</v>
      </c>
      <c r="U226" s="9">
        <v>15</v>
      </c>
      <c r="V226" s="9">
        <v>1</v>
      </c>
      <c r="W226" s="9">
        <v>0.41899999999999998</v>
      </c>
      <c r="X226" s="9">
        <v>0.36199999999999999</v>
      </c>
      <c r="Y226" s="9">
        <v>0.78100000000000003</v>
      </c>
      <c r="Z226" s="9">
        <v>0</v>
      </c>
      <c r="AA226" s="9">
        <v>0.29399999999999998</v>
      </c>
      <c r="AB226" s="9">
        <v>0.38500000000000001</v>
      </c>
    </row>
    <row r="227" spans="1:28" s="6" customFormat="1" x14ac:dyDescent="0.3">
      <c r="A227" s="9">
        <f>VLOOKUP(B227&amp;" "&amp;C227,키!$A$1:$B$535,2,FALSE)</f>
        <v>313</v>
      </c>
      <c r="B227" s="10" t="s">
        <v>746</v>
      </c>
      <c r="C227" s="9" t="s">
        <v>736</v>
      </c>
      <c r="D227" s="9" t="str">
        <f>IF(AND(Y227&gt;=0.87,G227&gt;=446),"A",IF(AND(Y227&gt;=0.65,G227&gt;=250),"B","C"))</f>
        <v>C</v>
      </c>
      <c r="E227" s="11">
        <v>0.29899999999999999</v>
      </c>
      <c r="F227" s="9">
        <v>46</v>
      </c>
      <c r="G227" s="9">
        <v>82</v>
      </c>
      <c r="H227" s="9">
        <v>67</v>
      </c>
      <c r="I227" s="9">
        <v>20</v>
      </c>
      <c r="J227" s="9">
        <v>20</v>
      </c>
      <c r="K227" s="9">
        <v>5</v>
      </c>
      <c r="L227" s="9">
        <v>0</v>
      </c>
      <c r="M227" s="9">
        <v>2</v>
      </c>
      <c r="N227" s="9">
        <v>31</v>
      </c>
      <c r="O227" s="9">
        <v>13</v>
      </c>
      <c r="P227" s="9">
        <v>2</v>
      </c>
      <c r="Q227" s="9">
        <v>1</v>
      </c>
      <c r="R227" s="9">
        <v>5</v>
      </c>
      <c r="S227" s="9">
        <v>0</v>
      </c>
      <c r="T227" s="9">
        <v>7</v>
      </c>
      <c r="U227" s="9">
        <v>15</v>
      </c>
      <c r="V227" s="9">
        <v>2</v>
      </c>
      <c r="W227" s="9">
        <v>0.46300000000000002</v>
      </c>
      <c r="X227" s="9">
        <v>0.4</v>
      </c>
      <c r="Y227" s="9">
        <v>0.86299999999999999</v>
      </c>
      <c r="Z227" s="9">
        <v>5</v>
      </c>
      <c r="AA227" s="9">
        <v>0.35699999999999998</v>
      </c>
      <c r="AB227" s="9">
        <v>0</v>
      </c>
    </row>
    <row r="228" spans="1:28" s="6" customFormat="1" x14ac:dyDescent="0.3">
      <c r="A228" s="9">
        <f>VLOOKUP(B228&amp;" "&amp;C228,키!$A$1:$B$535,2,FALSE)</f>
        <v>13</v>
      </c>
      <c r="B228" s="10" t="s">
        <v>749</v>
      </c>
      <c r="C228" s="9" t="s">
        <v>736</v>
      </c>
      <c r="D228" s="9" t="str">
        <f>IF(AND(Y228&gt;=0.87,G228&gt;=446),"A",IF(AND(Y228&gt;=0.65,G228&gt;=250),"B","C"))</f>
        <v>C</v>
      </c>
      <c r="E228" s="11">
        <v>0.27200000000000002</v>
      </c>
      <c r="F228" s="9">
        <v>104</v>
      </c>
      <c r="G228" s="9">
        <v>322</v>
      </c>
      <c r="H228" s="9">
        <v>298</v>
      </c>
      <c r="I228" s="9">
        <v>36</v>
      </c>
      <c r="J228" s="9">
        <v>81</v>
      </c>
      <c r="K228" s="9">
        <v>13</v>
      </c>
      <c r="L228" s="9">
        <v>3</v>
      </c>
      <c r="M228" s="9">
        <v>0</v>
      </c>
      <c r="N228" s="9">
        <v>100</v>
      </c>
      <c r="O228" s="9">
        <v>27</v>
      </c>
      <c r="P228" s="9">
        <v>9</v>
      </c>
      <c r="Q228" s="9">
        <v>0</v>
      </c>
      <c r="R228" s="9">
        <v>15</v>
      </c>
      <c r="S228" s="9">
        <v>0</v>
      </c>
      <c r="T228" s="9">
        <v>0</v>
      </c>
      <c r="U228" s="9">
        <v>46</v>
      </c>
      <c r="V228" s="9">
        <v>2</v>
      </c>
      <c r="W228" s="9">
        <v>0.33600000000000002</v>
      </c>
      <c r="X228" s="9">
        <v>0.307</v>
      </c>
      <c r="Y228" s="9">
        <v>0.64300000000000002</v>
      </c>
      <c r="Z228" s="9">
        <v>16</v>
      </c>
      <c r="AA228" s="9">
        <v>0.313</v>
      </c>
      <c r="AB228" s="9">
        <v>0.5</v>
      </c>
    </row>
    <row r="229" spans="1:28" s="6" customFormat="1" x14ac:dyDescent="0.3">
      <c r="A229" s="9">
        <f>VLOOKUP(B229&amp;" "&amp;C229,키!$A$1:$B$535,2,FALSE)</f>
        <v>283</v>
      </c>
      <c r="B229" s="10" t="s">
        <v>752</v>
      </c>
      <c r="C229" s="9" t="s">
        <v>736</v>
      </c>
      <c r="D229" s="9" t="str">
        <f>IF(AND(Y229&gt;=0.87,G229&gt;=446),"A",IF(AND(Y229&gt;=0.65,G229&gt;=250),"B","C"))</f>
        <v>C</v>
      </c>
      <c r="E229" s="11">
        <v>0.26500000000000001</v>
      </c>
      <c r="F229" s="9">
        <v>47</v>
      </c>
      <c r="G229" s="9">
        <v>144</v>
      </c>
      <c r="H229" s="9">
        <v>132</v>
      </c>
      <c r="I229" s="9">
        <v>18</v>
      </c>
      <c r="J229" s="9">
        <v>35</v>
      </c>
      <c r="K229" s="9">
        <v>8</v>
      </c>
      <c r="L229" s="9">
        <v>4</v>
      </c>
      <c r="M229" s="9">
        <v>2</v>
      </c>
      <c r="N229" s="9">
        <v>57</v>
      </c>
      <c r="O229" s="9">
        <v>15</v>
      </c>
      <c r="P229" s="9">
        <v>2</v>
      </c>
      <c r="Q229" s="9">
        <v>0</v>
      </c>
      <c r="R229" s="9">
        <v>9</v>
      </c>
      <c r="S229" s="9">
        <v>0</v>
      </c>
      <c r="T229" s="9">
        <v>1</v>
      </c>
      <c r="U229" s="9">
        <v>38</v>
      </c>
      <c r="V229" s="9">
        <v>2</v>
      </c>
      <c r="W229" s="9">
        <v>0.432</v>
      </c>
      <c r="X229" s="9">
        <v>0.317</v>
      </c>
      <c r="Y229" s="9">
        <v>0.749</v>
      </c>
      <c r="Z229" s="9">
        <v>8</v>
      </c>
      <c r="AA229" s="9">
        <v>0.308</v>
      </c>
      <c r="AB229" s="9">
        <v>0</v>
      </c>
    </row>
    <row r="230" spans="1:28" s="6" customFormat="1" x14ac:dyDescent="0.3">
      <c r="A230" s="9">
        <f>VLOOKUP(B230&amp;" "&amp;C230,키!$A$1:$B$535,2,FALSE)</f>
        <v>269</v>
      </c>
      <c r="B230" s="10" t="s">
        <v>753</v>
      </c>
      <c r="C230" s="9" t="s">
        <v>736</v>
      </c>
      <c r="D230" s="9" t="str">
        <f>IF(AND(Y230&gt;=0.87,G230&gt;=446),"A",IF(AND(Y230&gt;=0.65,G230&gt;=250),"B","C"))</f>
        <v>C</v>
      </c>
      <c r="E230" s="11">
        <v>0.222</v>
      </c>
      <c r="F230" s="9">
        <v>10</v>
      </c>
      <c r="G230" s="9">
        <v>43</v>
      </c>
      <c r="H230" s="9">
        <v>36</v>
      </c>
      <c r="I230" s="9">
        <v>3</v>
      </c>
      <c r="J230" s="9">
        <v>8</v>
      </c>
      <c r="K230" s="9">
        <v>2</v>
      </c>
      <c r="L230" s="9">
        <v>0</v>
      </c>
      <c r="M230" s="9">
        <v>0</v>
      </c>
      <c r="N230" s="9">
        <v>10</v>
      </c>
      <c r="O230" s="9">
        <v>1</v>
      </c>
      <c r="P230" s="9">
        <v>1</v>
      </c>
      <c r="Q230" s="9">
        <v>1</v>
      </c>
      <c r="R230" s="9">
        <v>5</v>
      </c>
      <c r="S230" s="9">
        <v>0</v>
      </c>
      <c r="T230" s="9">
        <v>0</v>
      </c>
      <c r="U230" s="9">
        <v>8</v>
      </c>
      <c r="V230" s="9">
        <v>2</v>
      </c>
      <c r="W230" s="9">
        <v>0.27800000000000002</v>
      </c>
      <c r="X230" s="9">
        <v>0.31</v>
      </c>
      <c r="Y230" s="9">
        <v>0.58799999999999997</v>
      </c>
      <c r="Z230" s="9">
        <v>3</v>
      </c>
      <c r="AA230" s="9">
        <v>0</v>
      </c>
      <c r="AB230" s="9">
        <v>0</v>
      </c>
    </row>
    <row r="231" spans="1:28" s="6" customFormat="1" x14ac:dyDescent="0.3">
      <c r="A231" s="9">
        <f>VLOOKUP(B231&amp;" "&amp;C231,키!$A$1:$B$535,2,FALSE)</f>
        <v>84</v>
      </c>
      <c r="B231" s="10" t="s">
        <v>754</v>
      </c>
      <c r="C231" s="9" t="s">
        <v>736</v>
      </c>
      <c r="D231" s="9" t="str">
        <f>IF(AND(Y231&gt;=0.87,G231&gt;=446),"A",IF(AND(Y231&gt;=0.65,G231&gt;=250),"B","C"))</f>
        <v>C</v>
      </c>
      <c r="E231" s="11">
        <v>0.219</v>
      </c>
      <c r="F231" s="9">
        <v>37</v>
      </c>
      <c r="G231" s="9">
        <v>90</v>
      </c>
      <c r="H231" s="9">
        <v>73</v>
      </c>
      <c r="I231" s="9">
        <v>10</v>
      </c>
      <c r="J231" s="9">
        <v>16</v>
      </c>
      <c r="K231" s="9">
        <v>5</v>
      </c>
      <c r="L231" s="9">
        <v>0</v>
      </c>
      <c r="M231" s="9">
        <v>0</v>
      </c>
      <c r="N231" s="9">
        <v>21</v>
      </c>
      <c r="O231" s="9">
        <v>12</v>
      </c>
      <c r="P231" s="9">
        <v>1</v>
      </c>
      <c r="Q231" s="9">
        <v>1</v>
      </c>
      <c r="R231" s="9">
        <v>15</v>
      </c>
      <c r="S231" s="9">
        <v>0</v>
      </c>
      <c r="T231" s="9">
        <v>0</v>
      </c>
      <c r="U231" s="9">
        <v>16</v>
      </c>
      <c r="V231" s="9">
        <v>2</v>
      </c>
      <c r="W231" s="9">
        <v>0.28799999999999998</v>
      </c>
      <c r="X231" s="9">
        <v>0.34799999999999998</v>
      </c>
      <c r="Y231" s="9">
        <v>0.63600000000000001</v>
      </c>
      <c r="Z231" s="9">
        <v>3</v>
      </c>
      <c r="AA231" s="9">
        <v>0.3</v>
      </c>
      <c r="AB231" s="9">
        <v>0.38500000000000001</v>
      </c>
    </row>
    <row r="232" spans="1:28" s="6" customFormat="1" x14ac:dyDescent="0.3">
      <c r="A232" s="9">
        <f>VLOOKUP(B232&amp;" "&amp;C232,키!$A$1:$B$535,2,FALSE)</f>
        <v>17</v>
      </c>
      <c r="B232" s="10" t="s">
        <v>755</v>
      </c>
      <c r="C232" s="9" t="s">
        <v>736</v>
      </c>
      <c r="D232" s="9" t="str">
        <f>IF(AND(Y232&gt;=0.87,G232&gt;=446),"A",IF(AND(Y232&gt;=0.65,G232&gt;=250),"B","C"))</f>
        <v>C</v>
      </c>
      <c r="E232" s="11">
        <v>0.214</v>
      </c>
      <c r="F232" s="9">
        <v>63</v>
      </c>
      <c r="G232" s="9">
        <v>81</v>
      </c>
      <c r="H232" s="9">
        <v>70</v>
      </c>
      <c r="I232" s="9">
        <v>18</v>
      </c>
      <c r="J232" s="9">
        <v>15</v>
      </c>
      <c r="K232" s="9">
        <v>3</v>
      </c>
      <c r="L232" s="9">
        <v>0</v>
      </c>
      <c r="M232" s="9">
        <v>0</v>
      </c>
      <c r="N232" s="9">
        <v>18</v>
      </c>
      <c r="O232" s="9">
        <v>4</v>
      </c>
      <c r="P232" s="9">
        <v>1</v>
      </c>
      <c r="Q232" s="9">
        <v>0</v>
      </c>
      <c r="R232" s="9">
        <v>7</v>
      </c>
      <c r="S232" s="9">
        <v>0</v>
      </c>
      <c r="T232" s="9">
        <v>3</v>
      </c>
      <c r="U232" s="9">
        <v>15</v>
      </c>
      <c r="V232" s="9">
        <v>1</v>
      </c>
      <c r="W232" s="9">
        <v>0.25700000000000001</v>
      </c>
      <c r="X232" s="9">
        <v>0.313</v>
      </c>
      <c r="Y232" s="9">
        <v>0.56999999999999995</v>
      </c>
      <c r="Z232" s="9">
        <v>3</v>
      </c>
      <c r="AA232" s="9">
        <v>0.16700000000000001</v>
      </c>
      <c r="AB232" s="9">
        <v>0</v>
      </c>
    </row>
    <row r="233" spans="1:28" s="6" customFormat="1" x14ac:dyDescent="0.3">
      <c r="A233" s="9">
        <f>VLOOKUP(B233&amp;" "&amp;C233,키!$A$1:$B$535,2,FALSE)</f>
        <v>336</v>
      </c>
      <c r="B233" s="10" t="s">
        <v>756</v>
      </c>
      <c r="C233" s="9" t="s">
        <v>736</v>
      </c>
      <c r="D233" s="9" t="str">
        <f>IF(AND(Y233&gt;=0.87,G233&gt;=446),"A",IF(AND(Y233&gt;=0.65,G233&gt;=250),"B","C"))</f>
        <v>C</v>
      </c>
      <c r="E233" s="11">
        <v>0.21099999999999999</v>
      </c>
      <c r="F233" s="9">
        <v>55</v>
      </c>
      <c r="G233" s="9">
        <v>89</v>
      </c>
      <c r="H233" s="9">
        <v>76</v>
      </c>
      <c r="I233" s="9">
        <v>9</v>
      </c>
      <c r="J233" s="9">
        <v>16</v>
      </c>
      <c r="K233" s="9">
        <v>1</v>
      </c>
      <c r="L233" s="9">
        <v>0</v>
      </c>
      <c r="M233" s="9">
        <v>0</v>
      </c>
      <c r="N233" s="9">
        <v>17</v>
      </c>
      <c r="O233" s="9">
        <v>6</v>
      </c>
      <c r="P233" s="9">
        <v>4</v>
      </c>
      <c r="Q233" s="9">
        <v>1</v>
      </c>
      <c r="R233" s="9">
        <v>5</v>
      </c>
      <c r="S233" s="9">
        <v>0</v>
      </c>
      <c r="T233" s="9">
        <v>3</v>
      </c>
      <c r="U233" s="9">
        <v>10</v>
      </c>
      <c r="V233" s="9">
        <v>3</v>
      </c>
      <c r="W233" s="9">
        <v>0.224</v>
      </c>
      <c r="X233" s="9">
        <v>0.28199999999999997</v>
      </c>
      <c r="Y233" s="9">
        <v>0.50600000000000001</v>
      </c>
      <c r="Z233" s="9">
        <v>2</v>
      </c>
      <c r="AA233" s="9">
        <v>0.17399999999999999</v>
      </c>
      <c r="AB233" s="9">
        <v>0.16700000000000001</v>
      </c>
    </row>
    <row r="234" spans="1:28" s="6" customFormat="1" x14ac:dyDescent="0.3">
      <c r="A234" s="9">
        <f>VLOOKUP(B234&amp;" "&amp;C234,키!$A$1:$B$535,2,FALSE)</f>
        <v>219</v>
      </c>
      <c r="B234" s="10" t="s">
        <v>757</v>
      </c>
      <c r="C234" s="9" t="s">
        <v>736</v>
      </c>
      <c r="D234" s="9" t="str">
        <f>IF(AND(Y234&gt;=0.87,G234&gt;=446),"A",IF(AND(Y234&gt;=0.65,G234&gt;=250),"B","C"))</f>
        <v>C</v>
      </c>
      <c r="E234" s="11">
        <v>0.19500000000000001</v>
      </c>
      <c r="F234" s="9">
        <v>80</v>
      </c>
      <c r="G234" s="9">
        <v>199</v>
      </c>
      <c r="H234" s="9">
        <v>174</v>
      </c>
      <c r="I234" s="9">
        <v>12</v>
      </c>
      <c r="J234" s="9">
        <v>34</v>
      </c>
      <c r="K234" s="9">
        <v>7</v>
      </c>
      <c r="L234" s="9">
        <v>0</v>
      </c>
      <c r="M234" s="9">
        <v>4</v>
      </c>
      <c r="N234" s="9">
        <v>53</v>
      </c>
      <c r="O234" s="9">
        <v>15</v>
      </c>
      <c r="P234" s="9">
        <v>3</v>
      </c>
      <c r="Q234" s="9">
        <v>2</v>
      </c>
      <c r="R234" s="9">
        <v>19</v>
      </c>
      <c r="S234" s="9">
        <v>1</v>
      </c>
      <c r="T234" s="9">
        <v>1</v>
      </c>
      <c r="U234" s="9">
        <v>52</v>
      </c>
      <c r="V234" s="9">
        <v>6</v>
      </c>
      <c r="W234" s="9">
        <v>0.30499999999999999</v>
      </c>
      <c r="X234" s="9">
        <v>0.27600000000000002</v>
      </c>
      <c r="Y234" s="9">
        <v>0.58099999999999996</v>
      </c>
      <c r="Z234" s="9">
        <v>5</v>
      </c>
      <c r="AA234" s="9">
        <v>0.14599999999999999</v>
      </c>
      <c r="AB234" s="9">
        <v>9.0999999999999998E-2</v>
      </c>
    </row>
    <row r="235" spans="1:28" s="6" customFormat="1" x14ac:dyDescent="0.3">
      <c r="A235" s="9">
        <f>VLOOKUP(B235&amp;" "&amp;C235,키!$A$1:$B$535,2,FALSE)</f>
        <v>55</v>
      </c>
      <c r="B235" s="10" t="s">
        <v>758</v>
      </c>
      <c r="C235" s="9" t="s">
        <v>736</v>
      </c>
      <c r="D235" s="9" t="str">
        <f>IF(AND(Y235&gt;=0.87,G235&gt;=446),"A",IF(AND(Y235&gt;=0.65,G235&gt;=250),"B","C"))</f>
        <v>C</v>
      </c>
      <c r="E235" s="11">
        <v>0.19500000000000001</v>
      </c>
      <c r="F235" s="9">
        <v>19</v>
      </c>
      <c r="G235" s="9">
        <v>47</v>
      </c>
      <c r="H235" s="9">
        <v>41</v>
      </c>
      <c r="I235" s="9">
        <v>3</v>
      </c>
      <c r="J235" s="9">
        <v>8</v>
      </c>
      <c r="K235" s="9">
        <v>1</v>
      </c>
      <c r="L235" s="9">
        <v>0</v>
      </c>
      <c r="M235" s="9">
        <v>0</v>
      </c>
      <c r="N235" s="9">
        <v>9</v>
      </c>
      <c r="O235" s="9">
        <v>4</v>
      </c>
      <c r="P235" s="9">
        <v>1</v>
      </c>
      <c r="Q235" s="9">
        <v>0</v>
      </c>
      <c r="R235" s="9">
        <v>5</v>
      </c>
      <c r="S235" s="9">
        <v>0</v>
      </c>
      <c r="T235" s="9">
        <v>0</v>
      </c>
      <c r="U235" s="9">
        <v>12</v>
      </c>
      <c r="V235" s="9">
        <v>1</v>
      </c>
      <c r="W235" s="9">
        <v>0.22</v>
      </c>
      <c r="X235" s="9">
        <v>0.28299999999999997</v>
      </c>
      <c r="Y235" s="9">
        <v>0.503</v>
      </c>
      <c r="Z235" s="9">
        <v>1</v>
      </c>
      <c r="AA235" s="9">
        <v>0.25</v>
      </c>
      <c r="AB235" s="9">
        <v>0</v>
      </c>
    </row>
    <row r="236" spans="1:28" s="6" customFormat="1" x14ac:dyDescent="0.3">
      <c r="A236" s="9">
        <f>VLOOKUP(B236&amp;" "&amp;C236,키!$A$1:$B$535,2,FALSE)</f>
        <v>503</v>
      </c>
      <c r="B236" s="10" t="s">
        <v>759</v>
      </c>
      <c r="C236" s="9" t="s">
        <v>736</v>
      </c>
      <c r="D236" s="9" t="str">
        <f>IF(AND(Y236&gt;=0.87,G236&gt;=446),"A",IF(AND(Y236&gt;=0.65,G236&gt;=250),"B","C"))</f>
        <v>C</v>
      </c>
      <c r="E236" s="11">
        <v>0.17899999999999999</v>
      </c>
      <c r="F236" s="9">
        <v>27</v>
      </c>
      <c r="G236" s="9">
        <v>30</v>
      </c>
      <c r="H236" s="9">
        <v>28</v>
      </c>
      <c r="I236" s="9">
        <v>1</v>
      </c>
      <c r="J236" s="9">
        <v>5</v>
      </c>
      <c r="K236" s="9">
        <v>0</v>
      </c>
      <c r="L236" s="9">
        <v>0</v>
      </c>
      <c r="M236" s="9">
        <v>0</v>
      </c>
      <c r="N236" s="9">
        <v>5</v>
      </c>
      <c r="O236" s="9">
        <v>5</v>
      </c>
      <c r="P236" s="9">
        <v>1</v>
      </c>
      <c r="Q236" s="9">
        <v>0</v>
      </c>
      <c r="R236" s="9">
        <v>1</v>
      </c>
      <c r="S236" s="9">
        <v>0</v>
      </c>
      <c r="T236" s="9">
        <v>0</v>
      </c>
      <c r="U236" s="9">
        <v>8</v>
      </c>
      <c r="V236" s="9">
        <v>0</v>
      </c>
      <c r="W236" s="9">
        <v>0.17899999999999999</v>
      </c>
      <c r="X236" s="9">
        <v>0.20699999999999999</v>
      </c>
      <c r="Y236" s="9">
        <v>0.38600000000000001</v>
      </c>
      <c r="Z236" s="9">
        <v>1</v>
      </c>
      <c r="AA236" s="9">
        <v>0.42899999999999999</v>
      </c>
      <c r="AB236" s="9">
        <v>0</v>
      </c>
    </row>
    <row r="237" spans="1:28" s="6" customFormat="1" x14ac:dyDescent="0.3">
      <c r="A237" s="9">
        <f>VLOOKUP(B237&amp;" "&amp;C237,키!$A$1:$B$535,2,FALSE)</f>
        <v>204</v>
      </c>
      <c r="B237" s="10" t="s">
        <v>760</v>
      </c>
      <c r="C237" s="9" t="s">
        <v>736</v>
      </c>
      <c r="D237" s="9" t="str">
        <f>IF(AND(Y237&gt;=0.87,G237&gt;=446),"A",IF(AND(Y237&gt;=0.65,G237&gt;=250),"B","C"))</f>
        <v>C</v>
      </c>
      <c r="E237" s="11">
        <v>0.16700000000000001</v>
      </c>
      <c r="F237" s="9">
        <v>69</v>
      </c>
      <c r="G237" s="9">
        <v>46</v>
      </c>
      <c r="H237" s="9">
        <v>42</v>
      </c>
      <c r="I237" s="9">
        <v>9</v>
      </c>
      <c r="J237" s="9">
        <v>7</v>
      </c>
      <c r="K237" s="9">
        <v>0</v>
      </c>
      <c r="L237" s="9">
        <v>0</v>
      </c>
      <c r="M237" s="9">
        <v>0</v>
      </c>
      <c r="N237" s="9">
        <v>7</v>
      </c>
      <c r="O237" s="9">
        <v>3</v>
      </c>
      <c r="P237" s="9">
        <v>1</v>
      </c>
      <c r="Q237" s="9">
        <v>0</v>
      </c>
      <c r="R237" s="9">
        <v>3</v>
      </c>
      <c r="S237" s="9">
        <v>0</v>
      </c>
      <c r="T237" s="9">
        <v>0</v>
      </c>
      <c r="U237" s="9">
        <v>9</v>
      </c>
      <c r="V237" s="9">
        <v>2</v>
      </c>
      <c r="W237" s="9">
        <v>0.16700000000000001</v>
      </c>
      <c r="X237" s="9">
        <v>0.222</v>
      </c>
      <c r="Y237" s="9">
        <v>0.38900000000000001</v>
      </c>
      <c r="Z237" s="9">
        <v>0</v>
      </c>
      <c r="AA237" s="9">
        <v>0.214</v>
      </c>
      <c r="AB237" s="9">
        <v>0.5</v>
      </c>
    </row>
    <row r="238" spans="1:28" s="6" customFormat="1" x14ac:dyDescent="0.3">
      <c r="A238" s="9">
        <f>VLOOKUP(B238&amp;" "&amp;C238,키!$A$1:$B$535,2,FALSE)</f>
        <v>311</v>
      </c>
      <c r="B238" s="10" t="s">
        <v>761</v>
      </c>
      <c r="C238" s="9" t="s">
        <v>736</v>
      </c>
      <c r="D238" s="9" t="str">
        <f>IF(AND(Y238&gt;=0.87,G238&gt;=446),"A",IF(AND(Y238&gt;=0.65,G238&gt;=250),"B","C"))</f>
        <v>C</v>
      </c>
      <c r="E238" s="11">
        <v>0.16700000000000001</v>
      </c>
      <c r="F238" s="9">
        <v>34</v>
      </c>
      <c r="G238" s="9">
        <v>34</v>
      </c>
      <c r="H238" s="9">
        <v>30</v>
      </c>
      <c r="I238" s="9">
        <v>5</v>
      </c>
      <c r="J238" s="9">
        <v>5</v>
      </c>
      <c r="K238" s="9">
        <v>0</v>
      </c>
      <c r="L238" s="9">
        <v>0</v>
      </c>
      <c r="M238" s="9">
        <v>1</v>
      </c>
      <c r="N238" s="9">
        <v>8</v>
      </c>
      <c r="O238" s="9">
        <v>2</v>
      </c>
      <c r="P238" s="9">
        <v>1</v>
      </c>
      <c r="Q238" s="9">
        <v>1</v>
      </c>
      <c r="R238" s="9">
        <v>2</v>
      </c>
      <c r="S238" s="9">
        <v>0</v>
      </c>
      <c r="T238" s="9">
        <v>0</v>
      </c>
      <c r="U238" s="9">
        <v>6</v>
      </c>
      <c r="V238" s="9">
        <v>0</v>
      </c>
      <c r="W238" s="9">
        <v>0.26700000000000002</v>
      </c>
      <c r="X238" s="9">
        <v>0.21199999999999999</v>
      </c>
      <c r="Y238" s="9">
        <v>0.47899999999999998</v>
      </c>
      <c r="Z238" s="9">
        <v>0</v>
      </c>
      <c r="AA238" s="9">
        <v>0</v>
      </c>
      <c r="AB238" s="9">
        <v>0</v>
      </c>
    </row>
    <row r="239" spans="1:28" s="6" customFormat="1" x14ac:dyDescent="0.3">
      <c r="A239" s="9">
        <f>VLOOKUP(B239&amp;" "&amp;C239,키!$A$1:$B$535,2,FALSE)</f>
        <v>374</v>
      </c>
      <c r="B239" s="10" t="s">
        <v>762</v>
      </c>
      <c r="C239" s="9" t="s">
        <v>736</v>
      </c>
      <c r="D239" s="9" t="str">
        <f>IF(AND(Y239&gt;=0.87,G239&gt;=446),"A",IF(AND(Y239&gt;=0.65,G239&gt;=250),"B","C"))</f>
        <v>C</v>
      </c>
      <c r="E239" s="11">
        <v>0.154</v>
      </c>
      <c r="F239" s="9">
        <v>51</v>
      </c>
      <c r="G239" s="9">
        <v>43</v>
      </c>
      <c r="H239" s="9">
        <v>39</v>
      </c>
      <c r="I239" s="9">
        <v>1</v>
      </c>
      <c r="J239" s="9">
        <v>6</v>
      </c>
      <c r="K239" s="9">
        <v>2</v>
      </c>
      <c r="L239" s="9">
        <v>0</v>
      </c>
      <c r="M239" s="9">
        <v>0</v>
      </c>
      <c r="N239" s="9">
        <v>8</v>
      </c>
      <c r="O239" s="9">
        <v>2</v>
      </c>
      <c r="P239" s="9">
        <v>1</v>
      </c>
      <c r="Q239" s="9">
        <v>1</v>
      </c>
      <c r="R239" s="9">
        <v>2</v>
      </c>
      <c r="S239" s="9">
        <v>0</v>
      </c>
      <c r="T239" s="9">
        <v>0</v>
      </c>
      <c r="U239" s="9">
        <v>10</v>
      </c>
      <c r="V239" s="9">
        <v>1</v>
      </c>
      <c r="W239" s="9">
        <v>0.20499999999999999</v>
      </c>
      <c r="X239" s="9">
        <v>0.19</v>
      </c>
      <c r="Y239" s="9">
        <v>0.39500000000000002</v>
      </c>
      <c r="Z239" s="9">
        <v>1</v>
      </c>
      <c r="AA239" s="9">
        <v>0.14299999999999999</v>
      </c>
      <c r="AB239" s="9">
        <v>0</v>
      </c>
    </row>
    <row r="240" spans="1:28" s="6" customFormat="1" x14ac:dyDescent="0.3">
      <c r="A240" s="9">
        <f>VLOOKUP(B240&amp;" "&amp;C240,키!$A$1:$B$535,2,FALSE)</f>
        <v>363</v>
      </c>
      <c r="B240" s="10" t="s">
        <v>763</v>
      </c>
      <c r="C240" s="9" t="s">
        <v>736</v>
      </c>
      <c r="D240" s="9" t="str">
        <f>IF(AND(Y240&gt;=0.87,G240&gt;=446),"A",IF(AND(Y240&gt;=0.65,G240&gt;=250),"B","C"))</f>
        <v>C</v>
      </c>
      <c r="E240" s="11">
        <v>0.13800000000000001</v>
      </c>
      <c r="F240" s="9">
        <v>17</v>
      </c>
      <c r="G240" s="9">
        <v>33</v>
      </c>
      <c r="H240" s="9">
        <v>29</v>
      </c>
      <c r="I240" s="9">
        <v>4</v>
      </c>
      <c r="J240" s="9">
        <v>4</v>
      </c>
      <c r="K240" s="9">
        <v>0</v>
      </c>
      <c r="L240" s="9">
        <v>0</v>
      </c>
      <c r="M240" s="9">
        <v>0</v>
      </c>
      <c r="N240" s="9">
        <v>4</v>
      </c>
      <c r="O240" s="9">
        <v>2</v>
      </c>
      <c r="P240" s="9">
        <v>1</v>
      </c>
      <c r="Q240" s="9">
        <v>0</v>
      </c>
      <c r="R240" s="9">
        <v>3</v>
      </c>
      <c r="S240" s="9">
        <v>0</v>
      </c>
      <c r="T240" s="9">
        <v>0</v>
      </c>
      <c r="U240" s="9">
        <v>10</v>
      </c>
      <c r="V240" s="9">
        <v>1</v>
      </c>
      <c r="W240" s="9">
        <v>0.13800000000000001</v>
      </c>
      <c r="X240" s="9">
        <v>0.219</v>
      </c>
      <c r="Y240" s="9">
        <v>0.35699999999999998</v>
      </c>
      <c r="Z240" s="9">
        <v>1</v>
      </c>
      <c r="AA240" s="9">
        <v>0.14299999999999999</v>
      </c>
      <c r="AB240" s="9">
        <v>0.33300000000000002</v>
      </c>
    </row>
    <row r="241" spans="1:28" s="6" customFormat="1" x14ac:dyDescent="0.3">
      <c r="A241" s="9">
        <f>VLOOKUP(B241&amp;" "&amp;C241,키!$A$1:$B$535,2,FALSE)</f>
        <v>520</v>
      </c>
      <c r="B241" s="10" t="s">
        <v>764</v>
      </c>
      <c r="C241" s="9" t="s">
        <v>736</v>
      </c>
      <c r="D241" s="9" t="str">
        <f>IF(AND(Y241&gt;=0.87,G241&gt;=446),"A",IF(AND(Y241&gt;=0.65,G241&gt;=250),"B","C"))</f>
        <v>C</v>
      </c>
      <c r="E241" s="11">
        <v>7.6999999999999999E-2</v>
      </c>
      <c r="F241" s="9">
        <v>22</v>
      </c>
      <c r="G241" s="9">
        <v>16</v>
      </c>
      <c r="H241" s="9">
        <v>13</v>
      </c>
      <c r="I241" s="9">
        <v>4</v>
      </c>
      <c r="J241" s="9">
        <v>1</v>
      </c>
      <c r="K241" s="9">
        <v>0</v>
      </c>
      <c r="L241" s="9">
        <v>0</v>
      </c>
      <c r="M241" s="9">
        <v>0</v>
      </c>
      <c r="N241" s="9">
        <v>1</v>
      </c>
      <c r="O241" s="9">
        <v>1</v>
      </c>
      <c r="P241" s="9">
        <v>0</v>
      </c>
      <c r="Q241" s="9">
        <v>1</v>
      </c>
      <c r="R241" s="9">
        <v>2</v>
      </c>
      <c r="S241" s="9">
        <v>0</v>
      </c>
      <c r="T241" s="9">
        <v>0</v>
      </c>
      <c r="U241" s="9">
        <v>3</v>
      </c>
      <c r="V241" s="9">
        <v>0</v>
      </c>
      <c r="W241" s="9">
        <v>7.6999999999999999E-2</v>
      </c>
      <c r="X241" s="9">
        <v>0.188</v>
      </c>
      <c r="Y241" s="9">
        <v>0.26500000000000001</v>
      </c>
      <c r="Z241" s="9">
        <v>0</v>
      </c>
      <c r="AA241" s="9">
        <v>0</v>
      </c>
      <c r="AB241" s="9">
        <v>0.2</v>
      </c>
    </row>
    <row r="242" spans="1:28" s="6" customFormat="1" x14ac:dyDescent="0.3">
      <c r="A242" s="9">
        <f>VLOOKUP(B242&amp;" "&amp;C242,키!$A$1:$B$535,2,FALSE)</f>
        <v>37</v>
      </c>
      <c r="B242" s="10" t="s">
        <v>765</v>
      </c>
      <c r="C242" s="9" t="s">
        <v>736</v>
      </c>
      <c r="D242" s="9" t="str">
        <f>IF(AND(Y242&gt;=0.87,G242&gt;=446),"A",IF(AND(Y242&gt;=0.65,G242&gt;=250),"B","C"))</f>
        <v>C</v>
      </c>
      <c r="E242" s="11">
        <v>0</v>
      </c>
      <c r="F242" s="9">
        <v>1</v>
      </c>
      <c r="G242" s="9">
        <v>0</v>
      </c>
      <c r="H242" s="9">
        <v>0</v>
      </c>
      <c r="I242" s="9">
        <v>0</v>
      </c>
      <c r="J242" s="9">
        <v>0</v>
      </c>
      <c r="K242" s="9">
        <v>0</v>
      </c>
      <c r="L242" s="9">
        <v>0</v>
      </c>
      <c r="M242" s="9">
        <v>0</v>
      </c>
      <c r="N242" s="9">
        <v>0</v>
      </c>
      <c r="O242" s="9">
        <v>0</v>
      </c>
      <c r="P242" s="9">
        <v>0</v>
      </c>
      <c r="Q242" s="9">
        <v>0</v>
      </c>
      <c r="R242" s="9">
        <v>0</v>
      </c>
      <c r="S242" s="9">
        <v>0</v>
      </c>
      <c r="T242" s="9">
        <v>0</v>
      </c>
      <c r="U242" s="9">
        <v>0</v>
      </c>
      <c r="V242" s="9">
        <v>0</v>
      </c>
      <c r="W242" s="9">
        <v>0</v>
      </c>
      <c r="X242" s="9">
        <v>0</v>
      </c>
      <c r="Y242" s="9">
        <v>0</v>
      </c>
      <c r="Z242" s="9">
        <v>0</v>
      </c>
      <c r="AA242" s="9">
        <v>0</v>
      </c>
      <c r="AB242" s="9">
        <v>0</v>
      </c>
    </row>
    <row r="243" spans="1:28" s="6" customFormat="1" x14ac:dyDescent="0.3">
      <c r="A243" s="9">
        <f>VLOOKUP(B243&amp;" "&amp;C243,키!$A$1:$B$535,2,FALSE)</f>
        <v>87</v>
      </c>
      <c r="B243" s="10" t="s">
        <v>766</v>
      </c>
      <c r="C243" s="9" t="s">
        <v>736</v>
      </c>
      <c r="D243" s="9" t="str">
        <f>IF(AND(Y243&gt;=0.87,G243&gt;=446),"A",IF(AND(Y243&gt;=0.65,G243&gt;=250),"B","C"))</f>
        <v>C</v>
      </c>
      <c r="E243" s="11">
        <v>0</v>
      </c>
      <c r="F243" s="9">
        <v>1</v>
      </c>
      <c r="G243" s="9">
        <v>0</v>
      </c>
      <c r="H243" s="9">
        <v>0</v>
      </c>
      <c r="I243" s="9">
        <v>0</v>
      </c>
      <c r="J243" s="9">
        <v>0</v>
      </c>
      <c r="K243" s="9">
        <v>0</v>
      </c>
      <c r="L243" s="9">
        <v>0</v>
      </c>
      <c r="M243" s="9">
        <v>0</v>
      </c>
      <c r="N243" s="9">
        <v>0</v>
      </c>
      <c r="O243" s="9">
        <v>0</v>
      </c>
      <c r="P243" s="9">
        <v>0</v>
      </c>
      <c r="Q243" s="9">
        <v>0</v>
      </c>
      <c r="R243" s="9">
        <v>0</v>
      </c>
      <c r="S243" s="9">
        <v>0</v>
      </c>
      <c r="T243" s="9">
        <v>0</v>
      </c>
      <c r="U243" s="9">
        <v>0</v>
      </c>
      <c r="V243" s="9">
        <v>0</v>
      </c>
      <c r="W243" s="9">
        <v>0</v>
      </c>
      <c r="X243" s="9">
        <v>0</v>
      </c>
      <c r="Y243" s="9">
        <v>0</v>
      </c>
      <c r="Z243" s="9">
        <v>0</v>
      </c>
      <c r="AA243" s="9">
        <v>0</v>
      </c>
      <c r="AB243" s="9">
        <v>0</v>
      </c>
    </row>
    <row r="244" spans="1:28" s="6" customFormat="1" x14ac:dyDescent="0.3">
      <c r="A244" s="9">
        <f>VLOOKUP(B244&amp;" "&amp;C244,키!$A$1:$B$535,2,FALSE)</f>
        <v>116</v>
      </c>
      <c r="B244" s="10" t="s">
        <v>767</v>
      </c>
      <c r="C244" s="9" t="s">
        <v>736</v>
      </c>
      <c r="D244" s="9" t="str">
        <f>IF(AND(Y244&gt;=0.87,G244&gt;=446),"A",IF(AND(Y244&gt;=0.65,G244&gt;=250),"B","C"))</f>
        <v>C</v>
      </c>
      <c r="E244" s="11">
        <v>0</v>
      </c>
      <c r="F244" s="9">
        <v>2</v>
      </c>
      <c r="G244" s="9">
        <v>0</v>
      </c>
      <c r="H244" s="9">
        <v>0</v>
      </c>
      <c r="I244" s="9">
        <v>0</v>
      </c>
      <c r="J244" s="9">
        <v>0</v>
      </c>
      <c r="K244" s="9">
        <v>0</v>
      </c>
      <c r="L244" s="9">
        <v>0</v>
      </c>
      <c r="M244" s="9">
        <v>0</v>
      </c>
      <c r="N244" s="9">
        <v>0</v>
      </c>
      <c r="O244" s="9">
        <v>0</v>
      </c>
      <c r="P244" s="9">
        <v>0</v>
      </c>
      <c r="Q244" s="9">
        <v>0</v>
      </c>
      <c r="R244" s="9">
        <v>0</v>
      </c>
      <c r="S244" s="9">
        <v>0</v>
      </c>
      <c r="T244" s="9">
        <v>0</v>
      </c>
      <c r="U244" s="9">
        <v>0</v>
      </c>
      <c r="V244" s="9">
        <v>0</v>
      </c>
      <c r="W244" s="9">
        <v>0</v>
      </c>
      <c r="X244" s="9">
        <v>0</v>
      </c>
      <c r="Y244" s="9">
        <v>0</v>
      </c>
      <c r="Z244" s="9">
        <v>0</v>
      </c>
      <c r="AA244" s="9">
        <v>0</v>
      </c>
      <c r="AB244" s="9">
        <v>0</v>
      </c>
    </row>
    <row r="245" spans="1:28" s="6" customFormat="1" x14ac:dyDescent="0.3">
      <c r="A245" s="9">
        <f>VLOOKUP(B245&amp;" "&amp;C245,키!$A$1:$B$535,2,FALSE)</f>
        <v>201</v>
      </c>
      <c r="B245" s="10" t="s">
        <v>768</v>
      </c>
      <c r="C245" s="9" t="s">
        <v>736</v>
      </c>
      <c r="D245" s="9" t="str">
        <f>IF(AND(Y245&gt;=0.87,G245&gt;=446),"A",IF(AND(Y245&gt;=0.65,G245&gt;=250),"B","C"))</f>
        <v>C</v>
      </c>
      <c r="E245" s="11">
        <v>0</v>
      </c>
      <c r="F245" s="9">
        <v>1</v>
      </c>
      <c r="G245" s="9">
        <v>0</v>
      </c>
      <c r="H245" s="9">
        <v>0</v>
      </c>
      <c r="I245" s="9">
        <v>0</v>
      </c>
      <c r="J245" s="9">
        <v>0</v>
      </c>
      <c r="K245" s="9">
        <v>0</v>
      </c>
      <c r="L245" s="9">
        <v>0</v>
      </c>
      <c r="M245" s="9">
        <v>0</v>
      </c>
      <c r="N245" s="9">
        <v>0</v>
      </c>
      <c r="O245" s="9">
        <v>0</v>
      </c>
      <c r="P245" s="9">
        <v>0</v>
      </c>
      <c r="Q245" s="9">
        <v>0</v>
      </c>
      <c r="R245" s="9">
        <v>0</v>
      </c>
      <c r="S245" s="9">
        <v>0</v>
      </c>
      <c r="T245" s="9">
        <v>0</v>
      </c>
      <c r="U245" s="9">
        <v>0</v>
      </c>
      <c r="V245" s="9">
        <v>0</v>
      </c>
      <c r="W245" s="9">
        <v>0</v>
      </c>
      <c r="X245" s="9">
        <v>0</v>
      </c>
      <c r="Y245" s="9">
        <v>0</v>
      </c>
      <c r="Z245" s="9">
        <v>0</v>
      </c>
      <c r="AA245" s="9">
        <v>0</v>
      </c>
      <c r="AB245" s="9">
        <v>0</v>
      </c>
    </row>
    <row r="246" spans="1:28" s="6" customFormat="1" x14ac:dyDescent="0.3">
      <c r="A246" s="9">
        <f>VLOOKUP(B246&amp;" "&amp;C246,키!$A$1:$B$535,2,FALSE)</f>
        <v>217</v>
      </c>
      <c r="B246" s="10" t="s">
        <v>769</v>
      </c>
      <c r="C246" s="9" t="s">
        <v>736</v>
      </c>
      <c r="D246" s="9" t="str">
        <f>IF(AND(Y246&gt;=0.87,G246&gt;=446),"A",IF(AND(Y246&gt;=0.65,G246&gt;=250),"B","C"))</f>
        <v>C</v>
      </c>
      <c r="E246" s="11">
        <v>0</v>
      </c>
      <c r="F246" s="9">
        <v>1</v>
      </c>
      <c r="G246" s="9">
        <v>0</v>
      </c>
      <c r="H246" s="9">
        <v>0</v>
      </c>
      <c r="I246" s="9">
        <v>0</v>
      </c>
      <c r="J246" s="9">
        <v>0</v>
      </c>
      <c r="K246" s="9">
        <v>0</v>
      </c>
      <c r="L246" s="9">
        <v>0</v>
      </c>
      <c r="M246" s="9">
        <v>0</v>
      </c>
      <c r="N246" s="9">
        <v>0</v>
      </c>
      <c r="O246" s="9">
        <v>0</v>
      </c>
      <c r="P246" s="9">
        <v>0</v>
      </c>
      <c r="Q246" s="9">
        <v>0</v>
      </c>
      <c r="R246" s="9">
        <v>0</v>
      </c>
      <c r="S246" s="9">
        <v>0</v>
      </c>
      <c r="T246" s="9">
        <v>0</v>
      </c>
      <c r="U246" s="9">
        <v>0</v>
      </c>
      <c r="V246" s="9">
        <v>0</v>
      </c>
      <c r="W246" s="9">
        <v>0</v>
      </c>
      <c r="X246" s="9">
        <v>0</v>
      </c>
      <c r="Y246" s="9">
        <v>0</v>
      </c>
      <c r="Z246" s="9">
        <v>0</v>
      </c>
      <c r="AA246" s="9">
        <v>0</v>
      </c>
      <c r="AB246" s="9">
        <v>0</v>
      </c>
    </row>
    <row r="247" spans="1:28" s="6" customFormat="1" x14ac:dyDescent="0.3">
      <c r="A247" s="9">
        <f>VLOOKUP(B247&amp;" "&amp;C247,키!$A$1:$B$535,2,FALSE)</f>
        <v>257</v>
      </c>
      <c r="B247" s="10" t="s">
        <v>770</v>
      </c>
      <c r="C247" s="9" t="s">
        <v>736</v>
      </c>
      <c r="D247" s="9" t="str">
        <f>IF(AND(Y247&gt;=0.87,G247&gt;=446),"A",IF(AND(Y247&gt;=0.65,G247&gt;=250),"B","C"))</f>
        <v>C</v>
      </c>
      <c r="E247" s="11">
        <v>0</v>
      </c>
      <c r="F247" s="9">
        <v>2</v>
      </c>
      <c r="G247" s="9">
        <v>0</v>
      </c>
      <c r="H247" s="9">
        <v>0</v>
      </c>
      <c r="I247" s="9">
        <v>0</v>
      </c>
      <c r="J247" s="9">
        <v>0</v>
      </c>
      <c r="K247" s="9">
        <v>0</v>
      </c>
      <c r="L247" s="9">
        <v>0</v>
      </c>
      <c r="M247" s="9">
        <v>0</v>
      </c>
      <c r="N247" s="9">
        <v>0</v>
      </c>
      <c r="O247" s="9">
        <v>0</v>
      </c>
      <c r="P247" s="9">
        <v>0</v>
      </c>
      <c r="Q247" s="9">
        <v>0</v>
      </c>
      <c r="R247" s="9">
        <v>0</v>
      </c>
      <c r="S247" s="9">
        <v>0</v>
      </c>
      <c r="T247" s="9">
        <v>0</v>
      </c>
      <c r="U247" s="9">
        <v>0</v>
      </c>
      <c r="V247" s="9">
        <v>0</v>
      </c>
      <c r="W247" s="9">
        <v>0</v>
      </c>
      <c r="X247" s="9">
        <v>0</v>
      </c>
      <c r="Y247" s="9">
        <v>0</v>
      </c>
      <c r="Z247" s="9">
        <v>0</v>
      </c>
      <c r="AA247" s="9">
        <v>0</v>
      </c>
      <c r="AB247" s="9">
        <v>0</v>
      </c>
    </row>
    <row r="248" spans="1:28" s="6" customFormat="1" x14ac:dyDescent="0.3">
      <c r="A248" s="9">
        <f>VLOOKUP(B248&amp;" "&amp;C248,키!$A$1:$B$535,2,FALSE)</f>
        <v>388</v>
      </c>
      <c r="B248" s="10" t="s">
        <v>771</v>
      </c>
      <c r="C248" s="9" t="s">
        <v>736</v>
      </c>
      <c r="D248" s="9" t="str">
        <f>IF(AND(Y248&gt;=0.87,G248&gt;=446),"A",IF(AND(Y248&gt;=0.65,G248&gt;=250),"B","C"))</f>
        <v>C</v>
      </c>
      <c r="E248" s="11">
        <v>0</v>
      </c>
      <c r="F248" s="9">
        <v>2</v>
      </c>
      <c r="G248" s="9">
        <v>0</v>
      </c>
      <c r="H248" s="9">
        <v>0</v>
      </c>
      <c r="I248" s="9">
        <v>0</v>
      </c>
      <c r="J248" s="9">
        <v>0</v>
      </c>
      <c r="K248" s="9">
        <v>0</v>
      </c>
      <c r="L248" s="9">
        <v>0</v>
      </c>
      <c r="M248" s="9">
        <v>0</v>
      </c>
      <c r="N248" s="9">
        <v>0</v>
      </c>
      <c r="O248" s="9">
        <v>0</v>
      </c>
      <c r="P248" s="9">
        <v>0</v>
      </c>
      <c r="Q248" s="9">
        <v>0</v>
      </c>
      <c r="R248" s="9">
        <v>0</v>
      </c>
      <c r="S248" s="9">
        <v>0</v>
      </c>
      <c r="T248" s="9">
        <v>0</v>
      </c>
      <c r="U248" s="9">
        <v>0</v>
      </c>
      <c r="V248" s="9">
        <v>0</v>
      </c>
      <c r="W248" s="9">
        <v>0</v>
      </c>
      <c r="X248" s="9">
        <v>0</v>
      </c>
      <c r="Y248" s="9">
        <v>0</v>
      </c>
      <c r="Z248" s="9">
        <v>0</v>
      </c>
      <c r="AA248" s="9">
        <v>0</v>
      </c>
      <c r="AB248" s="9">
        <v>0</v>
      </c>
    </row>
    <row r="249" spans="1:28" s="6" customFormat="1" x14ac:dyDescent="0.3">
      <c r="A249" s="9">
        <f>VLOOKUP(B249&amp;" "&amp;C249,키!$A$1:$B$535,2,FALSE)</f>
        <v>405</v>
      </c>
      <c r="B249" s="10" t="s">
        <v>772</v>
      </c>
      <c r="C249" s="9" t="s">
        <v>736</v>
      </c>
      <c r="D249" s="9" t="str">
        <f>IF(AND(Y249&gt;=0.87,G249&gt;=446),"A",IF(AND(Y249&gt;=0.65,G249&gt;=250),"B","C"))</f>
        <v>C</v>
      </c>
      <c r="E249" s="11">
        <v>0</v>
      </c>
      <c r="F249" s="9">
        <v>1</v>
      </c>
      <c r="G249" s="9">
        <v>0</v>
      </c>
      <c r="H249" s="9">
        <v>0</v>
      </c>
      <c r="I249" s="9">
        <v>0</v>
      </c>
      <c r="J249" s="9">
        <v>0</v>
      </c>
      <c r="K249" s="9">
        <v>0</v>
      </c>
      <c r="L249" s="9">
        <v>0</v>
      </c>
      <c r="M249" s="9">
        <v>0</v>
      </c>
      <c r="N249" s="9">
        <v>0</v>
      </c>
      <c r="O249" s="9">
        <v>0</v>
      </c>
      <c r="P249" s="9">
        <v>0</v>
      </c>
      <c r="Q249" s="9">
        <v>0</v>
      </c>
      <c r="R249" s="9">
        <v>0</v>
      </c>
      <c r="S249" s="9">
        <v>0</v>
      </c>
      <c r="T249" s="9">
        <v>0</v>
      </c>
      <c r="U249" s="9">
        <v>0</v>
      </c>
      <c r="V249" s="9">
        <v>0</v>
      </c>
      <c r="W249" s="9">
        <v>0</v>
      </c>
      <c r="X249" s="9">
        <v>0</v>
      </c>
      <c r="Y249" s="9">
        <v>0</v>
      </c>
      <c r="Z249" s="9">
        <v>0</v>
      </c>
      <c r="AA249" s="9">
        <v>0</v>
      </c>
      <c r="AB249" s="9">
        <v>0</v>
      </c>
    </row>
    <row r="250" spans="1:28" s="6" customFormat="1" x14ac:dyDescent="0.3">
      <c r="A250" s="9">
        <f>VLOOKUP(B250&amp;" "&amp;C250,키!$A$1:$B$535,2,FALSE)</f>
        <v>421</v>
      </c>
      <c r="B250" s="10" t="s">
        <v>773</v>
      </c>
      <c r="C250" s="9" t="s">
        <v>736</v>
      </c>
      <c r="D250" s="9" t="str">
        <f>IF(AND(Y250&gt;=0.87,G250&gt;=446),"A",IF(AND(Y250&gt;=0.65,G250&gt;=250),"B","C"))</f>
        <v>C</v>
      </c>
      <c r="E250" s="11">
        <v>0</v>
      </c>
      <c r="F250" s="9">
        <v>1</v>
      </c>
      <c r="G250" s="9">
        <v>0</v>
      </c>
      <c r="H250" s="9">
        <v>0</v>
      </c>
      <c r="I250" s="9">
        <v>0</v>
      </c>
      <c r="J250" s="9">
        <v>0</v>
      </c>
      <c r="K250" s="9">
        <v>0</v>
      </c>
      <c r="L250" s="9">
        <v>0</v>
      </c>
      <c r="M250" s="9">
        <v>0</v>
      </c>
      <c r="N250" s="9">
        <v>0</v>
      </c>
      <c r="O250" s="9">
        <v>0</v>
      </c>
      <c r="P250" s="9">
        <v>0</v>
      </c>
      <c r="Q250" s="9">
        <v>0</v>
      </c>
      <c r="R250" s="9">
        <v>0</v>
      </c>
      <c r="S250" s="9">
        <v>0</v>
      </c>
      <c r="T250" s="9">
        <v>0</v>
      </c>
      <c r="U250" s="9">
        <v>0</v>
      </c>
      <c r="V250" s="9">
        <v>0</v>
      </c>
      <c r="W250" s="9">
        <v>0</v>
      </c>
      <c r="X250" s="9">
        <v>0</v>
      </c>
      <c r="Y250" s="9">
        <v>0</v>
      </c>
      <c r="Z250" s="9">
        <v>0</v>
      </c>
      <c r="AA250" s="9">
        <v>0</v>
      </c>
      <c r="AB250" s="9">
        <v>0</v>
      </c>
    </row>
    <row r="251" spans="1:28" s="6" customFormat="1" x14ac:dyDescent="0.3">
      <c r="A251" s="9">
        <f>VLOOKUP(B251&amp;" "&amp;C251,키!$A$1:$B$535,2,FALSE)</f>
        <v>468</v>
      </c>
      <c r="B251" s="10" t="s">
        <v>774</v>
      </c>
      <c r="C251" s="9" t="s">
        <v>736</v>
      </c>
      <c r="D251" s="9" t="str">
        <f>IF(AND(Y251&gt;=0.87,G251&gt;=446),"A",IF(AND(Y251&gt;=0.65,G251&gt;=250),"B","C"))</f>
        <v>C</v>
      </c>
      <c r="E251" s="11">
        <v>0</v>
      </c>
      <c r="F251" s="9">
        <v>12</v>
      </c>
      <c r="G251" s="9">
        <v>9</v>
      </c>
      <c r="H251" s="9">
        <v>8</v>
      </c>
      <c r="I251" s="9">
        <v>1</v>
      </c>
      <c r="J251" s="9">
        <v>0</v>
      </c>
      <c r="K251" s="9">
        <v>0</v>
      </c>
      <c r="L251" s="9">
        <v>0</v>
      </c>
      <c r="M251" s="9">
        <v>0</v>
      </c>
      <c r="N251" s="9">
        <v>0</v>
      </c>
      <c r="O251" s="9">
        <v>0</v>
      </c>
      <c r="P251" s="9">
        <v>0</v>
      </c>
      <c r="Q251" s="9">
        <v>0</v>
      </c>
      <c r="R251" s="9">
        <v>1</v>
      </c>
      <c r="S251" s="9">
        <v>0</v>
      </c>
      <c r="T251" s="9">
        <v>0</v>
      </c>
      <c r="U251" s="9">
        <v>2</v>
      </c>
      <c r="V251" s="9">
        <v>0</v>
      </c>
      <c r="W251" s="9">
        <v>0</v>
      </c>
      <c r="X251" s="9">
        <v>0.111</v>
      </c>
      <c r="Y251" s="9">
        <v>0.111</v>
      </c>
      <c r="Z251" s="9">
        <v>0</v>
      </c>
      <c r="AA251" s="9">
        <v>0</v>
      </c>
      <c r="AB251" s="9">
        <v>0</v>
      </c>
    </row>
    <row r="252" spans="1:28" s="6" customFormat="1" x14ac:dyDescent="0.3">
      <c r="A252" s="9">
        <f>VLOOKUP(B252&amp;" "&amp;C252,키!$A$1:$B$535,2,FALSE)</f>
        <v>473</v>
      </c>
      <c r="B252" s="10" t="s">
        <v>775</v>
      </c>
      <c r="C252" s="9" t="s">
        <v>736</v>
      </c>
      <c r="D252" s="9" t="str">
        <f>IF(AND(Y252&gt;=0.87,G252&gt;=446),"A",IF(AND(Y252&gt;=0.65,G252&gt;=250),"B","C"))</f>
        <v>C</v>
      </c>
      <c r="E252" s="11">
        <v>0</v>
      </c>
      <c r="F252" s="9">
        <v>1</v>
      </c>
      <c r="G252" s="9">
        <v>0</v>
      </c>
      <c r="H252" s="9">
        <v>0</v>
      </c>
      <c r="I252" s="9">
        <v>0</v>
      </c>
      <c r="J252" s="9">
        <v>0</v>
      </c>
      <c r="K252" s="9">
        <v>0</v>
      </c>
      <c r="L252" s="9">
        <v>0</v>
      </c>
      <c r="M252" s="9">
        <v>0</v>
      </c>
      <c r="N252" s="9">
        <v>0</v>
      </c>
      <c r="O252" s="9">
        <v>0</v>
      </c>
      <c r="P252" s="9">
        <v>0</v>
      </c>
      <c r="Q252" s="9">
        <v>0</v>
      </c>
      <c r="R252" s="9">
        <v>0</v>
      </c>
      <c r="S252" s="9">
        <v>0</v>
      </c>
      <c r="T252" s="9">
        <v>0</v>
      </c>
      <c r="U252" s="9">
        <v>0</v>
      </c>
      <c r="V252" s="9">
        <v>0</v>
      </c>
      <c r="W252" s="9">
        <v>0</v>
      </c>
      <c r="X252" s="9">
        <v>0</v>
      </c>
      <c r="Y252" s="9">
        <v>0</v>
      </c>
      <c r="Z252" s="9">
        <v>0</v>
      </c>
      <c r="AA252" s="9">
        <v>0</v>
      </c>
      <c r="AB252" s="9">
        <v>0</v>
      </c>
    </row>
    <row r="253" spans="1:28" s="6" customFormat="1" x14ac:dyDescent="0.3">
      <c r="A253" s="9">
        <f>VLOOKUP(B253&amp;" "&amp;C253,키!$A$1:$B$535,2,FALSE)</f>
        <v>501</v>
      </c>
      <c r="B253" s="10" t="s">
        <v>776</v>
      </c>
      <c r="C253" s="9" t="s">
        <v>736</v>
      </c>
      <c r="D253" s="9" t="str">
        <f>IF(AND(Y253&gt;=0.87,G253&gt;=446),"A",IF(AND(Y253&gt;=0.65,G253&gt;=250),"B","C"))</f>
        <v>C</v>
      </c>
      <c r="E253" s="11">
        <v>0</v>
      </c>
      <c r="F253" s="9">
        <v>1</v>
      </c>
      <c r="G253" s="9">
        <v>0</v>
      </c>
      <c r="H253" s="9">
        <v>0</v>
      </c>
      <c r="I253" s="9">
        <v>0</v>
      </c>
      <c r="J253" s="9">
        <v>0</v>
      </c>
      <c r="K253" s="9">
        <v>0</v>
      </c>
      <c r="L253" s="9">
        <v>0</v>
      </c>
      <c r="M253" s="9">
        <v>0</v>
      </c>
      <c r="N253" s="9">
        <v>0</v>
      </c>
      <c r="O253" s="9">
        <v>0</v>
      </c>
      <c r="P253" s="9">
        <v>0</v>
      </c>
      <c r="Q253" s="9">
        <v>0</v>
      </c>
      <c r="R253" s="9">
        <v>0</v>
      </c>
      <c r="S253" s="9">
        <v>0</v>
      </c>
      <c r="T253" s="9">
        <v>0</v>
      </c>
      <c r="U253" s="9">
        <v>0</v>
      </c>
      <c r="V253" s="9">
        <v>0</v>
      </c>
      <c r="W253" s="9">
        <v>0</v>
      </c>
      <c r="X253" s="9">
        <v>0</v>
      </c>
      <c r="Y253" s="9">
        <v>0</v>
      </c>
      <c r="Z253" s="9">
        <v>0</v>
      </c>
      <c r="AA253" s="9">
        <v>0</v>
      </c>
      <c r="AB253" s="9">
        <v>0</v>
      </c>
    </row>
    <row r="254" spans="1:28" s="6" customFormat="1" x14ac:dyDescent="0.3">
      <c r="A254" s="9">
        <f>VLOOKUP(B254&amp;" "&amp;C254,키!$A$1:$B$535,2,FALSE)</f>
        <v>504</v>
      </c>
      <c r="B254" s="10" t="s">
        <v>777</v>
      </c>
      <c r="C254" s="9" t="s">
        <v>736</v>
      </c>
      <c r="D254" s="9" t="str">
        <f>IF(AND(Y254&gt;=0.87,G254&gt;=446),"A",IF(AND(Y254&gt;=0.65,G254&gt;=250),"B","C"))</f>
        <v>C</v>
      </c>
      <c r="E254" s="11">
        <v>0</v>
      </c>
      <c r="F254" s="9">
        <v>2</v>
      </c>
      <c r="G254" s="9">
        <v>0</v>
      </c>
      <c r="H254" s="9">
        <v>0</v>
      </c>
      <c r="I254" s="9">
        <v>0</v>
      </c>
      <c r="J254" s="9">
        <v>0</v>
      </c>
      <c r="K254" s="9">
        <v>0</v>
      </c>
      <c r="L254" s="9">
        <v>0</v>
      </c>
      <c r="M254" s="9">
        <v>0</v>
      </c>
      <c r="N254" s="9">
        <v>0</v>
      </c>
      <c r="O254" s="9">
        <v>0</v>
      </c>
      <c r="P254" s="9">
        <v>0</v>
      </c>
      <c r="Q254" s="9">
        <v>0</v>
      </c>
      <c r="R254" s="9">
        <v>0</v>
      </c>
      <c r="S254" s="9">
        <v>0</v>
      </c>
      <c r="T254" s="9">
        <v>0</v>
      </c>
      <c r="U254" s="9">
        <v>0</v>
      </c>
      <c r="V254" s="9">
        <v>0</v>
      </c>
      <c r="W254" s="9">
        <v>0</v>
      </c>
      <c r="X254" s="9">
        <v>0</v>
      </c>
      <c r="Y254" s="9">
        <v>0</v>
      </c>
      <c r="Z254" s="9">
        <v>0</v>
      </c>
      <c r="AA254" s="9">
        <v>0</v>
      </c>
      <c r="AB254" s="9">
        <v>0</v>
      </c>
    </row>
    <row r="255" spans="1:28" s="6" customFormat="1" x14ac:dyDescent="0.3">
      <c r="A255" s="9">
        <f>VLOOKUP(B255&amp;" "&amp;C255,키!$A$1:$B$535,2,FALSE)</f>
        <v>512</v>
      </c>
      <c r="B255" s="10" t="s">
        <v>778</v>
      </c>
      <c r="C255" s="9" t="s">
        <v>736</v>
      </c>
      <c r="D255" s="9" t="str">
        <f>IF(AND(Y255&gt;=0.87,G255&gt;=446),"A",IF(AND(Y255&gt;=0.65,G255&gt;=250),"B","C"))</f>
        <v>C</v>
      </c>
      <c r="E255" s="11">
        <v>0</v>
      </c>
      <c r="F255" s="9">
        <v>3</v>
      </c>
      <c r="G255" s="9">
        <v>0</v>
      </c>
      <c r="H255" s="9">
        <v>0</v>
      </c>
      <c r="I255" s="9">
        <v>0</v>
      </c>
      <c r="J255" s="9">
        <v>0</v>
      </c>
      <c r="K255" s="9">
        <v>0</v>
      </c>
      <c r="L255" s="9">
        <v>0</v>
      </c>
      <c r="M255" s="9">
        <v>0</v>
      </c>
      <c r="N255" s="9">
        <v>0</v>
      </c>
      <c r="O255" s="9">
        <v>0</v>
      </c>
      <c r="P255" s="9">
        <v>0</v>
      </c>
      <c r="Q255" s="9">
        <v>0</v>
      </c>
      <c r="R255" s="9">
        <v>0</v>
      </c>
      <c r="S255" s="9">
        <v>0</v>
      </c>
      <c r="T255" s="9">
        <v>0</v>
      </c>
      <c r="U255" s="9">
        <v>0</v>
      </c>
      <c r="V255" s="9">
        <v>0</v>
      </c>
      <c r="W255" s="9">
        <v>0</v>
      </c>
      <c r="X255" s="9">
        <v>0</v>
      </c>
      <c r="Y255" s="9">
        <v>0</v>
      </c>
      <c r="Z255" s="9">
        <v>0</v>
      </c>
      <c r="AA255" s="9">
        <v>0</v>
      </c>
      <c r="AB255" s="9">
        <v>0</v>
      </c>
    </row>
    <row r="256" spans="1:28" s="6" customFormat="1" x14ac:dyDescent="0.3">
      <c r="A256" s="9">
        <f>VLOOKUP(B256&amp;" "&amp;C256,키!$A$1:$B$535,2,FALSE)</f>
        <v>513</v>
      </c>
      <c r="B256" s="10" t="s">
        <v>779</v>
      </c>
      <c r="C256" s="9" t="s">
        <v>736</v>
      </c>
      <c r="D256" s="9" t="str">
        <f>IF(AND(Y256&gt;=0.87,G256&gt;=446),"A",IF(AND(Y256&gt;=0.65,G256&gt;=250),"B","C"))</f>
        <v>C</v>
      </c>
      <c r="E256" s="11">
        <v>0</v>
      </c>
      <c r="F256" s="9">
        <v>4</v>
      </c>
      <c r="G256" s="9">
        <v>0</v>
      </c>
      <c r="H256" s="9">
        <v>0</v>
      </c>
      <c r="I256" s="9">
        <v>0</v>
      </c>
      <c r="J256" s="9">
        <v>0</v>
      </c>
      <c r="K256" s="9">
        <v>0</v>
      </c>
      <c r="L256" s="9">
        <v>0</v>
      </c>
      <c r="M256" s="9">
        <v>0</v>
      </c>
      <c r="N256" s="9">
        <v>0</v>
      </c>
      <c r="O256" s="9">
        <v>0</v>
      </c>
      <c r="P256" s="9">
        <v>0</v>
      </c>
      <c r="Q256" s="9">
        <v>0</v>
      </c>
      <c r="R256" s="9">
        <v>0</v>
      </c>
      <c r="S256" s="9">
        <v>0</v>
      </c>
      <c r="T256" s="9">
        <v>0</v>
      </c>
      <c r="U256" s="9">
        <v>0</v>
      </c>
      <c r="V256" s="9">
        <v>0</v>
      </c>
      <c r="W256" s="9">
        <v>0</v>
      </c>
      <c r="X256" s="9">
        <v>0</v>
      </c>
      <c r="Y256" s="9">
        <v>0</v>
      </c>
      <c r="Z256" s="9">
        <v>0</v>
      </c>
      <c r="AA256" s="9">
        <v>0</v>
      </c>
      <c r="AB256" s="9">
        <v>0</v>
      </c>
    </row>
    <row r="257" spans="1:28" s="6" customFormat="1" x14ac:dyDescent="0.3">
      <c r="A257" s="9">
        <f>VLOOKUP(B257&amp;" "&amp;C257,키!$A$1:$B$535,2,FALSE)</f>
        <v>403</v>
      </c>
      <c r="B257" s="10" t="s">
        <v>784</v>
      </c>
      <c r="C257" s="9" t="s">
        <v>781</v>
      </c>
      <c r="D257" s="9" t="str">
        <f>IF(AND(Y257&gt;=0.87,G257&gt;=446),"A",IF(AND(Y257&gt;=0.65,G257&gt;=250),"B","C"))</f>
        <v>C</v>
      </c>
      <c r="E257" s="11">
        <v>0.30499999999999999</v>
      </c>
      <c r="F257" s="9">
        <v>74</v>
      </c>
      <c r="G257" s="9">
        <v>240</v>
      </c>
      <c r="H257" s="9">
        <v>213</v>
      </c>
      <c r="I257" s="9">
        <v>31</v>
      </c>
      <c r="J257" s="9">
        <v>65</v>
      </c>
      <c r="K257" s="9">
        <v>14</v>
      </c>
      <c r="L257" s="9">
        <v>1</v>
      </c>
      <c r="M257" s="9">
        <v>3</v>
      </c>
      <c r="N257" s="9">
        <v>90</v>
      </c>
      <c r="O257" s="9">
        <v>29</v>
      </c>
      <c r="P257" s="9">
        <v>4</v>
      </c>
      <c r="Q257" s="9">
        <v>0</v>
      </c>
      <c r="R257" s="9">
        <v>19</v>
      </c>
      <c r="S257" s="9">
        <v>0</v>
      </c>
      <c r="T257" s="9">
        <v>4</v>
      </c>
      <c r="U257" s="9">
        <v>46</v>
      </c>
      <c r="V257" s="9">
        <v>4</v>
      </c>
      <c r="W257" s="9">
        <v>0.42299999999999999</v>
      </c>
      <c r="X257" s="9">
        <v>0.373</v>
      </c>
      <c r="Y257" s="9">
        <v>0.79600000000000004</v>
      </c>
      <c r="Z257" s="9">
        <v>20</v>
      </c>
      <c r="AA257" s="9">
        <v>0.36199999999999999</v>
      </c>
      <c r="AB257" s="9">
        <v>0.57099999999999995</v>
      </c>
    </row>
    <row r="258" spans="1:28" s="6" customFormat="1" x14ac:dyDescent="0.3">
      <c r="A258" s="9">
        <f>VLOOKUP(B258&amp;" "&amp;C258,키!$A$1:$B$535,2,FALSE)</f>
        <v>256</v>
      </c>
      <c r="B258" s="10" t="s">
        <v>786</v>
      </c>
      <c r="C258" s="9" t="s">
        <v>781</v>
      </c>
      <c r="D258" s="9" t="str">
        <f>IF(AND(Y258&gt;=0.87,G258&gt;=446),"A",IF(AND(Y258&gt;=0.65,G258&gt;=250),"B","C"))</f>
        <v>C</v>
      </c>
      <c r="E258" s="11">
        <v>0.29199999999999998</v>
      </c>
      <c r="F258" s="9">
        <v>35</v>
      </c>
      <c r="G258" s="9">
        <v>25</v>
      </c>
      <c r="H258" s="9">
        <v>24</v>
      </c>
      <c r="I258" s="9">
        <v>3</v>
      </c>
      <c r="J258" s="9">
        <v>7</v>
      </c>
      <c r="K258" s="9">
        <v>2</v>
      </c>
      <c r="L258" s="9">
        <v>0</v>
      </c>
      <c r="M258" s="9">
        <v>0</v>
      </c>
      <c r="N258" s="9">
        <v>9</v>
      </c>
      <c r="O258" s="9">
        <v>2</v>
      </c>
      <c r="P258" s="9">
        <v>0</v>
      </c>
      <c r="Q258" s="9">
        <v>0</v>
      </c>
      <c r="R258" s="9">
        <v>0</v>
      </c>
      <c r="S258" s="9">
        <v>0</v>
      </c>
      <c r="T258" s="9">
        <v>1</v>
      </c>
      <c r="U258" s="9">
        <v>12</v>
      </c>
      <c r="V258" s="9">
        <v>0</v>
      </c>
      <c r="W258" s="9">
        <v>0.375</v>
      </c>
      <c r="X258" s="9">
        <v>0.32</v>
      </c>
      <c r="Y258" s="9">
        <v>0.69499999999999995</v>
      </c>
      <c r="Z258" s="9">
        <v>0</v>
      </c>
      <c r="AA258" s="9">
        <v>0.2</v>
      </c>
      <c r="AB258" s="9">
        <v>0.2</v>
      </c>
    </row>
    <row r="259" spans="1:28" s="6" customFormat="1" x14ac:dyDescent="0.3">
      <c r="A259" s="9">
        <f>VLOOKUP(B259&amp;" "&amp;C259,키!$A$1:$B$535,2,FALSE)</f>
        <v>212</v>
      </c>
      <c r="B259" s="10" t="s">
        <v>790</v>
      </c>
      <c r="C259" s="9" t="s">
        <v>781</v>
      </c>
      <c r="D259" s="9" t="str">
        <f>IF(AND(Y259&gt;=0.87,G259&gt;=446),"A",IF(AND(Y259&gt;=0.65,G259&gt;=250),"B","C"))</f>
        <v>C</v>
      </c>
      <c r="E259" s="11">
        <v>0.26</v>
      </c>
      <c r="F259" s="9">
        <v>65</v>
      </c>
      <c r="G259" s="9">
        <v>55</v>
      </c>
      <c r="H259" s="9">
        <v>50</v>
      </c>
      <c r="I259" s="9">
        <v>10</v>
      </c>
      <c r="J259" s="9">
        <v>13</v>
      </c>
      <c r="K259" s="9">
        <v>1</v>
      </c>
      <c r="L259" s="9">
        <v>0</v>
      </c>
      <c r="M259" s="9">
        <v>0</v>
      </c>
      <c r="N259" s="9">
        <v>14</v>
      </c>
      <c r="O259" s="9">
        <v>3</v>
      </c>
      <c r="P259" s="9">
        <v>1</v>
      </c>
      <c r="Q259" s="9">
        <v>0</v>
      </c>
      <c r="R259" s="9">
        <v>4</v>
      </c>
      <c r="S259" s="9">
        <v>0</v>
      </c>
      <c r="T259" s="9">
        <v>0</v>
      </c>
      <c r="U259" s="9">
        <v>18</v>
      </c>
      <c r="V259" s="9">
        <v>0</v>
      </c>
      <c r="W259" s="9">
        <v>0.28000000000000003</v>
      </c>
      <c r="X259" s="9">
        <v>0.315</v>
      </c>
      <c r="Y259" s="9">
        <v>0.59499999999999997</v>
      </c>
      <c r="Z259" s="9">
        <v>2</v>
      </c>
      <c r="AA259" s="9">
        <v>0.16700000000000001</v>
      </c>
      <c r="AB259" s="9">
        <v>0.5</v>
      </c>
    </row>
    <row r="260" spans="1:28" s="6" customFormat="1" x14ac:dyDescent="0.3">
      <c r="A260" s="9">
        <f>VLOOKUP(B260&amp;" "&amp;C260,키!$A$1:$B$535,2,FALSE)</f>
        <v>61</v>
      </c>
      <c r="B260" s="10" t="s">
        <v>791</v>
      </c>
      <c r="C260" s="9" t="s">
        <v>781</v>
      </c>
      <c r="D260" s="9" t="str">
        <f>IF(AND(Y260&gt;=0.87,G260&gt;=446),"A",IF(AND(Y260&gt;=0.65,G260&gt;=250),"B","C"))</f>
        <v>C</v>
      </c>
      <c r="E260" s="11">
        <v>0.25</v>
      </c>
      <c r="F260" s="9">
        <v>20</v>
      </c>
      <c r="G260" s="9">
        <v>63</v>
      </c>
      <c r="H260" s="9">
        <v>56</v>
      </c>
      <c r="I260" s="9">
        <v>6</v>
      </c>
      <c r="J260" s="9">
        <v>14</v>
      </c>
      <c r="K260" s="9">
        <v>1</v>
      </c>
      <c r="L260" s="9">
        <v>0</v>
      </c>
      <c r="M260" s="9">
        <v>0</v>
      </c>
      <c r="N260" s="9">
        <v>15</v>
      </c>
      <c r="O260" s="9">
        <v>4</v>
      </c>
      <c r="P260" s="9">
        <v>0</v>
      </c>
      <c r="Q260" s="9">
        <v>0</v>
      </c>
      <c r="R260" s="9">
        <v>7</v>
      </c>
      <c r="S260" s="9">
        <v>0</v>
      </c>
      <c r="T260" s="9">
        <v>0</v>
      </c>
      <c r="U260" s="9">
        <v>10</v>
      </c>
      <c r="V260" s="9">
        <v>3</v>
      </c>
      <c r="W260" s="9">
        <v>0.26800000000000002</v>
      </c>
      <c r="X260" s="9">
        <v>0.33300000000000002</v>
      </c>
      <c r="Y260" s="9">
        <v>0.60099999999999998</v>
      </c>
      <c r="Z260" s="9">
        <v>2</v>
      </c>
      <c r="AA260" s="9">
        <v>0.308</v>
      </c>
      <c r="AB260" s="9">
        <v>0</v>
      </c>
    </row>
    <row r="261" spans="1:28" s="6" customFormat="1" x14ac:dyDescent="0.3">
      <c r="A261" s="9">
        <f>VLOOKUP(B261&amp;" "&amp;C261,키!$A$1:$B$535,2,FALSE)</f>
        <v>101</v>
      </c>
      <c r="B261" s="10" t="s">
        <v>792</v>
      </c>
      <c r="C261" s="9" t="s">
        <v>781</v>
      </c>
      <c r="D261" s="9" t="str">
        <f>IF(AND(Y261&gt;=0.87,G261&gt;=446),"A",IF(AND(Y261&gt;=0.65,G261&gt;=250),"B","C"))</f>
        <v>C</v>
      </c>
      <c r="E261" s="11">
        <v>0.24399999999999999</v>
      </c>
      <c r="F261" s="9">
        <v>78</v>
      </c>
      <c r="G261" s="9">
        <v>217</v>
      </c>
      <c r="H261" s="9">
        <v>180</v>
      </c>
      <c r="I261" s="9">
        <v>17</v>
      </c>
      <c r="J261" s="9">
        <v>44</v>
      </c>
      <c r="K261" s="9">
        <v>3</v>
      </c>
      <c r="L261" s="9">
        <v>0</v>
      </c>
      <c r="M261" s="9">
        <v>0</v>
      </c>
      <c r="N261" s="9">
        <v>47</v>
      </c>
      <c r="O261" s="9">
        <v>20</v>
      </c>
      <c r="P261" s="9">
        <v>10</v>
      </c>
      <c r="Q261" s="9">
        <v>3</v>
      </c>
      <c r="R261" s="9">
        <v>21</v>
      </c>
      <c r="S261" s="9">
        <v>0</v>
      </c>
      <c r="T261" s="9">
        <v>3</v>
      </c>
      <c r="U261" s="9">
        <v>32</v>
      </c>
      <c r="V261" s="9">
        <v>3</v>
      </c>
      <c r="W261" s="9">
        <v>0.26100000000000001</v>
      </c>
      <c r="X261" s="9">
        <v>0.32900000000000001</v>
      </c>
      <c r="Y261" s="9">
        <v>0.59</v>
      </c>
      <c r="Z261" s="9">
        <v>10</v>
      </c>
      <c r="AA261" s="9">
        <v>0.34599999999999997</v>
      </c>
      <c r="AB261" s="9">
        <v>0</v>
      </c>
    </row>
    <row r="262" spans="1:28" s="6" customFormat="1" x14ac:dyDescent="0.3">
      <c r="A262" s="9">
        <f>VLOOKUP(B262&amp;" "&amp;C262,키!$A$1:$B$535,2,FALSE)</f>
        <v>259</v>
      </c>
      <c r="B262" s="10" t="s">
        <v>793</v>
      </c>
      <c r="C262" s="9" t="s">
        <v>781</v>
      </c>
      <c r="D262" s="9" t="str">
        <f>IF(AND(Y262&gt;=0.87,G262&gt;=446),"A",IF(AND(Y262&gt;=0.65,G262&gt;=250),"B","C"))</f>
        <v>C</v>
      </c>
      <c r="E262" s="11">
        <v>0.24199999999999999</v>
      </c>
      <c r="F262" s="9">
        <v>122</v>
      </c>
      <c r="G262" s="9">
        <v>251</v>
      </c>
      <c r="H262" s="9">
        <v>236</v>
      </c>
      <c r="I262" s="9">
        <v>36</v>
      </c>
      <c r="J262" s="9">
        <v>57</v>
      </c>
      <c r="K262" s="9">
        <v>9</v>
      </c>
      <c r="L262" s="9">
        <v>1</v>
      </c>
      <c r="M262" s="9">
        <v>3</v>
      </c>
      <c r="N262" s="9">
        <v>77</v>
      </c>
      <c r="O262" s="9">
        <v>17</v>
      </c>
      <c r="P262" s="9">
        <v>5</v>
      </c>
      <c r="Q262" s="9">
        <v>2</v>
      </c>
      <c r="R262" s="9">
        <v>8</v>
      </c>
      <c r="S262" s="9">
        <v>0</v>
      </c>
      <c r="T262" s="9">
        <v>0</v>
      </c>
      <c r="U262" s="9">
        <v>40</v>
      </c>
      <c r="V262" s="9">
        <v>5</v>
      </c>
      <c r="W262" s="9">
        <v>0.32600000000000001</v>
      </c>
      <c r="X262" s="9">
        <v>0.26400000000000001</v>
      </c>
      <c r="Y262" s="9">
        <v>0.59</v>
      </c>
      <c r="Z262" s="9">
        <v>9</v>
      </c>
      <c r="AA262" s="9">
        <v>0.14499999999999999</v>
      </c>
      <c r="AB262" s="9">
        <v>0.25</v>
      </c>
    </row>
    <row r="263" spans="1:28" s="6" customFormat="1" x14ac:dyDescent="0.3">
      <c r="A263" s="9">
        <f>VLOOKUP(B263&amp;" "&amp;C263,키!$A$1:$B$535,2,FALSE)</f>
        <v>312</v>
      </c>
      <c r="B263" s="10" t="s">
        <v>794</v>
      </c>
      <c r="C263" s="9" t="s">
        <v>781</v>
      </c>
      <c r="D263" s="9" t="str">
        <f>IF(AND(Y263&gt;=0.87,G263&gt;=446),"A",IF(AND(Y263&gt;=0.65,G263&gt;=250),"B","C"))</f>
        <v>C</v>
      </c>
      <c r="E263" s="11">
        <v>0.23799999999999999</v>
      </c>
      <c r="F263" s="9">
        <v>66</v>
      </c>
      <c r="G263" s="9">
        <v>149</v>
      </c>
      <c r="H263" s="9">
        <v>126</v>
      </c>
      <c r="I263" s="9">
        <v>14</v>
      </c>
      <c r="J263" s="9">
        <v>30</v>
      </c>
      <c r="K263" s="9">
        <v>6</v>
      </c>
      <c r="L263" s="9">
        <v>0</v>
      </c>
      <c r="M263" s="9">
        <v>6</v>
      </c>
      <c r="N263" s="9">
        <v>54</v>
      </c>
      <c r="O263" s="9">
        <v>16</v>
      </c>
      <c r="P263" s="9">
        <v>0</v>
      </c>
      <c r="Q263" s="9">
        <v>0</v>
      </c>
      <c r="R263" s="9">
        <v>20</v>
      </c>
      <c r="S263" s="9">
        <v>1</v>
      </c>
      <c r="T263" s="9">
        <v>3</v>
      </c>
      <c r="U263" s="9">
        <v>24</v>
      </c>
      <c r="V263" s="9">
        <v>7</v>
      </c>
      <c r="W263" s="9">
        <v>0.42899999999999999</v>
      </c>
      <c r="X263" s="9">
        <v>0.35599999999999998</v>
      </c>
      <c r="Y263" s="9">
        <v>0.78500000000000003</v>
      </c>
      <c r="Z263" s="9">
        <v>7</v>
      </c>
      <c r="AA263" s="9">
        <v>0.20499999999999999</v>
      </c>
      <c r="AB263" s="9">
        <v>0.17899999999999999</v>
      </c>
    </row>
    <row r="264" spans="1:28" s="6" customFormat="1" x14ac:dyDescent="0.3">
      <c r="A264" s="9">
        <f>VLOOKUP(B264&amp;" "&amp;C264,키!$A$1:$B$535,2,FALSE)</f>
        <v>186</v>
      </c>
      <c r="B264" s="10" t="s">
        <v>795</v>
      </c>
      <c r="C264" s="9" t="s">
        <v>781</v>
      </c>
      <c r="D264" s="9" t="str">
        <f>IF(AND(Y264&gt;=0.87,G264&gt;=446),"A",IF(AND(Y264&gt;=0.65,G264&gt;=250),"B","C"))</f>
        <v>C</v>
      </c>
      <c r="E264" s="11">
        <v>0.23</v>
      </c>
      <c r="F264" s="9">
        <v>31</v>
      </c>
      <c r="G264" s="9">
        <v>86</v>
      </c>
      <c r="H264" s="9">
        <v>74</v>
      </c>
      <c r="I264" s="9">
        <v>5</v>
      </c>
      <c r="J264" s="9">
        <v>17</v>
      </c>
      <c r="K264" s="9">
        <v>4</v>
      </c>
      <c r="L264" s="9">
        <v>1</v>
      </c>
      <c r="M264" s="9">
        <v>1</v>
      </c>
      <c r="N264" s="9">
        <v>26</v>
      </c>
      <c r="O264" s="9">
        <v>6</v>
      </c>
      <c r="P264" s="9">
        <v>0</v>
      </c>
      <c r="Q264" s="9">
        <v>1</v>
      </c>
      <c r="R264" s="9">
        <v>11</v>
      </c>
      <c r="S264" s="9">
        <v>0</v>
      </c>
      <c r="T264" s="9">
        <v>0</v>
      </c>
      <c r="U264" s="9">
        <v>14</v>
      </c>
      <c r="V264" s="9">
        <v>1</v>
      </c>
      <c r="W264" s="9">
        <v>0.35099999999999998</v>
      </c>
      <c r="X264" s="9">
        <v>0.32600000000000001</v>
      </c>
      <c r="Y264" s="9">
        <v>0.67700000000000005</v>
      </c>
      <c r="Z264" s="9">
        <v>3</v>
      </c>
      <c r="AA264" s="9">
        <v>0.15</v>
      </c>
      <c r="AB264" s="9">
        <v>0</v>
      </c>
    </row>
    <row r="265" spans="1:28" s="6" customFormat="1" x14ac:dyDescent="0.3">
      <c r="A265" s="9">
        <f>VLOOKUP(B265&amp;" "&amp;C265,키!$A$1:$B$535,2,FALSE)</f>
        <v>66</v>
      </c>
      <c r="B265" s="10" t="s">
        <v>796</v>
      </c>
      <c r="C265" s="9" t="s">
        <v>781</v>
      </c>
      <c r="D265" s="9" t="str">
        <f>IF(AND(Y265&gt;=0.87,G265&gt;=446),"A",IF(AND(Y265&gt;=0.65,G265&gt;=250),"B","C"))</f>
        <v>C</v>
      </c>
      <c r="E265" s="11">
        <v>0.22500000000000001</v>
      </c>
      <c r="F265" s="9">
        <v>62</v>
      </c>
      <c r="G265" s="9">
        <v>246</v>
      </c>
      <c r="H265" s="9">
        <v>222</v>
      </c>
      <c r="I265" s="9">
        <v>29</v>
      </c>
      <c r="J265" s="9">
        <v>50</v>
      </c>
      <c r="K265" s="9">
        <v>5</v>
      </c>
      <c r="L265" s="9">
        <v>0</v>
      </c>
      <c r="M265" s="9">
        <v>11</v>
      </c>
      <c r="N265" s="9">
        <v>88</v>
      </c>
      <c r="O265" s="9">
        <v>32</v>
      </c>
      <c r="P265" s="9">
        <v>0</v>
      </c>
      <c r="Q265" s="9">
        <v>2</v>
      </c>
      <c r="R265" s="9">
        <v>20</v>
      </c>
      <c r="S265" s="9">
        <v>0</v>
      </c>
      <c r="T265" s="9">
        <v>2</v>
      </c>
      <c r="U265" s="9">
        <v>48</v>
      </c>
      <c r="V265" s="9">
        <v>10</v>
      </c>
      <c r="W265" s="9">
        <v>0.39600000000000002</v>
      </c>
      <c r="X265" s="9">
        <v>0.29299999999999998</v>
      </c>
      <c r="Y265" s="9">
        <v>0.68899999999999995</v>
      </c>
      <c r="Z265" s="9">
        <v>10</v>
      </c>
      <c r="AA265" s="9">
        <v>0.23300000000000001</v>
      </c>
      <c r="AB265" s="9">
        <v>0</v>
      </c>
    </row>
    <row r="266" spans="1:28" s="6" customFormat="1" x14ac:dyDescent="0.3">
      <c r="A266" s="9">
        <f>VLOOKUP(B266&amp;" "&amp;C266,키!$A$1:$B$535,2,FALSE)</f>
        <v>69</v>
      </c>
      <c r="B266" s="10" t="s">
        <v>797</v>
      </c>
      <c r="C266" s="9" t="s">
        <v>781</v>
      </c>
      <c r="D266" s="9" t="str">
        <f>IF(AND(Y266&gt;=0.87,G266&gt;=446),"A",IF(AND(Y266&gt;=0.65,G266&gt;=250),"B","C"))</f>
        <v>C</v>
      </c>
      <c r="E266" s="11">
        <v>0.22</v>
      </c>
      <c r="F266" s="9">
        <v>32</v>
      </c>
      <c r="G266" s="9">
        <v>63</v>
      </c>
      <c r="H266" s="9">
        <v>50</v>
      </c>
      <c r="I266" s="9">
        <v>7</v>
      </c>
      <c r="J266" s="9">
        <v>11</v>
      </c>
      <c r="K266" s="9">
        <v>0</v>
      </c>
      <c r="L266" s="9">
        <v>0</v>
      </c>
      <c r="M266" s="9">
        <v>0</v>
      </c>
      <c r="N266" s="9">
        <v>11</v>
      </c>
      <c r="O266" s="9">
        <v>2</v>
      </c>
      <c r="P266" s="9">
        <v>2</v>
      </c>
      <c r="Q266" s="9">
        <v>0</v>
      </c>
      <c r="R266" s="9">
        <v>10</v>
      </c>
      <c r="S266" s="9">
        <v>0</v>
      </c>
      <c r="T266" s="9">
        <v>1</v>
      </c>
      <c r="U266" s="9">
        <v>14</v>
      </c>
      <c r="V266" s="9">
        <v>3</v>
      </c>
      <c r="W266" s="9">
        <v>0.22</v>
      </c>
      <c r="X266" s="9">
        <v>0.36099999999999999</v>
      </c>
      <c r="Y266" s="9">
        <v>0.58099999999999996</v>
      </c>
      <c r="Z266" s="9">
        <v>1</v>
      </c>
      <c r="AA266" s="9">
        <v>0.25</v>
      </c>
      <c r="AB266" s="9">
        <v>0.25</v>
      </c>
    </row>
    <row r="267" spans="1:28" s="6" customFormat="1" x14ac:dyDescent="0.3">
      <c r="A267" s="9">
        <f>VLOOKUP(B267&amp;" "&amp;C267,키!$A$1:$B$535,2,FALSE)</f>
        <v>500</v>
      </c>
      <c r="B267" s="10" t="s">
        <v>798</v>
      </c>
      <c r="C267" s="9" t="s">
        <v>781</v>
      </c>
      <c r="D267" s="9" t="str">
        <f>IF(AND(Y267&gt;=0.87,G267&gt;=446),"A",IF(AND(Y267&gt;=0.65,G267&gt;=250),"B","C"))</f>
        <v>C</v>
      </c>
      <c r="E267" s="11">
        <v>0.219</v>
      </c>
      <c r="F267" s="9">
        <v>94</v>
      </c>
      <c r="G267" s="9">
        <v>217</v>
      </c>
      <c r="H267" s="9">
        <v>187</v>
      </c>
      <c r="I267" s="9">
        <v>26</v>
      </c>
      <c r="J267" s="9">
        <v>41</v>
      </c>
      <c r="K267" s="9">
        <v>5</v>
      </c>
      <c r="L267" s="9">
        <v>0</v>
      </c>
      <c r="M267" s="9">
        <v>3</v>
      </c>
      <c r="N267" s="9">
        <v>55</v>
      </c>
      <c r="O267" s="9">
        <v>15</v>
      </c>
      <c r="P267" s="9">
        <v>4</v>
      </c>
      <c r="Q267" s="9">
        <v>1</v>
      </c>
      <c r="R267" s="9">
        <v>20</v>
      </c>
      <c r="S267" s="9">
        <v>0</v>
      </c>
      <c r="T267" s="9">
        <v>5</v>
      </c>
      <c r="U267" s="9">
        <v>63</v>
      </c>
      <c r="V267" s="9">
        <v>3</v>
      </c>
      <c r="W267" s="9">
        <v>0.29399999999999998</v>
      </c>
      <c r="X267" s="9">
        <v>0.31</v>
      </c>
      <c r="Y267" s="9">
        <v>0.60399999999999998</v>
      </c>
      <c r="Z267" s="9">
        <v>8</v>
      </c>
      <c r="AA267" s="9">
        <v>0.20799999999999999</v>
      </c>
      <c r="AB267" s="9">
        <v>0.23799999999999999</v>
      </c>
    </row>
    <row r="268" spans="1:28" s="6" customFormat="1" x14ac:dyDescent="0.3">
      <c r="A268" s="9">
        <f>VLOOKUP(B268&amp;" "&amp;C268,키!$A$1:$B$535,2,FALSE)</f>
        <v>78</v>
      </c>
      <c r="B268" s="10" t="s">
        <v>799</v>
      </c>
      <c r="C268" s="9" t="s">
        <v>781</v>
      </c>
      <c r="D268" s="9" t="str">
        <f>IF(AND(Y268&gt;=0.87,G268&gt;=446),"A",IF(AND(Y268&gt;=0.65,G268&gt;=250),"B","C"))</f>
        <v>C</v>
      </c>
      <c r="E268" s="11">
        <v>0.217</v>
      </c>
      <c r="F268" s="9">
        <v>103</v>
      </c>
      <c r="G268" s="9">
        <v>181</v>
      </c>
      <c r="H268" s="9">
        <v>166</v>
      </c>
      <c r="I268" s="9">
        <v>13</v>
      </c>
      <c r="J268" s="9">
        <v>36</v>
      </c>
      <c r="K268" s="9">
        <v>10</v>
      </c>
      <c r="L268" s="9">
        <v>0</v>
      </c>
      <c r="M268" s="9">
        <v>1</v>
      </c>
      <c r="N268" s="9">
        <v>49</v>
      </c>
      <c r="O268" s="9">
        <v>18</v>
      </c>
      <c r="P268" s="9">
        <v>5</v>
      </c>
      <c r="Q268" s="9">
        <v>3</v>
      </c>
      <c r="R268" s="9">
        <v>7</v>
      </c>
      <c r="S268" s="9">
        <v>1</v>
      </c>
      <c r="T268" s="9">
        <v>0</v>
      </c>
      <c r="U268" s="9">
        <v>46</v>
      </c>
      <c r="V268" s="9">
        <v>5</v>
      </c>
      <c r="W268" s="9">
        <v>0.29499999999999998</v>
      </c>
      <c r="X268" s="9">
        <v>0.24399999999999999</v>
      </c>
      <c r="Y268" s="9">
        <v>0.53900000000000003</v>
      </c>
      <c r="Z268" s="9">
        <v>6</v>
      </c>
      <c r="AA268" s="9">
        <v>0.28899999999999998</v>
      </c>
      <c r="AB268" s="9">
        <v>0</v>
      </c>
    </row>
    <row r="269" spans="1:28" s="6" customFormat="1" x14ac:dyDescent="0.3">
      <c r="A269" s="9">
        <f>VLOOKUP(B269&amp;" "&amp;C269,키!$A$1:$B$535,2,FALSE)</f>
        <v>134</v>
      </c>
      <c r="B269" s="10" t="s">
        <v>800</v>
      </c>
      <c r="C269" s="9" t="s">
        <v>781</v>
      </c>
      <c r="D269" s="9" t="str">
        <f>IF(AND(Y269&gt;=0.87,G269&gt;=446),"A",IF(AND(Y269&gt;=0.65,G269&gt;=250),"B","C"))</f>
        <v>C</v>
      </c>
      <c r="E269" s="11">
        <v>0.20499999999999999</v>
      </c>
      <c r="F269" s="9">
        <v>16</v>
      </c>
      <c r="G269" s="9">
        <v>48</v>
      </c>
      <c r="H269" s="9">
        <v>44</v>
      </c>
      <c r="I269" s="9">
        <v>2</v>
      </c>
      <c r="J269" s="9">
        <v>9</v>
      </c>
      <c r="K269" s="9">
        <v>3</v>
      </c>
      <c r="L269" s="9">
        <v>0</v>
      </c>
      <c r="M269" s="9">
        <v>0</v>
      </c>
      <c r="N269" s="9">
        <v>12</v>
      </c>
      <c r="O269" s="9">
        <v>2</v>
      </c>
      <c r="P269" s="9">
        <v>0</v>
      </c>
      <c r="Q269" s="9">
        <v>1</v>
      </c>
      <c r="R269" s="9">
        <v>3</v>
      </c>
      <c r="S269" s="9">
        <v>0</v>
      </c>
      <c r="T269" s="9">
        <v>0</v>
      </c>
      <c r="U269" s="9">
        <v>18</v>
      </c>
      <c r="V269" s="9">
        <v>3</v>
      </c>
      <c r="W269" s="9">
        <v>0.27300000000000002</v>
      </c>
      <c r="X269" s="9">
        <v>0.25</v>
      </c>
      <c r="Y269" s="9">
        <v>0.52300000000000002</v>
      </c>
      <c r="Z269" s="9">
        <v>2</v>
      </c>
      <c r="AA269" s="9">
        <v>8.3000000000000004E-2</v>
      </c>
      <c r="AB269" s="9">
        <v>0</v>
      </c>
    </row>
    <row r="270" spans="1:28" s="6" customFormat="1" x14ac:dyDescent="0.3">
      <c r="A270" s="9">
        <f>VLOOKUP(B270&amp;" "&amp;C270,키!$A$1:$B$535,2,FALSE)</f>
        <v>369</v>
      </c>
      <c r="B270" s="10" t="s">
        <v>801</v>
      </c>
      <c r="C270" s="9" t="s">
        <v>781</v>
      </c>
      <c r="D270" s="9" t="str">
        <f>IF(AND(Y270&gt;=0.87,G270&gt;=446),"A",IF(AND(Y270&gt;=0.65,G270&gt;=250),"B","C"))</f>
        <v>C</v>
      </c>
      <c r="E270" s="11">
        <v>0.20300000000000001</v>
      </c>
      <c r="F270" s="9">
        <v>88</v>
      </c>
      <c r="G270" s="9">
        <v>254</v>
      </c>
      <c r="H270" s="9">
        <v>231</v>
      </c>
      <c r="I270" s="9">
        <v>16</v>
      </c>
      <c r="J270" s="9">
        <v>47</v>
      </c>
      <c r="K270" s="9">
        <v>10</v>
      </c>
      <c r="L270" s="9">
        <v>0</v>
      </c>
      <c r="M270" s="9">
        <v>6</v>
      </c>
      <c r="N270" s="9">
        <v>75</v>
      </c>
      <c r="O270" s="9">
        <v>22</v>
      </c>
      <c r="P270" s="9">
        <v>8</v>
      </c>
      <c r="Q270" s="9">
        <v>3</v>
      </c>
      <c r="R270" s="9">
        <v>9</v>
      </c>
      <c r="S270" s="9">
        <v>0</v>
      </c>
      <c r="T270" s="9">
        <v>3</v>
      </c>
      <c r="U270" s="9">
        <v>65</v>
      </c>
      <c r="V270" s="9">
        <v>7</v>
      </c>
      <c r="W270" s="9">
        <v>0.32500000000000001</v>
      </c>
      <c r="X270" s="9">
        <v>0.24</v>
      </c>
      <c r="Y270" s="9">
        <v>0.56499999999999995</v>
      </c>
      <c r="Z270" s="9">
        <v>8</v>
      </c>
      <c r="AA270" s="9">
        <v>0.13600000000000001</v>
      </c>
      <c r="AB270" s="9">
        <v>0.14299999999999999</v>
      </c>
    </row>
    <row r="271" spans="1:28" s="6" customFormat="1" x14ac:dyDescent="0.3">
      <c r="A271" s="9">
        <f>VLOOKUP(B271&amp;" "&amp;C271,키!$A$1:$B$535,2,FALSE)</f>
        <v>159</v>
      </c>
      <c r="B271" s="10" t="s">
        <v>802</v>
      </c>
      <c r="C271" s="9" t="s">
        <v>781</v>
      </c>
      <c r="D271" s="9" t="str">
        <f>IF(AND(Y271&gt;=0.87,G271&gt;=446),"A",IF(AND(Y271&gt;=0.65,G271&gt;=250),"B","C"))</f>
        <v>C</v>
      </c>
      <c r="E271" s="11">
        <v>0.2</v>
      </c>
      <c r="F271" s="9">
        <v>48</v>
      </c>
      <c r="G271" s="9">
        <v>87</v>
      </c>
      <c r="H271" s="9">
        <v>80</v>
      </c>
      <c r="I271" s="9">
        <v>9</v>
      </c>
      <c r="J271" s="9">
        <v>16</v>
      </c>
      <c r="K271" s="9">
        <v>7</v>
      </c>
      <c r="L271" s="9">
        <v>0</v>
      </c>
      <c r="M271" s="9">
        <v>1</v>
      </c>
      <c r="N271" s="9">
        <v>26</v>
      </c>
      <c r="O271" s="9">
        <v>7</v>
      </c>
      <c r="P271" s="9">
        <v>0</v>
      </c>
      <c r="Q271" s="9">
        <v>1</v>
      </c>
      <c r="R271" s="9">
        <v>4</v>
      </c>
      <c r="S271" s="9">
        <v>0</v>
      </c>
      <c r="T271" s="9">
        <v>2</v>
      </c>
      <c r="U271" s="9">
        <v>26</v>
      </c>
      <c r="V271" s="9">
        <v>2</v>
      </c>
      <c r="W271" s="9">
        <v>0.32500000000000001</v>
      </c>
      <c r="X271" s="9">
        <v>0.253</v>
      </c>
      <c r="Y271" s="9">
        <v>0.57799999999999996</v>
      </c>
      <c r="Z271" s="9">
        <v>2</v>
      </c>
      <c r="AA271" s="9">
        <v>0.308</v>
      </c>
      <c r="AB271" s="9">
        <v>0</v>
      </c>
    </row>
    <row r="272" spans="1:28" s="6" customFormat="1" x14ac:dyDescent="0.3">
      <c r="A272" s="9">
        <f>VLOOKUP(B272&amp;" "&amp;C272,키!$A$1:$B$535,2,FALSE)</f>
        <v>79</v>
      </c>
      <c r="B272" s="10" t="s">
        <v>803</v>
      </c>
      <c r="C272" s="9" t="s">
        <v>781</v>
      </c>
      <c r="D272" s="9" t="str">
        <f>IF(AND(Y272&gt;=0.87,G272&gt;=446),"A",IF(AND(Y272&gt;=0.65,G272&gt;=250),"B","C"))</f>
        <v>C</v>
      </c>
      <c r="E272" s="11">
        <v>0.16700000000000001</v>
      </c>
      <c r="F272" s="9">
        <v>12</v>
      </c>
      <c r="G272" s="9">
        <v>12</v>
      </c>
      <c r="H272" s="9">
        <v>12</v>
      </c>
      <c r="I272" s="9">
        <v>2</v>
      </c>
      <c r="J272" s="9">
        <v>2</v>
      </c>
      <c r="K272" s="9">
        <v>0</v>
      </c>
      <c r="L272" s="9">
        <v>0</v>
      </c>
      <c r="M272" s="9">
        <v>0</v>
      </c>
      <c r="N272" s="9">
        <v>2</v>
      </c>
      <c r="O272" s="9">
        <v>0</v>
      </c>
      <c r="P272" s="9">
        <v>0</v>
      </c>
      <c r="Q272" s="9">
        <v>0</v>
      </c>
      <c r="R272" s="9">
        <v>0</v>
      </c>
      <c r="S272" s="9">
        <v>0</v>
      </c>
      <c r="T272" s="9">
        <v>0</v>
      </c>
      <c r="U272" s="9">
        <v>3</v>
      </c>
      <c r="V272" s="9">
        <v>0</v>
      </c>
      <c r="W272" s="9">
        <v>0.16700000000000001</v>
      </c>
      <c r="X272" s="9">
        <v>0.16700000000000001</v>
      </c>
      <c r="Y272" s="9">
        <v>0.33400000000000002</v>
      </c>
      <c r="Z272" s="9">
        <v>0</v>
      </c>
      <c r="AA272" s="9">
        <v>0</v>
      </c>
      <c r="AB272" s="9">
        <v>0.33300000000000002</v>
      </c>
    </row>
    <row r="273" spans="1:28" s="6" customFormat="1" x14ac:dyDescent="0.3">
      <c r="A273" s="9">
        <f>VLOOKUP(B273&amp;" "&amp;C273,키!$A$1:$B$535,2,FALSE)</f>
        <v>46</v>
      </c>
      <c r="B273" s="10" t="s">
        <v>804</v>
      </c>
      <c r="C273" s="9" t="s">
        <v>781</v>
      </c>
      <c r="D273" s="9" t="str">
        <f>IF(AND(Y273&gt;=0.87,G273&gt;=446),"A",IF(AND(Y273&gt;=0.65,G273&gt;=250),"B","C"))</f>
        <v>C</v>
      </c>
      <c r="E273" s="11">
        <v>0.13500000000000001</v>
      </c>
      <c r="F273" s="9">
        <v>21</v>
      </c>
      <c r="G273" s="9">
        <v>41</v>
      </c>
      <c r="H273" s="9">
        <v>37</v>
      </c>
      <c r="I273" s="9">
        <v>3</v>
      </c>
      <c r="J273" s="9">
        <v>5</v>
      </c>
      <c r="K273" s="9">
        <v>0</v>
      </c>
      <c r="L273" s="9">
        <v>0</v>
      </c>
      <c r="M273" s="9">
        <v>3</v>
      </c>
      <c r="N273" s="9">
        <v>14</v>
      </c>
      <c r="O273" s="9">
        <v>5</v>
      </c>
      <c r="P273" s="9">
        <v>0</v>
      </c>
      <c r="Q273" s="9">
        <v>0</v>
      </c>
      <c r="R273" s="9">
        <v>3</v>
      </c>
      <c r="S273" s="9">
        <v>0</v>
      </c>
      <c r="T273" s="9">
        <v>1</v>
      </c>
      <c r="U273" s="9">
        <v>14</v>
      </c>
      <c r="V273" s="9">
        <v>2</v>
      </c>
      <c r="W273" s="9">
        <v>0.378</v>
      </c>
      <c r="X273" s="9">
        <v>0.22</v>
      </c>
      <c r="Y273" s="9">
        <v>0.59799999999999998</v>
      </c>
      <c r="Z273" s="9">
        <v>0</v>
      </c>
      <c r="AA273" s="9">
        <v>0.2</v>
      </c>
      <c r="AB273" s="9">
        <v>0.25</v>
      </c>
    </row>
    <row r="274" spans="1:28" s="6" customFormat="1" x14ac:dyDescent="0.3">
      <c r="A274" s="9">
        <f>VLOOKUP(B274&amp;" "&amp;C274,키!$A$1:$B$535,2,FALSE)</f>
        <v>114</v>
      </c>
      <c r="B274" s="10" t="s">
        <v>805</v>
      </c>
      <c r="C274" s="9" t="s">
        <v>781</v>
      </c>
      <c r="D274" s="9" t="str">
        <f>IF(AND(Y274&gt;=0.87,G274&gt;=446),"A",IF(AND(Y274&gt;=0.65,G274&gt;=250),"B","C"))</f>
        <v>C</v>
      </c>
      <c r="E274" s="11">
        <v>0.125</v>
      </c>
      <c r="F274" s="9">
        <v>13</v>
      </c>
      <c r="G274" s="9">
        <v>8</v>
      </c>
      <c r="H274" s="9">
        <v>8</v>
      </c>
      <c r="I274" s="9">
        <v>1</v>
      </c>
      <c r="J274" s="9">
        <v>1</v>
      </c>
      <c r="K274" s="9">
        <v>0</v>
      </c>
      <c r="L274" s="9">
        <v>0</v>
      </c>
      <c r="M274" s="9">
        <v>0</v>
      </c>
      <c r="N274" s="9">
        <v>1</v>
      </c>
      <c r="O274" s="9">
        <v>0</v>
      </c>
      <c r="P274" s="9">
        <v>0</v>
      </c>
      <c r="Q274" s="9">
        <v>0</v>
      </c>
      <c r="R274" s="9">
        <v>0</v>
      </c>
      <c r="S274" s="9">
        <v>0</v>
      </c>
      <c r="T274" s="9">
        <v>0</v>
      </c>
      <c r="U274" s="9">
        <v>1</v>
      </c>
      <c r="V274" s="9">
        <v>0</v>
      </c>
      <c r="W274" s="9">
        <v>0.125</v>
      </c>
      <c r="X274" s="9">
        <v>0.125</v>
      </c>
      <c r="Y274" s="9">
        <v>0.25</v>
      </c>
      <c r="Z274" s="9">
        <v>0</v>
      </c>
      <c r="AA274" s="9">
        <v>0</v>
      </c>
      <c r="AB274" s="9">
        <v>0</v>
      </c>
    </row>
    <row r="275" spans="1:28" s="6" customFormat="1" x14ac:dyDescent="0.3">
      <c r="A275" s="9">
        <f>VLOOKUP(B275&amp;" "&amp;C275,키!$A$1:$B$535,2,FALSE)</f>
        <v>59</v>
      </c>
      <c r="B275" s="10" t="s">
        <v>806</v>
      </c>
      <c r="C275" s="9" t="s">
        <v>781</v>
      </c>
      <c r="D275" s="9" t="str">
        <f>IF(AND(Y275&gt;=0.87,G275&gt;=446),"A",IF(AND(Y275&gt;=0.65,G275&gt;=250),"B","C"))</f>
        <v>C</v>
      </c>
      <c r="E275" s="11">
        <v>0.10299999999999999</v>
      </c>
      <c r="F275" s="9">
        <v>26</v>
      </c>
      <c r="G275" s="9">
        <v>31</v>
      </c>
      <c r="H275" s="9">
        <v>29</v>
      </c>
      <c r="I275" s="9">
        <v>3</v>
      </c>
      <c r="J275" s="9">
        <v>3</v>
      </c>
      <c r="K275" s="9">
        <v>1</v>
      </c>
      <c r="L275" s="9">
        <v>0</v>
      </c>
      <c r="M275" s="9">
        <v>0</v>
      </c>
      <c r="N275" s="9">
        <v>4</v>
      </c>
      <c r="O275" s="9">
        <v>0</v>
      </c>
      <c r="P275" s="9">
        <v>0</v>
      </c>
      <c r="Q275" s="9">
        <v>0</v>
      </c>
      <c r="R275" s="9">
        <v>2</v>
      </c>
      <c r="S275" s="9">
        <v>0</v>
      </c>
      <c r="T275" s="9">
        <v>0</v>
      </c>
      <c r="U275" s="9">
        <v>8</v>
      </c>
      <c r="V275" s="9">
        <v>0</v>
      </c>
      <c r="W275" s="9">
        <v>0.13800000000000001</v>
      </c>
      <c r="X275" s="9">
        <v>0.161</v>
      </c>
      <c r="Y275" s="9">
        <v>0.29899999999999999</v>
      </c>
      <c r="Z275" s="9">
        <v>0</v>
      </c>
      <c r="AA275" s="9">
        <v>0</v>
      </c>
      <c r="AB275" s="9">
        <v>0.111</v>
      </c>
    </row>
    <row r="276" spans="1:28" s="6" customFormat="1" x14ac:dyDescent="0.3">
      <c r="A276" s="9">
        <f>VLOOKUP(B276&amp;" "&amp;C276,키!$A$1:$B$535,2,FALSE)</f>
        <v>533</v>
      </c>
      <c r="B276" s="10" t="s">
        <v>807</v>
      </c>
      <c r="C276" s="9" t="s">
        <v>781</v>
      </c>
      <c r="D276" s="9" t="str">
        <f>IF(AND(Y276&gt;=0.87,G276&gt;=446),"A",IF(AND(Y276&gt;=0.65,G276&gt;=250),"B","C"))</f>
        <v>C</v>
      </c>
      <c r="E276" s="11">
        <v>0</v>
      </c>
      <c r="F276" s="9">
        <v>1</v>
      </c>
      <c r="G276" s="9">
        <v>1</v>
      </c>
      <c r="H276" s="9">
        <v>1</v>
      </c>
      <c r="I276" s="9">
        <v>0</v>
      </c>
      <c r="J276" s="9">
        <v>0</v>
      </c>
      <c r="K276" s="9">
        <v>0</v>
      </c>
      <c r="L276" s="9">
        <v>0</v>
      </c>
      <c r="M276" s="9">
        <v>0</v>
      </c>
      <c r="N276" s="9">
        <v>0</v>
      </c>
      <c r="O276" s="9">
        <v>0</v>
      </c>
      <c r="P276" s="9">
        <v>0</v>
      </c>
      <c r="Q276" s="9">
        <v>0</v>
      </c>
      <c r="R276" s="9">
        <v>0</v>
      </c>
      <c r="S276" s="9">
        <v>0</v>
      </c>
      <c r="T276" s="9">
        <v>0</v>
      </c>
      <c r="U276" s="9">
        <v>0</v>
      </c>
      <c r="V276" s="9">
        <v>1</v>
      </c>
      <c r="W276" s="9">
        <v>0</v>
      </c>
      <c r="X276" s="9">
        <v>0</v>
      </c>
      <c r="Y276" s="9">
        <v>0</v>
      </c>
      <c r="Z276" s="9">
        <v>0</v>
      </c>
      <c r="AA276" s="9">
        <v>0</v>
      </c>
      <c r="AB276" s="9">
        <v>0</v>
      </c>
    </row>
    <row r="277" spans="1:28" s="6" customFormat="1" x14ac:dyDescent="0.3">
      <c r="A277" s="9">
        <f>VLOOKUP(B277&amp;" "&amp;C277,키!$A$1:$B$535,2,FALSE)</f>
        <v>62</v>
      </c>
      <c r="B277" s="10" t="s">
        <v>808</v>
      </c>
      <c r="C277" s="9" t="s">
        <v>781</v>
      </c>
      <c r="D277" s="9" t="str">
        <f>IF(AND(Y277&gt;=0.87,G277&gt;=446),"A",IF(AND(Y277&gt;=0.65,G277&gt;=250),"B","C"))</f>
        <v>C</v>
      </c>
      <c r="E277" s="11">
        <v>0</v>
      </c>
      <c r="F277" s="9">
        <v>1</v>
      </c>
      <c r="G277" s="9">
        <v>0</v>
      </c>
      <c r="H277" s="9">
        <v>0</v>
      </c>
      <c r="I277" s="9">
        <v>0</v>
      </c>
      <c r="J277" s="9">
        <v>0</v>
      </c>
      <c r="K277" s="9">
        <v>0</v>
      </c>
      <c r="L277" s="9">
        <v>0</v>
      </c>
      <c r="M277" s="9">
        <v>0</v>
      </c>
      <c r="N277" s="9">
        <v>0</v>
      </c>
      <c r="O277" s="9">
        <v>0</v>
      </c>
      <c r="P277" s="9">
        <v>0</v>
      </c>
      <c r="Q277" s="9">
        <v>0</v>
      </c>
      <c r="R277" s="9">
        <v>0</v>
      </c>
      <c r="S277" s="9">
        <v>0</v>
      </c>
      <c r="T277" s="9">
        <v>0</v>
      </c>
      <c r="U277" s="9">
        <v>0</v>
      </c>
      <c r="V277" s="9">
        <v>0</v>
      </c>
      <c r="W277" s="9">
        <v>0</v>
      </c>
      <c r="X277" s="9">
        <v>0</v>
      </c>
      <c r="Y277" s="9">
        <v>0</v>
      </c>
      <c r="Z277" s="9">
        <v>0</v>
      </c>
      <c r="AA277" s="9">
        <v>0</v>
      </c>
      <c r="AB277" s="9">
        <v>0</v>
      </c>
    </row>
    <row r="278" spans="1:28" s="6" customFormat="1" x14ac:dyDescent="0.3">
      <c r="A278" s="9">
        <f>VLOOKUP(B278&amp;" "&amp;C278,키!$A$1:$B$535,2,FALSE)</f>
        <v>92</v>
      </c>
      <c r="B278" s="10" t="s">
        <v>809</v>
      </c>
      <c r="C278" s="9" t="s">
        <v>781</v>
      </c>
      <c r="D278" s="9" t="str">
        <f>IF(AND(Y278&gt;=0.87,G278&gt;=446),"A",IF(AND(Y278&gt;=0.65,G278&gt;=250),"B","C"))</f>
        <v>C</v>
      </c>
      <c r="E278" s="11">
        <v>0</v>
      </c>
      <c r="F278" s="9">
        <v>3</v>
      </c>
      <c r="G278" s="9">
        <v>0</v>
      </c>
      <c r="H278" s="9">
        <v>0</v>
      </c>
      <c r="I278" s="9">
        <v>0</v>
      </c>
      <c r="J278" s="9">
        <v>0</v>
      </c>
      <c r="K278" s="9">
        <v>0</v>
      </c>
      <c r="L278" s="9">
        <v>0</v>
      </c>
      <c r="M278" s="9">
        <v>0</v>
      </c>
      <c r="N278" s="9">
        <v>0</v>
      </c>
      <c r="O278" s="9">
        <v>0</v>
      </c>
      <c r="P278" s="9">
        <v>0</v>
      </c>
      <c r="Q278" s="9">
        <v>0</v>
      </c>
      <c r="R278" s="9">
        <v>0</v>
      </c>
      <c r="S278" s="9">
        <v>0</v>
      </c>
      <c r="T278" s="9">
        <v>0</v>
      </c>
      <c r="U278" s="9">
        <v>0</v>
      </c>
      <c r="V278" s="9">
        <v>0</v>
      </c>
      <c r="W278" s="9">
        <v>0</v>
      </c>
      <c r="X278" s="9">
        <v>0</v>
      </c>
      <c r="Y278" s="9">
        <v>0</v>
      </c>
      <c r="Z278" s="9">
        <v>0</v>
      </c>
      <c r="AA278" s="9">
        <v>0</v>
      </c>
      <c r="AB278" s="9">
        <v>0</v>
      </c>
    </row>
    <row r="279" spans="1:28" s="6" customFormat="1" x14ac:dyDescent="0.3">
      <c r="A279" s="9">
        <f>VLOOKUP(B279&amp;" "&amp;C279,키!$A$1:$B$535,2,FALSE)</f>
        <v>182</v>
      </c>
      <c r="B279" s="10" t="s">
        <v>810</v>
      </c>
      <c r="C279" s="9" t="s">
        <v>781</v>
      </c>
      <c r="D279" s="9" t="str">
        <f>IF(AND(Y279&gt;=0.87,G279&gt;=446),"A",IF(AND(Y279&gt;=0.65,G279&gt;=250),"B","C"))</f>
        <v>C</v>
      </c>
      <c r="E279" s="11">
        <v>0</v>
      </c>
      <c r="F279" s="9">
        <v>1</v>
      </c>
      <c r="G279" s="9">
        <v>0</v>
      </c>
      <c r="H279" s="9">
        <v>0</v>
      </c>
      <c r="I279" s="9">
        <v>0</v>
      </c>
      <c r="J279" s="9">
        <v>0</v>
      </c>
      <c r="K279" s="9">
        <v>0</v>
      </c>
      <c r="L279" s="9">
        <v>0</v>
      </c>
      <c r="M279" s="9">
        <v>0</v>
      </c>
      <c r="N279" s="9">
        <v>0</v>
      </c>
      <c r="O279" s="9">
        <v>0</v>
      </c>
      <c r="P279" s="9">
        <v>0</v>
      </c>
      <c r="Q279" s="9">
        <v>0</v>
      </c>
      <c r="R279" s="9">
        <v>0</v>
      </c>
      <c r="S279" s="9">
        <v>0</v>
      </c>
      <c r="T279" s="9">
        <v>0</v>
      </c>
      <c r="U279" s="9">
        <v>0</v>
      </c>
      <c r="V279" s="9">
        <v>0</v>
      </c>
      <c r="W279" s="9">
        <v>0</v>
      </c>
      <c r="X279" s="9">
        <v>0</v>
      </c>
      <c r="Y279" s="9">
        <v>0</v>
      </c>
      <c r="Z279" s="9">
        <v>0</v>
      </c>
      <c r="AA279" s="9">
        <v>0</v>
      </c>
      <c r="AB279" s="9">
        <v>0</v>
      </c>
    </row>
    <row r="280" spans="1:28" s="6" customFormat="1" x14ac:dyDescent="0.3">
      <c r="A280" s="9">
        <f>VLOOKUP(B280&amp;" "&amp;C280,키!$A$1:$B$535,2,FALSE)</f>
        <v>214</v>
      </c>
      <c r="B280" s="10" t="s">
        <v>811</v>
      </c>
      <c r="C280" s="9" t="s">
        <v>781</v>
      </c>
      <c r="D280" s="9" t="str">
        <f>IF(AND(Y280&gt;=0.87,G280&gt;=446),"A",IF(AND(Y280&gt;=0.65,G280&gt;=250),"B","C"))</f>
        <v>C</v>
      </c>
      <c r="E280" s="11">
        <v>0</v>
      </c>
      <c r="F280" s="9">
        <v>1</v>
      </c>
      <c r="G280" s="9">
        <v>0</v>
      </c>
      <c r="H280" s="9">
        <v>0</v>
      </c>
      <c r="I280" s="9">
        <v>0</v>
      </c>
      <c r="J280" s="9">
        <v>0</v>
      </c>
      <c r="K280" s="9">
        <v>0</v>
      </c>
      <c r="L280" s="9">
        <v>0</v>
      </c>
      <c r="M280" s="9">
        <v>0</v>
      </c>
      <c r="N280" s="9">
        <v>0</v>
      </c>
      <c r="O280" s="9">
        <v>0</v>
      </c>
      <c r="P280" s="9">
        <v>0</v>
      </c>
      <c r="Q280" s="9">
        <v>0</v>
      </c>
      <c r="R280" s="9">
        <v>0</v>
      </c>
      <c r="S280" s="9">
        <v>0</v>
      </c>
      <c r="T280" s="9">
        <v>0</v>
      </c>
      <c r="U280" s="9">
        <v>0</v>
      </c>
      <c r="V280" s="9">
        <v>0</v>
      </c>
      <c r="W280" s="9">
        <v>0</v>
      </c>
      <c r="X280" s="9">
        <v>0</v>
      </c>
      <c r="Y280" s="9">
        <v>0</v>
      </c>
      <c r="Z280" s="9">
        <v>0</v>
      </c>
      <c r="AA280" s="9">
        <v>0</v>
      </c>
      <c r="AB280" s="9">
        <v>0</v>
      </c>
    </row>
    <row r="281" spans="1:28" s="6" customFormat="1" x14ac:dyDescent="0.3">
      <c r="A281" s="9">
        <f>VLOOKUP(B281&amp;" "&amp;C281,키!$A$1:$B$535,2,FALSE)</f>
        <v>260</v>
      </c>
      <c r="B281" s="10" t="s">
        <v>812</v>
      </c>
      <c r="C281" s="9" t="s">
        <v>781</v>
      </c>
      <c r="D281" s="9" t="str">
        <f>IF(AND(Y281&gt;=0.87,G281&gt;=446),"A",IF(AND(Y281&gt;=0.65,G281&gt;=250),"B","C"))</f>
        <v>C</v>
      </c>
      <c r="E281" s="11">
        <v>0</v>
      </c>
      <c r="F281" s="9">
        <v>3</v>
      </c>
      <c r="G281" s="9">
        <v>0</v>
      </c>
      <c r="H281" s="9">
        <v>0</v>
      </c>
      <c r="I281" s="9">
        <v>0</v>
      </c>
      <c r="J281" s="9">
        <v>0</v>
      </c>
      <c r="K281" s="9">
        <v>0</v>
      </c>
      <c r="L281" s="9">
        <v>0</v>
      </c>
      <c r="M281" s="9">
        <v>0</v>
      </c>
      <c r="N281" s="9">
        <v>0</v>
      </c>
      <c r="O281" s="9">
        <v>0</v>
      </c>
      <c r="P281" s="9">
        <v>0</v>
      </c>
      <c r="Q281" s="9">
        <v>0</v>
      </c>
      <c r="R281" s="9">
        <v>0</v>
      </c>
      <c r="S281" s="9">
        <v>0</v>
      </c>
      <c r="T281" s="9">
        <v>0</v>
      </c>
      <c r="U281" s="9">
        <v>0</v>
      </c>
      <c r="V281" s="9">
        <v>0</v>
      </c>
      <c r="W281" s="9">
        <v>0</v>
      </c>
      <c r="X281" s="9">
        <v>0</v>
      </c>
      <c r="Y281" s="9">
        <v>0</v>
      </c>
      <c r="Z281" s="9">
        <v>0</v>
      </c>
      <c r="AA281" s="9">
        <v>0</v>
      </c>
      <c r="AB281" s="9">
        <v>0</v>
      </c>
    </row>
    <row r="282" spans="1:28" s="6" customFormat="1" x14ac:dyDescent="0.3">
      <c r="A282" s="9">
        <f>VLOOKUP(B282&amp;" "&amp;C282,키!$A$1:$B$535,2,FALSE)</f>
        <v>275</v>
      </c>
      <c r="B282" s="10" t="s">
        <v>813</v>
      </c>
      <c r="C282" s="9" t="s">
        <v>781</v>
      </c>
      <c r="D282" s="9" t="str">
        <f>IF(AND(Y282&gt;=0.87,G282&gt;=446),"A",IF(AND(Y282&gt;=0.65,G282&gt;=250),"B","C"))</f>
        <v>C</v>
      </c>
      <c r="E282" s="11">
        <v>0</v>
      </c>
      <c r="F282" s="9">
        <v>2</v>
      </c>
      <c r="G282" s="9">
        <v>0</v>
      </c>
      <c r="H282" s="9">
        <v>0</v>
      </c>
      <c r="I282" s="9">
        <v>0</v>
      </c>
      <c r="J282" s="9">
        <v>0</v>
      </c>
      <c r="K282" s="9">
        <v>0</v>
      </c>
      <c r="L282" s="9">
        <v>0</v>
      </c>
      <c r="M282" s="9">
        <v>0</v>
      </c>
      <c r="N282" s="9">
        <v>0</v>
      </c>
      <c r="O282" s="9">
        <v>0</v>
      </c>
      <c r="P282" s="9">
        <v>0</v>
      </c>
      <c r="Q282" s="9">
        <v>0</v>
      </c>
      <c r="R282" s="9">
        <v>0</v>
      </c>
      <c r="S282" s="9">
        <v>0</v>
      </c>
      <c r="T282" s="9">
        <v>0</v>
      </c>
      <c r="U282" s="9">
        <v>0</v>
      </c>
      <c r="V282" s="9">
        <v>0</v>
      </c>
      <c r="W282" s="9">
        <v>0</v>
      </c>
      <c r="X282" s="9">
        <v>0</v>
      </c>
      <c r="Y282" s="9">
        <v>0</v>
      </c>
      <c r="Z282" s="9">
        <v>0</v>
      </c>
      <c r="AA282" s="9">
        <v>0</v>
      </c>
      <c r="AB282" s="9">
        <v>0</v>
      </c>
    </row>
    <row r="283" spans="1:28" s="6" customFormat="1" x14ac:dyDescent="0.3">
      <c r="A283" s="9">
        <f>VLOOKUP(B283&amp;" "&amp;C283,키!$A$1:$B$535,2,FALSE)</f>
        <v>416</v>
      </c>
      <c r="B283" s="10" t="s">
        <v>814</v>
      </c>
      <c r="C283" s="9" t="s">
        <v>781</v>
      </c>
      <c r="D283" s="9" t="str">
        <f>IF(AND(Y283&gt;=0.87,G283&gt;=446),"A",IF(AND(Y283&gt;=0.65,G283&gt;=250),"B","C"))</f>
        <v>C</v>
      </c>
      <c r="E283" s="11">
        <v>0</v>
      </c>
      <c r="F283" s="9">
        <v>1</v>
      </c>
      <c r="G283" s="9">
        <v>1</v>
      </c>
      <c r="H283" s="9">
        <v>1</v>
      </c>
      <c r="I283" s="9">
        <v>0</v>
      </c>
      <c r="J283" s="9">
        <v>0</v>
      </c>
      <c r="K283" s="9">
        <v>0</v>
      </c>
      <c r="L283" s="9">
        <v>0</v>
      </c>
      <c r="M283" s="9">
        <v>0</v>
      </c>
      <c r="N283" s="9">
        <v>0</v>
      </c>
      <c r="O283" s="9">
        <v>0</v>
      </c>
      <c r="P283" s="9">
        <v>0</v>
      </c>
      <c r="Q283" s="9">
        <v>0</v>
      </c>
      <c r="R283" s="9">
        <v>0</v>
      </c>
      <c r="S283" s="9">
        <v>0</v>
      </c>
      <c r="T283" s="9">
        <v>0</v>
      </c>
      <c r="U283" s="9">
        <v>1</v>
      </c>
      <c r="V283" s="9">
        <v>0</v>
      </c>
      <c r="W283" s="9">
        <v>0</v>
      </c>
      <c r="X283" s="9">
        <v>0</v>
      </c>
      <c r="Y283" s="9">
        <v>0</v>
      </c>
      <c r="Z283" s="9">
        <v>0</v>
      </c>
      <c r="AA283" s="9">
        <v>0</v>
      </c>
      <c r="AB283" s="9">
        <v>0</v>
      </c>
    </row>
    <row r="284" spans="1:28" s="6" customFormat="1" x14ac:dyDescent="0.3">
      <c r="A284" s="9">
        <f>VLOOKUP(B284&amp;" "&amp;C284,키!$A$1:$B$535,2,FALSE)</f>
        <v>429</v>
      </c>
      <c r="B284" s="10" t="s">
        <v>815</v>
      </c>
      <c r="C284" s="9" t="s">
        <v>781</v>
      </c>
      <c r="D284" s="9" t="str">
        <f>IF(AND(Y284&gt;=0.87,G284&gt;=446),"A",IF(AND(Y284&gt;=0.65,G284&gt;=250),"B","C"))</f>
        <v>C</v>
      </c>
      <c r="E284" s="11">
        <v>0</v>
      </c>
      <c r="F284" s="9">
        <v>12</v>
      </c>
      <c r="G284" s="9">
        <v>3</v>
      </c>
      <c r="H284" s="9">
        <v>3</v>
      </c>
      <c r="I284" s="9">
        <v>4</v>
      </c>
      <c r="J284" s="9">
        <v>0</v>
      </c>
      <c r="K284" s="9">
        <v>0</v>
      </c>
      <c r="L284" s="9">
        <v>0</v>
      </c>
      <c r="M284" s="9">
        <v>0</v>
      </c>
      <c r="N284" s="9">
        <v>0</v>
      </c>
      <c r="O284" s="9">
        <v>0</v>
      </c>
      <c r="P284" s="9">
        <v>0</v>
      </c>
      <c r="Q284" s="9">
        <v>0</v>
      </c>
      <c r="R284" s="9">
        <v>0</v>
      </c>
      <c r="S284" s="9">
        <v>0</v>
      </c>
      <c r="T284" s="9">
        <v>0</v>
      </c>
      <c r="U284" s="9">
        <v>1</v>
      </c>
      <c r="V284" s="9">
        <v>0</v>
      </c>
      <c r="W284" s="9">
        <v>0</v>
      </c>
      <c r="X284" s="9">
        <v>0</v>
      </c>
      <c r="Y284" s="9">
        <v>0</v>
      </c>
      <c r="Z284" s="9">
        <v>0</v>
      </c>
      <c r="AA284" s="9">
        <v>0</v>
      </c>
      <c r="AB284" s="9">
        <v>0</v>
      </c>
    </row>
    <row r="285" spans="1:28" s="6" customFormat="1" x14ac:dyDescent="0.3">
      <c r="A285" s="9">
        <f>VLOOKUP(B285&amp;" "&amp;C285,키!$A$1:$B$535,2,FALSE)</f>
        <v>516</v>
      </c>
      <c r="B285" s="10" t="s">
        <v>816</v>
      </c>
      <c r="C285" s="9" t="s">
        <v>781</v>
      </c>
      <c r="D285" s="9" t="str">
        <f>IF(AND(Y285&gt;=0.87,G285&gt;=446),"A",IF(AND(Y285&gt;=0.65,G285&gt;=250),"B","C"))</f>
        <v>C</v>
      </c>
      <c r="E285" s="11">
        <v>0</v>
      </c>
      <c r="F285" s="9">
        <v>1</v>
      </c>
      <c r="G285" s="9">
        <v>0</v>
      </c>
      <c r="H285" s="9">
        <v>0</v>
      </c>
      <c r="I285" s="9">
        <v>0</v>
      </c>
      <c r="J285" s="9">
        <v>0</v>
      </c>
      <c r="K285" s="9">
        <v>0</v>
      </c>
      <c r="L285" s="9">
        <v>0</v>
      </c>
      <c r="M285" s="9">
        <v>0</v>
      </c>
      <c r="N285" s="9">
        <v>0</v>
      </c>
      <c r="O285" s="9">
        <v>0</v>
      </c>
      <c r="P285" s="9">
        <v>0</v>
      </c>
      <c r="Q285" s="9">
        <v>0</v>
      </c>
      <c r="R285" s="9">
        <v>0</v>
      </c>
      <c r="S285" s="9">
        <v>0</v>
      </c>
      <c r="T285" s="9">
        <v>0</v>
      </c>
      <c r="U285" s="9">
        <v>0</v>
      </c>
      <c r="V285" s="9">
        <v>0</v>
      </c>
      <c r="W285" s="9">
        <v>0</v>
      </c>
      <c r="X285" s="9">
        <v>0</v>
      </c>
      <c r="Y285" s="9">
        <v>0</v>
      </c>
      <c r="Z285" s="9">
        <v>0</v>
      </c>
      <c r="AA285" s="9">
        <v>0</v>
      </c>
      <c r="AB285" s="9">
        <v>0</v>
      </c>
    </row>
    <row r="286" spans="1:28" s="6" customFormat="1" x14ac:dyDescent="0.3">
      <c r="A286" s="9">
        <f>VLOOKUP(B286&amp;" "&amp;C286,키!$A$1:$B$535,2,FALSE)</f>
        <v>518</v>
      </c>
      <c r="B286" s="10" t="s">
        <v>817</v>
      </c>
      <c r="C286" s="9" t="s">
        <v>781</v>
      </c>
      <c r="D286" s="9" t="str">
        <f>IF(AND(Y286&gt;=0.87,G286&gt;=446),"A",IF(AND(Y286&gt;=0.65,G286&gt;=250),"B","C"))</f>
        <v>C</v>
      </c>
      <c r="E286" s="11">
        <v>0</v>
      </c>
      <c r="F286" s="9">
        <v>1</v>
      </c>
      <c r="G286" s="9">
        <v>0</v>
      </c>
      <c r="H286" s="9">
        <v>0</v>
      </c>
      <c r="I286" s="9">
        <v>0</v>
      </c>
      <c r="J286" s="9">
        <v>0</v>
      </c>
      <c r="K286" s="9">
        <v>0</v>
      </c>
      <c r="L286" s="9">
        <v>0</v>
      </c>
      <c r="M286" s="9">
        <v>0</v>
      </c>
      <c r="N286" s="9">
        <v>0</v>
      </c>
      <c r="O286" s="9">
        <v>0</v>
      </c>
      <c r="P286" s="9">
        <v>0</v>
      </c>
      <c r="Q286" s="9">
        <v>0</v>
      </c>
      <c r="R286" s="9">
        <v>0</v>
      </c>
      <c r="S286" s="9">
        <v>0</v>
      </c>
      <c r="T286" s="9">
        <v>0</v>
      </c>
      <c r="U286" s="9">
        <v>0</v>
      </c>
      <c r="V286" s="9">
        <v>0</v>
      </c>
      <c r="W286" s="9">
        <v>0</v>
      </c>
      <c r="X286" s="9">
        <v>0</v>
      </c>
      <c r="Y286" s="9">
        <v>0</v>
      </c>
      <c r="Z286" s="9">
        <v>0</v>
      </c>
      <c r="AA286" s="9">
        <v>0</v>
      </c>
      <c r="AB286" s="9">
        <v>0</v>
      </c>
    </row>
    <row r="287" spans="1:28" s="6" customFormat="1" x14ac:dyDescent="0.3">
      <c r="A287" s="9">
        <f>VLOOKUP(B287&amp;" "&amp;C287,키!$A$1:$B$535,2,FALSE)</f>
        <v>328</v>
      </c>
      <c r="B287" s="10" t="s">
        <v>818</v>
      </c>
      <c r="C287" s="9" t="s">
        <v>819</v>
      </c>
      <c r="D287" s="9" t="str">
        <f>IF(AND(Y287&gt;=0.87,G287&gt;=446),"A",IF(AND(Y287&gt;=0.65,G287&gt;=250),"B","C"))</f>
        <v>C</v>
      </c>
      <c r="E287" s="11">
        <v>1</v>
      </c>
      <c r="F287" s="9">
        <v>1</v>
      </c>
      <c r="G287" s="9">
        <v>1</v>
      </c>
      <c r="H287" s="9">
        <v>1</v>
      </c>
      <c r="I287" s="9">
        <v>0</v>
      </c>
      <c r="J287" s="9">
        <v>1</v>
      </c>
      <c r="K287" s="9">
        <v>0</v>
      </c>
      <c r="L287" s="9">
        <v>0</v>
      </c>
      <c r="M287" s="9">
        <v>0</v>
      </c>
      <c r="N287" s="9">
        <v>1</v>
      </c>
      <c r="O287" s="9">
        <v>0</v>
      </c>
      <c r="P287" s="9">
        <v>0</v>
      </c>
      <c r="Q287" s="9">
        <v>0</v>
      </c>
      <c r="R287" s="9">
        <v>0</v>
      </c>
      <c r="S287" s="9">
        <v>0</v>
      </c>
      <c r="T287" s="9">
        <v>0</v>
      </c>
      <c r="U287" s="9">
        <v>0</v>
      </c>
      <c r="V287" s="9">
        <v>0</v>
      </c>
      <c r="W287" s="9">
        <v>1</v>
      </c>
      <c r="X287" s="9">
        <v>1</v>
      </c>
      <c r="Y287" s="9">
        <v>2</v>
      </c>
      <c r="Z287" s="9">
        <v>0</v>
      </c>
      <c r="AA287" s="9">
        <v>1</v>
      </c>
      <c r="AB287" s="9">
        <v>1</v>
      </c>
    </row>
    <row r="288" spans="1:28" s="6" customFormat="1" x14ac:dyDescent="0.3">
      <c r="A288" s="9">
        <f>VLOOKUP(B288&amp;" "&amp;C288,키!$A$1:$B$535,2,FALSE)</f>
        <v>444</v>
      </c>
      <c r="B288" s="10" t="s">
        <v>820</v>
      </c>
      <c r="C288" s="9" t="s">
        <v>819</v>
      </c>
      <c r="D288" s="9" t="str">
        <f>IF(AND(Y288&gt;=0.87,G288&gt;=446),"A",IF(AND(Y288&gt;=0.65,G288&gt;=250),"B","C"))</f>
        <v>C</v>
      </c>
      <c r="E288" s="11">
        <v>1</v>
      </c>
      <c r="F288" s="9">
        <v>2</v>
      </c>
      <c r="G288" s="9">
        <v>1</v>
      </c>
      <c r="H288" s="9">
        <v>1</v>
      </c>
      <c r="I288" s="9">
        <v>1</v>
      </c>
      <c r="J288" s="9">
        <v>1</v>
      </c>
      <c r="K288" s="9">
        <v>0</v>
      </c>
      <c r="L288" s="9">
        <v>0</v>
      </c>
      <c r="M288" s="9">
        <v>0</v>
      </c>
      <c r="N288" s="9">
        <v>1</v>
      </c>
      <c r="O288" s="9">
        <v>0</v>
      </c>
      <c r="P288" s="9">
        <v>0</v>
      </c>
      <c r="Q288" s="9">
        <v>0</v>
      </c>
      <c r="R288" s="9">
        <v>0</v>
      </c>
      <c r="S288" s="9">
        <v>0</v>
      </c>
      <c r="T288" s="9">
        <v>0</v>
      </c>
      <c r="U288" s="9">
        <v>0</v>
      </c>
      <c r="V288" s="9">
        <v>0</v>
      </c>
      <c r="W288" s="9">
        <v>1</v>
      </c>
      <c r="X288" s="9">
        <v>1</v>
      </c>
      <c r="Y288" s="9">
        <v>2</v>
      </c>
      <c r="Z288" s="9">
        <v>0</v>
      </c>
      <c r="AA288" s="9">
        <v>0</v>
      </c>
      <c r="AB288" s="9">
        <v>0</v>
      </c>
    </row>
    <row r="289" spans="1:28" s="6" customFormat="1" x14ac:dyDescent="0.3">
      <c r="A289" s="9">
        <f>VLOOKUP(B289&amp;" "&amp;C289,키!$A$1:$B$535,2,FALSE)</f>
        <v>221</v>
      </c>
      <c r="B289" s="10" t="s">
        <v>822</v>
      </c>
      <c r="C289" s="9" t="s">
        <v>819</v>
      </c>
      <c r="D289" s="9" t="str">
        <f>IF(AND(Y289&gt;=0.87,G289&gt;=446),"A",IF(AND(Y289&gt;=0.65,G289&gt;=250),"B","C"))</f>
        <v>C</v>
      </c>
      <c r="E289" s="11">
        <v>0.33300000000000002</v>
      </c>
      <c r="F289" s="9">
        <v>10</v>
      </c>
      <c r="G289" s="9">
        <v>21</v>
      </c>
      <c r="H289" s="9">
        <v>18</v>
      </c>
      <c r="I289" s="9">
        <v>4</v>
      </c>
      <c r="J289" s="9">
        <v>6</v>
      </c>
      <c r="K289" s="9">
        <v>2</v>
      </c>
      <c r="L289" s="9">
        <v>0</v>
      </c>
      <c r="M289" s="9">
        <v>1</v>
      </c>
      <c r="N289" s="9">
        <v>11</v>
      </c>
      <c r="O289" s="9">
        <v>3</v>
      </c>
      <c r="P289" s="9">
        <v>0</v>
      </c>
      <c r="Q289" s="9">
        <v>0</v>
      </c>
      <c r="R289" s="9">
        <v>2</v>
      </c>
      <c r="S289" s="9">
        <v>0</v>
      </c>
      <c r="T289" s="9">
        <v>1</v>
      </c>
      <c r="U289" s="9">
        <v>6</v>
      </c>
      <c r="V289" s="9">
        <v>1</v>
      </c>
      <c r="W289" s="9">
        <v>0.61099999999999999</v>
      </c>
      <c r="X289" s="9">
        <v>0.42899999999999999</v>
      </c>
      <c r="Y289" s="9">
        <v>1.04</v>
      </c>
      <c r="Z289" s="9">
        <v>2</v>
      </c>
      <c r="AA289" s="9">
        <v>0.33300000000000002</v>
      </c>
      <c r="AB289" s="9">
        <v>0.25</v>
      </c>
    </row>
    <row r="290" spans="1:28" s="6" customFormat="1" x14ac:dyDescent="0.3">
      <c r="A290" s="9">
        <f>VLOOKUP(B290&amp;" "&amp;C290,키!$A$1:$B$535,2,FALSE)</f>
        <v>160</v>
      </c>
      <c r="B290" s="10" t="s">
        <v>829</v>
      </c>
      <c r="C290" s="9" t="s">
        <v>819</v>
      </c>
      <c r="D290" s="9" t="str">
        <f>IF(AND(Y290&gt;=0.87,G290&gt;=446),"A",IF(AND(Y290&gt;=0.65,G290&gt;=250),"B","C"))</f>
        <v>C</v>
      </c>
      <c r="E290" s="11">
        <v>0.28799999999999998</v>
      </c>
      <c r="F290" s="9">
        <v>52</v>
      </c>
      <c r="G290" s="9">
        <v>127</v>
      </c>
      <c r="H290" s="9">
        <v>111</v>
      </c>
      <c r="I290" s="9">
        <v>28</v>
      </c>
      <c r="J290" s="9">
        <v>32</v>
      </c>
      <c r="K290" s="9">
        <v>3</v>
      </c>
      <c r="L290" s="9">
        <v>2</v>
      </c>
      <c r="M290" s="9">
        <v>7</v>
      </c>
      <c r="N290" s="9">
        <v>60</v>
      </c>
      <c r="O290" s="9">
        <v>16</v>
      </c>
      <c r="P290" s="9">
        <v>5</v>
      </c>
      <c r="Q290" s="9">
        <v>1</v>
      </c>
      <c r="R290" s="9">
        <v>10</v>
      </c>
      <c r="S290" s="9">
        <v>0</v>
      </c>
      <c r="T290" s="9">
        <v>0</v>
      </c>
      <c r="U290" s="9">
        <v>29</v>
      </c>
      <c r="V290" s="9">
        <v>1</v>
      </c>
      <c r="W290" s="9">
        <v>0.54100000000000004</v>
      </c>
      <c r="X290" s="9">
        <v>0.34399999999999997</v>
      </c>
      <c r="Y290" s="9">
        <v>0.88500000000000001</v>
      </c>
      <c r="Z290" s="9">
        <v>9</v>
      </c>
      <c r="AA290" s="9">
        <v>0.22600000000000001</v>
      </c>
      <c r="AB290" s="9">
        <v>0.33300000000000002</v>
      </c>
    </row>
    <row r="291" spans="1:28" s="6" customFormat="1" x14ac:dyDescent="0.3">
      <c r="A291" s="9">
        <f>VLOOKUP(B291&amp;" "&amp;C291,키!$A$1:$B$535,2,FALSE)</f>
        <v>373</v>
      </c>
      <c r="B291" s="10" t="s">
        <v>830</v>
      </c>
      <c r="C291" s="9" t="s">
        <v>819</v>
      </c>
      <c r="D291" s="9" t="str">
        <f>IF(AND(Y291&gt;=0.87,G291&gt;=446),"A",IF(AND(Y291&gt;=0.65,G291&gt;=250),"B","C"))</f>
        <v>C</v>
      </c>
      <c r="E291" s="11">
        <v>0.28199999999999997</v>
      </c>
      <c r="F291" s="9">
        <v>61</v>
      </c>
      <c r="G291" s="9">
        <v>147</v>
      </c>
      <c r="H291" s="9">
        <v>124</v>
      </c>
      <c r="I291" s="9">
        <v>14</v>
      </c>
      <c r="J291" s="9">
        <v>35</v>
      </c>
      <c r="K291" s="9">
        <v>4</v>
      </c>
      <c r="L291" s="9">
        <v>2</v>
      </c>
      <c r="M291" s="9">
        <v>1</v>
      </c>
      <c r="N291" s="9">
        <v>46</v>
      </c>
      <c r="O291" s="9">
        <v>14</v>
      </c>
      <c r="P291" s="9">
        <v>5</v>
      </c>
      <c r="Q291" s="9">
        <v>1</v>
      </c>
      <c r="R291" s="9">
        <v>15</v>
      </c>
      <c r="S291" s="9">
        <v>0</v>
      </c>
      <c r="T291" s="9">
        <v>2</v>
      </c>
      <c r="U291" s="9">
        <v>20</v>
      </c>
      <c r="V291" s="9">
        <v>3</v>
      </c>
      <c r="W291" s="9">
        <v>0.371</v>
      </c>
      <c r="X291" s="9">
        <v>0.36599999999999999</v>
      </c>
      <c r="Y291" s="9">
        <v>0.73699999999999999</v>
      </c>
      <c r="Z291" s="9">
        <v>11</v>
      </c>
      <c r="AA291" s="9">
        <v>0.318</v>
      </c>
      <c r="AB291" s="9">
        <v>0.21099999999999999</v>
      </c>
    </row>
    <row r="292" spans="1:28" s="6" customFormat="1" x14ac:dyDescent="0.3">
      <c r="A292" s="9">
        <f>VLOOKUP(B292&amp;" "&amp;C292,키!$A$1:$B$535,2,FALSE)</f>
        <v>270</v>
      </c>
      <c r="B292" s="10" t="s">
        <v>832</v>
      </c>
      <c r="C292" s="9" t="s">
        <v>819</v>
      </c>
      <c r="D292" s="9" t="str">
        <f>IF(AND(Y292&gt;=0.87,G292&gt;=446),"A",IF(AND(Y292&gt;=0.65,G292&gt;=250),"B","C"))</f>
        <v>C</v>
      </c>
      <c r="E292" s="11">
        <v>0.27600000000000002</v>
      </c>
      <c r="F292" s="9">
        <v>80</v>
      </c>
      <c r="G292" s="9">
        <v>215</v>
      </c>
      <c r="H292" s="9">
        <v>203</v>
      </c>
      <c r="I292" s="9">
        <v>24</v>
      </c>
      <c r="J292" s="9">
        <v>56</v>
      </c>
      <c r="K292" s="9">
        <v>10</v>
      </c>
      <c r="L292" s="9">
        <v>1</v>
      </c>
      <c r="M292" s="9">
        <v>6</v>
      </c>
      <c r="N292" s="9">
        <v>86</v>
      </c>
      <c r="O292" s="9">
        <v>37</v>
      </c>
      <c r="P292" s="9">
        <v>3</v>
      </c>
      <c r="Q292" s="9">
        <v>2</v>
      </c>
      <c r="R292" s="9">
        <v>6</v>
      </c>
      <c r="S292" s="9">
        <v>0</v>
      </c>
      <c r="T292" s="9">
        <v>1</v>
      </c>
      <c r="U292" s="9">
        <v>48</v>
      </c>
      <c r="V292" s="9">
        <v>1</v>
      </c>
      <c r="W292" s="9">
        <v>0.42399999999999999</v>
      </c>
      <c r="X292" s="9">
        <v>0.29699999999999999</v>
      </c>
      <c r="Y292" s="9">
        <v>0.72099999999999997</v>
      </c>
      <c r="Z292" s="9">
        <v>12</v>
      </c>
      <c r="AA292" s="9">
        <v>0.30099999999999999</v>
      </c>
      <c r="AB292" s="9">
        <v>0.28599999999999998</v>
      </c>
    </row>
    <row r="293" spans="1:28" s="6" customFormat="1" x14ac:dyDescent="0.3">
      <c r="A293" s="9">
        <f>VLOOKUP(B293&amp;" "&amp;C293,키!$A$1:$B$535,2,FALSE)</f>
        <v>266</v>
      </c>
      <c r="B293" s="10" t="s">
        <v>833</v>
      </c>
      <c r="C293" s="9" t="s">
        <v>819</v>
      </c>
      <c r="D293" s="9" t="str">
        <f>IF(AND(Y293&gt;=0.87,G293&gt;=446),"A",IF(AND(Y293&gt;=0.65,G293&gt;=250),"B","C"))</f>
        <v>C</v>
      </c>
      <c r="E293" s="11">
        <v>0.26700000000000002</v>
      </c>
      <c r="F293" s="9">
        <v>68</v>
      </c>
      <c r="G293" s="9">
        <v>52</v>
      </c>
      <c r="H293" s="9">
        <v>45</v>
      </c>
      <c r="I293" s="9">
        <v>13</v>
      </c>
      <c r="J293" s="9">
        <v>12</v>
      </c>
      <c r="K293" s="9">
        <v>0</v>
      </c>
      <c r="L293" s="9">
        <v>1</v>
      </c>
      <c r="M293" s="9">
        <v>0</v>
      </c>
      <c r="N293" s="9">
        <v>14</v>
      </c>
      <c r="O293" s="9">
        <v>4</v>
      </c>
      <c r="P293" s="9">
        <v>1</v>
      </c>
      <c r="Q293" s="9">
        <v>0</v>
      </c>
      <c r="R293" s="9">
        <v>6</v>
      </c>
      <c r="S293" s="9">
        <v>0</v>
      </c>
      <c r="T293" s="9">
        <v>0</v>
      </c>
      <c r="U293" s="9">
        <v>9</v>
      </c>
      <c r="V293" s="9">
        <v>0</v>
      </c>
      <c r="W293" s="9">
        <v>0.311</v>
      </c>
      <c r="X293" s="9">
        <v>0.35299999999999998</v>
      </c>
      <c r="Y293" s="9">
        <v>0.66400000000000003</v>
      </c>
      <c r="Z293" s="9">
        <v>0</v>
      </c>
      <c r="AA293" s="9">
        <v>0.375</v>
      </c>
      <c r="AB293" s="9">
        <v>0.25</v>
      </c>
    </row>
    <row r="294" spans="1:28" s="6" customFormat="1" x14ac:dyDescent="0.3">
      <c r="A294" s="9">
        <f>VLOOKUP(B294&amp;" "&amp;C294,키!$A$1:$B$535,2,FALSE)</f>
        <v>390</v>
      </c>
      <c r="B294" s="10" t="s">
        <v>835</v>
      </c>
      <c r="C294" s="9" t="s">
        <v>819</v>
      </c>
      <c r="D294" s="9" t="str">
        <f>IF(AND(Y294&gt;=0.87,G294&gt;=446),"A",IF(AND(Y294&gt;=0.65,G294&gt;=250),"B","C"))</f>
        <v>C</v>
      </c>
      <c r="E294" s="11">
        <v>0.26100000000000001</v>
      </c>
      <c r="F294" s="9">
        <v>60</v>
      </c>
      <c r="G294" s="9">
        <v>198</v>
      </c>
      <c r="H294" s="9">
        <v>180</v>
      </c>
      <c r="I294" s="9">
        <v>20</v>
      </c>
      <c r="J294" s="9">
        <v>47</v>
      </c>
      <c r="K294" s="9">
        <v>4</v>
      </c>
      <c r="L294" s="9">
        <v>0</v>
      </c>
      <c r="M294" s="9">
        <v>1</v>
      </c>
      <c r="N294" s="9">
        <v>54</v>
      </c>
      <c r="O294" s="9">
        <v>14</v>
      </c>
      <c r="P294" s="9">
        <v>4</v>
      </c>
      <c r="Q294" s="9">
        <v>0</v>
      </c>
      <c r="R294" s="9">
        <v>12</v>
      </c>
      <c r="S294" s="9">
        <v>0</v>
      </c>
      <c r="T294" s="9">
        <v>2</v>
      </c>
      <c r="U294" s="9">
        <v>26</v>
      </c>
      <c r="V294" s="9">
        <v>6</v>
      </c>
      <c r="W294" s="9">
        <v>0.3</v>
      </c>
      <c r="X294" s="9">
        <v>0.314</v>
      </c>
      <c r="Y294" s="9">
        <v>0.61399999999999999</v>
      </c>
      <c r="Z294" s="9">
        <v>13</v>
      </c>
      <c r="AA294" s="9">
        <v>0.25</v>
      </c>
      <c r="AB294" s="9">
        <v>0</v>
      </c>
    </row>
    <row r="295" spans="1:28" s="6" customFormat="1" x14ac:dyDescent="0.3">
      <c r="A295" s="9">
        <f>VLOOKUP(B295&amp;" "&amp;C295,키!$A$1:$B$535,2,FALSE)</f>
        <v>190</v>
      </c>
      <c r="B295" s="10" t="s">
        <v>836</v>
      </c>
      <c r="C295" s="9" t="s">
        <v>819</v>
      </c>
      <c r="D295" s="9" t="str">
        <f>IF(AND(Y295&gt;=0.87,G295&gt;=446),"A",IF(AND(Y295&gt;=0.65,G295&gt;=250),"B","C"))</f>
        <v>C</v>
      </c>
      <c r="E295" s="11">
        <v>0.255</v>
      </c>
      <c r="F295" s="9">
        <v>26</v>
      </c>
      <c r="G295" s="9">
        <v>50</v>
      </c>
      <c r="H295" s="9">
        <v>47</v>
      </c>
      <c r="I295" s="9">
        <v>5</v>
      </c>
      <c r="J295" s="9">
        <v>12</v>
      </c>
      <c r="K295" s="9">
        <v>2</v>
      </c>
      <c r="L295" s="9">
        <v>0</v>
      </c>
      <c r="M295" s="9">
        <v>0</v>
      </c>
      <c r="N295" s="9">
        <v>14</v>
      </c>
      <c r="O295" s="9">
        <v>4</v>
      </c>
      <c r="P295" s="9">
        <v>1</v>
      </c>
      <c r="Q295" s="9">
        <v>0</v>
      </c>
      <c r="R295" s="9">
        <v>2</v>
      </c>
      <c r="S295" s="9">
        <v>0</v>
      </c>
      <c r="T295" s="9">
        <v>0</v>
      </c>
      <c r="U295" s="9">
        <v>9</v>
      </c>
      <c r="V295" s="9">
        <v>3</v>
      </c>
      <c r="W295" s="9">
        <v>0.29799999999999999</v>
      </c>
      <c r="X295" s="9">
        <v>0.28599999999999998</v>
      </c>
      <c r="Y295" s="9">
        <v>0.58399999999999996</v>
      </c>
      <c r="Z295" s="9">
        <v>3</v>
      </c>
      <c r="AA295" s="9">
        <v>0.25</v>
      </c>
      <c r="AB295" s="9">
        <v>0</v>
      </c>
    </row>
    <row r="296" spans="1:28" s="6" customFormat="1" x14ac:dyDescent="0.3">
      <c r="A296" s="9">
        <f>VLOOKUP(B296&amp;" "&amp;C296,키!$A$1:$B$535,2,FALSE)</f>
        <v>229</v>
      </c>
      <c r="B296" s="10" t="s">
        <v>837</v>
      </c>
      <c r="C296" s="9" t="s">
        <v>819</v>
      </c>
      <c r="D296" s="9" t="str">
        <f>IF(AND(Y296&gt;=0.87,G296&gt;=446),"A",IF(AND(Y296&gt;=0.65,G296&gt;=250),"B","C"))</f>
        <v>C</v>
      </c>
      <c r="E296" s="11">
        <v>0.252</v>
      </c>
      <c r="F296" s="9">
        <v>56</v>
      </c>
      <c r="G296" s="9">
        <v>137</v>
      </c>
      <c r="H296" s="9">
        <v>111</v>
      </c>
      <c r="I296" s="9">
        <v>18</v>
      </c>
      <c r="J296" s="9">
        <v>28</v>
      </c>
      <c r="K296" s="9">
        <v>5</v>
      </c>
      <c r="L296" s="9">
        <v>0</v>
      </c>
      <c r="M296" s="9">
        <v>4</v>
      </c>
      <c r="N296" s="9">
        <v>45</v>
      </c>
      <c r="O296" s="9">
        <v>12</v>
      </c>
      <c r="P296" s="9">
        <v>0</v>
      </c>
      <c r="Q296" s="9">
        <v>0</v>
      </c>
      <c r="R296" s="9">
        <v>25</v>
      </c>
      <c r="S296" s="9">
        <v>1</v>
      </c>
      <c r="T296" s="9">
        <v>1</v>
      </c>
      <c r="U296" s="9">
        <v>37</v>
      </c>
      <c r="V296" s="9">
        <v>1</v>
      </c>
      <c r="W296" s="9">
        <v>0.40500000000000003</v>
      </c>
      <c r="X296" s="9">
        <v>0.39400000000000002</v>
      </c>
      <c r="Y296" s="9">
        <v>0.79900000000000004</v>
      </c>
      <c r="Z296" s="9">
        <v>7</v>
      </c>
      <c r="AA296" s="9">
        <v>0.2</v>
      </c>
      <c r="AB296" s="9">
        <v>0.16</v>
      </c>
    </row>
    <row r="297" spans="1:28" s="6" customFormat="1" x14ac:dyDescent="0.3">
      <c r="A297" s="9">
        <f>VLOOKUP(B297&amp;" "&amp;C297,키!$A$1:$B$535,2,FALSE)</f>
        <v>428</v>
      </c>
      <c r="B297" s="10" t="s">
        <v>838</v>
      </c>
      <c r="C297" s="9" t="s">
        <v>819</v>
      </c>
      <c r="D297" s="9" t="str">
        <f>IF(AND(Y297&gt;=0.87,G297&gt;=446),"A",IF(AND(Y297&gt;=0.65,G297&gt;=250),"B","C"))</f>
        <v>C</v>
      </c>
      <c r="E297" s="11">
        <v>0.222</v>
      </c>
      <c r="F297" s="9">
        <v>99</v>
      </c>
      <c r="G297" s="9">
        <v>257</v>
      </c>
      <c r="H297" s="9">
        <v>225</v>
      </c>
      <c r="I297" s="9">
        <v>30</v>
      </c>
      <c r="J297" s="9">
        <v>50</v>
      </c>
      <c r="K297" s="9">
        <v>12</v>
      </c>
      <c r="L297" s="9">
        <v>1</v>
      </c>
      <c r="M297" s="9">
        <v>1</v>
      </c>
      <c r="N297" s="9">
        <v>67</v>
      </c>
      <c r="O297" s="9">
        <v>22</v>
      </c>
      <c r="P297" s="9">
        <v>2</v>
      </c>
      <c r="Q297" s="9">
        <v>2</v>
      </c>
      <c r="R297" s="9">
        <v>28</v>
      </c>
      <c r="S297" s="9">
        <v>0</v>
      </c>
      <c r="T297" s="9">
        <v>0</v>
      </c>
      <c r="U297" s="9">
        <v>66</v>
      </c>
      <c r="V297" s="9">
        <v>1</v>
      </c>
      <c r="W297" s="9">
        <v>0.29799999999999999</v>
      </c>
      <c r="X297" s="9">
        <v>0.30599999999999999</v>
      </c>
      <c r="Y297" s="9">
        <v>0.60399999999999998</v>
      </c>
      <c r="Z297" s="9">
        <v>11</v>
      </c>
      <c r="AA297" s="9">
        <v>0.16</v>
      </c>
      <c r="AB297" s="9">
        <v>0.5</v>
      </c>
    </row>
    <row r="298" spans="1:28" s="6" customFormat="1" x14ac:dyDescent="0.3">
      <c r="A298" s="9">
        <f>VLOOKUP(B298&amp;" "&amp;C298,키!$A$1:$B$535,2,FALSE)</f>
        <v>315</v>
      </c>
      <c r="B298" s="10" t="s">
        <v>839</v>
      </c>
      <c r="C298" s="9" t="s">
        <v>819</v>
      </c>
      <c r="D298" s="9" t="str">
        <f>IF(AND(Y298&gt;=0.87,G298&gt;=446),"A",IF(AND(Y298&gt;=0.65,G298&gt;=250),"B","C"))</f>
        <v>C</v>
      </c>
      <c r="E298" s="11">
        <v>0.19</v>
      </c>
      <c r="F298" s="9">
        <v>34</v>
      </c>
      <c r="G298" s="9">
        <v>23</v>
      </c>
      <c r="H298" s="9">
        <v>21</v>
      </c>
      <c r="I298" s="9">
        <v>3</v>
      </c>
      <c r="J298" s="9">
        <v>4</v>
      </c>
      <c r="K298" s="9">
        <v>0</v>
      </c>
      <c r="L298" s="9">
        <v>0</v>
      </c>
      <c r="M298" s="9">
        <v>0</v>
      </c>
      <c r="N298" s="9">
        <v>4</v>
      </c>
      <c r="O298" s="9">
        <v>0</v>
      </c>
      <c r="P298" s="9">
        <v>2</v>
      </c>
      <c r="Q298" s="9">
        <v>0</v>
      </c>
      <c r="R298" s="9">
        <v>0</v>
      </c>
      <c r="S298" s="9">
        <v>0</v>
      </c>
      <c r="T298" s="9">
        <v>0</v>
      </c>
      <c r="U298" s="9">
        <v>6</v>
      </c>
      <c r="V298" s="9">
        <v>1</v>
      </c>
      <c r="W298" s="9">
        <v>0.19</v>
      </c>
      <c r="X298" s="9">
        <v>0.19</v>
      </c>
      <c r="Y298" s="9">
        <v>0.38</v>
      </c>
      <c r="Z298" s="9">
        <v>1</v>
      </c>
      <c r="AA298" s="9">
        <v>0</v>
      </c>
      <c r="AB298" s="9">
        <v>0</v>
      </c>
    </row>
    <row r="299" spans="1:28" s="6" customFormat="1" x14ac:dyDescent="0.3">
      <c r="A299" s="9">
        <f>VLOOKUP(B299&amp;" "&amp;C299,키!$A$1:$B$535,2,FALSE)</f>
        <v>8</v>
      </c>
      <c r="B299" s="10" t="s">
        <v>840</v>
      </c>
      <c r="C299" s="9" t="s">
        <v>819</v>
      </c>
      <c r="D299" s="9" t="str">
        <f>IF(AND(Y299&gt;=0.87,G299&gt;=446),"A",IF(AND(Y299&gt;=0.65,G299&gt;=250),"B","C"))</f>
        <v>C</v>
      </c>
      <c r="E299" s="11">
        <v>0.184</v>
      </c>
      <c r="F299" s="9">
        <v>18</v>
      </c>
      <c r="G299" s="9">
        <v>41</v>
      </c>
      <c r="H299" s="9">
        <v>38</v>
      </c>
      <c r="I299" s="9">
        <v>4</v>
      </c>
      <c r="J299" s="9">
        <v>7</v>
      </c>
      <c r="K299" s="9">
        <v>3</v>
      </c>
      <c r="L299" s="9">
        <v>0</v>
      </c>
      <c r="M299" s="9">
        <v>0</v>
      </c>
      <c r="N299" s="9">
        <v>10</v>
      </c>
      <c r="O299" s="9">
        <v>3</v>
      </c>
      <c r="P299" s="9">
        <v>0</v>
      </c>
      <c r="Q299" s="9">
        <v>1</v>
      </c>
      <c r="R299" s="9">
        <v>2</v>
      </c>
      <c r="S299" s="9">
        <v>0</v>
      </c>
      <c r="T299" s="9">
        <v>0</v>
      </c>
      <c r="U299" s="9">
        <v>12</v>
      </c>
      <c r="V299" s="9">
        <v>0</v>
      </c>
      <c r="W299" s="9">
        <v>0.26300000000000001</v>
      </c>
      <c r="X299" s="9">
        <v>0.22</v>
      </c>
      <c r="Y299" s="9">
        <v>0.48299999999999998</v>
      </c>
      <c r="Z299" s="9">
        <v>1</v>
      </c>
      <c r="AA299" s="9">
        <v>0.222</v>
      </c>
      <c r="AB299" s="9">
        <v>1</v>
      </c>
    </row>
    <row r="300" spans="1:28" s="6" customFormat="1" x14ac:dyDescent="0.3">
      <c r="A300" s="9">
        <f>VLOOKUP(B300&amp;" "&amp;C300,키!$A$1:$B$535,2,FALSE)</f>
        <v>415</v>
      </c>
      <c r="B300" s="10" t="s">
        <v>841</v>
      </c>
      <c r="C300" s="9" t="s">
        <v>819</v>
      </c>
      <c r="D300" s="9" t="str">
        <f>IF(AND(Y300&gt;=0.87,G300&gt;=446),"A",IF(AND(Y300&gt;=0.65,G300&gt;=250),"B","C"))</f>
        <v>C</v>
      </c>
      <c r="E300" s="11">
        <v>0.182</v>
      </c>
      <c r="F300" s="9">
        <v>77</v>
      </c>
      <c r="G300" s="9">
        <v>159</v>
      </c>
      <c r="H300" s="9">
        <v>132</v>
      </c>
      <c r="I300" s="9">
        <v>12</v>
      </c>
      <c r="J300" s="9">
        <v>24</v>
      </c>
      <c r="K300" s="9">
        <v>5</v>
      </c>
      <c r="L300" s="9">
        <v>0</v>
      </c>
      <c r="M300" s="9">
        <v>1</v>
      </c>
      <c r="N300" s="9">
        <v>32</v>
      </c>
      <c r="O300" s="9">
        <v>10</v>
      </c>
      <c r="P300" s="9">
        <v>4</v>
      </c>
      <c r="Q300" s="9">
        <v>2</v>
      </c>
      <c r="R300" s="9">
        <v>17</v>
      </c>
      <c r="S300" s="9">
        <v>0</v>
      </c>
      <c r="T300" s="9">
        <v>4</v>
      </c>
      <c r="U300" s="9">
        <v>39</v>
      </c>
      <c r="V300" s="9">
        <v>2</v>
      </c>
      <c r="W300" s="9">
        <v>0.24199999999999999</v>
      </c>
      <c r="X300" s="9">
        <v>0.28999999999999998</v>
      </c>
      <c r="Y300" s="9">
        <v>0.53200000000000003</v>
      </c>
      <c r="Z300" s="9">
        <v>4</v>
      </c>
      <c r="AA300" s="9">
        <v>0.13600000000000001</v>
      </c>
      <c r="AB300" s="9">
        <v>0</v>
      </c>
    </row>
    <row r="301" spans="1:28" s="6" customFormat="1" x14ac:dyDescent="0.3">
      <c r="A301" s="9">
        <f>VLOOKUP(B301&amp;" "&amp;C301,키!$A$1:$B$535,2,FALSE)</f>
        <v>524</v>
      </c>
      <c r="B301" s="10" t="s">
        <v>842</v>
      </c>
      <c r="C301" s="9" t="s">
        <v>819</v>
      </c>
      <c r="D301" s="9" t="str">
        <f>IF(AND(Y301&gt;=0.87,G301&gt;=446),"A",IF(AND(Y301&gt;=0.65,G301&gt;=250),"B","C"))</f>
        <v>C</v>
      </c>
      <c r="E301" s="11">
        <v>0.17899999999999999</v>
      </c>
      <c r="F301" s="9">
        <v>48</v>
      </c>
      <c r="G301" s="9">
        <v>39</v>
      </c>
      <c r="H301" s="9">
        <v>39</v>
      </c>
      <c r="I301" s="9">
        <v>7</v>
      </c>
      <c r="J301" s="9">
        <v>7</v>
      </c>
      <c r="K301" s="9">
        <v>3</v>
      </c>
      <c r="L301" s="9">
        <v>0</v>
      </c>
      <c r="M301" s="9">
        <v>0</v>
      </c>
      <c r="N301" s="9">
        <v>10</v>
      </c>
      <c r="O301" s="9">
        <v>4</v>
      </c>
      <c r="P301" s="9">
        <v>0</v>
      </c>
      <c r="Q301" s="9">
        <v>0</v>
      </c>
      <c r="R301" s="9">
        <v>0</v>
      </c>
      <c r="S301" s="9">
        <v>0</v>
      </c>
      <c r="T301" s="9">
        <v>0</v>
      </c>
      <c r="U301" s="9">
        <v>9</v>
      </c>
      <c r="V301" s="9">
        <v>0</v>
      </c>
      <c r="W301" s="9">
        <v>0.25600000000000001</v>
      </c>
      <c r="X301" s="9">
        <v>0.17899999999999999</v>
      </c>
      <c r="Y301" s="9">
        <v>0.435</v>
      </c>
      <c r="Z301" s="9">
        <v>0</v>
      </c>
      <c r="AA301" s="9">
        <v>0.375</v>
      </c>
      <c r="AB301" s="9">
        <v>0</v>
      </c>
    </row>
    <row r="302" spans="1:28" s="6" customFormat="1" x14ac:dyDescent="0.3">
      <c r="A302" s="9">
        <f>VLOOKUP(B302&amp;" "&amp;C302,키!$A$1:$B$535,2,FALSE)</f>
        <v>465</v>
      </c>
      <c r="B302" s="10" t="s">
        <v>843</v>
      </c>
      <c r="C302" s="9" t="s">
        <v>819</v>
      </c>
      <c r="D302" s="9" t="str">
        <f>IF(AND(Y302&gt;=0.87,G302&gt;=446),"A",IF(AND(Y302&gt;=0.65,G302&gt;=250),"B","C"))</f>
        <v>C</v>
      </c>
      <c r="E302" s="11">
        <v>0.156</v>
      </c>
      <c r="F302" s="9">
        <v>29</v>
      </c>
      <c r="G302" s="9">
        <v>52</v>
      </c>
      <c r="H302" s="9">
        <v>45</v>
      </c>
      <c r="I302" s="9">
        <v>3</v>
      </c>
      <c r="J302" s="9">
        <v>7</v>
      </c>
      <c r="K302" s="9">
        <v>2</v>
      </c>
      <c r="L302" s="9">
        <v>0</v>
      </c>
      <c r="M302" s="9">
        <v>0</v>
      </c>
      <c r="N302" s="9">
        <v>9</v>
      </c>
      <c r="O302" s="9">
        <v>2</v>
      </c>
      <c r="P302" s="9">
        <v>2</v>
      </c>
      <c r="Q302" s="9">
        <v>0</v>
      </c>
      <c r="R302" s="9">
        <v>4</v>
      </c>
      <c r="S302" s="9">
        <v>0</v>
      </c>
      <c r="T302" s="9">
        <v>1</v>
      </c>
      <c r="U302" s="9">
        <v>16</v>
      </c>
      <c r="V302" s="9">
        <v>0</v>
      </c>
      <c r="W302" s="9">
        <v>0.2</v>
      </c>
      <c r="X302" s="9">
        <v>0.24</v>
      </c>
      <c r="Y302" s="9">
        <v>0.44</v>
      </c>
      <c r="Z302" s="9">
        <v>0</v>
      </c>
      <c r="AA302" s="9">
        <v>9.0999999999999998E-2</v>
      </c>
      <c r="AB302" s="9">
        <v>1</v>
      </c>
    </row>
    <row r="303" spans="1:28" s="6" customFormat="1" x14ac:dyDescent="0.3">
      <c r="A303" s="9">
        <f>VLOOKUP(B303&amp;" "&amp;C303,키!$A$1:$B$535,2,FALSE)</f>
        <v>399</v>
      </c>
      <c r="B303" s="10" t="s">
        <v>844</v>
      </c>
      <c r="C303" s="9" t="s">
        <v>819</v>
      </c>
      <c r="D303" s="9" t="str">
        <f>IF(AND(Y303&gt;=0.87,G303&gt;=446),"A",IF(AND(Y303&gt;=0.65,G303&gt;=250),"B","C"))</f>
        <v>C</v>
      </c>
      <c r="E303" s="11">
        <v>7.6999999999999999E-2</v>
      </c>
      <c r="F303" s="9">
        <v>14</v>
      </c>
      <c r="G303" s="9">
        <v>15</v>
      </c>
      <c r="H303" s="9">
        <v>13</v>
      </c>
      <c r="I303" s="9">
        <v>2</v>
      </c>
      <c r="J303" s="9">
        <v>1</v>
      </c>
      <c r="K303" s="9">
        <v>0</v>
      </c>
      <c r="L303" s="9">
        <v>0</v>
      </c>
      <c r="M303" s="9">
        <v>0</v>
      </c>
      <c r="N303" s="9">
        <v>1</v>
      </c>
      <c r="O303" s="9">
        <v>0</v>
      </c>
      <c r="P303" s="9">
        <v>0</v>
      </c>
      <c r="Q303" s="9">
        <v>0</v>
      </c>
      <c r="R303" s="9">
        <v>2</v>
      </c>
      <c r="S303" s="9">
        <v>0</v>
      </c>
      <c r="T303" s="9">
        <v>0</v>
      </c>
      <c r="U303" s="9">
        <v>3</v>
      </c>
      <c r="V303" s="9">
        <v>0</v>
      </c>
      <c r="W303" s="9">
        <v>7.6999999999999999E-2</v>
      </c>
      <c r="X303" s="9">
        <v>0.2</v>
      </c>
      <c r="Y303" s="9">
        <v>0.27700000000000002</v>
      </c>
      <c r="Z303" s="9">
        <v>0</v>
      </c>
      <c r="AA303" s="9">
        <v>0</v>
      </c>
      <c r="AB303" s="9">
        <v>0</v>
      </c>
    </row>
    <row r="304" spans="1:28" s="6" customFormat="1" x14ac:dyDescent="0.3">
      <c r="A304" s="9">
        <f>VLOOKUP(B304&amp;" "&amp;C304,키!$A$1:$B$535,2,FALSE)</f>
        <v>45</v>
      </c>
      <c r="B304" s="10" t="s">
        <v>845</v>
      </c>
      <c r="C304" s="9" t="s">
        <v>819</v>
      </c>
      <c r="D304" s="9" t="str">
        <f>IF(AND(Y304&gt;=0.87,G304&gt;=446),"A",IF(AND(Y304&gt;=0.65,G304&gt;=250),"B","C"))</f>
        <v>C</v>
      </c>
      <c r="E304" s="11">
        <v>0</v>
      </c>
      <c r="F304" s="9">
        <v>1</v>
      </c>
      <c r="G304" s="9">
        <v>0</v>
      </c>
      <c r="H304" s="9">
        <v>0</v>
      </c>
      <c r="I304" s="9">
        <v>0</v>
      </c>
      <c r="J304" s="9">
        <v>0</v>
      </c>
      <c r="K304" s="9">
        <v>0</v>
      </c>
      <c r="L304" s="9">
        <v>0</v>
      </c>
      <c r="M304" s="9">
        <v>0</v>
      </c>
      <c r="N304" s="9">
        <v>0</v>
      </c>
      <c r="O304" s="9">
        <v>0</v>
      </c>
      <c r="P304" s="9">
        <v>0</v>
      </c>
      <c r="Q304" s="9">
        <v>0</v>
      </c>
      <c r="R304" s="9">
        <v>0</v>
      </c>
      <c r="S304" s="9">
        <v>0</v>
      </c>
      <c r="T304" s="9">
        <v>0</v>
      </c>
      <c r="U304" s="9">
        <v>0</v>
      </c>
      <c r="V304" s="9">
        <v>0</v>
      </c>
      <c r="W304" s="9">
        <v>0</v>
      </c>
      <c r="X304" s="9">
        <v>0</v>
      </c>
      <c r="Y304" s="9">
        <v>0</v>
      </c>
      <c r="Z304" s="9">
        <v>0</v>
      </c>
      <c r="AA304" s="9">
        <v>0</v>
      </c>
      <c r="AB304" s="9">
        <v>0</v>
      </c>
    </row>
    <row r="305" spans="1:28" s="6" customFormat="1" x14ac:dyDescent="0.3">
      <c r="A305" s="9">
        <f>VLOOKUP(B305&amp;" "&amp;C305,키!$A$1:$B$535,2,FALSE)</f>
        <v>110</v>
      </c>
      <c r="B305" s="10" t="s">
        <v>846</v>
      </c>
      <c r="C305" s="9" t="s">
        <v>819</v>
      </c>
      <c r="D305" s="9" t="str">
        <f>IF(AND(Y305&gt;=0.87,G305&gt;=446),"A",IF(AND(Y305&gt;=0.65,G305&gt;=250),"B","C"))</f>
        <v>C</v>
      </c>
      <c r="E305" s="11">
        <v>0</v>
      </c>
      <c r="F305" s="9">
        <v>2</v>
      </c>
      <c r="G305" s="9">
        <v>3</v>
      </c>
      <c r="H305" s="9">
        <v>3</v>
      </c>
      <c r="I305" s="9">
        <v>0</v>
      </c>
      <c r="J305" s="9">
        <v>0</v>
      </c>
      <c r="K305" s="9">
        <v>0</v>
      </c>
      <c r="L305" s="9">
        <v>0</v>
      </c>
      <c r="M305" s="9">
        <v>0</v>
      </c>
      <c r="N305" s="9">
        <v>0</v>
      </c>
      <c r="O305" s="9">
        <v>0</v>
      </c>
      <c r="P305" s="9">
        <v>0</v>
      </c>
      <c r="Q305" s="9">
        <v>0</v>
      </c>
      <c r="R305" s="9">
        <v>0</v>
      </c>
      <c r="S305" s="9">
        <v>0</v>
      </c>
      <c r="T305" s="9">
        <v>0</v>
      </c>
      <c r="U305" s="9">
        <v>0</v>
      </c>
      <c r="V305" s="9">
        <v>1</v>
      </c>
      <c r="W305" s="9">
        <v>0</v>
      </c>
      <c r="X305" s="9">
        <v>0</v>
      </c>
      <c r="Y305" s="9">
        <v>0</v>
      </c>
      <c r="Z305" s="9">
        <v>0</v>
      </c>
      <c r="AA305" s="9">
        <v>0</v>
      </c>
      <c r="AB305" s="9">
        <v>0</v>
      </c>
    </row>
    <row r="306" spans="1:28" s="6" customFormat="1" x14ac:dyDescent="0.3">
      <c r="A306" s="9">
        <f>VLOOKUP(B306&amp;" "&amp;C306,키!$A$1:$B$535,2,FALSE)</f>
        <v>179</v>
      </c>
      <c r="B306" s="10" t="s">
        <v>847</v>
      </c>
      <c r="C306" s="9" t="s">
        <v>819</v>
      </c>
      <c r="D306" s="9" t="str">
        <f>IF(AND(Y306&gt;=0.87,G306&gt;=446),"A",IF(AND(Y306&gt;=0.65,G306&gt;=250),"B","C"))</f>
        <v>C</v>
      </c>
      <c r="E306" s="11">
        <v>0</v>
      </c>
      <c r="F306" s="9">
        <v>1</v>
      </c>
      <c r="G306" s="9">
        <v>1</v>
      </c>
      <c r="H306" s="9">
        <v>1</v>
      </c>
      <c r="I306" s="9">
        <v>0</v>
      </c>
      <c r="J306" s="9">
        <v>0</v>
      </c>
      <c r="K306" s="9">
        <v>0</v>
      </c>
      <c r="L306" s="9">
        <v>0</v>
      </c>
      <c r="M306" s="9">
        <v>0</v>
      </c>
      <c r="N306" s="9">
        <v>0</v>
      </c>
      <c r="O306" s="9">
        <v>0</v>
      </c>
      <c r="P306" s="9">
        <v>0</v>
      </c>
      <c r="Q306" s="9">
        <v>0</v>
      </c>
      <c r="R306" s="9">
        <v>0</v>
      </c>
      <c r="S306" s="9">
        <v>0</v>
      </c>
      <c r="T306" s="9">
        <v>0</v>
      </c>
      <c r="U306" s="9">
        <v>1</v>
      </c>
      <c r="V306" s="9">
        <v>0</v>
      </c>
      <c r="W306" s="9">
        <v>0</v>
      </c>
      <c r="X306" s="9">
        <v>0</v>
      </c>
      <c r="Y306" s="9">
        <v>0</v>
      </c>
      <c r="Z306" s="9">
        <v>0</v>
      </c>
      <c r="AA306" s="9">
        <v>0</v>
      </c>
      <c r="AB306" s="9">
        <v>0</v>
      </c>
    </row>
    <row r="307" spans="1:28" s="6" customFormat="1" x14ac:dyDescent="0.3">
      <c r="A307" s="9">
        <f>VLOOKUP(B307&amp;" "&amp;C307,키!$A$1:$B$535,2,FALSE)</f>
        <v>235</v>
      </c>
      <c r="B307" s="10" t="s">
        <v>848</v>
      </c>
      <c r="C307" s="9" t="s">
        <v>819</v>
      </c>
      <c r="D307" s="9" t="str">
        <f>IF(AND(Y307&gt;=0.87,G307&gt;=446),"A",IF(AND(Y307&gt;=0.65,G307&gt;=250),"B","C"))</f>
        <v>C</v>
      </c>
      <c r="E307" s="11">
        <v>0</v>
      </c>
      <c r="F307" s="9">
        <v>2</v>
      </c>
      <c r="G307" s="9">
        <v>0</v>
      </c>
      <c r="H307" s="9">
        <v>0</v>
      </c>
      <c r="I307" s="9">
        <v>0</v>
      </c>
      <c r="J307" s="9">
        <v>0</v>
      </c>
      <c r="K307" s="9">
        <v>0</v>
      </c>
      <c r="L307" s="9">
        <v>0</v>
      </c>
      <c r="M307" s="9">
        <v>0</v>
      </c>
      <c r="N307" s="9">
        <v>0</v>
      </c>
      <c r="O307" s="9">
        <v>0</v>
      </c>
      <c r="P307" s="9">
        <v>0</v>
      </c>
      <c r="Q307" s="9">
        <v>0</v>
      </c>
      <c r="R307" s="9">
        <v>0</v>
      </c>
      <c r="S307" s="9">
        <v>0</v>
      </c>
      <c r="T307" s="9">
        <v>0</v>
      </c>
      <c r="U307" s="9">
        <v>0</v>
      </c>
      <c r="V307" s="9">
        <v>0</v>
      </c>
      <c r="W307" s="9">
        <v>0</v>
      </c>
      <c r="X307" s="9">
        <v>0</v>
      </c>
      <c r="Y307" s="9">
        <v>0</v>
      </c>
      <c r="Z307" s="9">
        <v>0</v>
      </c>
      <c r="AA307" s="9">
        <v>0</v>
      </c>
      <c r="AB307" s="9">
        <v>0</v>
      </c>
    </row>
    <row r="308" spans="1:28" s="6" customFormat="1" x14ac:dyDescent="0.3">
      <c r="A308" s="9">
        <f>VLOOKUP(B308&amp;" "&amp;C308,키!$A$1:$B$535,2,FALSE)</f>
        <v>314</v>
      </c>
      <c r="B308" s="10" t="s">
        <v>849</v>
      </c>
      <c r="C308" s="9" t="s">
        <v>819</v>
      </c>
      <c r="D308" s="9" t="str">
        <f>IF(AND(Y308&gt;=0.87,G308&gt;=446),"A",IF(AND(Y308&gt;=0.65,G308&gt;=250),"B","C"))</f>
        <v>C</v>
      </c>
      <c r="E308" s="11">
        <v>0</v>
      </c>
      <c r="F308" s="9">
        <v>1</v>
      </c>
      <c r="G308" s="9">
        <v>0</v>
      </c>
      <c r="H308" s="9">
        <v>0</v>
      </c>
      <c r="I308" s="9">
        <v>0</v>
      </c>
      <c r="J308" s="9">
        <v>0</v>
      </c>
      <c r="K308" s="9">
        <v>0</v>
      </c>
      <c r="L308" s="9">
        <v>0</v>
      </c>
      <c r="M308" s="9">
        <v>0</v>
      </c>
      <c r="N308" s="9">
        <v>0</v>
      </c>
      <c r="O308" s="9">
        <v>0</v>
      </c>
      <c r="P308" s="9">
        <v>0</v>
      </c>
      <c r="Q308" s="9">
        <v>0</v>
      </c>
      <c r="R308" s="9">
        <v>0</v>
      </c>
      <c r="S308" s="9">
        <v>0</v>
      </c>
      <c r="T308" s="9">
        <v>0</v>
      </c>
      <c r="U308" s="9">
        <v>0</v>
      </c>
      <c r="V308" s="9">
        <v>0</v>
      </c>
      <c r="W308" s="9">
        <v>0</v>
      </c>
      <c r="X308" s="9">
        <v>0</v>
      </c>
      <c r="Y308" s="9">
        <v>0</v>
      </c>
      <c r="Z308" s="9">
        <v>0</v>
      </c>
      <c r="AA308" s="9">
        <v>0</v>
      </c>
      <c r="AB308" s="9">
        <v>0</v>
      </c>
    </row>
    <row r="309" spans="1:28" s="6" customFormat="1" x14ac:dyDescent="0.3">
      <c r="A309" s="9">
        <f>VLOOKUP(B309&amp;" "&amp;C309,키!$A$1:$B$535,2,FALSE)</f>
        <v>338</v>
      </c>
      <c r="B309" s="10" t="s">
        <v>850</v>
      </c>
      <c r="C309" s="9" t="s">
        <v>819</v>
      </c>
      <c r="D309" s="9" t="str">
        <f>IF(AND(Y309&gt;=0.87,G309&gt;=446),"A",IF(AND(Y309&gt;=0.65,G309&gt;=250),"B","C"))</f>
        <v>C</v>
      </c>
      <c r="E309" s="11">
        <v>0</v>
      </c>
      <c r="F309" s="9">
        <v>3</v>
      </c>
      <c r="G309" s="9">
        <v>0</v>
      </c>
      <c r="H309" s="9">
        <v>0</v>
      </c>
      <c r="I309" s="9">
        <v>0</v>
      </c>
      <c r="J309" s="9">
        <v>0</v>
      </c>
      <c r="K309" s="9">
        <v>0</v>
      </c>
      <c r="L309" s="9">
        <v>0</v>
      </c>
      <c r="M309" s="9">
        <v>0</v>
      </c>
      <c r="N309" s="9">
        <v>0</v>
      </c>
      <c r="O309" s="9">
        <v>0</v>
      </c>
      <c r="P309" s="9">
        <v>0</v>
      </c>
      <c r="Q309" s="9">
        <v>0</v>
      </c>
      <c r="R309" s="9">
        <v>0</v>
      </c>
      <c r="S309" s="9">
        <v>0</v>
      </c>
      <c r="T309" s="9">
        <v>0</v>
      </c>
      <c r="U309" s="9">
        <v>0</v>
      </c>
      <c r="V309" s="9">
        <v>0</v>
      </c>
      <c r="W309" s="9">
        <v>0</v>
      </c>
      <c r="X309" s="9">
        <v>0</v>
      </c>
      <c r="Y309" s="9">
        <v>0</v>
      </c>
      <c r="Z309" s="9">
        <v>0</v>
      </c>
      <c r="AA309" s="9">
        <v>0</v>
      </c>
      <c r="AB309" s="9">
        <v>0</v>
      </c>
    </row>
    <row r="310" spans="1:28" s="6" customFormat="1" x14ac:dyDescent="0.3">
      <c r="A310" s="9">
        <f>VLOOKUP(B310&amp;" "&amp;C310,키!$A$1:$B$535,2,FALSE)</f>
        <v>383</v>
      </c>
      <c r="B310" s="10" t="s">
        <v>851</v>
      </c>
      <c r="C310" s="9" t="s">
        <v>819</v>
      </c>
      <c r="D310" s="9" t="str">
        <f>IF(AND(Y310&gt;=0.87,G310&gt;=446),"A",IF(AND(Y310&gt;=0.65,G310&gt;=250),"B","C"))</f>
        <v>C</v>
      </c>
      <c r="E310" s="11">
        <v>0</v>
      </c>
      <c r="F310" s="9">
        <v>4</v>
      </c>
      <c r="G310" s="9">
        <v>0</v>
      </c>
      <c r="H310" s="9">
        <v>0</v>
      </c>
      <c r="I310" s="9">
        <v>0</v>
      </c>
      <c r="J310" s="9">
        <v>0</v>
      </c>
      <c r="K310" s="9">
        <v>0</v>
      </c>
      <c r="L310" s="9">
        <v>0</v>
      </c>
      <c r="M310" s="9">
        <v>0</v>
      </c>
      <c r="N310" s="9">
        <v>0</v>
      </c>
      <c r="O310" s="9">
        <v>0</v>
      </c>
      <c r="P310" s="9">
        <v>0</v>
      </c>
      <c r="Q310" s="9">
        <v>0</v>
      </c>
      <c r="R310" s="9">
        <v>0</v>
      </c>
      <c r="S310" s="9">
        <v>0</v>
      </c>
      <c r="T310" s="9">
        <v>0</v>
      </c>
      <c r="U310" s="9">
        <v>0</v>
      </c>
      <c r="V310" s="9">
        <v>0</v>
      </c>
      <c r="W310" s="9">
        <v>0</v>
      </c>
      <c r="X310" s="9">
        <v>0</v>
      </c>
      <c r="Y310" s="9">
        <v>0</v>
      </c>
      <c r="Z310" s="9">
        <v>0</v>
      </c>
      <c r="AA310" s="9">
        <v>0</v>
      </c>
      <c r="AB310" s="9">
        <v>0</v>
      </c>
    </row>
    <row r="311" spans="1:28" s="6" customFormat="1" x14ac:dyDescent="0.3">
      <c r="A311" s="9">
        <f>VLOOKUP(B311&amp;" "&amp;C311,키!$A$1:$B$535,2,FALSE)</f>
        <v>434</v>
      </c>
      <c r="B311" s="10" t="s">
        <v>852</v>
      </c>
      <c r="C311" s="9" t="s">
        <v>819</v>
      </c>
      <c r="D311" s="9" t="str">
        <f>IF(AND(Y311&gt;=0.87,G311&gt;=446),"A",IF(AND(Y311&gt;=0.65,G311&gt;=250),"B","C"))</f>
        <v>C</v>
      </c>
      <c r="E311" s="11">
        <v>0</v>
      </c>
      <c r="F311" s="9">
        <v>1</v>
      </c>
      <c r="G311" s="9">
        <v>0</v>
      </c>
      <c r="H311" s="9">
        <v>0</v>
      </c>
      <c r="I311" s="9">
        <v>0</v>
      </c>
      <c r="J311" s="9">
        <v>0</v>
      </c>
      <c r="K311" s="9">
        <v>0</v>
      </c>
      <c r="L311" s="9">
        <v>0</v>
      </c>
      <c r="M311" s="9">
        <v>0</v>
      </c>
      <c r="N311" s="9">
        <v>0</v>
      </c>
      <c r="O311" s="9">
        <v>0</v>
      </c>
      <c r="P311" s="9">
        <v>0</v>
      </c>
      <c r="Q311" s="9">
        <v>0</v>
      </c>
      <c r="R311" s="9">
        <v>0</v>
      </c>
      <c r="S311" s="9">
        <v>0</v>
      </c>
      <c r="T311" s="9">
        <v>0</v>
      </c>
      <c r="U311" s="9">
        <v>0</v>
      </c>
      <c r="V311" s="9">
        <v>0</v>
      </c>
      <c r="W311" s="9">
        <v>0</v>
      </c>
      <c r="X311" s="9">
        <v>0</v>
      </c>
      <c r="Y311" s="9">
        <v>0</v>
      </c>
      <c r="Z311" s="9">
        <v>0</v>
      </c>
      <c r="AA311" s="9">
        <v>0</v>
      </c>
      <c r="AB311" s="9">
        <v>0</v>
      </c>
    </row>
    <row r="312" spans="1:28" s="6" customFormat="1" x14ac:dyDescent="0.3">
      <c r="A312" s="9">
        <f>VLOOKUP(B312&amp;" "&amp;C312,키!$A$1:$B$535,2,FALSE)</f>
        <v>457</v>
      </c>
      <c r="B312" s="10" t="s">
        <v>853</v>
      </c>
      <c r="C312" s="9" t="s">
        <v>819</v>
      </c>
      <c r="D312" s="9" t="str">
        <f>IF(AND(Y312&gt;=0.87,G312&gt;=446),"A",IF(AND(Y312&gt;=0.65,G312&gt;=250),"B","C"))</f>
        <v>C</v>
      </c>
      <c r="E312" s="11">
        <v>0</v>
      </c>
      <c r="F312" s="9">
        <v>1</v>
      </c>
      <c r="G312" s="9">
        <v>0</v>
      </c>
      <c r="H312" s="9">
        <v>0</v>
      </c>
      <c r="I312" s="9">
        <v>0</v>
      </c>
      <c r="J312" s="9">
        <v>0</v>
      </c>
      <c r="K312" s="9">
        <v>0</v>
      </c>
      <c r="L312" s="9">
        <v>0</v>
      </c>
      <c r="M312" s="9">
        <v>0</v>
      </c>
      <c r="N312" s="9">
        <v>0</v>
      </c>
      <c r="O312" s="9">
        <v>0</v>
      </c>
      <c r="P312" s="9">
        <v>0</v>
      </c>
      <c r="Q312" s="9">
        <v>0</v>
      </c>
      <c r="R312" s="9">
        <v>0</v>
      </c>
      <c r="S312" s="9">
        <v>0</v>
      </c>
      <c r="T312" s="9">
        <v>0</v>
      </c>
      <c r="U312" s="9">
        <v>0</v>
      </c>
      <c r="V312" s="9">
        <v>0</v>
      </c>
      <c r="W312" s="9">
        <v>0</v>
      </c>
      <c r="X312" s="9">
        <v>0</v>
      </c>
      <c r="Y312" s="9">
        <v>0</v>
      </c>
      <c r="Z312" s="9">
        <v>0</v>
      </c>
      <c r="AA312" s="9">
        <v>0</v>
      </c>
      <c r="AB312" s="9">
        <v>0</v>
      </c>
    </row>
    <row r="313" spans="1:28" s="6" customFormat="1" x14ac:dyDescent="0.3">
      <c r="A313" s="9">
        <f>VLOOKUP(B313&amp;" "&amp;C313,키!$A$1:$B$535,2,FALSE)</f>
        <v>467</v>
      </c>
      <c r="B313" s="10" t="s">
        <v>854</v>
      </c>
      <c r="C313" s="9" t="s">
        <v>819</v>
      </c>
      <c r="D313" s="9" t="str">
        <f>IF(AND(Y313&gt;=0.87,G313&gt;=446),"A",IF(AND(Y313&gt;=0.65,G313&gt;=250),"B","C"))</f>
        <v>C</v>
      </c>
      <c r="E313" s="11">
        <v>0</v>
      </c>
      <c r="F313" s="9">
        <v>1</v>
      </c>
      <c r="G313" s="9">
        <v>0</v>
      </c>
      <c r="H313" s="9">
        <v>0</v>
      </c>
      <c r="I313" s="9">
        <v>0</v>
      </c>
      <c r="J313" s="9">
        <v>0</v>
      </c>
      <c r="K313" s="9">
        <v>0</v>
      </c>
      <c r="L313" s="9">
        <v>0</v>
      </c>
      <c r="M313" s="9">
        <v>0</v>
      </c>
      <c r="N313" s="9">
        <v>0</v>
      </c>
      <c r="O313" s="9">
        <v>0</v>
      </c>
      <c r="P313" s="9">
        <v>0</v>
      </c>
      <c r="Q313" s="9">
        <v>0</v>
      </c>
      <c r="R313" s="9">
        <v>0</v>
      </c>
      <c r="S313" s="9">
        <v>0</v>
      </c>
      <c r="T313" s="9">
        <v>0</v>
      </c>
      <c r="U313" s="9">
        <v>0</v>
      </c>
      <c r="V313" s="9">
        <v>0</v>
      </c>
      <c r="W313" s="9">
        <v>0</v>
      </c>
      <c r="X313" s="9">
        <v>0</v>
      </c>
      <c r="Y313" s="9">
        <v>0</v>
      </c>
      <c r="Z313" s="9">
        <v>0</v>
      </c>
      <c r="AA313" s="9">
        <v>0</v>
      </c>
      <c r="AB313" s="9">
        <v>0</v>
      </c>
    </row>
    <row r="314" spans="1:28" s="6" customFormat="1" x14ac:dyDescent="0.3">
      <c r="A314" s="9">
        <f>VLOOKUP(B314&amp;" "&amp;C314,키!$A$1:$B$535,2,FALSE)</f>
        <v>521</v>
      </c>
      <c r="B314" s="10" t="s">
        <v>855</v>
      </c>
      <c r="C314" s="9" t="s">
        <v>819</v>
      </c>
      <c r="D314" s="9" t="str">
        <f>IF(AND(Y314&gt;=0.87,G314&gt;=446),"A",IF(AND(Y314&gt;=0.65,G314&gt;=250),"B","C"))</f>
        <v>C</v>
      </c>
      <c r="E314" s="11">
        <v>0</v>
      </c>
      <c r="F314" s="9">
        <v>3</v>
      </c>
      <c r="G314" s="9">
        <v>5</v>
      </c>
      <c r="H314" s="9">
        <v>4</v>
      </c>
      <c r="I314" s="9">
        <v>0</v>
      </c>
      <c r="J314" s="9">
        <v>0</v>
      </c>
      <c r="K314" s="9">
        <v>0</v>
      </c>
      <c r="L314" s="9">
        <v>0</v>
      </c>
      <c r="M314" s="9">
        <v>0</v>
      </c>
      <c r="N314" s="9">
        <v>0</v>
      </c>
      <c r="O314" s="9">
        <v>0</v>
      </c>
      <c r="P314" s="9">
        <v>0</v>
      </c>
      <c r="Q314" s="9">
        <v>0</v>
      </c>
      <c r="R314" s="9">
        <v>0</v>
      </c>
      <c r="S314" s="9">
        <v>0</v>
      </c>
      <c r="T314" s="9">
        <v>1</v>
      </c>
      <c r="U314" s="9">
        <v>0</v>
      </c>
      <c r="V314" s="9">
        <v>0</v>
      </c>
      <c r="W314" s="9">
        <v>0</v>
      </c>
      <c r="X314" s="9">
        <v>0.2</v>
      </c>
      <c r="Y314" s="9">
        <v>0.2</v>
      </c>
      <c r="Z314" s="9">
        <v>0</v>
      </c>
      <c r="AA314" s="9">
        <v>0</v>
      </c>
      <c r="AB314" s="9">
        <v>0</v>
      </c>
    </row>
    <row r="315" spans="1:28" s="6" customFormat="1" x14ac:dyDescent="0.3">
      <c r="A315" s="9">
        <f>VLOOKUP(B315&amp;" "&amp;C315,키!$A$1:$B$535,2,FALSE)</f>
        <v>121</v>
      </c>
      <c r="B315" s="10" t="s">
        <v>856</v>
      </c>
      <c r="C315" s="9" t="s">
        <v>857</v>
      </c>
      <c r="D315" s="9" t="str">
        <f>IF(AND(Y315&gt;=0.87,G315&gt;=446),"A",IF(AND(Y315&gt;=0.65,G315&gt;=250),"B","C"))</f>
        <v>C</v>
      </c>
      <c r="E315" s="11">
        <v>0.5</v>
      </c>
      <c r="F315" s="9">
        <v>2</v>
      </c>
      <c r="G315" s="9">
        <v>2</v>
      </c>
      <c r="H315" s="9">
        <v>2</v>
      </c>
      <c r="I315" s="9">
        <v>1</v>
      </c>
      <c r="J315" s="9">
        <v>1</v>
      </c>
      <c r="K315" s="9">
        <v>0</v>
      </c>
      <c r="L315" s="9">
        <v>0</v>
      </c>
      <c r="M315" s="9">
        <v>0</v>
      </c>
      <c r="N315" s="9">
        <v>1</v>
      </c>
      <c r="O315" s="9">
        <v>0</v>
      </c>
      <c r="P315" s="9">
        <v>0</v>
      </c>
      <c r="Q315" s="9">
        <v>0</v>
      </c>
      <c r="R315" s="9">
        <v>0</v>
      </c>
      <c r="S315" s="9">
        <v>0</v>
      </c>
      <c r="T315" s="9">
        <v>0</v>
      </c>
      <c r="U315" s="9">
        <v>0</v>
      </c>
      <c r="V315" s="9">
        <v>0</v>
      </c>
      <c r="W315" s="9">
        <v>0.5</v>
      </c>
      <c r="X315" s="9">
        <v>0.5</v>
      </c>
      <c r="Y315" s="9">
        <v>1</v>
      </c>
      <c r="Z315" s="9">
        <v>0</v>
      </c>
      <c r="AA315" s="9">
        <v>1</v>
      </c>
      <c r="AB315" s="9">
        <v>0</v>
      </c>
    </row>
    <row r="316" spans="1:28" s="6" customFormat="1" x14ac:dyDescent="0.3">
      <c r="A316" s="9">
        <f>VLOOKUP(B316&amp;" "&amp;C316,키!$A$1:$B$535,2,FALSE)</f>
        <v>167</v>
      </c>
      <c r="B316" s="10" t="s">
        <v>858</v>
      </c>
      <c r="C316" s="9" t="s">
        <v>857</v>
      </c>
      <c r="D316" s="9" t="str">
        <f>IF(AND(Y316&gt;=0.87,G316&gt;=446),"A",IF(AND(Y316&gt;=0.65,G316&gt;=250),"B","C"))</f>
        <v>C</v>
      </c>
      <c r="E316" s="11">
        <v>0.4</v>
      </c>
      <c r="F316" s="9">
        <v>13</v>
      </c>
      <c r="G316" s="9">
        <v>15</v>
      </c>
      <c r="H316" s="9">
        <v>15</v>
      </c>
      <c r="I316" s="9">
        <v>0</v>
      </c>
      <c r="J316" s="9">
        <v>6</v>
      </c>
      <c r="K316" s="9">
        <v>0</v>
      </c>
      <c r="L316" s="9">
        <v>0</v>
      </c>
      <c r="M316" s="9">
        <v>0</v>
      </c>
      <c r="N316" s="9">
        <v>6</v>
      </c>
      <c r="O316" s="9">
        <v>0</v>
      </c>
      <c r="P316" s="9">
        <v>0</v>
      </c>
      <c r="Q316" s="9">
        <v>0</v>
      </c>
      <c r="R316" s="9">
        <v>0</v>
      </c>
      <c r="S316" s="9">
        <v>0</v>
      </c>
      <c r="T316" s="9">
        <v>0</v>
      </c>
      <c r="U316" s="9">
        <v>3</v>
      </c>
      <c r="V316" s="9">
        <v>1</v>
      </c>
      <c r="W316" s="9">
        <v>0.4</v>
      </c>
      <c r="X316" s="9">
        <v>0.4</v>
      </c>
      <c r="Y316" s="9">
        <v>0.8</v>
      </c>
      <c r="Z316" s="9">
        <v>1</v>
      </c>
      <c r="AA316" s="9">
        <v>0.5</v>
      </c>
      <c r="AB316" s="9">
        <v>0.5</v>
      </c>
    </row>
    <row r="317" spans="1:28" s="6" customFormat="1" x14ac:dyDescent="0.3">
      <c r="A317" s="9">
        <f>VLOOKUP(B317&amp;" "&amp;C317,키!$A$1:$B$535,2,FALSE)</f>
        <v>443</v>
      </c>
      <c r="B317" s="10" t="s">
        <v>860</v>
      </c>
      <c r="C317" s="9" t="s">
        <v>857</v>
      </c>
      <c r="D317" s="9" t="str">
        <f>IF(AND(Y317&gt;=0.87,G317&gt;=446),"A",IF(AND(Y317&gt;=0.65,G317&gt;=250),"B","C"))</f>
        <v>C</v>
      </c>
      <c r="E317" s="11">
        <v>0.33500000000000002</v>
      </c>
      <c r="F317" s="9">
        <v>109</v>
      </c>
      <c r="G317" s="9">
        <v>207</v>
      </c>
      <c r="H317" s="9">
        <v>179</v>
      </c>
      <c r="I317" s="9">
        <v>29</v>
      </c>
      <c r="J317" s="9">
        <v>60</v>
      </c>
      <c r="K317" s="9">
        <v>14</v>
      </c>
      <c r="L317" s="9">
        <v>0</v>
      </c>
      <c r="M317" s="9">
        <v>5</v>
      </c>
      <c r="N317" s="9">
        <v>89</v>
      </c>
      <c r="O317" s="9">
        <v>35</v>
      </c>
      <c r="P317" s="9">
        <v>1</v>
      </c>
      <c r="Q317" s="9">
        <v>3</v>
      </c>
      <c r="R317" s="9">
        <v>21</v>
      </c>
      <c r="S317" s="9">
        <v>1</v>
      </c>
      <c r="T317" s="9">
        <v>3</v>
      </c>
      <c r="U317" s="9">
        <v>43</v>
      </c>
      <c r="V317" s="9">
        <v>2</v>
      </c>
      <c r="W317" s="9">
        <v>0.497</v>
      </c>
      <c r="X317" s="9">
        <v>0.40799999999999997</v>
      </c>
      <c r="Y317" s="9">
        <v>0.90500000000000003</v>
      </c>
      <c r="Z317" s="9">
        <v>15</v>
      </c>
      <c r="AA317" s="9">
        <v>0.33900000000000002</v>
      </c>
      <c r="AB317" s="9">
        <v>0.33300000000000002</v>
      </c>
    </row>
    <row r="318" spans="1:28" s="6" customFormat="1" x14ac:dyDescent="0.3">
      <c r="A318" s="9">
        <f>VLOOKUP(B318&amp;" "&amp;C318,키!$A$1:$B$535,2,FALSE)</f>
        <v>156</v>
      </c>
      <c r="B318" s="10" t="s">
        <v>861</v>
      </c>
      <c r="C318" s="9" t="s">
        <v>857</v>
      </c>
      <c r="D318" s="9" t="str">
        <f>IF(AND(Y318&gt;=0.87,G318&gt;=446),"A",IF(AND(Y318&gt;=0.65,G318&gt;=250),"B","C"))</f>
        <v>C</v>
      </c>
      <c r="E318" s="11">
        <v>0.33100000000000002</v>
      </c>
      <c r="F318" s="9">
        <v>63</v>
      </c>
      <c r="G318" s="9">
        <v>147</v>
      </c>
      <c r="H318" s="9">
        <v>133</v>
      </c>
      <c r="I318" s="9">
        <v>16</v>
      </c>
      <c r="J318" s="9">
        <v>44</v>
      </c>
      <c r="K318" s="9">
        <v>8</v>
      </c>
      <c r="L318" s="9">
        <v>0</v>
      </c>
      <c r="M318" s="9">
        <v>5</v>
      </c>
      <c r="N318" s="9">
        <v>67</v>
      </c>
      <c r="O318" s="9">
        <v>20</v>
      </c>
      <c r="P318" s="9">
        <v>1</v>
      </c>
      <c r="Q318" s="9">
        <v>3</v>
      </c>
      <c r="R318" s="9">
        <v>9</v>
      </c>
      <c r="S318" s="9">
        <v>0</v>
      </c>
      <c r="T318" s="9">
        <v>1</v>
      </c>
      <c r="U318" s="9">
        <v>24</v>
      </c>
      <c r="V318" s="9">
        <v>7</v>
      </c>
      <c r="W318" s="9">
        <v>0.504</v>
      </c>
      <c r="X318" s="9">
        <v>0.37</v>
      </c>
      <c r="Y318" s="9">
        <v>0.874</v>
      </c>
      <c r="Z318" s="9">
        <v>10</v>
      </c>
      <c r="AA318" s="9">
        <v>0.28899999999999998</v>
      </c>
      <c r="AB318" s="9">
        <v>0.3</v>
      </c>
    </row>
    <row r="319" spans="1:28" s="6" customFormat="1" x14ac:dyDescent="0.3">
      <c r="A319" s="9">
        <f>VLOOKUP(B319&amp;" "&amp;C319,키!$A$1:$B$535,2,FALSE)</f>
        <v>102</v>
      </c>
      <c r="B319" s="10" t="s">
        <v>868</v>
      </c>
      <c r="C319" s="9" t="s">
        <v>857</v>
      </c>
      <c r="D319" s="9" t="str">
        <f>IF(AND(Y319&gt;=0.87,G319&gt;=446),"A",IF(AND(Y319&gt;=0.65,G319&gt;=250),"B","C"))</f>
        <v>C</v>
      </c>
      <c r="E319" s="11">
        <v>0.29499999999999998</v>
      </c>
      <c r="F319" s="9">
        <v>93</v>
      </c>
      <c r="G319" s="9">
        <v>137</v>
      </c>
      <c r="H319" s="9">
        <v>122</v>
      </c>
      <c r="I319" s="9">
        <v>26</v>
      </c>
      <c r="J319" s="9">
        <v>36</v>
      </c>
      <c r="K319" s="9">
        <v>2</v>
      </c>
      <c r="L319" s="9">
        <v>0</v>
      </c>
      <c r="M319" s="9">
        <v>0</v>
      </c>
      <c r="N319" s="9">
        <v>38</v>
      </c>
      <c r="O319" s="9">
        <v>7</v>
      </c>
      <c r="P319" s="9">
        <v>1</v>
      </c>
      <c r="Q319" s="9">
        <v>0</v>
      </c>
      <c r="R319" s="9">
        <v>14</v>
      </c>
      <c r="S319" s="9">
        <v>0</v>
      </c>
      <c r="T319" s="9">
        <v>0</v>
      </c>
      <c r="U319" s="9">
        <v>30</v>
      </c>
      <c r="V319" s="9">
        <v>3</v>
      </c>
      <c r="W319" s="9">
        <v>0.311</v>
      </c>
      <c r="X319" s="9">
        <v>0.36799999999999999</v>
      </c>
      <c r="Y319" s="9">
        <v>0.67900000000000005</v>
      </c>
      <c r="Z319" s="9">
        <v>13</v>
      </c>
      <c r="AA319" s="9">
        <v>0.28599999999999998</v>
      </c>
      <c r="AB319" s="9">
        <v>0.16700000000000001</v>
      </c>
    </row>
    <row r="320" spans="1:28" s="6" customFormat="1" x14ac:dyDescent="0.3">
      <c r="A320" s="9">
        <f>VLOOKUP(B320&amp;" "&amp;C320,키!$A$1:$B$535,2,FALSE)</f>
        <v>330</v>
      </c>
      <c r="B320" s="10" t="s">
        <v>869</v>
      </c>
      <c r="C320" s="9" t="s">
        <v>857</v>
      </c>
      <c r="D320" s="9" t="str">
        <f>IF(AND(Y320&gt;=0.87,G320&gt;=446),"A",IF(AND(Y320&gt;=0.65,G320&gt;=250),"B","C"))</f>
        <v>C</v>
      </c>
      <c r="E320" s="11">
        <v>0.28000000000000003</v>
      </c>
      <c r="F320" s="9">
        <v>15</v>
      </c>
      <c r="G320" s="9">
        <v>27</v>
      </c>
      <c r="H320" s="9">
        <v>25</v>
      </c>
      <c r="I320" s="9">
        <v>1</v>
      </c>
      <c r="J320" s="9">
        <v>7</v>
      </c>
      <c r="K320" s="9">
        <v>2</v>
      </c>
      <c r="L320" s="9">
        <v>0</v>
      </c>
      <c r="M320" s="9">
        <v>0</v>
      </c>
      <c r="N320" s="9">
        <v>9</v>
      </c>
      <c r="O320" s="9">
        <v>1</v>
      </c>
      <c r="P320" s="9">
        <v>0</v>
      </c>
      <c r="Q320" s="9">
        <v>0</v>
      </c>
      <c r="R320" s="9">
        <v>0</v>
      </c>
      <c r="S320" s="9">
        <v>0</v>
      </c>
      <c r="T320" s="9">
        <v>2</v>
      </c>
      <c r="U320" s="9">
        <v>4</v>
      </c>
      <c r="V320" s="9">
        <v>3</v>
      </c>
      <c r="W320" s="9">
        <v>0.36</v>
      </c>
      <c r="X320" s="9">
        <v>0.33300000000000002</v>
      </c>
      <c r="Y320" s="9">
        <v>0.69299999999999995</v>
      </c>
      <c r="Z320" s="9">
        <v>1</v>
      </c>
      <c r="AA320" s="9">
        <v>0.14299999999999999</v>
      </c>
      <c r="AB320" s="9">
        <v>0</v>
      </c>
    </row>
    <row r="321" spans="1:28" s="6" customFormat="1" x14ac:dyDescent="0.3">
      <c r="A321" s="9">
        <f>VLOOKUP(B321&amp;" "&amp;C321,키!$A$1:$B$535,2,FALSE)</f>
        <v>30</v>
      </c>
      <c r="B321" s="10" t="s">
        <v>870</v>
      </c>
      <c r="C321" s="9" t="s">
        <v>857</v>
      </c>
      <c r="D321" s="9" t="str">
        <f>IF(AND(Y321&gt;=0.87,G321&gt;=446),"A",IF(AND(Y321&gt;=0.65,G321&gt;=250),"B","C"))</f>
        <v>C</v>
      </c>
      <c r="E321" s="11">
        <v>0.26800000000000002</v>
      </c>
      <c r="F321" s="9">
        <v>14</v>
      </c>
      <c r="G321" s="9">
        <v>47</v>
      </c>
      <c r="H321" s="9">
        <v>41</v>
      </c>
      <c r="I321" s="9">
        <v>4</v>
      </c>
      <c r="J321" s="9">
        <v>11</v>
      </c>
      <c r="K321" s="9">
        <v>0</v>
      </c>
      <c r="L321" s="9">
        <v>0</v>
      </c>
      <c r="M321" s="9">
        <v>1</v>
      </c>
      <c r="N321" s="9">
        <v>14</v>
      </c>
      <c r="O321" s="9">
        <v>9</v>
      </c>
      <c r="P321" s="9">
        <v>0</v>
      </c>
      <c r="Q321" s="9">
        <v>0</v>
      </c>
      <c r="R321" s="9">
        <v>5</v>
      </c>
      <c r="S321" s="9">
        <v>0</v>
      </c>
      <c r="T321" s="9">
        <v>1</v>
      </c>
      <c r="U321" s="9">
        <v>9</v>
      </c>
      <c r="V321" s="9">
        <v>0</v>
      </c>
      <c r="W321" s="9">
        <v>0.34100000000000003</v>
      </c>
      <c r="X321" s="9">
        <v>0.36199999999999999</v>
      </c>
      <c r="Y321" s="9">
        <v>0.70299999999999996</v>
      </c>
      <c r="Z321" s="9">
        <v>2</v>
      </c>
      <c r="AA321" s="9">
        <v>0.23499999999999999</v>
      </c>
      <c r="AB321" s="9">
        <v>0</v>
      </c>
    </row>
    <row r="322" spans="1:28" s="6" customFormat="1" x14ac:dyDescent="0.3">
      <c r="A322" s="9">
        <f>VLOOKUP(B322&amp;" "&amp;C322,키!$A$1:$B$535,2,FALSE)</f>
        <v>117</v>
      </c>
      <c r="B322" s="10" t="s">
        <v>873</v>
      </c>
      <c r="C322" s="9" t="s">
        <v>857</v>
      </c>
      <c r="D322" s="9" t="str">
        <f>IF(AND(Y322&gt;=0.87,G322&gt;=446),"A",IF(AND(Y322&gt;=0.65,G322&gt;=250),"B","C"))</f>
        <v>C</v>
      </c>
      <c r="E322" s="11">
        <v>0.23200000000000001</v>
      </c>
      <c r="F322" s="9">
        <v>134</v>
      </c>
      <c r="G322" s="9">
        <v>395</v>
      </c>
      <c r="H322" s="9">
        <v>340</v>
      </c>
      <c r="I322" s="9">
        <v>37</v>
      </c>
      <c r="J322" s="9">
        <v>79</v>
      </c>
      <c r="K322" s="9">
        <v>15</v>
      </c>
      <c r="L322" s="9">
        <v>0</v>
      </c>
      <c r="M322" s="9">
        <v>1</v>
      </c>
      <c r="N322" s="9">
        <v>97</v>
      </c>
      <c r="O322" s="9">
        <v>30</v>
      </c>
      <c r="P322" s="9">
        <v>20</v>
      </c>
      <c r="Q322" s="9">
        <v>4</v>
      </c>
      <c r="R322" s="9">
        <v>22</v>
      </c>
      <c r="S322" s="9">
        <v>0</v>
      </c>
      <c r="T322" s="9">
        <v>9</v>
      </c>
      <c r="U322" s="9">
        <v>44</v>
      </c>
      <c r="V322" s="9">
        <v>14</v>
      </c>
      <c r="W322" s="9">
        <v>0.28499999999999998</v>
      </c>
      <c r="X322" s="9">
        <v>0.29299999999999998</v>
      </c>
      <c r="Y322" s="9">
        <v>0.57799999999999996</v>
      </c>
      <c r="Z322" s="9">
        <v>19</v>
      </c>
      <c r="AA322" s="9">
        <v>0.20599999999999999</v>
      </c>
      <c r="AB322" s="9">
        <v>0</v>
      </c>
    </row>
    <row r="323" spans="1:28" s="6" customFormat="1" x14ac:dyDescent="0.3">
      <c r="A323" s="9">
        <f>VLOOKUP(B323&amp;" "&amp;C323,키!$A$1:$B$535,2,FALSE)</f>
        <v>452</v>
      </c>
      <c r="B323" s="10" t="s">
        <v>874</v>
      </c>
      <c r="C323" s="9" t="s">
        <v>857</v>
      </c>
      <c r="D323" s="9" t="str">
        <f>IF(AND(Y323&gt;=0.87,G323&gt;=446),"A",IF(AND(Y323&gt;=0.65,G323&gt;=250),"B","C"))</f>
        <v>C</v>
      </c>
      <c r="E323" s="11">
        <v>0.219</v>
      </c>
      <c r="F323" s="9">
        <v>141</v>
      </c>
      <c r="G323" s="9">
        <v>394</v>
      </c>
      <c r="H323" s="9">
        <v>351</v>
      </c>
      <c r="I323" s="9">
        <v>34</v>
      </c>
      <c r="J323" s="9">
        <v>77</v>
      </c>
      <c r="K323" s="9">
        <v>14</v>
      </c>
      <c r="L323" s="9">
        <v>0</v>
      </c>
      <c r="M323" s="9">
        <v>9</v>
      </c>
      <c r="N323" s="9">
        <v>118</v>
      </c>
      <c r="O323" s="9">
        <v>54</v>
      </c>
      <c r="P323" s="9">
        <v>6</v>
      </c>
      <c r="Q323" s="9">
        <v>6</v>
      </c>
      <c r="R323" s="9">
        <v>22</v>
      </c>
      <c r="S323" s="9">
        <v>0</v>
      </c>
      <c r="T323" s="9">
        <v>9</v>
      </c>
      <c r="U323" s="9">
        <v>91</v>
      </c>
      <c r="V323" s="9">
        <v>9</v>
      </c>
      <c r="W323" s="9">
        <v>0.33600000000000002</v>
      </c>
      <c r="X323" s="9">
        <v>0.27800000000000002</v>
      </c>
      <c r="Y323" s="9">
        <v>0.61399999999999999</v>
      </c>
      <c r="Z323" s="9">
        <v>13</v>
      </c>
      <c r="AA323" s="9">
        <v>0.23200000000000001</v>
      </c>
      <c r="AB323" s="9">
        <v>7.0999999999999994E-2</v>
      </c>
    </row>
    <row r="324" spans="1:28" s="6" customFormat="1" x14ac:dyDescent="0.3">
      <c r="A324" s="9">
        <f>VLOOKUP(B324&amp;" "&amp;C324,키!$A$1:$B$535,2,FALSE)</f>
        <v>287</v>
      </c>
      <c r="B324" s="10" t="s">
        <v>875</v>
      </c>
      <c r="C324" s="9" t="s">
        <v>857</v>
      </c>
      <c r="D324" s="9" t="str">
        <f>IF(AND(Y324&gt;=0.87,G324&gt;=446),"A",IF(AND(Y324&gt;=0.65,G324&gt;=250),"B","C"))</f>
        <v>C</v>
      </c>
      <c r="E324" s="11">
        <v>0.21199999999999999</v>
      </c>
      <c r="F324" s="9">
        <v>88</v>
      </c>
      <c r="G324" s="9">
        <v>116</v>
      </c>
      <c r="H324" s="9">
        <v>104</v>
      </c>
      <c r="I324" s="9">
        <v>16</v>
      </c>
      <c r="J324" s="9">
        <v>22</v>
      </c>
      <c r="K324" s="9">
        <v>3</v>
      </c>
      <c r="L324" s="9">
        <v>0</v>
      </c>
      <c r="M324" s="9">
        <v>2</v>
      </c>
      <c r="N324" s="9">
        <v>31</v>
      </c>
      <c r="O324" s="9">
        <v>7</v>
      </c>
      <c r="P324" s="9">
        <v>2</v>
      </c>
      <c r="Q324" s="9">
        <v>1</v>
      </c>
      <c r="R324" s="9">
        <v>8</v>
      </c>
      <c r="S324" s="9">
        <v>0</v>
      </c>
      <c r="T324" s="9">
        <v>1</v>
      </c>
      <c r="U324" s="9">
        <v>21</v>
      </c>
      <c r="V324" s="9">
        <v>5</v>
      </c>
      <c r="W324" s="9">
        <v>0.29799999999999999</v>
      </c>
      <c r="X324" s="9">
        <v>0.27200000000000002</v>
      </c>
      <c r="Y324" s="9">
        <v>0.56999999999999995</v>
      </c>
      <c r="Z324" s="9">
        <v>3</v>
      </c>
      <c r="AA324" s="9">
        <v>0.13600000000000001</v>
      </c>
      <c r="AB324" s="9">
        <v>0</v>
      </c>
    </row>
    <row r="325" spans="1:28" s="6" customFormat="1" x14ac:dyDescent="0.3">
      <c r="A325" s="9">
        <f>VLOOKUP(B325&amp;" "&amp;C325,키!$A$1:$B$535,2,FALSE)</f>
        <v>139</v>
      </c>
      <c r="B325" s="10" t="s">
        <v>876</v>
      </c>
      <c r="C325" s="9" t="s">
        <v>857</v>
      </c>
      <c r="D325" s="9" t="str">
        <f>IF(AND(Y325&gt;=0.87,G325&gt;=446),"A",IF(AND(Y325&gt;=0.65,G325&gt;=250),"B","C"))</f>
        <v>C</v>
      </c>
      <c r="E325" s="11">
        <v>0.16700000000000001</v>
      </c>
      <c r="F325" s="9">
        <v>6</v>
      </c>
      <c r="G325" s="9">
        <v>7</v>
      </c>
      <c r="H325" s="9">
        <v>6</v>
      </c>
      <c r="I325" s="9">
        <v>1</v>
      </c>
      <c r="J325" s="9">
        <v>1</v>
      </c>
      <c r="K325" s="9">
        <v>0</v>
      </c>
      <c r="L325" s="9">
        <v>0</v>
      </c>
      <c r="M325" s="9">
        <v>0</v>
      </c>
      <c r="N325" s="9">
        <v>1</v>
      </c>
      <c r="O325" s="9">
        <v>0</v>
      </c>
      <c r="P325" s="9">
        <v>0</v>
      </c>
      <c r="Q325" s="9">
        <v>0</v>
      </c>
      <c r="R325" s="9">
        <v>0</v>
      </c>
      <c r="S325" s="9">
        <v>0</v>
      </c>
      <c r="T325" s="9">
        <v>1</v>
      </c>
      <c r="U325" s="9">
        <v>2</v>
      </c>
      <c r="V325" s="9">
        <v>0</v>
      </c>
      <c r="W325" s="9">
        <v>0.16700000000000001</v>
      </c>
      <c r="X325" s="9">
        <v>0.28599999999999998</v>
      </c>
      <c r="Y325" s="9">
        <v>0.45300000000000001</v>
      </c>
      <c r="Z325" s="9">
        <v>0</v>
      </c>
      <c r="AA325" s="9">
        <v>0</v>
      </c>
      <c r="AB325" s="9">
        <v>0</v>
      </c>
    </row>
    <row r="326" spans="1:28" s="6" customFormat="1" x14ac:dyDescent="0.3">
      <c r="A326" s="9">
        <f>VLOOKUP(B326&amp;" "&amp;C326,키!$A$1:$B$535,2,FALSE)</f>
        <v>446</v>
      </c>
      <c r="B326" s="10" t="s">
        <v>877</v>
      </c>
      <c r="C326" s="9" t="s">
        <v>857</v>
      </c>
      <c r="D326" s="9" t="str">
        <f>IF(AND(Y326&gt;=0.87,G326&gt;=446),"A",IF(AND(Y326&gt;=0.65,G326&gt;=250),"B","C"))</f>
        <v>C</v>
      </c>
      <c r="E326" s="11">
        <v>0.16700000000000001</v>
      </c>
      <c r="F326" s="9">
        <v>3</v>
      </c>
      <c r="G326" s="9">
        <v>7</v>
      </c>
      <c r="H326" s="9">
        <v>6</v>
      </c>
      <c r="I326" s="9">
        <v>1</v>
      </c>
      <c r="J326" s="9">
        <v>1</v>
      </c>
      <c r="K326" s="9">
        <v>0</v>
      </c>
      <c r="L326" s="9">
        <v>0</v>
      </c>
      <c r="M326" s="9">
        <v>0</v>
      </c>
      <c r="N326" s="9">
        <v>1</v>
      </c>
      <c r="O326" s="9">
        <v>0</v>
      </c>
      <c r="P326" s="9">
        <v>0</v>
      </c>
      <c r="Q326" s="9">
        <v>0</v>
      </c>
      <c r="R326" s="9">
        <v>1</v>
      </c>
      <c r="S326" s="9">
        <v>0</v>
      </c>
      <c r="T326" s="9">
        <v>0</v>
      </c>
      <c r="U326" s="9">
        <v>1</v>
      </c>
      <c r="V326" s="9">
        <v>1</v>
      </c>
      <c r="W326" s="9">
        <v>0.16700000000000001</v>
      </c>
      <c r="X326" s="9">
        <v>0.28599999999999998</v>
      </c>
      <c r="Y326" s="9">
        <v>0.45300000000000001</v>
      </c>
      <c r="Z326" s="9">
        <v>0</v>
      </c>
      <c r="AA326" s="9">
        <v>0</v>
      </c>
      <c r="AB326" s="9">
        <v>0.5</v>
      </c>
    </row>
    <row r="327" spans="1:28" s="6" customFormat="1" x14ac:dyDescent="0.3">
      <c r="A327" s="9">
        <f>VLOOKUP(B327&amp;" "&amp;C327,키!$A$1:$B$535,2,FALSE)</f>
        <v>350</v>
      </c>
      <c r="B327" s="10" t="s">
        <v>878</v>
      </c>
      <c r="C327" s="9" t="s">
        <v>857</v>
      </c>
      <c r="D327" s="9" t="str">
        <f>IF(AND(Y327&gt;=0.87,G327&gt;=446),"A",IF(AND(Y327&gt;=0.65,G327&gt;=250),"B","C"))</f>
        <v>C</v>
      </c>
      <c r="E327" s="11">
        <v>0.154</v>
      </c>
      <c r="F327" s="9">
        <v>32</v>
      </c>
      <c r="G327" s="9">
        <v>13</v>
      </c>
      <c r="H327" s="9">
        <v>13</v>
      </c>
      <c r="I327" s="9">
        <v>9</v>
      </c>
      <c r="J327" s="9">
        <v>2</v>
      </c>
      <c r="K327" s="9">
        <v>0</v>
      </c>
      <c r="L327" s="9">
        <v>0</v>
      </c>
      <c r="M327" s="9">
        <v>0</v>
      </c>
      <c r="N327" s="9">
        <v>2</v>
      </c>
      <c r="O327" s="9">
        <v>0</v>
      </c>
      <c r="P327" s="9">
        <v>0</v>
      </c>
      <c r="Q327" s="9">
        <v>0</v>
      </c>
      <c r="R327" s="9">
        <v>0</v>
      </c>
      <c r="S327" s="9">
        <v>0</v>
      </c>
      <c r="T327" s="9">
        <v>0</v>
      </c>
      <c r="U327" s="9">
        <v>3</v>
      </c>
      <c r="V327" s="9">
        <v>0</v>
      </c>
      <c r="W327" s="9">
        <v>0.154</v>
      </c>
      <c r="X327" s="9">
        <v>0.154</v>
      </c>
      <c r="Y327" s="9">
        <v>0.308</v>
      </c>
      <c r="Z327" s="9">
        <v>0</v>
      </c>
      <c r="AA327" s="9">
        <v>0</v>
      </c>
      <c r="AB327" s="9">
        <v>0</v>
      </c>
    </row>
    <row r="328" spans="1:28" s="6" customFormat="1" x14ac:dyDescent="0.3">
      <c r="A328" s="9">
        <f>VLOOKUP(B328&amp;" "&amp;C328,키!$A$1:$B$535,2,FALSE)</f>
        <v>5</v>
      </c>
      <c r="B328" s="10" t="s">
        <v>879</v>
      </c>
      <c r="C328" s="9" t="s">
        <v>857</v>
      </c>
      <c r="D328" s="9" t="str">
        <f>IF(AND(Y328&gt;=0.87,G328&gt;=446),"A",IF(AND(Y328&gt;=0.65,G328&gt;=250),"B","C"))</f>
        <v>C</v>
      </c>
      <c r="E328" s="11">
        <v>0.13</v>
      </c>
      <c r="F328" s="9">
        <v>24</v>
      </c>
      <c r="G328" s="9">
        <v>26</v>
      </c>
      <c r="H328" s="9">
        <v>23</v>
      </c>
      <c r="I328" s="9">
        <v>2</v>
      </c>
      <c r="J328" s="9">
        <v>3</v>
      </c>
      <c r="K328" s="9">
        <v>1</v>
      </c>
      <c r="L328" s="9">
        <v>0</v>
      </c>
      <c r="M328" s="9">
        <v>1</v>
      </c>
      <c r="N328" s="9">
        <v>7</v>
      </c>
      <c r="O328" s="9">
        <v>1</v>
      </c>
      <c r="P328" s="9">
        <v>1</v>
      </c>
      <c r="Q328" s="9">
        <v>0</v>
      </c>
      <c r="R328" s="9">
        <v>2</v>
      </c>
      <c r="S328" s="9">
        <v>0</v>
      </c>
      <c r="T328" s="9">
        <v>0</v>
      </c>
      <c r="U328" s="9">
        <v>9</v>
      </c>
      <c r="V328" s="9">
        <v>1</v>
      </c>
      <c r="W328" s="9">
        <v>0.30399999999999999</v>
      </c>
      <c r="X328" s="9">
        <v>0.2</v>
      </c>
      <c r="Y328" s="9">
        <v>0.504</v>
      </c>
      <c r="Z328" s="9">
        <v>0</v>
      </c>
      <c r="AA328" s="9">
        <v>0.16700000000000001</v>
      </c>
      <c r="AB328" s="9">
        <v>0</v>
      </c>
    </row>
    <row r="329" spans="1:28" s="6" customFormat="1" x14ac:dyDescent="0.3">
      <c r="A329" s="9">
        <f>VLOOKUP(B329&amp;" "&amp;C329,키!$A$1:$B$535,2,FALSE)</f>
        <v>307</v>
      </c>
      <c r="B329" s="10" t="s">
        <v>880</v>
      </c>
      <c r="C329" s="9" t="s">
        <v>857</v>
      </c>
      <c r="D329" s="9" t="str">
        <f>IF(AND(Y329&gt;=0.87,G329&gt;=446),"A",IF(AND(Y329&gt;=0.65,G329&gt;=250),"B","C"))</f>
        <v>C</v>
      </c>
      <c r="E329" s="11">
        <v>0.111</v>
      </c>
      <c r="F329" s="9">
        <v>11</v>
      </c>
      <c r="G329" s="9">
        <v>9</v>
      </c>
      <c r="H329" s="9">
        <v>9</v>
      </c>
      <c r="I329" s="9">
        <v>3</v>
      </c>
      <c r="J329" s="9">
        <v>1</v>
      </c>
      <c r="K329" s="9">
        <v>0</v>
      </c>
      <c r="L329" s="9">
        <v>0</v>
      </c>
      <c r="M329" s="9">
        <v>1</v>
      </c>
      <c r="N329" s="9">
        <v>4</v>
      </c>
      <c r="O329" s="9">
        <v>3</v>
      </c>
      <c r="P329" s="9">
        <v>0</v>
      </c>
      <c r="Q329" s="9">
        <v>0</v>
      </c>
      <c r="R329" s="9">
        <v>0</v>
      </c>
      <c r="S329" s="9">
        <v>0</v>
      </c>
      <c r="T329" s="9">
        <v>0</v>
      </c>
      <c r="U329" s="9">
        <v>3</v>
      </c>
      <c r="V329" s="9">
        <v>0</v>
      </c>
      <c r="W329" s="9">
        <v>0.44400000000000001</v>
      </c>
      <c r="X329" s="9">
        <v>0.111</v>
      </c>
      <c r="Y329" s="9">
        <v>0.55500000000000005</v>
      </c>
      <c r="Z329" s="9">
        <v>0</v>
      </c>
      <c r="AA329" s="9">
        <v>0.33300000000000002</v>
      </c>
      <c r="AB329" s="9">
        <v>0.25</v>
      </c>
    </row>
    <row r="330" spans="1:28" s="6" customFormat="1" x14ac:dyDescent="0.3">
      <c r="A330" s="9">
        <f>VLOOKUP(B330&amp;" "&amp;C330,키!$A$1:$B$535,2,FALSE)</f>
        <v>526</v>
      </c>
      <c r="B330" s="10" t="s">
        <v>881</v>
      </c>
      <c r="C330" s="9" t="s">
        <v>857</v>
      </c>
      <c r="D330" s="9" t="str">
        <f>IF(AND(Y330&gt;=0.87,G330&gt;=446),"A",IF(AND(Y330&gt;=0.65,G330&gt;=250),"B","C"))</f>
        <v>C</v>
      </c>
      <c r="E330" s="11">
        <v>8.3000000000000004E-2</v>
      </c>
      <c r="F330" s="9">
        <v>33</v>
      </c>
      <c r="G330" s="9">
        <v>12</v>
      </c>
      <c r="H330" s="9">
        <v>12</v>
      </c>
      <c r="I330" s="9">
        <v>7</v>
      </c>
      <c r="J330" s="9">
        <v>1</v>
      </c>
      <c r="K330" s="9">
        <v>0</v>
      </c>
      <c r="L330" s="9">
        <v>0</v>
      </c>
      <c r="M330" s="9">
        <v>0</v>
      </c>
      <c r="N330" s="9">
        <v>1</v>
      </c>
      <c r="O330" s="9">
        <v>2</v>
      </c>
      <c r="P330" s="9">
        <v>0</v>
      </c>
      <c r="Q330" s="9">
        <v>0</v>
      </c>
      <c r="R330" s="9">
        <v>0</v>
      </c>
      <c r="S330" s="9">
        <v>0</v>
      </c>
      <c r="T330" s="9">
        <v>0</v>
      </c>
      <c r="U330" s="9">
        <v>5</v>
      </c>
      <c r="V330" s="9">
        <v>0</v>
      </c>
      <c r="W330" s="9">
        <v>8.3000000000000004E-2</v>
      </c>
      <c r="X330" s="9">
        <v>8.3000000000000004E-2</v>
      </c>
      <c r="Y330" s="9">
        <v>0.16600000000000001</v>
      </c>
      <c r="Z330" s="9">
        <v>0</v>
      </c>
      <c r="AA330" s="9">
        <v>0.14299999999999999</v>
      </c>
      <c r="AB330" s="9">
        <v>0</v>
      </c>
    </row>
    <row r="331" spans="1:28" s="6" customFormat="1" x14ac:dyDescent="0.3">
      <c r="A331" s="9">
        <f>VLOOKUP(B331&amp;" "&amp;C331,키!$A$1:$B$535,2,FALSE)</f>
        <v>2</v>
      </c>
      <c r="B331" s="10" t="s">
        <v>882</v>
      </c>
      <c r="C331" s="9" t="s">
        <v>857</v>
      </c>
      <c r="D331" s="9" t="str">
        <f>IF(AND(Y331&gt;=0.87,G331&gt;=446),"A",IF(AND(Y331&gt;=0.65,G331&gt;=250),"B","C"))</f>
        <v>C</v>
      </c>
      <c r="E331" s="11">
        <v>0</v>
      </c>
      <c r="F331" s="9">
        <v>2</v>
      </c>
      <c r="G331" s="9">
        <v>3</v>
      </c>
      <c r="H331" s="9">
        <v>3</v>
      </c>
      <c r="I331" s="9">
        <v>0</v>
      </c>
      <c r="J331" s="9">
        <v>0</v>
      </c>
      <c r="K331" s="9">
        <v>0</v>
      </c>
      <c r="L331" s="9">
        <v>0</v>
      </c>
      <c r="M331" s="9">
        <v>0</v>
      </c>
      <c r="N331" s="9">
        <v>0</v>
      </c>
      <c r="O331" s="9">
        <v>0</v>
      </c>
      <c r="P331" s="9">
        <v>0</v>
      </c>
      <c r="Q331" s="9">
        <v>0</v>
      </c>
      <c r="R331" s="9">
        <v>0</v>
      </c>
      <c r="S331" s="9">
        <v>0</v>
      </c>
      <c r="T331" s="9">
        <v>0</v>
      </c>
      <c r="U331" s="9">
        <v>1</v>
      </c>
      <c r="V331" s="9">
        <v>0</v>
      </c>
      <c r="W331" s="9">
        <v>0</v>
      </c>
      <c r="X331" s="9">
        <v>0</v>
      </c>
      <c r="Y331" s="9">
        <v>0</v>
      </c>
      <c r="Z331" s="9">
        <v>0</v>
      </c>
      <c r="AA331" s="9">
        <v>0</v>
      </c>
      <c r="AB331" s="9">
        <v>0</v>
      </c>
    </row>
    <row r="332" spans="1:28" s="6" customFormat="1" x14ac:dyDescent="0.3">
      <c r="A332" s="9">
        <f>VLOOKUP(B332&amp;" "&amp;C332,키!$A$1:$B$535,2,FALSE)</f>
        <v>24</v>
      </c>
      <c r="B332" s="10" t="s">
        <v>883</v>
      </c>
      <c r="C332" s="9" t="s">
        <v>857</v>
      </c>
      <c r="D332" s="9" t="str">
        <f>IF(AND(Y332&gt;=0.87,G332&gt;=446),"A",IF(AND(Y332&gt;=0.65,G332&gt;=250),"B","C"))</f>
        <v>C</v>
      </c>
      <c r="E332" s="11">
        <v>0</v>
      </c>
      <c r="F332" s="9">
        <v>1</v>
      </c>
      <c r="G332" s="9">
        <v>0</v>
      </c>
      <c r="H332" s="9">
        <v>0</v>
      </c>
      <c r="I332" s="9">
        <v>0</v>
      </c>
      <c r="J332" s="9">
        <v>0</v>
      </c>
      <c r="K332" s="9">
        <v>0</v>
      </c>
      <c r="L332" s="9">
        <v>0</v>
      </c>
      <c r="M332" s="9">
        <v>0</v>
      </c>
      <c r="N332" s="9">
        <v>0</v>
      </c>
      <c r="O332" s="9">
        <v>0</v>
      </c>
      <c r="P332" s="9">
        <v>0</v>
      </c>
      <c r="Q332" s="9">
        <v>0</v>
      </c>
      <c r="R332" s="9">
        <v>0</v>
      </c>
      <c r="S332" s="9">
        <v>0</v>
      </c>
      <c r="T332" s="9">
        <v>0</v>
      </c>
      <c r="U332" s="9">
        <v>0</v>
      </c>
      <c r="V332" s="9">
        <v>0</v>
      </c>
      <c r="W332" s="9">
        <v>0</v>
      </c>
      <c r="X332" s="9">
        <v>0</v>
      </c>
      <c r="Y332" s="9">
        <v>0</v>
      </c>
      <c r="Z332" s="9">
        <v>0</v>
      </c>
      <c r="AA332" s="9">
        <v>0</v>
      </c>
      <c r="AB332" s="9">
        <v>0</v>
      </c>
    </row>
    <row r="333" spans="1:28" s="6" customFormat="1" x14ac:dyDescent="0.3">
      <c r="A333" s="9">
        <f>VLOOKUP(B333&amp;" "&amp;C333,키!$A$1:$B$535,2,FALSE)</f>
        <v>68</v>
      </c>
      <c r="B333" s="10" t="s">
        <v>884</v>
      </c>
      <c r="C333" s="9" t="s">
        <v>857</v>
      </c>
      <c r="D333" s="9" t="str">
        <f>IF(AND(Y333&gt;=0.87,G333&gt;=446),"A",IF(AND(Y333&gt;=0.65,G333&gt;=250),"B","C"))</f>
        <v>C</v>
      </c>
      <c r="E333" s="11">
        <v>0</v>
      </c>
      <c r="F333" s="9">
        <v>1</v>
      </c>
      <c r="G333" s="9">
        <v>0</v>
      </c>
      <c r="H333" s="9">
        <v>0</v>
      </c>
      <c r="I333" s="9">
        <v>0</v>
      </c>
      <c r="J333" s="9">
        <v>0</v>
      </c>
      <c r="K333" s="9">
        <v>0</v>
      </c>
      <c r="L333" s="9">
        <v>0</v>
      </c>
      <c r="M333" s="9">
        <v>0</v>
      </c>
      <c r="N333" s="9">
        <v>0</v>
      </c>
      <c r="O333" s="9">
        <v>0</v>
      </c>
      <c r="P333" s="9">
        <v>0</v>
      </c>
      <c r="Q333" s="9">
        <v>0</v>
      </c>
      <c r="R333" s="9">
        <v>0</v>
      </c>
      <c r="S333" s="9">
        <v>0</v>
      </c>
      <c r="T333" s="9">
        <v>0</v>
      </c>
      <c r="U333" s="9">
        <v>0</v>
      </c>
      <c r="V333" s="9">
        <v>0</v>
      </c>
      <c r="W333" s="9">
        <v>0</v>
      </c>
      <c r="X333" s="9">
        <v>0</v>
      </c>
      <c r="Y333" s="9">
        <v>0</v>
      </c>
      <c r="Z333" s="9">
        <v>0</v>
      </c>
      <c r="AA333" s="9">
        <v>0</v>
      </c>
      <c r="AB333" s="9">
        <v>0</v>
      </c>
    </row>
    <row r="334" spans="1:28" s="6" customFormat="1" x14ac:dyDescent="0.3">
      <c r="A334" s="9">
        <f>VLOOKUP(B334&amp;" "&amp;C334,키!$A$1:$B$535,2,FALSE)</f>
        <v>115</v>
      </c>
      <c r="B334" s="10" t="s">
        <v>885</v>
      </c>
      <c r="C334" s="9" t="s">
        <v>857</v>
      </c>
      <c r="D334" s="9" t="str">
        <f>IF(AND(Y334&gt;=0.87,G334&gt;=446),"A",IF(AND(Y334&gt;=0.65,G334&gt;=250),"B","C"))</f>
        <v>C</v>
      </c>
      <c r="E334" s="11">
        <v>0</v>
      </c>
      <c r="F334" s="9">
        <v>3</v>
      </c>
      <c r="G334" s="9">
        <v>0</v>
      </c>
      <c r="H334" s="9">
        <v>0</v>
      </c>
      <c r="I334" s="9">
        <v>0</v>
      </c>
      <c r="J334" s="9">
        <v>0</v>
      </c>
      <c r="K334" s="9">
        <v>0</v>
      </c>
      <c r="L334" s="9">
        <v>0</v>
      </c>
      <c r="M334" s="9">
        <v>0</v>
      </c>
      <c r="N334" s="9">
        <v>0</v>
      </c>
      <c r="O334" s="9">
        <v>0</v>
      </c>
      <c r="P334" s="9">
        <v>0</v>
      </c>
      <c r="Q334" s="9">
        <v>0</v>
      </c>
      <c r="R334" s="9">
        <v>0</v>
      </c>
      <c r="S334" s="9">
        <v>0</v>
      </c>
      <c r="T334" s="9">
        <v>0</v>
      </c>
      <c r="U334" s="9">
        <v>0</v>
      </c>
      <c r="V334" s="9">
        <v>0</v>
      </c>
      <c r="W334" s="9">
        <v>0</v>
      </c>
      <c r="X334" s="9">
        <v>0</v>
      </c>
      <c r="Y334" s="9">
        <v>0</v>
      </c>
      <c r="Z334" s="9">
        <v>0</v>
      </c>
      <c r="AA334" s="9">
        <v>0</v>
      </c>
      <c r="AB334" s="9">
        <v>0</v>
      </c>
    </row>
    <row r="335" spans="1:28" s="6" customFormat="1" x14ac:dyDescent="0.3">
      <c r="A335" s="9">
        <f>VLOOKUP(B335&amp;" "&amp;C335,키!$A$1:$B$535,2,FALSE)</f>
        <v>125</v>
      </c>
      <c r="B335" s="10" t="s">
        <v>886</v>
      </c>
      <c r="C335" s="9" t="s">
        <v>857</v>
      </c>
      <c r="D335" s="9" t="str">
        <f>IF(AND(Y335&gt;=0.87,G335&gt;=446),"A",IF(AND(Y335&gt;=0.65,G335&gt;=250),"B","C"))</f>
        <v>C</v>
      </c>
      <c r="E335" s="11">
        <v>0</v>
      </c>
      <c r="F335" s="9">
        <v>1</v>
      </c>
      <c r="G335" s="9">
        <v>0</v>
      </c>
      <c r="H335" s="9">
        <v>0</v>
      </c>
      <c r="I335" s="9">
        <v>0</v>
      </c>
      <c r="J335" s="9">
        <v>0</v>
      </c>
      <c r="K335" s="9">
        <v>0</v>
      </c>
      <c r="L335" s="9">
        <v>0</v>
      </c>
      <c r="M335" s="9">
        <v>0</v>
      </c>
      <c r="N335" s="9">
        <v>0</v>
      </c>
      <c r="O335" s="9">
        <v>0</v>
      </c>
      <c r="P335" s="9">
        <v>0</v>
      </c>
      <c r="Q335" s="9">
        <v>0</v>
      </c>
      <c r="R335" s="9">
        <v>0</v>
      </c>
      <c r="S335" s="9">
        <v>0</v>
      </c>
      <c r="T335" s="9">
        <v>0</v>
      </c>
      <c r="U335" s="9">
        <v>0</v>
      </c>
      <c r="V335" s="9">
        <v>0</v>
      </c>
      <c r="W335" s="9">
        <v>0</v>
      </c>
      <c r="X335" s="9">
        <v>0</v>
      </c>
      <c r="Y335" s="9">
        <v>0</v>
      </c>
      <c r="Z335" s="9">
        <v>0</v>
      </c>
      <c r="AA335" s="9">
        <v>0</v>
      </c>
      <c r="AB335" s="9">
        <v>0</v>
      </c>
    </row>
    <row r="336" spans="1:28" s="6" customFormat="1" x14ac:dyDescent="0.3">
      <c r="A336" s="9">
        <f>VLOOKUP(B336&amp;" "&amp;C336,키!$A$1:$B$535,2,FALSE)</f>
        <v>163</v>
      </c>
      <c r="B336" s="10" t="s">
        <v>887</v>
      </c>
      <c r="C336" s="9" t="s">
        <v>857</v>
      </c>
      <c r="D336" s="9" t="str">
        <f>IF(AND(Y336&gt;=0.87,G336&gt;=446),"A",IF(AND(Y336&gt;=0.65,G336&gt;=250),"B","C"))</f>
        <v>C</v>
      </c>
      <c r="E336" s="11">
        <v>0</v>
      </c>
      <c r="F336" s="9">
        <v>1</v>
      </c>
      <c r="G336" s="9">
        <v>0</v>
      </c>
      <c r="H336" s="9">
        <v>0</v>
      </c>
      <c r="I336" s="9">
        <v>0</v>
      </c>
      <c r="J336" s="9">
        <v>0</v>
      </c>
      <c r="K336" s="9">
        <v>0</v>
      </c>
      <c r="L336" s="9">
        <v>0</v>
      </c>
      <c r="M336" s="9">
        <v>0</v>
      </c>
      <c r="N336" s="9">
        <v>0</v>
      </c>
      <c r="O336" s="9">
        <v>0</v>
      </c>
      <c r="P336" s="9">
        <v>0</v>
      </c>
      <c r="Q336" s="9">
        <v>0</v>
      </c>
      <c r="R336" s="9">
        <v>0</v>
      </c>
      <c r="S336" s="9">
        <v>0</v>
      </c>
      <c r="T336" s="9">
        <v>0</v>
      </c>
      <c r="U336" s="9">
        <v>0</v>
      </c>
      <c r="V336" s="9">
        <v>0</v>
      </c>
      <c r="W336" s="9">
        <v>0</v>
      </c>
      <c r="X336" s="9">
        <v>0</v>
      </c>
      <c r="Y336" s="9">
        <v>0</v>
      </c>
      <c r="Z336" s="9">
        <v>0</v>
      </c>
      <c r="AA336" s="9">
        <v>0</v>
      </c>
      <c r="AB336" s="9">
        <v>0</v>
      </c>
    </row>
    <row r="337" spans="1:28" s="6" customFormat="1" x14ac:dyDescent="0.3">
      <c r="A337" s="9">
        <f>VLOOKUP(B337&amp;" "&amp;C337,키!$A$1:$B$535,2,FALSE)</f>
        <v>173</v>
      </c>
      <c r="B337" s="10" t="s">
        <v>888</v>
      </c>
      <c r="C337" s="9" t="s">
        <v>857</v>
      </c>
      <c r="D337" s="9" t="str">
        <f>IF(AND(Y337&gt;=0.87,G337&gt;=446),"A",IF(AND(Y337&gt;=0.65,G337&gt;=250),"B","C"))</f>
        <v>C</v>
      </c>
      <c r="E337" s="11">
        <v>0</v>
      </c>
      <c r="F337" s="9">
        <v>1</v>
      </c>
      <c r="G337" s="9">
        <v>0</v>
      </c>
      <c r="H337" s="9">
        <v>0</v>
      </c>
      <c r="I337" s="9">
        <v>0</v>
      </c>
      <c r="J337" s="9">
        <v>0</v>
      </c>
      <c r="K337" s="9">
        <v>0</v>
      </c>
      <c r="L337" s="9">
        <v>0</v>
      </c>
      <c r="M337" s="9">
        <v>0</v>
      </c>
      <c r="N337" s="9">
        <v>0</v>
      </c>
      <c r="O337" s="9">
        <v>0</v>
      </c>
      <c r="P337" s="9">
        <v>0</v>
      </c>
      <c r="Q337" s="9">
        <v>0</v>
      </c>
      <c r="R337" s="9">
        <v>0</v>
      </c>
      <c r="S337" s="9">
        <v>0</v>
      </c>
      <c r="T337" s="9">
        <v>0</v>
      </c>
      <c r="U337" s="9">
        <v>0</v>
      </c>
      <c r="V337" s="9">
        <v>0</v>
      </c>
      <c r="W337" s="9">
        <v>0</v>
      </c>
      <c r="X337" s="9">
        <v>0</v>
      </c>
      <c r="Y337" s="9">
        <v>0</v>
      </c>
      <c r="Z337" s="9">
        <v>0</v>
      </c>
      <c r="AA337" s="9">
        <v>0</v>
      </c>
      <c r="AB337" s="9">
        <v>0</v>
      </c>
    </row>
    <row r="338" spans="1:28" s="6" customFormat="1" x14ac:dyDescent="0.3">
      <c r="A338" s="9">
        <f>VLOOKUP(B338&amp;" "&amp;C338,키!$A$1:$B$535,2,FALSE)</f>
        <v>181</v>
      </c>
      <c r="B338" s="10" t="s">
        <v>889</v>
      </c>
      <c r="C338" s="9" t="s">
        <v>857</v>
      </c>
      <c r="D338" s="9" t="str">
        <f>IF(AND(Y338&gt;=0.87,G338&gt;=446),"A",IF(AND(Y338&gt;=0.65,G338&gt;=250),"B","C"))</f>
        <v>C</v>
      </c>
      <c r="E338" s="11">
        <v>0</v>
      </c>
      <c r="F338" s="9">
        <v>1</v>
      </c>
      <c r="G338" s="9">
        <v>1</v>
      </c>
      <c r="H338" s="9">
        <v>1</v>
      </c>
      <c r="I338" s="9">
        <v>0</v>
      </c>
      <c r="J338" s="9">
        <v>0</v>
      </c>
      <c r="K338" s="9">
        <v>0</v>
      </c>
      <c r="L338" s="9">
        <v>0</v>
      </c>
      <c r="M338" s="9">
        <v>0</v>
      </c>
      <c r="N338" s="9">
        <v>0</v>
      </c>
      <c r="O338" s="9">
        <v>0</v>
      </c>
      <c r="P338" s="9">
        <v>0</v>
      </c>
      <c r="Q338" s="9">
        <v>0</v>
      </c>
      <c r="R338" s="9">
        <v>0</v>
      </c>
      <c r="S338" s="9">
        <v>0</v>
      </c>
      <c r="T338" s="9">
        <v>0</v>
      </c>
      <c r="U338" s="9">
        <v>1</v>
      </c>
      <c r="V338" s="9">
        <v>0</v>
      </c>
      <c r="W338" s="9">
        <v>0</v>
      </c>
      <c r="X338" s="9">
        <v>0</v>
      </c>
      <c r="Y338" s="9">
        <v>0</v>
      </c>
      <c r="Z338" s="9">
        <v>0</v>
      </c>
      <c r="AA338" s="9">
        <v>0</v>
      </c>
      <c r="AB338" s="9">
        <v>0</v>
      </c>
    </row>
    <row r="339" spans="1:28" s="6" customFormat="1" x14ac:dyDescent="0.3">
      <c r="A339" s="9">
        <f>VLOOKUP(B339&amp;" "&amp;C339,키!$A$1:$B$535,2,FALSE)</f>
        <v>200</v>
      </c>
      <c r="B339" s="10" t="s">
        <v>890</v>
      </c>
      <c r="C339" s="9" t="s">
        <v>857</v>
      </c>
      <c r="D339" s="9" t="str">
        <f>IF(AND(Y339&gt;=0.87,G339&gt;=446),"A",IF(AND(Y339&gt;=0.65,G339&gt;=250),"B","C"))</f>
        <v>C</v>
      </c>
      <c r="E339" s="11">
        <v>0</v>
      </c>
      <c r="F339" s="9">
        <v>3</v>
      </c>
      <c r="G339" s="9">
        <v>0</v>
      </c>
      <c r="H339" s="9">
        <v>0</v>
      </c>
      <c r="I339" s="9">
        <v>0</v>
      </c>
      <c r="J339" s="9">
        <v>0</v>
      </c>
      <c r="K339" s="9">
        <v>0</v>
      </c>
      <c r="L339" s="9">
        <v>0</v>
      </c>
      <c r="M339" s="9">
        <v>0</v>
      </c>
      <c r="N339" s="9">
        <v>0</v>
      </c>
      <c r="O339" s="9">
        <v>0</v>
      </c>
      <c r="P339" s="9">
        <v>0</v>
      </c>
      <c r="Q339" s="9">
        <v>0</v>
      </c>
      <c r="R339" s="9">
        <v>0</v>
      </c>
      <c r="S339" s="9">
        <v>0</v>
      </c>
      <c r="T339" s="9">
        <v>0</v>
      </c>
      <c r="U339" s="9">
        <v>0</v>
      </c>
      <c r="V339" s="9">
        <v>0</v>
      </c>
      <c r="W339" s="9">
        <v>0</v>
      </c>
      <c r="X339" s="9">
        <v>0</v>
      </c>
      <c r="Y339" s="9">
        <v>0</v>
      </c>
      <c r="Z339" s="9">
        <v>0</v>
      </c>
      <c r="AA339" s="9">
        <v>0</v>
      </c>
      <c r="AB339" s="9">
        <v>0</v>
      </c>
    </row>
    <row r="340" spans="1:28" s="6" customFormat="1" x14ac:dyDescent="0.3">
      <c r="A340" s="9">
        <f>VLOOKUP(B340&amp;" "&amp;C340,키!$A$1:$B$535,2,FALSE)</f>
        <v>216</v>
      </c>
      <c r="B340" s="10" t="s">
        <v>891</v>
      </c>
      <c r="C340" s="9" t="s">
        <v>857</v>
      </c>
      <c r="D340" s="9" t="str">
        <f>IF(AND(Y340&gt;=0.87,G340&gt;=446),"A",IF(AND(Y340&gt;=0.65,G340&gt;=250),"B","C"))</f>
        <v>C</v>
      </c>
      <c r="E340" s="11">
        <v>0</v>
      </c>
      <c r="F340" s="9">
        <v>2</v>
      </c>
      <c r="G340" s="9">
        <v>0</v>
      </c>
      <c r="H340" s="9">
        <v>0</v>
      </c>
      <c r="I340" s="9">
        <v>0</v>
      </c>
      <c r="J340" s="9">
        <v>0</v>
      </c>
      <c r="K340" s="9">
        <v>0</v>
      </c>
      <c r="L340" s="9">
        <v>0</v>
      </c>
      <c r="M340" s="9">
        <v>0</v>
      </c>
      <c r="N340" s="9">
        <v>0</v>
      </c>
      <c r="O340" s="9">
        <v>0</v>
      </c>
      <c r="P340" s="9">
        <v>0</v>
      </c>
      <c r="Q340" s="9">
        <v>0</v>
      </c>
      <c r="R340" s="9">
        <v>0</v>
      </c>
      <c r="S340" s="9">
        <v>0</v>
      </c>
      <c r="T340" s="9">
        <v>0</v>
      </c>
      <c r="U340" s="9">
        <v>0</v>
      </c>
      <c r="V340" s="9">
        <v>0</v>
      </c>
      <c r="W340" s="9">
        <v>0</v>
      </c>
      <c r="X340" s="9">
        <v>0</v>
      </c>
      <c r="Y340" s="9">
        <v>0</v>
      </c>
      <c r="Z340" s="9">
        <v>0</v>
      </c>
      <c r="AA340" s="9">
        <v>0</v>
      </c>
      <c r="AB340" s="9">
        <v>0</v>
      </c>
    </row>
    <row r="341" spans="1:28" s="6" customFormat="1" x14ac:dyDescent="0.3">
      <c r="A341" s="9">
        <f>VLOOKUP(B341&amp;" "&amp;C341,키!$A$1:$B$535,2,FALSE)</f>
        <v>290</v>
      </c>
      <c r="B341" s="10" t="s">
        <v>892</v>
      </c>
      <c r="C341" s="9" t="s">
        <v>857</v>
      </c>
      <c r="D341" s="9" t="str">
        <f>IF(AND(Y341&gt;=0.87,G341&gt;=446),"A",IF(AND(Y341&gt;=0.65,G341&gt;=250),"B","C"))</f>
        <v>C</v>
      </c>
      <c r="E341" s="11">
        <v>0</v>
      </c>
      <c r="F341" s="9">
        <v>2</v>
      </c>
      <c r="G341" s="9">
        <v>0</v>
      </c>
      <c r="H341" s="9">
        <v>0</v>
      </c>
      <c r="I341" s="9">
        <v>0</v>
      </c>
      <c r="J341" s="9">
        <v>0</v>
      </c>
      <c r="K341" s="9">
        <v>0</v>
      </c>
      <c r="L341" s="9">
        <v>0</v>
      </c>
      <c r="M341" s="9">
        <v>0</v>
      </c>
      <c r="N341" s="9">
        <v>0</v>
      </c>
      <c r="O341" s="9">
        <v>0</v>
      </c>
      <c r="P341" s="9">
        <v>0</v>
      </c>
      <c r="Q341" s="9">
        <v>0</v>
      </c>
      <c r="R341" s="9">
        <v>0</v>
      </c>
      <c r="S341" s="9">
        <v>0</v>
      </c>
      <c r="T341" s="9">
        <v>0</v>
      </c>
      <c r="U341" s="9">
        <v>0</v>
      </c>
      <c r="V341" s="9">
        <v>0</v>
      </c>
      <c r="W341" s="9">
        <v>0</v>
      </c>
      <c r="X341" s="9">
        <v>0</v>
      </c>
      <c r="Y341" s="9">
        <v>0</v>
      </c>
      <c r="Z341" s="9">
        <v>0</v>
      </c>
      <c r="AA341" s="9">
        <v>0</v>
      </c>
      <c r="AB341" s="9">
        <v>0</v>
      </c>
    </row>
    <row r="342" spans="1:28" s="6" customFormat="1" x14ac:dyDescent="0.3">
      <c r="A342" s="9">
        <f>VLOOKUP(B342&amp;" "&amp;C342,키!$A$1:$B$535,2,FALSE)</f>
        <v>326</v>
      </c>
      <c r="B342" s="10" t="s">
        <v>893</v>
      </c>
      <c r="C342" s="9" t="s">
        <v>857</v>
      </c>
      <c r="D342" s="9" t="str">
        <f>IF(AND(Y342&gt;=0.87,G342&gt;=446),"A",IF(AND(Y342&gt;=0.65,G342&gt;=250),"B","C"))</f>
        <v>C</v>
      </c>
      <c r="E342" s="11">
        <v>0</v>
      </c>
      <c r="F342" s="9">
        <v>3</v>
      </c>
      <c r="G342" s="9">
        <v>0</v>
      </c>
      <c r="H342" s="9">
        <v>0</v>
      </c>
      <c r="I342" s="9">
        <v>0</v>
      </c>
      <c r="J342" s="9">
        <v>0</v>
      </c>
      <c r="K342" s="9">
        <v>0</v>
      </c>
      <c r="L342" s="9">
        <v>0</v>
      </c>
      <c r="M342" s="9">
        <v>0</v>
      </c>
      <c r="N342" s="9">
        <v>0</v>
      </c>
      <c r="O342" s="9">
        <v>0</v>
      </c>
      <c r="P342" s="9">
        <v>0</v>
      </c>
      <c r="Q342" s="9">
        <v>0</v>
      </c>
      <c r="R342" s="9">
        <v>0</v>
      </c>
      <c r="S342" s="9">
        <v>0</v>
      </c>
      <c r="T342" s="9">
        <v>0</v>
      </c>
      <c r="U342" s="9">
        <v>0</v>
      </c>
      <c r="V342" s="9">
        <v>0</v>
      </c>
      <c r="W342" s="9">
        <v>0</v>
      </c>
      <c r="X342" s="9">
        <v>0</v>
      </c>
      <c r="Y342" s="9">
        <v>0</v>
      </c>
      <c r="Z342" s="9">
        <v>0</v>
      </c>
      <c r="AA342" s="9">
        <v>0</v>
      </c>
      <c r="AB342" s="9">
        <v>0</v>
      </c>
    </row>
    <row r="343" spans="1:28" s="6" customFormat="1" x14ac:dyDescent="0.3">
      <c r="A343" s="9">
        <f>VLOOKUP(B343&amp;" "&amp;C343,키!$A$1:$B$535,2,FALSE)</f>
        <v>351</v>
      </c>
      <c r="B343" s="10" t="s">
        <v>894</v>
      </c>
      <c r="C343" s="9" t="s">
        <v>857</v>
      </c>
      <c r="D343" s="9" t="str">
        <f>IF(AND(Y343&gt;=0.87,G343&gt;=446),"A",IF(AND(Y343&gt;=0.65,G343&gt;=250),"B","C"))</f>
        <v>C</v>
      </c>
      <c r="E343" s="11">
        <v>0</v>
      </c>
      <c r="F343" s="9">
        <v>1</v>
      </c>
      <c r="G343" s="9">
        <v>0</v>
      </c>
      <c r="H343" s="9">
        <v>0</v>
      </c>
      <c r="I343" s="9">
        <v>0</v>
      </c>
      <c r="J343" s="9">
        <v>0</v>
      </c>
      <c r="K343" s="9">
        <v>0</v>
      </c>
      <c r="L343" s="9">
        <v>0</v>
      </c>
      <c r="M343" s="9">
        <v>0</v>
      </c>
      <c r="N343" s="9">
        <v>0</v>
      </c>
      <c r="O343" s="9">
        <v>0</v>
      </c>
      <c r="P343" s="9">
        <v>0</v>
      </c>
      <c r="Q343" s="9">
        <v>0</v>
      </c>
      <c r="R343" s="9">
        <v>0</v>
      </c>
      <c r="S343" s="9">
        <v>0</v>
      </c>
      <c r="T343" s="9">
        <v>0</v>
      </c>
      <c r="U343" s="9">
        <v>0</v>
      </c>
      <c r="V343" s="9">
        <v>0</v>
      </c>
      <c r="W343" s="9">
        <v>0</v>
      </c>
      <c r="X343" s="9">
        <v>0</v>
      </c>
      <c r="Y343" s="9">
        <v>0</v>
      </c>
      <c r="Z343" s="9">
        <v>0</v>
      </c>
      <c r="AA343" s="9">
        <v>0</v>
      </c>
      <c r="AB343" s="9">
        <v>0</v>
      </c>
    </row>
    <row r="344" spans="1:28" s="6" customFormat="1" x14ac:dyDescent="0.3">
      <c r="A344" s="9">
        <f>VLOOKUP(B344&amp;" "&amp;C344,키!$A$1:$B$535,2,FALSE)</f>
        <v>384</v>
      </c>
      <c r="B344" s="10" t="s">
        <v>895</v>
      </c>
      <c r="C344" s="9" t="s">
        <v>857</v>
      </c>
      <c r="D344" s="9" t="str">
        <f>IF(AND(Y344&gt;=0.87,G344&gt;=446),"A",IF(AND(Y344&gt;=0.65,G344&gt;=250),"B","C"))</f>
        <v>C</v>
      </c>
      <c r="E344" s="11">
        <v>0</v>
      </c>
      <c r="F344" s="9">
        <v>1</v>
      </c>
      <c r="G344" s="9">
        <v>0</v>
      </c>
      <c r="H344" s="9">
        <v>0</v>
      </c>
      <c r="I344" s="9">
        <v>0</v>
      </c>
      <c r="J344" s="9">
        <v>0</v>
      </c>
      <c r="K344" s="9">
        <v>0</v>
      </c>
      <c r="L344" s="9">
        <v>0</v>
      </c>
      <c r="M344" s="9">
        <v>0</v>
      </c>
      <c r="N344" s="9">
        <v>0</v>
      </c>
      <c r="O344" s="9">
        <v>0</v>
      </c>
      <c r="P344" s="9">
        <v>0</v>
      </c>
      <c r="Q344" s="9">
        <v>0</v>
      </c>
      <c r="R344" s="9">
        <v>0</v>
      </c>
      <c r="S344" s="9">
        <v>0</v>
      </c>
      <c r="T344" s="9">
        <v>0</v>
      </c>
      <c r="U344" s="9">
        <v>0</v>
      </c>
      <c r="V344" s="9">
        <v>0</v>
      </c>
      <c r="W344" s="9">
        <v>0</v>
      </c>
      <c r="X344" s="9">
        <v>0</v>
      </c>
      <c r="Y344" s="9">
        <v>0</v>
      </c>
      <c r="Z344" s="9">
        <v>0</v>
      </c>
      <c r="AA344" s="9">
        <v>0</v>
      </c>
      <c r="AB344" s="9">
        <v>0</v>
      </c>
    </row>
    <row r="345" spans="1:28" s="6" customFormat="1" x14ac:dyDescent="0.3">
      <c r="A345" s="9">
        <f>VLOOKUP(B345&amp;" "&amp;C345,키!$A$1:$B$535,2,FALSE)</f>
        <v>387</v>
      </c>
      <c r="B345" s="10" t="s">
        <v>896</v>
      </c>
      <c r="C345" s="9" t="s">
        <v>857</v>
      </c>
      <c r="D345" s="9" t="str">
        <f>IF(AND(Y345&gt;=0.87,G345&gt;=446),"A",IF(AND(Y345&gt;=0.65,G345&gt;=250),"B","C"))</f>
        <v>C</v>
      </c>
      <c r="E345" s="11">
        <v>0</v>
      </c>
      <c r="F345" s="9">
        <v>6</v>
      </c>
      <c r="G345" s="9">
        <v>0</v>
      </c>
      <c r="H345" s="9">
        <v>0</v>
      </c>
      <c r="I345" s="9">
        <v>0</v>
      </c>
      <c r="J345" s="9">
        <v>0</v>
      </c>
      <c r="K345" s="9">
        <v>0</v>
      </c>
      <c r="L345" s="9">
        <v>0</v>
      </c>
      <c r="M345" s="9">
        <v>0</v>
      </c>
      <c r="N345" s="9">
        <v>0</v>
      </c>
      <c r="O345" s="9">
        <v>0</v>
      </c>
      <c r="P345" s="9">
        <v>0</v>
      </c>
      <c r="Q345" s="9">
        <v>0</v>
      </c>
      <c r="R345" s="9">
        <v>0</v>
      </c>
      <c r="S345" s="9">
        <v>0</v>
      </c>
      <c r="T345" s="9">
        <v>0</v>
      </c>
      <c r="U345" s="9">
        <v>0</v>
      </c>
      <c r="V345" s="9">
        <v>0</v>
      </c>
      <c r="W345" s="9">
        <v>0</v>
      </c>
      <c r="X345" s="9">
        <v>0</v>
      </c>
      <c r="Y345" s="9">
        <v>0</v>
      </c>
      <c r="Z345" s="9">
        <v>0</v>
      </c>
      <c r="AA345" s="9">
        <v>0</v>
      </c>
      <c r="AB345" s="9">
        <v>0</v>
      </c>
    </row>
    <row r="346" spans="1:28" s="6" customFormat="1" x14ac:dyDescent="0.3">
      <c r="A346" s="9">
        <f>VLOOKUP(B346&amp;" "&amp;C346,키!$A$1:$B$535,2,FALSE)</f>
        <v>402</v>
      </c>
      <c r="B346" s="10" t="s">
        <v>897</v>
      </c>
      <c r="C346" s="9" t="s">
        <v>857</v>
      </c>
      <c r="D346" s="9" t="str">
        <f>IF(AND(Y346&gt;=0.87,G346&gt;=446),"A",IF(AND(Y346&gt;=0.65,G346&gt;=250),"B","C"))</f>
        <v>C</v>
      </c>
      <c r="E346" s="11">
        <v>0</v>
      </c>
      <c r="F346" s="9">
        <v>1</v>
      </c>
      <c r="G346" s="9">
        <v>0</v>
      </c>
      <c r="H346" s="9">
        <v>0</v>
      </c>
      <c r="I346" s="9">
        <v>0</v>
      </c>
      <c r="J346" s="9">
        <v>0</v>
      </c>
      <c r="K346" s="9">
        <v>0</v>
      </c>
      <c r="L346" s="9">
        <v>0</v>
      </c>
      <c r="M346" s="9">
        <v>0</v>
      </c>
      <c r="N346" s="9">
        <v>0</v>
      </c>
      <c r="O346" s="9">
        <v>0</v>
      </c>
      <c r="P346" s="9">
        <v>0</v>
      </c>
      <c r="Q346" s="9">
        <v>0</v>
      </c>
      <c r="R346" s="9">
        <v>0</v>
      </c>
      <c r="S346" s="9">
        <v>0</v>
      </c>
      <c r="T346" s="9">
        <v>0</v>
      </c>
      <c r="U346" s="9">
        <v>0</v>
      </c>
      <c r="V346" s="9">
        <v>0</v>
      </c>
      <c r="W346" s="9">
        <v>0</v>
      </c>
      <c r="X346" s="9">
        <v>0</v>
      </c>
      <c r="Y346" s="9">
        <v>0</v>
      </c>
      <c r="Z346" s="9">
        <v>0</v>
      </c>
      <c r="AA346" s="9">
        <v>0</v>
      </c>
      <c r="AB346" s="9">
        <v>0</v>
      </c>
    </row>
    <row r="347" spans="1:28" s="6" customFormat="1" x14ac:dyDescent="0.3">
      <c r="A347" s="9">
        <f>VLOOKUP(B347&amp;" "&amp;C347,키!$A$1:$B$535,2,FALSE)</f>
        <v>466</v>
      </c>
      <c r="B347" s="10" t="s">
        <v>898</v>
      </c>
      <c r="C347" s="9" t="s">
        <v>857</v>
      </c>
      <c r="D347" s="9" t="str">
        <f>IF(AND(Y347&gt;=0.87,G347&gt;=446),"A",IF(AND(Y347&gt;=0.65,G347&gt;=250),"B","C"))</f>
        <v>C</v>
      </c>
      <c r="E347" s="11">
        <v>0</v>
      </c>
      <c r="F347" s="9">
        <v>1</v>
      </c>
      <c r="G347" s="9">
        <v>0</v>
      </c>
      <c r="H347" s="9">
        <v>0</v>
      </c>
      <c r="I347" s="9">
        <v>0</v>
      </c>
      <c r="J347" s="9">
        <v>0</v>
      </c>
      <c r="K347" s="9">
        <v>0</v>
      </c>
      <c r="L347" s="9">
        <v>0</v>
      </c>
      <c r="M347" s="9">
        <v>0</v>
      </c>
      <c r="N347" s="9">
        <v>0</v>
      </c>
      <c r="O347" s="9">
        <v>0</v>
      </c>
      <c r="P347" s="9">
        <v>0</v>
      </c>
      <c r="Q347" s="9">
        <v>0</v>
      </c>
      <c r="R347" s="9">
        <v>0</v>
      </c>
      <c r="S347" s="9">
        <v>0</v>
      </c>
      <c r="T347" s="9">
        <v>0</v>
      </c>
      <c r="U347" s="9">
        <v>0</v>
      </c>
      <c r="V347" s="9">
        <v>0</v>
      </c>
      <c r="W347" s="9">
        <v>0</v>
      </c>
      <c r="X347" s="9">
        <v>0</v>
      </c>
      <c r="Y347" s="9">
        <v>0</v>
      </c>
      <c r="Z347" s="9">
        <v>0</v>
      </c>
      <c r="AA347" s="9">
        <v>0</v>
      </c>
      <c r="AB347" s="9">
        <v>0</v>
      </c>
    </row>
    <row r="348" spans="1:28" s="6" customFormat="1" x14ac:dyDescent="0.3">
      <c r="A348" s="9">
        <f>VLOOKUP(B348&amp;" "&amp;C348,키!$A$1:$B$531,2,FALSE)</f>
        <v>440</v>
      </c>
      <c r="B348" s="10" t="s">
        <v>899</v>
      </c>
      <c r="C348" s="9" t="s">
        <v>900</v>
      </c>
      <c r="D348" s="9" t="str">
        <f>IF(AND(Y348&gt;=0.87,G348&gt;=446),"A",IF(AND(Y348&gt;=0.65,G348&gt;=250),"B","C"))</f>
        <v>C</v>
      </c>
      <c r="E348" s="11">
        <v>0.5</v>
      </c>
      <c r="F348" s="9">
        <v>3</v>
      </c>
      <c r="G348" s="9">
        <v>2</v>
      </c>
      <c r="H348" s="9">
        <v>2</v>
      </c>
      <c r="I348" s="9">
        <v>1</v>
      </c>
      <c r="J348" s="9">
        <v>1</v>
      </c>
      <c r="K348" s="9">
        <v>0</v>
      </c>
      <c r="L348" s="9">
        <v>0</v>
      </c>
      <c r="M348" s="9">
        <v>0</v>
      </c>
      <c r="N348" s="9">
        <v>1</v>
      </c>
      <c r="O348" s="9">
        <v>0</v>
      </c>
      <c r="P348" s="9">
        <v>0</v>
      </c>
      <c r="Q348" s="9">
        <v>0</v>
      </c>
      <c r="R348" s="9">
        <v>0</v>
      </c>
      <c r="S348" s="9">
        <v>0</v>
      </c>
      <c r="T348" s="9">
        <v>0</v>
      </c>
      <c r="U348" s="9">
        <v>1</v>
      </c>
      <c r="V348" s="9">
        <v>0</v>
      </c>
      <c r="W348" s="9">
        <v>0.5</v>
      </c>
      <c r="X348" s="9">
        <v>0.5</v>
      </c>
      <c r="Y348" s="9">
        <v>1</v>
      </c>
      <c r="Z348" s="9">
        <v>0</v>
      </c>
      <c r="AA348" s="9">
        <v>0</v>
      </c>
      <c r="AB348" s="9">
        <v>1</v>
      </c>
    </row>
    <row r="349" spans="1:28" s="6" customFormat="1" x14ac:dyDescent="0.3">
      <c r="A349" s="9">
        <f>VLOOKUP(B349&amp;" "&amp;C349,키!$A$1:$B$531,2,FALSE)</f>
        <v>132</v>
      </c>
      <c r="B349" s="10" t="s">
        <v>901</v>
      </c>
      <c r="C349" s="9" t="s">
        <v>900</v>
      </c>
      <c r="D349" s="9" t="str">
        <f>IF(AND(Y349&gt;=0.87,G349&gt;=446),"A",IF(AND(Y349&gt;=0.65,G349&gt;=250),"B","C"))</f>
        <v>C</v>
      </c>
      <c r="E349" s="11">
        <v>0.38600000000000001</v>
      </c>
      <c r="F349" s="9">
        <v>24</v>
      </c>
      <c r="G349" s="9">
        <v>65</v>
      </c>
      <c r="H349" s="9">
        <v>57</v>
      </c>
      <c r="I349" s="9">
        <v>13</v>
      </c>
      <c r="J349" s="9">
        <v>22</v>
      </c>
      <c r="K349" s="9">
        <v>2</v>
      </c>
      <c r="L349" s="9">
        <v>0</v>
      </c>
      <c r="M349" s="9">
        <v>5</v>
      </c>
      <c r="N349" s="9">
        <v>39</v>
      </c>
      <c r="O349" s="9">
        <v>12</v>
      </c>
      <c r="P349" s="9">
        <v>3</v>
      </c>
      <c r="Q349" s="9">
        <v>0</v>
      </c>
      <c r="R349" s="9">
        <v>2</v>
      </c>
      <c r="S349" s="9">
        <v>0</v>
      </c>
      <c r="T349" s="9">
        <v>3</v>
      </c>
      <c r="U349" s="9">
        <v>6</v>
      </c>
      <c r="V349" s="9">
        <v>4</v>
      </c>
      <c r="W349" s="9">
        <v>0.68400000000000005</v>
      </c>
      <c r="X349" s="9">
        <v>0.435</v>
      </c>
      <c r="Y349" s="9">
        <v>1.119</v>
      </c>
      <c r="Z349" s="9">
        <v>5</v>
      </c>
      <c r="AA349" s="9">
        <v>0.41699999999999998</v>
      </c>
      <c r="AB349" s="9">
        <v>0.33300000000000002</v>
      </c>
    </row>
    <row r="350" spans="1:28" s="6" customFormat="1" x14ac:dyDescent="0.3">
      <c r="A350" s="9">
        <f>VLOOKUP(B350&amp;" "&amp;C350,키!$A$1:$B$531,2,FALSE)</f>
        <v>47</v>
      </c>
      <c r="B350" s="10" t="s">
        <v>902</v>
      </c>
      <c r="C350" s="9" t="s">
        <v>900</v>
      </c>
      <c r="D350" s="9" t="str">
        <f>IF(AND(Y350&gt;=0.87,G350&gt;=446),"A",IF(AND(Y350&gt;=0.65,G350&gt;=250),"B","C"))</f>
        <v>C</v>
      </c>
      <c r="E350" s="11">
        <v>0.33600000000000002</v>
      </c>
      <c r="F350" s="9">
        <v>57</v>
      </c>
      <c r="G350" s="9">
        <v>150</v>
      </c>
      <c r="H350" s="9">
        <v>143</v>
      </c>
      <c r="I350" s="9">
        <v>19</v>
      </c>
      <c r="J350" s="9">
        <v>48</v>
      </c>
      <c r="K350" s="9">
        <v>8</v>
      </c>
      <c r="L350" s="9">
        <v>0</v>
      </c>
      <c r="M350" s="9">
        <v>6</v>
      </c>
      <c r="N350" s="9">
        <v>74</v>
      </c>
      <c r="O350" s="9">
        <v>23</v>
      </c>
      <c r="P350" s="9">
        <v>0</v>
      </c>
      <c r="Q350" s="9">
        <v>1</v>
      </c>
      <c r="R350" s="9">
        <v>5</v>
      </c>
      <c r="S350" s="9">
        <v>0</v>
      </c>
      <c r="T350" s="9">
        <v>1</v>
      </c>
      <c r="U350" s="9">
        <v>41</v>
      </c>
      <c r="V350" s="9">
        <v>3</v>
      </c>
      <c r="W350" s="9">
        <v>0.51700000000000002</v>
      </c>
      <c r="X350" s="9">
        <v>0.36</v>
      </c>
      <c r="Y350" s="9">
        <v>0.877</v>
      </c>
      <c r="Z350" s="9">
        <v>13</v>
      </c>
      <c r="AA350" s="9">
        <v>0.28999999999999998</v>
      </c>
      <c r="AB350" s="9">
        <v>0.316</v>
      </c>
    </row>
    <row r="351" spans="1:28" s="6" customFormat="1" x14ac:dyDescent="0.3">
      <c r="A351" s="9">
        <f>VLOOKUP(B351&amp;" "&amp;C351,키!$A$1:$B$531,2,FALSE)</f>
        <v>482</v>
      </c>
      <c r="B351" s="10" t="s">
        <v>903</v>
      </c>
      <c r="C351" s="9" t="s">
        <v>900</v>
      </c>
      <c r="D351" s="9" t="str">
        <f>IF(AND(Y351&gt;=0.87,G351&gt;=446),"A",IF(AND(Y351&gt;=0.65,G351&gt;=250),"B","C"))</f>
        <v>C</v>
      </c>
      <c r="E351" s="11">
        <v>0.32900000000000001</v>
      </c>
      <c r="F351" s="9">
        <v>88</v>
      </c>
      <c r="G351" s="9">
        <v>177</v>
      </c>
      <c r="H351" s="9">
        <v>155</v>
      </c>
      <c r="I351" s="9">
        <v>29</v>
      </c>
      <c r="J351" s="9">
        <v>51</v>
      </c>
      <c r="K351" s="9">
        <v>4</v>
      </c>
      <c r="L351" s="9">
        <v>1</v>
      </c>
      <c r="M351" s="9">
        <v>0</v>
      </c>
      <c r="N351" s="9">
        <v>57</v>
      </c>
      <c r="O351" s="9">
        <v>11</v>
      </c>
      <c r="P351" s="9">
        <v>6</v>
      </c>
      <c r="Q351" s="9">
        <v>1</v>
      </c>
      <c r="R351" s="9">
        <v>8</v>
      </c>
      <c r="S351" s="9">
        <v>0</v>
      </c>
      <c r="T351" s="9">
        <v>7</v>
      </c>
      <c r="U351" s="9">
        <v>48</v>
      </c>
      <c r="V351" s="9">
        <v>1</v>
      </c>
      <c r="W351" s="9">
        <v>0.36799999999999999</v>
      </c>
      <c r="X351" s="9">
        <v>0.38600000000000001</v>
      </c>
      <c r="Y351" s="9">
        <v>0.754</v>
      </c>
      <c r="Z351" s="9">
        <v>11</v>
      </c>
      <c r="AA351" s="9">
        <v>0.29299999999999998</v>
      </c>
      <c r="AB351" s="9">
        <v>0.33300000000000002</v>
      </c>
    </row>
    <row r="352" spans="1:28" s="6" customFormat="1" x14ac:dyDescent="0.3">
      <c r="A352" s="9">
        <f>VLOOKUP(B352&amp;" "&amp;C352,키!$A$1:$B$531,2,FALSE)</f>
        <v>94</v>
      </c>
      <c r="B352" s="10" t="s">
        <v>37</v>
      </c>
      <c r="C352" s="9" t="s">
        <v>900</v>
      </c>
      <c r="D352" s="9" t="str">
        <f>IF(AND(Y352&gt;=0.87,G352&gt;=446),"A",IF(AND(Y352&gt;=0.65,G352&gt;=250),"B","C"))</f>
        <v>C</v>
      </c>
      <c r="E352" s="11">
        <v>0.32100000000000001</v>
      </c>
      <c r="F352" s="9">
        <v>100</v>
      </c>
      <c r="G352" s="9">
        <v>193</v>
      </c>
      <c r="H352" s="9">
        <v>168</v>
      </c>
      <c r="I352" s="9">
        <v>27</v>
      </c>
      <c r="J352" s="9">
        <v>54</v>
      </c>
      <c r="K352" s="9">
        <v>5</v>
      </c>
      <c r="L352" s="9">
        <v>5</v>
      </c>
      <c r="M352" s="9">
        <v>1</v>
      </c>
      <c r="N352" s="9">
        <v>72</v>
      </c>
      <c r="O352" s="9">
        <v>18</v>
      </c>
      <c r="P352" s="9">
        <v>8</v>
      </c>
      <c r="Q352" s="9">
        <v>1</v>
      </c>
      <c r="R352" s="9">
        <v>11</v>
      </c>
      <c r="S352" s="9">
        <v>0</v>
      </c>
      <c r="T352" s="9">
        <v>5</v>
      </c>
      <c r="U352" s="9">
        <v>41</v>
      </c>
      <c r="V352" s="9">
        <v>1</v>
      </c>
      <c r="W352" s="9">
        <v>0.42899999999999999</v>
      </c>
      <c r="X352" s="9">
        <v>0.378</v>
      </c>
      <c r="Y352" s="9">
        <v>0.80700000000000005</v>
      </c>
      <c r="Z352" s="9">
        <v>13</v>
      </c>
      <c r="AA352" s="9">
        <v>0.30199999999999999</v>
      </c>
      <c r="AB352" s="9">
        <v>0.5</v>
      </c>
    </row>
    <row r="353" spans="1:28" s="6" customFormat="1" x14ac:dyDescent="0.3">
      <c r="A353" s="9">
        <f>VLOOKUP(B353&amp;" "&amp;C353,키!$A$1:$B$531,2,FALSE)</f>
        <v>483</v>
      </c>
      <c r="B353" s="10" t="s">
        <v>908</v>
      </c>
      <c r="C353" s="9" t="s">
        <v>900</v>
      </c>
      <c r="D353" s="9" t="str">
        <f>IF(AND(Y353&gt;=0.87,G353&gt;=446),"A",IF(AND(Y353&gt;=0.65,G353&gt;=250),"B","C"))</f>
        <v>C</v>
      </c>
      <c r="E353" s="11">
        <v>0.29599999999999999</v>
      </c>
      <c r="F353" s="9">
        <v>48</v>
      </c>
      <c r="G353" s="9">
        <v>61</v>
      </c>
      <c r="H353" s="9">
        <v>54</v>
      </c>
      <c r="I353" s="9">
        <v>10</v>
      </c>
      <c r="J353" s="9">
        <v>16</v>
      </c>
      <c r="K353" s="9">
        <v>1</v>
      </c>
      <c r="L353" s="9">
        <v>1</v>
      </c>
      <c r="M353" s="9">
        <v>0</v>
      </c>
      <c r="N353" s="9">
        <v>19</v>
      </c>
      <c r="O353" s="9">
        <v>2</v>
      </c>
      <c r="P353" s="9">
        <v>4</v>
      </c>
      <c r="Q353" s="9">
        <v>0</v>
      </c>
      <c r="R353" s="9">
        <v>3</v>
      </c>
      <c r="S353" s="9">
        <v>0</v>
      </c>
      <c r="T353" s="9">
        <v>0</v>
      </c>
      <c r="U353" s="9">
        <v>16</v>
      </c>
      <c r="V353" s="9">
        <v>0</v>
      </c>
      <c r="W353" s="9">
        <v>0.35199999999999998</v>
      </c>
      <c r="X353" s="9">
        <v>0.33300000000000002</v>
      </c>
      <c r="Y353" s="9">
        <v>0.68500000000000005</v>
      </c>
      <c r="Z353" s="9">
        <v>2</v>
      </c>
      <c r="AA353" s="9">
        <v>0.26700000000000002</v>
      </c>
      <c r="AB353" s="9">
        <v>0.33300000000000002</v>
      </c>
    </row>
    <row r="354" spans="1:28" s="6" customFormat="1" x14ac:dyDescent="0.3">
      <c r="A354" s="9">
        <f>VLOOKUP(B354&amp;" "&amp;C354,키!$A$1:$B$531,2,FALSE)</f>
        <v>502</v>
      </c>
      <c r="B354" s="10" t="s">
        <v>912</v>
      </c>
      <c r="C354" s="9" t="s">
        <v>900</v>
      </c>
      <c r="D354" s="9" t="str">
        <f>IF(AND(Y354&gt;=0.87,G354&gt;=446),"A",IF(AND(Y354&gt;=0.65,G354&gt;=250),"B","C"))</f>
        <v>C</v>
      </c>
      <c r="E354" s="11">
        <v>0.27800000000000002</v>
      </c>
      <c r="F354" s="9">
        <v>6</v>
      </c>
      <c r="G354" s="9">
        <v>20</v>
      </c>
      <c r="H354" s="9">
        <v>18</v>
      </c>
      <c r="I354" s="9">
        <v>3</v>
      </c>
      <c r="J354" s="9">
        <v>5</v>
      </c>
      <c r="K354" s="9">
        <v>0</v>
      </c>
      <c r="L354" s="9">
        <v>0</v>
      </c>
      <c r="M354" s="9">
        <v>0</v>
      </c>
      <c r="N354" s="9">
        <v>5</v>
      </c>
      <c r="O354" s="9">
        <v>0</v>
      </c>
      <c r="P354" s="9">
        <v>0</v>
      </c>
      <c r="Q354" s="9">
        <v>0</v>
      </c>
      <c r="R354" s="9">
        <v>1</v>
      </c>
      <c r="S354" s="9">
        <v>0</v>
      </c>
      <c r="T354" s="9">
        <v>1</v>
      </c>
      <c r="U354" s="9">
        <v>5</v>
      </c>
      <c r="V354" s="9">
        <v>0</v>
      </c>
      <c r="W354" s="9">
        <v>0.27800000000000002</v>
      </c>
      <c r="X354" s="9">
        <v>0.35</v>
      </c>
      <c r="Y354" s="9">
        <v>0.628</v>
      </c>
      <c r="Z354" s="9">
        <v>0</v>
      </c>
      <c r="AA354" s="9">
        <v>0</v>
      </c>
      <c r="AB354" s="9">
        <v>1</v>
      </c>
    </row>
    <row r="355" spans="1:28" s="6" customFormat="1" x14ac:dyDescent="0.3">
      <c r="A355" s="9">
        <f>VLOOKUP(B355&amp;" "&amp;C355,키!$A$1:$B$531,2,FALSE)</f>
        <v>184</v>
      </c>
      <c r="B355" s="10" t="s">
        <v>914</v>
      </c>
      <c r="C355" s="9" t="s">
        <v>900</v>
      </c>
      <c r="D355" s="9" t="str">
        <f>IF(AND(Y355&gt;=0.87,G355&gt;=446),"A",IF(AND(Y355&gt;=0.65,G355&gt;=250),"B","C"))</f>
        <v>C</v>
      </c>
      <c r="E355" s="11">
        <v>0.27600000000000002</v>
      </c>
      <c r="F355" s="9">
        <v>36</v>
      </c>
      <c r="G355" s="9">
        <v>103</v>
      </c>
      <c r="H355" s="9">
        <v>87</v>
      </c>
      <c r="I355" s="9">
        <v>19</v>
      </c>
      <c r="J355" s="9">
        <v>24</v>
      </c>
      <c r="K355" s="9">
        <v>4</v>
      </c>
      <c r="L355" s="9">
        <v>1</v>
      </c>
      <c r="M355" s="9">
        <v>3</v>
      </c>
      <c r="N355" s="9">
        <v>39</v>
      </c>
      <c r="O355" s="9">
        <v>13</v>
      </c>
      <c r="P355" s="9">
        <v>4</v>
      </c>
      <c r="Q355" s="9">
        <v>1</v>
      </c>
      <c r="R355" s="9">
        <v>9</v>
      </c>
      <c r="S355" s="9">
        <v>0</v>
      </c>
      <c r="T355" s="9">
        <v>2</v>
      </c>
      <c r="U355" s="9">
        <v>28</v>
      </c>
      <c r="V355" s="9">
        <v>0</v>
      </c>
      <c r="W355" s="9">
        <v>0.44800000000000001</v>
      </c>
      <c r="X355" s="9">
        <v>0.35399999999999998</v>
      </c>
      <c r="Y355" s="9">
        <v>0.80200000000000005</v>
      </c>
      <c r="Z355" s="9">
        <v>5</v>
      </c>
      <c r="AA355" s="9">
        <v>0.3</v>
      </c>
      <c r="AB355" s="9">
        <v>0</v>
      </c>
    </row>
    <row r="356" spans="1:28" s="6" customFormat="1" x14ac:dyDescent="0.3">
      <c r="A356" s="9">
        <f>VLOOKUP(B356&amp;" "&amp;C356,키!$A$1:$B$531,2,FALSE)</f>
        <v>472</v>
      </c>
      <c r="B356" s="10" t="s">
        <v>916</v>
      </c>
      <c r="C356" s="9" t="s">
        <v>900</v>
      </c>
      <c r="D356" s="9" t="str">
        <f>IF(AND(Y356&gt;=0.87,G356&gt;=446),"A",IF(AND(Y356&gt;=0.65,G356&gt;=250),"B","C"))</f>
        <v>C</v>
      </c>
      <c r="E356" s="11">
        <v>0.26600000000000001</v>
      </c>
      <c r="F356" s="9">
        <v>76</v>
      </c>
      <c r="G356" s="9">
        <v>231</v>
      </c>
      <c r="H356" s="9">
        <v>199</v>
      </c>
      <c r="I356" s="9">
        <v>31</v>
      </c>
      <c r="J356" s="9">
        <v>53</v>
      </c>
      <c r="K356" s="9">
        <v>5</v>
      </c>
      <c r="L356" s="9">
        <v>0</v>
      </c>
      <c r="M356" s="9">
        <v>19</v>
      </c>
      <c r="N356" s="9">
        <v>115</v>
      </c>
      <c r="O356" s="9">
        <v>42</v>
      </c>
      <c r="P356" s="9">
        <v>0</v>
      </c>
      <c r="Q356" s="9">
        <v>1</v>
      </c>
      <c r="R356" s="9">
        <v>28</v>
      </c>
      <c r="S356" s="9">
        <v>1</v>
      </c>
      <c r="T356" s="9">
        <v>3</v>
      </c>
      <c r="U356" s="9">
        <v>66</v>
      </c>
      <c r="V356" s="9">
        <v>5</v>
      </c>
      <c r="W356" s="9">
        <v>0.57799999999999996</v>
      </c>
      <c r="X356" s="9">
        <v>0.36399999999999999</v>
      </c>
      <c r="Y356" s="9">
        <v>0.94199999999999995</v>
      </c>
      <c r="Z356" s="9">
        <v>10</v>
      </c>
      <c r="AA356" s="9">
        <v>0.188</v>
      </c>
      <c r="AB356" s="9">
        <v>0.28599999999999998</v>
      </c>
    </row>
    <row r="357" spans="1:28" s="6" customFormat="1" x14ac:dyDescent="0.3">
      <c r="A357" s="9">
        <f>VLOOKUP(B357&amp;" "&amp;C357,키!$A$1:$B$531,2,FALSE)</f>
        <v>54</v>
      </c>
      <c r="B357" s="10" t="s">
        <v>917</v>
      </c>
      <c r="C357" s="9" t="s">
        <v>900</v>
      </c>
      <c r="D357" s="9" t="str">
        <f>IF(AND(Y357&gt;=0.87,G357&gt;=446),"A",IF(AND(Y357&gt;=0.65,G357&gt;=250),"B","C"))</f>
        <v>C</v>
      </c>
      <c r="E357" s="11">
        <v>0.25700000000000001</v>
      </c>
      <c r="F357" s="9">
        <v>88</v>
      </c>
      <c r="G357" s="9">
        <v>170</v>
      </c>
      <c r="H357" s="9">
        <v>144</v>
      </c>
      <c r="I357" s="9">
        <v>17</v>
      </c>
      <c r="J357" s="9">
        <v>37</v>
      </c>
      <c r="K357" s="9">
        <v>9</v>
      </c>
      <c r="L357" s="9">
        <v>0</v>
      </c>
      <c r="M357" s="9">
        <v>2</v>
      </c>
      <c r="N357" s="9">
        <v>52</v>
      </c>
      <c r="O357" s="9">
        <v>14</v>
      </c>
      <c r="P357" s="9">
        <v>3</v>
      </c>
      <c r="Q357" s="9">
        <v>0</v>
      </c>
      <c r="R357" s="9">
        <v>21</v>
      </c>
      <c r="S357" s="9">
        <v>0</v>
      </c>
      <c r="T357" s="9">
        <v>2</v>
      </c>
      <c r="U357" s="9">
        <v>38</v>
      </c>
      <c r="V357" s="9">
        <v>2</v>
      </c>
      <c r="W357" s="9">
        <v>0.36099999999999999</v>
      </c>
      <c r="X357" s="9">
        <v>0.35899999999999999</v>
      </c>
      <c r="Y357" s="9">
        <v>0.72</v>
      </c>
      <c r="Z357" s="9">
        <v>7</v>
      </c>
      <c r="AA357" s="9">
        <v>0.308</v>
      </c>
      <c r="AB357" s="9">
        <v>0.16700000000000001</v>
      </c>
    </row>
    <row r="358" spans="1:28" s="6" customFormat="1" x14ac:dyDescent="0.3">
      <c r="A358" s="9">
        <f>VLOOKUP(B358&amp;" "&amp;C358,키!$A$1:$B$531,2,FALSE)</f>
        <v>438</v>
      </c>
      <c r="B358" s="10" t="s">
        <v>918</v>
      </c>
      <c r="C358" s="9" t="s">
        <v>900</v>
      </c>
      <c r="D358" s="9" t="str">
        <f>IF(AND(Y358&gt;=0.87,G358&gt;=446),"A",IF(AND(Y358&gt;=0.65,G358&gt;=250),"B","C"))</f>
        <v>C</v>
      </c>
      <c r="E358" s="11">
        <v>0.23799999999999999</v>
      </c>
      <c r="F358" s="9">
        <v>76</v>
      </c>
      <c r="G358" s="9">
        <v>172</v>
      </c>
      <c r="H358" s="9">
        <v>143</v>
      </c>
      <c r="I358" s="9">
        <v>24</v>
      </c>
      <c r="J358" s="9">
        <v>34</v>
      </c>
      <c r="K358" s="9">
        <v>5</v>
      </c>
      <c r="L358" s="9">
        <v>0</v>
      </c>
      <c r="M358" s="9">
        <v>0</v>
      </c>
      <c r="N358" s="9">
        <v>39</v>
      </c>
      <c r="O358" s="9">
        <v>16</v>
      </c>
      <c r="P358" s="9">
        <v>8</v>
      </c>
      <c r="Q358" s="9">
        <v>2</v>
      </c>
      <c r="R358" s="9">
        <v>15</v>
      </c>
      <c r="S358" s="9">
        <v>0</v>
      </c>
      <c r="T358" s="9">
        <v>4</v>
      </c>
      <c r="U358" s="9">
        <v>17</v>
      </c>
      <c r="V358" s="9">
        <v>2</v>
      </c>
      <c r="W358" s="9">
        <v>0.27300000000000002</v>
      </c>
      <c r="X358" s="9">
        <v>0.32300000000000001</v>
      </c>
      <c r="Y358" s="9">
        <v>0.59599999999999997</v>
      </c>
      <c r="Z358" s="9">
        <v>7</v>
      </c>
      <c r="AA358" s="9">
        <v>0.23300000000000001</v>
      </c>
      <c r="AB358" s="9">
        <v>0</v>
      </c>
    </row>
    <row r="359" spans="1:28" s="6" customFormat="1" x14ac:dyDescent="0.3">
      <c r="A359" s="9">
        <f>VLOOKUP(B359&amp;" "&amp;C359,키!$A$1:$B$531,2,FALSE)</f>
        <v>40</v>
      </c>
      <c r="B359" s="10" t="s">
        <v>919</v>
      </c>
      <c r="C359" s="9" t="s">
        <v>900</v>
      </c>
      <c r="D359" s="9" t="str">
        <f>IF(AND(Y359&gt;=0.87,G359&gt;=446),"A",IF(AND(Y359&gt;=0.65,G359&gt;=250),"B","C"))</f>
        <v>C</v>
      </c>
      <c r="E359" s="11">
        <v>0.188</v>
      </c>
      <c r="F359" s="9">
        <v>14</v>
      </c>
      <c r="G359" s="9">
        <v>17</v>
      </c>
      <c r="H359" s="9">
        <v>16</v>
      </c>
      <c r="I359" s="9">
        <v>3</v>
      </c>
      <c r="J359" s="9">
        <v>3</v>
      </c>
      <c r="K359" s="9">
        <v>1</v>
      </c>
      <c r="L359" s="9">
        <v>0</v>
      </c>
      <c r="M359" s="9">
        <v>0</v>
      </c>
      <c r="N359" s="9">
        <v>4</v>
      </c>
      <c r="O359" s="9">
        <v>0</v>
      </c>
      <c r="P359" s="9">
        <v>0</v>
      </c>
      <c r="Q359" s="9">
        <v>0</v>
      </c>
      <c r="R359" s="9">
        <v>1</v>
      </c>
      <c r="S359" s="9">
        <v>0</v>
      </c>
      <c r="T359" s="9">
        <v>0</v>
      </c>
      <c r="U359" s="9">
        <v>6</v>
      </c>
      <c r="V359" s="9">
        <v>0</v>
      </c>
      <c r="W359" s="9">
        <v>0.25</v>
      </c>
      <c r="X359" s="9">
        <v>0.23499999999999999</v>
      </c>
      <c r="Y359" s="9">
        <v>0.48499999999999999</v>
      </c>
      <c r="Z359" s="9">
        <v>0</v>
      </c>
      <c r="AA359" s="9">
        <v>0</v>
      </c>
      <c r="AB359" s="9">
        <v>0.42899999999999999</v>
      </c>
    </row>
    <row r="360" spans="1:28" s="6" customFormat="1" x14ac:dyDescent="0.3">
      <c r="A360" s="9">
        <f>VLOOKUP(B360&amp;" "&amp;C360,키!$A$1:$B$531,2,FALSE)</f>
        <v>361</v>
      </c>
      <c r="B360" s="10" t="s">
        <v>920</v>
      </c>
      <c r="C360" s="9" t="s">
        <v>900</v>
      </c>
      <c r="D360" s="9" t="str">
        <f>IF(AND(Y360&gt;=0.87,G360&gt;=446),"A",IF(AND(Y360&gt;=0.65,G360&gt;=250),"B","C"))</f>
        <v>C</v>
      </c>
      <c r="E360" s="11">
        <v>0.186</v>
      </c>
      <c r="F360" s="9">
        <v>41</v>
      </c>
      <c r="G360" s="9">
        <v>45</v>
      </c>
      <c r="H360" s="9">
        <v>43</v>
      </c>
      <c r="I360" s="9">
        <v>6</v>
      </c>
      <c r="J360" s="9">
        <v>8</v>
      </c>
      <c r="K360" s="9">
        <v>1</v>
      </c>
      <c r="L360" s="9">
        <v>1</v>
      </c>
      <c r="M360" s="9">
        <v>0</v>
      </c>
      <c r="N360" s="9">
        <v>11</v>
      </c>
      <c r="O360" s="9">
        <v>2</v>
      </c>
      <c r="P360" s="9">
        <v>0</v>
      </c>
      <c r="Q360" s="9">
        <v>0</v>
      </c>
      <c r="R360" s="9">
        <v>2</v>
      </c>
      <c r="S360" s="9">
        <v>0</v>
      </c>
      <c r="T360" s="9">
        <v>0</v>
      </c>
      <c r="U360" s="9">
        <v>19</v>
      </c>
      <c r="V360" s="9">
        <v>1</v>
      </c>
      <c r="W360" s="9">
        <v>0.25600000000000001</v>
      </c>
      <c r="X360" s="9">
        <v>0.222</v>
      </c>
      <c r="Y360" s="9">
        <v>0.47799999999999998</v>
      </c>
      <c r="Z360" s="9">
        <v>0</v>
      </c>
      <c r="AA360" s="9">
        <v>0.125</v>
      </c>
      <c r="AB360" s="9">
        <v>0</v>
      </c>
    </row>
    <row r="361" spans="1:28" s="6" customFormat="1" x14ac:dyDescent="0.3">
      <c r="A361" s="9">
        <f>VLOOKUP(B361&amp;" "&amp;C361,키!$A$1:$B$531,2,FALSE)</f>
        <v>370</v>
      </c>
      <c r="B361" s="10" t="s">
        <v>921</v>
      </c>
      <c r="C361" s="9" t="s">
        <v>900</v>
      </c>
      <c r="D361" s="9" t="str">
        <f>IF(AND(Y361&gt;=0.87,G361&gt;=446),"A",IF(AND(Y361&gt;=0.65,G361&gt;=250),"B","C"))</f>
        <v>C</v>
      </c>
      <c r="E361" s="11">
        <v>0.182</v>
      </c>
      <c r="F361" s="9">
        <v>11</v>
      </c>
      <c r="G361" s="9">
        <v>11</v>
      </c>
      <c r="H361" s="9">
        <v>11</v>
      </c>
      <c r="I361" s="9">
        <v>1</v>
      </c>
      <c r="J361" s="9">
        <v>2</v>
      </c>
      <c r="K361" s="9">
        <v>0</v>
      </c>
      <c r="L361" s="9">
        <v>0</v>
      </c>
      <c r="M361" s="9">
        <v>0</v>
      </c>
      <c r="N361" s="9">
        <v>2</v>
      </c>
      <c r="O361" s="9">
        <v>0</v>
      </c>
      <c r="P361" s="9">
        <v>0</v>
      </c>
      <c r="Q361" s="9">
        <v>0</v>
      </c>
      <c r="R361" s="9">
        <v>0</v>
      </c>
      <c r="S361" s="9">
        <v>0</v>
      </c>
      <c r="T361" s="9">
        <v>0</v>
      </c>
      <c r="U361" s="9">
        <v>8</v>
      </c>
      <c r="V361" s="9">
        <v>1</v>
      </c>
      <c r="W361" s="9">
        <v>0.182</v>
      </c>
      <c r="X361" s="9">
        <v>0.182</v>
      </c>
      <c r="Y361" s="9">
        <v>0.36399999999999999</v>
      </c>
      <c r="Z361" s="9">
        <v>0</v>
      </c>
      <c r="AA361" s="9">
        <v>0</v>
      </c>
      <c r="AB361" s="9">
        <v>0.25</v>
      </c>
    </row>
    <row r="362" spans="1:28" s="6" customFormat="1" x14ac:dyDescent="0.3">
      <c r="A362" s="9">
        <f>VLOOKUP(B362&amp;" "&amp;C362,키!$A$1:$B$531,2,FALSE)</f>
        <v>381</v>
      </c>
      <c r="B362" s="10" t="s">
        <v>922</v>
      </c>
      <c r="C362" s="9" t="s">
        <v>900</v>
      </c>
      <c r="D362" s="9" t="str">
        <f>IF(AND(Y362&gt;=0.87,G362&gt;=446),"A",IF(AND(Y362&gt;=0.65,G362&gt;=250),"B","C"))</f>
        <v>C</v>
      </c>
      <c r="E362" s="11">
        <v>0.182</v>
      </c>
      <c r="F362" s="9">
        <v>11</v>
      </c>
      <c r="G362" s="9">
        <v>12</v>
      </c>
      <c r="H362" s="9">
        <v>11</v>
      </c>
      <c r="I362" s="9">
        <v>3</v>
      </c>
      <c r="J362" s="9">
        <v>2</v>
      </c>
      <c r="K362" s="9">
        <v>0</v>
      </c>
      <c r="L362" s="9">
        <v>0</v>
      </c>
      <c r="M362" s="9">
        <v>0</v>
      </c>
      <c r="N362" s="9">
        <v>2</v>
      </c>
      <c r="O362" s="9">
        <v>0</v>
      </c>
      <c r="P362" s="9">
        <v>0</v>
      </c>
      <c r="Q362" s="9">
        <v>0</v>
      </c>
      <c r="R362" s="9">
        <v>1</v>
      </c>
      <c r="S362" s="9">
        <v>0</v>
      </c>
      <c r="T362" s="9">
        <v>0</v>
      </c>
      <c r="U362" s="9">
        <v>6</v>
      </c>
      <c r="V362" s="9">
        <v>0</v>
      </c>
      <c r="W362" s="9">
        <v>0.182</v>
      </c>
      <c r="X362" s="9">
        <v>0.25</v>
      </c>
      <c r="Y362" s="9">
        <v>0.432</v>
      </c>
      <c r="Z362" s="9">
        <v>0</v>
      </c>
      <c r="AA362" s="9">
        <v>0</v>
      </c>
      <c r="AB362" s="9">
        <v>0.16700000000000001</v>
      </c>
    </row>
    <row r="363" spans="1:28" s="6" customFormat="1" x14ac:dyDescent="0.3">
      <c r="A363" s="9">
        <f>VLOOKUP(B363&amp;" "&amp;C363,키!$A$1:$B$531,2,FALSE)</f>
        <v>77</v>
      </c>
      <c r="B363" s="10" t="s">
        <v>923</v>
      </c>
      <c r="C363" s="9" t="s">
        <v>900</v>
      </c>
      <c r="D363" s="9" t="str">
        <f>IF(AND(Y363&gt;=0.87,G363&gt;=446),"A",IF(AND(Y363&gt;=0.65,G363&gt;=250),"B","C"))</f>
        <v>C</v>
      </c>
      <c r="E363" s="11">
        <v>0</v>
      </c>
      <c r="F363" s="9">
        <v>1</v>
      </c>
      <c r="G363" s="9">
        <v>0</v>
      </c>
      <c r="H363" s="9">
        <v>0</v>
      </c>
      <c r="I363" s="9">
        <v>0</v>
      </c>
      <c r="J363" s="9">
        <v>0</v>
      </c>
      <c r="K363" s="9">
        <v>0</v>
      </c>
      <c r="L363" s="9">
        <v>0</v>
      </c>
      <c r="M363" s="9">
        <v>0</v>
      </c>
      <c r="N363" s="9">
        <v>0</v>
      </c>
      <c r="O363" s="9">
        <v>0</v>
      </c>
      <c r="P363" s="9">
        <v>0</v>
      </c>
      <c r="Q363" s="9">
        <v>0</v>
      </c>
      <c r="R363" s="9">
        <v>0</v>
      </c>
      <c r="S363" s="9">
        <v>0</v>
      </c>
      <c r="T363" s="9">
        <v>0</v>
      </c>
      <c r="U363" s="9">
        <v>0</v>
      </c>
      <c r="V363" s="9">
        <v>0</v>
      </c>
      <c r="W363" s="9">
        <v>0</v>
      </c>
      <c r="X363" s="9">
        <v>0</v>
      </c>
      <c r="Y363" s="9">
        <v>0</v>
      </c>
      <c r="Z363" s="9">
        <v>0</v>
      </c>
      <c r="AA363" s="9">
        <v>0</v>
      </c>
      <c r="AB363" s="9">
        <v>0</v>
      </c>
    </row>
    <row r="364" spans="1:28" s="6" customFormat="1" x14ac:dyDescent="0.3">
      <c r="A364" s="9">
        <f>VLOOKUP(B364&amp;" "&amp;C364,키!$A$1:$B$531,2,FALSE)</f>
        <v>104</v>
      </c>
      <c r="B364" s="10" t="s">
        <v>924</v>
      </c>
      <c r="C364" s="9" t="s">
        <v>900</v>
      </c>
      <c r="D364" s="9" t="str">
        <f>IF(AND(Y364&gt;=0.87,G364&gt;=446),"A",IF(AND(Y364&gt;=0.65,G364&gt;=250),"B","C"))</f>
        <v>C</v>
      </c>
      <c r="E364" s="11">
        <v>0</v>
      </c>
      <c r="F364" s="9">
        <v>3</v>
      </c>
      <c r="G364" s="9">
        <v>0</v>
      </c>
      <c r="H364" s="9">
        <v>0</v>
      </c>
      <c r="I364" s="9">
        <v>0</v>
      </c>
      <c r="J364" s="9">
        <v>0</v>
      </c>
      <c r="K364" s="9">
        <v>0</v>
      </c>
      <c r="L364" s="9">
        <v>0</v>
      </c>
      <c r="M364" s="9">
        <v>0</v>
      </c>
      <c r="N364" s="9">
        <v>0</v>
      </c>
      <c r="O364" s="9">
        <v>0</v>
      </c>
      <c r="P364" s="9">
        <v>0</v>
      </c>
      <c r="Q364" s="9">
        <v>0</v>
      </c>
      <c r="R364" s="9">
        <v>0</v>
      </c>
      <c r="S364" s="9">
        <v>0</v>
      </c>
      <c r="T364" s="9">
        <v>0</v>
      </c>
      <c r="U364" s="9">
        <v>0</v>
      </c>
      <c r="V364" s="9">
        <v>0</v>
      </c>
      <c r="W364" s="9">
        <v>0</v>
      </c>
      <c r="X364" s="9">
        <v>0</v>
      </c>
      <c r="Y364" s="9">
        <v>0</v>
      </c>
      <c r="Z364" s="9">
        <v>0</v>
      </c>
      <c r="AA364" s="9">
        <v>0</v>
      </c>
      <c r="AB364" s="9">
        <v>0</v>
      </c>
    </row>
    <row r="365" spans="1:28" s="6" customFormat="1" x14ac:dyDescent="0.3">
      <c r="A365" s="9">
        <f>VLOOKUP(B365&amp;" "&amp;C365,키!$A$1:$B$531,2,FALSE)</f>
        <v>122</v>
      </c>
      <c r="B365" s="10" t="s">
        <v>925</v>
      </c>
      <c r="C365" s="9" t="s">
        <v>900</v>
      </c>
      <c r="D365" s="9" t="str">
        <f>IF(AND(Y365&gt;=0.87,G365&gt;=446),"A",IF(AND(Y365&gt;=0.65,G365&gt;=250),"B","C"))</f>
        <v>C</v>
      </c>
      <c r="E365" s="11">
        <v>0</v>
      </c>
      <c r="F365" s="9">
        <v>1</v>
      </c>
      <c r="G365" s="9">
        <v>0</v>
      </c>
      <c r="H365" s="9">
        <v>0</v>
      </c>
      <c r="I365" s="9">
        <v>0</v>
      </c>
      <c r="J365" s="9">
        <v>0</v>
      </c>
      <c r="K365" s="9">
        <v>0</v>
      </c>
      <c r="L365" s="9">
        <v>0</v>
      </c>
      <c r="M365" s="9">
        <v>0</v>
      </c>
      <c r="N365" s="9">
        <v>0</v>
      </c>
      <c r="O365" s="9">
        <v>0</v>
      </c>
      <c r="P365" s="9">
        <v>0</v>
      </c>
      <c r="Q365" s="9">
        <v>0</v>
      </c>
      <c r="R365" s="9">
        <v>0</v>
      </c>
      <c r="S365" s="9">
        <v>0</v>
      </c>
      <c r="T365" s="9">
        <v>0</v>
      </c>
      <c r="U365" s="9">
        <v>0</v>
      </c>
      <c r="V365" s="9">
        <v>0</v>
      </c>
      <c r="W365" s="9">
        <v>0</v>
      </c>
      <c r="X365" s="9">
        <v>0</v>
      </c>
      <c r="Y365" s="9">
        <v>0</v>
      </c>
      <c r="Z365" s="9">
        <v>0</v>
      </c>
      <c r="AA365" s="9">
        <v>0</v>
      </c>
      <c r="AB365" s="9">
        <v>0</v>
      </c>
    </row>
    <row r="366" spans="1:28" s="6" customFormat="1" x14ac:dyDescent="0.3">
      <c r="A366" s="9">
        <f>VLOOKUP(B366&amp;" "&amp;C366,키!$A$1:$B$531,2,FALSE)</f>
        <v>140</v>
      </c>
      <c r="B366" s="10" t="s">
        <v>926</v>
      </c>
      <c r="C366" s="9" t="s">
        <v>900</v>
      </c>
      <c r="D366" s="9" t="str">
        <f>IF(AND(Y366&gt;=0.87,G366&gt;=446),"A",IF(AND(Y366&gt;=0.65,G366&gt;=250),"B","C"))</f>
        <v>C</v>
      </c>
      <c r="E366" s="11">
        <v>0</v>
      </c>
      <c r="F366" s="9">
        <v>1</v>
      </c>
      <c r="G366" s="9">
        <v>0</v>
      </c>
      <c r="H366" s="9">
        <v>0</v>
      </c>
      <c r="I366" s="9">
        <v>0</v>
      </c>
      <c r="J366" s="9">
        <v>0</v>
      </c>
      <c r="K366" s="9">
        <v>0</v>
      </c>
      <c r="L366" s="9">
        <v>0</v>
      </c>
      <c r="M366" s="9">
        <v>0</v>
      </c>
      <c r="N366" s="9">
        <v>0</v>
      </c>
      <c r="O366" s="9">
        <v>0</v>
      </c>
      <c r="P366" s="9">
        <v>0</v>
      </c>
      <c r="Q366" s="9">
        <v>0</v>
      </c>
      <c r="R366" s="9">
        <v>0</v>
      </c>
      <c r="S366" s="9">
        <v>0</v>
      </c>
      <c r="T366" s="9">
        <v>0</v>
      </c>
      <c r="U366" s="9">
        <v>0</v>
      </c>
      <c r="V366" s="9">
        <v>0</v>
      </c>
      <c r="W366" s="9">
        <v>0</v>
      </c>
      <c r="X366" s="9">
        <v>0</v>
      </c>
      <c r="Y366" s="9">
        <v>0</v>
      </c>
      <c r="Z366" s="9">
        <v>0</v>
      </c>
      <c r="AA366" s="9">
        <v>0</v>
      </c>
      <c r="AB366" s="9">
        <v>0</v>
      </c>
    </row>
    <row r="367" spans="1:28" s="6" customFormat="1" x14ac:dyDescent="0.3">
      <c r="A367" s="9">
        <f>VLOOKUP(B367&amp;" "&amp;C367,키!$A$1:$B$531,2,FALSE)</f>
        <v>157</v>
      </c>
      <c r="B367" s="10" t="s">
        <v>927</v>
      </c>
      <c r="C367" s="9" t="s">
        <v>900</v>
      </c>
      <c r="D367" s="9" t="str">
        <f>IF(AND(Y367&gt;=0.87,G367&gt;=446),"A",IF(AND(Y367&gt;=0.65,G367&gt;=250),"B","C"))</f>
        <v>C</v>
      </c>
      <c r="E367" s="11">
        <v>0</v>
      </c>
      <c r="F367" s="9">
        <v>1</v>
      </c>
      <c r="G367" s="9">
        <v>0</v>
      </c>
      <c r="H367" s="9">
        <v>0</v>
      </c>
      <c r="I367" s="9">
        <v>0</v>
      </c>
      <c r="J367" s="9">
        <v>0</v>
      </c>
      <c r="K367" s="9">
        <v>0</v>
      </c>
      <c r="L367" s="9">
        <v>0</v>
      </c>
      <c r="M367" s="9">
        <v>0</v>
      </c>
      <c r="N367" s="9">
        <v>0</v>
      </c>
      <c r="O367" s="9">
        <v>0</v>
      </c>
      <c r="P367" s="9">
        <v>0</v>
      </c>
      <c r="Q367" s="9">
        <v>0</v>
      </c>
      <c r="R367" s="9">
        <v>0</v>
      </c>
      <c r="S367" s="9">
        <v>0</v>
      </c>
      <c r="T367" s="9">
        <v>0</v>
      </c>
      <c r="U367" s="9">
        <v>0</v>
      </c>
      <c r="V367" s="9">
        <v>0</v>
      </c>
      <c r="W367" s="9">
        <v>0</v>
      </c>
      <c r="X367" s="9">
        <v>0</v>
      </c>
      <c r="Y367" s="9">
        <v>0</v>
      </c>
      <c r="Z367" s="9">
        <v>0</v>
      </c>
      <c r="AA367" s="9">
        <v>0</v>
      </c>
      <c r="AB367" s="9">
        <v>0</v>
      </c>
    </row>
    <row r="368" spans="1:28" s="6" customFormat="1" x14ac:dyDescent="0.3">
      <c r="A368" s="9">
        <f>VLOOKUP(B368&amp;" "&amp;C368,키!$A$1:$B$531,2,FALSE)</f>
        <v>175</v>
      </c>
      <c r="B368" s="10" t="s">
        <v>928</v>
      </c>
      <c r="C368" s="9" t="s">
        <v>900</v>
      </c>
      <c r="D368" s="9" t="str">
        <f>IF(AND(Y368&gt;=0.87,G368&gt;=446),"A",IF(AND(Y368&gt;=0.65,G368&gt;=250),"B","C"))</f>
        <v>C</v>
      </c>
      <c r="E368" s="11">
        <v>0</v>
      </c>
      <c r="F368" s="9">
        <v>3</v>
      </c>
      <c r="G368" s="9">
        <v>0</v>
      </c>
      <c r="H368" s="9">
        <v>0</v>
      </c>
      <c r="I368" s="9">
        <v>0</v>
      </c>
      <c r="J368" s="9">
        <v>0</v>
      </c>
      <c r="K368" s="9">
        <v>0</v>
      </c>
      <c r="L368" s="9">
        <v>0</v>
      </c>
      <c r="M368" s="9">
        <v>0</v>
      </c>
      <c r="N368" s="9">
        <v>0</v>
      </c>
      <c r="O368" s="9">
        <v>0</v>
      </c>
      <c r="P368" s="9">
        <v>0</v>
      </c>
      <c r="Q368" s="9">
        <v>0</v>
      </c>
      <c r="R368" s="9">
        <v>0</v>
      </c>
      <c r="S368" s="9">
        <v>0</v>
      </c>
      <c r="T368" s="9">
        <v>0</v>
      </c>
      <c r="U368" s="9">
        <v>0</v>
      </c>
      <c r="V368" s="9">
        <v>0</v>
      </c>
      <c r="W368" s="9">
        <v>0</v>
      </c>
      <c r="X368" s="9">
        <v>0</v>
      </c>
      <c r="Y368" s="9">
        <v>0</v>
      </c>
      <c r="Z368" s="9">
        <v>0</v>
      </c>
      <c r="AA368" s="9">
        <v>0</v>
      </c>
      <c r="AB368" s="9">
        <v>0</v>
      </c>
    </row>
    <row r="369" spans="1:28" s="6" customFormat="1" x14ac:dyDescent="0.3">
      <c r="A369" s="9">
        <f>VLOOKUP(B369&amp;" "&amp;C369,키!$A$1:$B$531,2,FALSE)</f>
        <v>192</v>
      </c>
      <c r="B369" s="10" t="s">
        <v>929</v>
      </c>
      <c r="C369" s="9" t="s">
        <v>900</v>
      </c>
      <c r="D369" s="9" t="str">
        <f>IF(AND(Y369&gt;=0.87,G369&gt;=446),"A",IF(AND(Y369&gt;=0.65,G369&gt;=250),"B","C"))</f>
        <v>C</v>
      </c>
      <c r="E369" s="11">
        <v>0</v>
      </c>
      <c r="F369" s="9">
        <v>3</v>
      </c>
      <c r="G369" s="9">
        <v>0</v>
      </c>
      <c r="H369" s="9">
        <v>0</v>
      </c>
      <c r="I369" s="9">
        <v>0</v>
      </c>
      <c r="J369" s="9">
        <v>0</v>
      </c>
      <c r="K369" s="9">
        <v>0</v>
      </c>
      <c r="L369" s="9">
        <v>0</v>
      </c>
      <c r="M369" s="9">
        <v>0</v>
      </c>
      <c r="N369" s="9">
        <v>0</v>
      </c>
      <c r="O369" s="9">
        <v>0</v>
      </c>
      <c r="P369" s="9">
        <v>0</v>
      </c>
      <c r="Q369" s="9">
        <v>0</v>
      </c>
      <c r="R369" s="9">
        <v>0</v>
      </c>
      <c r="S369" s="9">
        <v>0</v>
      </c>
      <c r="T369" s="9">
        <v>0</v>
      </c>
      <c r="U369" s="9">
        <v>0</v>
      </c>
      <c r="V369" s="9">
        <v>0</v>
      </c>
      <c r="W369" s="9">
        <v>0</v>
      </c>
      <c r="X369" s="9">
        <v>0</v>
      </c>
      <c r="Y369" s="9">
        <v>0</v>
      </c>
      <c r="Z369" s="9">
        <v>0</v>
      </c>
      <c r="AA369" s="9">
        <v>0</v>
      </c>
      <c r="AB369" s="9">
        <v>0</v>
      </c>
    </row>
    <row r="370" spans="1:28" s="6" customFormat="1" x14ac:dyDescent="0.3">
      <c r="A370" s="9">
        <f>VLOOKUP(B370&amp;" "&amp;C370,키!$A$1:$B$531,2,FALSE)</f>
        <v>209</v>
      </c>
      <c r="B370" s="10" t="s">
        <v>930</v>
      </c>
      <c r="C370" s="9" t="s">
        <v>900</v>
      </c>
      <c r="D370" s="9" t="str">
        <f>IF(AND(Y370&gt;=0.87,G370&gt;=446),"A",IF(AND(Y370&gt;=0.65,G370&gt;=250),"B","C"))</f>
        <v>C</v>
      </c>
      <c r="E370" s="11">
        <v>0</v>
      </c>
      <c r="F370" s="9">
        <v>5</v>
      </c>
      <c r="G370" s="9">
        <v>1</v>
      </c>
      <c r="H370" s="9">
        <v>1</v>
      </c>
      <c r="I370" s="9">
        <v>0</v>
      </c>
      <c r="J370" s="9">
        <v>0</v>
      </c>
      <c r="K370" s="9">
        <v>0</v>
      </c>
      <c r="L370" s="9">
        <v>0</v>
      </c>
      <c r="M370" s="9">
        <v>0</v>
      </c>
      <c r="N370" s="9">
        <v>0</v>
      </c>
      <c r="O370" s="9">
        <v>0</v>
      </c>
      <c r="P370" s="9">
        <v>0</v>
      </c>
      <c r="Q370" s="9">
        <v>0</v>
      </c>
      <c r="R370" s="9">
        <v>0</v>
      </c>
      <c r="S370" s="9">
        <v>0</v>
      </c>
      <c r="T370" s="9">
        <v>0</v>
      </c>
      <c r="U370" s="9">
        <v>1</v>
      </c>
      <c r="V370" s="9">
        <v>0</v>
      </c>
      <c r="W370" s="9">
        <v>0</v>
      </c>
      <c r="X370" s="9">
        <v>0</v>
      </c>
      <c r="Y370" s="9">
        <v>0</v>
      </c>
      <c r="Z370" s="9">
        <v>0</v>
      </c>
      <c r="AA370" s="9">
        <v>0</v>
      </c>
      <c r="AB370" s="9">
        <v>0</v>
      </c>
    </row>
    <row r="371" spans="1:28" s="6" customFormat="1" x14ac:dyDescent="0.3">
      <c r="A371" s="9">
        <f>VLOOKUP(B371&amp;" "&amp;C371,키!$A$1:$B$531,2,FALSE)</f>
        <v>254</v>
      </c>
      <c r="B371" s="10" t="s">
        <v>931</v>
      </c>
      <c r="C371" s="9" t="s">
        <v>900</v>
      </c>
      <c r="D371" s="9" t="str">
        <f>IF(AND(Y371&gt;=0.87,G371&gt;=446),"A",IF(AND(Y371&gt;=0.65,G371&gt;=250),"B","C"))</f>
        <v>C</v>
      </c>
      <c r="E371" s="11">
        <v>0</v>
      </c>
      <c r="F371" s="9">
        <v>2</v>
      </c>
      <c r="G371" s="9">
        <v>0</v>
      </c>
      <c r="H371" s="9">
        <v>0</v>
      </c>
      <c r="I371" s="9">
        <v>0</v>
      </c>
      <c r="J371" s="9">
        <v>0</v>
      </c>
      <c r="K371" s="9">
        <v>0</v>
      </c>
      <c r="L371" s="9">
        <v>0</v>
      </c>
      <c r="M371" s="9">
        <v>0</v>
      </c>
      <c r="N371" s="9">
        <v>0</v>
      </c>
      <c r="O371" s="9">
        <v>0</v>
      </c>
      <c r="P371" s="9">
        <v>0</v>
      </c>
      <c r="Q371" s="9">
        <v>0</v>
      </c>
      <c r="R371" s="9">
        <v>0</v>
      </c>
      <c r="S371" s="9">
        <v>0</v>
      </c>
      <c r="T371" s="9">
        <v>0</v>
      </c>
      <c r="U371" s="9">
        <v>0</v>
      </c>
      <c r="V371" s="9">
        <v>0</v>
      </c>
      <c r="W371" s="9">
        <v>0</v>
      </c>
      <c r="X371" s="9">
        <v>0</v>
      </c>
      <c r="Y371" s="9">
        <v>0</v>
      </c>
      <c r="Z371" s="9">
        <v>0</v>
      </c>
      <c r="AA371" s="9">
        <v>0</v>
      </c>
      <c r="AB371" s="9">
        <v>0</v>
      </c>
    </row>
    <row r="372" spans="1:28" s="6" customFormat="1" x14ac:dyDescent="0.3">
      <c r="A372" s="9">
        <f>VLOOKUP(B372&amp;" "&amp;C372,키!$A$1:$B$531,2,FALSE)</f>
        <v>295</v>
      </c>
      <c r="B372" s="10" t="s">
        <v>932</v>
      </c>
      <c r="C372" s="9" t="s">
        <v>900</v>
      </c>
      <c r="D372" s="9" t="str">
        <f>IF(AND(Y372&gt;=0.87,G372&gt;=446),"A",IF(AND(Y372&gt;=0.65,G372&gt;=250),"B","C"))</f>
        <v>C</v>
      </c>
      <c r="E372" s="11">
        <v>0</v>
      </c>
      <c r="F372" s="9">
        <v>8</v>
      </c>
      <c r="G372" s="9">
        <v>7</v>
      </c>
      <c r="H372" s="9">
        <v>7</v>
      </c>
      <c r="I372" s="9">
        <v>0</v>
      </c>
      <c r="J372" s="9">
        <v>0</v>
      </c>
      <c r="K372" s="9">
        <v>0</v>
      </c>
      <c r="L372" s="9">
        <v>0</v>
      </c>
      <c r="M372" s="9">
        <v>0</v>
      </c>
      <c r="N372" s="9">
        <v>0</v>
      </c>
      <c r="O372" s="9">
        <v>0</v>
      </c>
      <c r="P372" s="9">
        <v>0</v>
      </c>
      <c r="Q372" s="9">
        <v>0</v>
      </c>
      <c r="R372" s="9">
        <v>0</v>
      </c>
      <c r="S372" s="9">
        <v>0</v>
      </c>
      <c r="T372" s="9">
        <v>0</v>
      </c>
      <c r="U372" s="9">
        <v>4</v>
      </c>
      <c r="V372" s="9">
        <v>0</v>
      </c>
      <c r="W372" s="9">
        <v>0</v>
      </c>
      <c r="X372" s="9">
        <v>0</v>
      </c>
      <c r="Y372" s="9">
        <v>0</v>
      </c>
      <c r="Z372" s="9">
        <v>0</v>
      </c>
      <c r="AA372" s="9">
        <v>0</v>
      </c>
      <c r="AB372" s="9">
        <v>0</v>
      </c>
    </row>
    <row r="373" spans="1:28" s="6" customFormat="1" x14ac:dyDescent="0.3">
      <c r="A373" s="9">
        <f>VLOOKUP(B373&amp;" "&amp;C373,키!$A$1:$B$531,2,FALSE)</f>
        <v>317</v>
      </c>
      <c r="B373" s="10" t="s">
        <v>933</v>
      </c>
      <c r="C373" s="9" t="s">
        <v>900</v>
      </c>
      <c r="D373" s="9" t="str">
        <f>IF(AND(Y373&gt;=0.87,G373&gt;=446),"A",IF(AND(Y373&gt;=0.65,G373&gt;=250),"B","C"))</f>
        <v>C</v>
      </c>
      <c r="E373" s="11">
        <v>0</v>
      </c>
      <c r="F373" s="9">
        <v>1</v>
      </c>
      <c r="G373" s="9">
        <v>0</v>
      </c>
      <c r="H373" s="9">
        <v>0</v>
      </c>
      <c r="I373" s="9">
        <v>0</v>
      </c>
      <c r="J373" s="9">
        <v>0</v>
      </c>
      <c r="K373" s="9">
        <v>0</v>
      </c>
      <c r="L373" s="9">
        <v>0</v>
      </c>
      <c r="M373" s="9">
        <v>0</v>
      </c>
      <c r="N373" s="9">
        <v>0</v>
      </c>
      <c r="O373" s="9">
        <v>0</v>
      </c>
      <c r="P373" s="9">
        <v>0</v>
      </c>
      <c r="Q373" s="9">
        <v>0</v>
      </c>
      <c r="R373" s="9">
        <v>0</v>
      </c>
      <c r="S373" s="9">
        <v>0</v>
      </c>
      <c r="T373" s="9">
        <v>0</v>
      </c>
      <c r="U373" s="9">
        <v>0</v>
      </c>
      <c r="V373" s="9">
        <v>0</v>
      </c>
      <c r="W373" s="9">
        <v>0</v>
      </c>
      <c r="X373" s="9">
        <v>0</v>
      </c>
      <c r="Y373" s="9">
        <v>0</v>
      </c>
      <c r="Z373" s="9">
        <v>0</v>
      </c>
      <c r="AA373" s="9">
        <v>0</v>
      </c>
      <c r="AB373" s="9">
        <v>0</v>
      </c>
    </row>
    <row r="374" spans="1:28" s="6" customFormat="1" x14ac:dyDescent="0.3">
      <c r="A374" s="9">
        <f>VLOOKUP(B374&amp;" "&amp;C374,키!$A$1:$B$531,2,FALSE)</f>
        <v>319</v>
      </c>
      <c r="B374" s="10" t="s">
        <v>934</v>
      </c>
      <c r="C374" s="9" t="s">
        <v>900</v>
      </c>
      <c r="D374" s="9" t="str">
        <f>IF(AND(Y374&gt;=0.87,G374&gt;=446),"A",IF(AND(Y374&gt;=0.65,G374&gt;=250),"B","C"))</f>
        <v>C</v>
      </c>
      <c r="E374" s="11">
        <v>0</v>
      </c>
      <c r="F374" s="9">
        <v>14</v>
      </c>
      <c r="G374" s="9">
        <v>15</v>
      </c>
      <c r="H374" s="9">
        <v>12</v>
      </c>
      <c r="I374" s="9">
        <v>0</v>
      </c>
      <c r="J374" s="9">
        <v>0</v>
      </c>
      <c r="K374" s="9">
        <v>0</v>
      </c>
      <c r="L374" s="9">
        <v>0</v>
      </c>
      <c r="M374" s="9">
        <v>0</v>
      </c>
      <c r="N374" s="9">
        <v>0</v>
      </c>
      <c r="O374" s="9">
        <v>2</v>
      </c>
      <c r="P374" s="9">
        <v>0</v>
      </c>
      <c r="Q374" s="9">
        <v>1</v>
      </c>
      <c r="R374" s="9">
        <v>2</v>
      </c>
      <c r="S374" s="9">
        <v>0</v>
      </c>
      <c r="T374" s="9">
        <v>0</v>
      </c>
      <c r="U374" s="9">
        <v>3</v>
      </c>
      <c r="V374" s="9">
        <v>0</v>
      </c>
      <c r="W374" s="9">
        <v>0</v>
      </c>
      <c r="X374" s="9">
        <v>0.13300000000000001</v>
      </c>
      <c r="Y374" s="9">
        <v>0.13300000000000001</v>
      </c>
      <c r="Z374" s="9">
        <v>0</v>
      </c>
      <c r="AA374" s="9">
        <v>0</v>
      </c>
      <c r="AB374" s="9">
        <v>0</v>
      </c>
    </row>
    <row r="375" spans="1:28" s="6" customFormat="1" x14ac:dyDescent="0.3">
      <c r="A375" s="9">
        <f>VLOOKUP(B375&amp;" "&amp;C375,키!$A$1:$B$531,2,FALSE)</f>
        <v>352</v>
      </c>
      <c r="B375" s="10" t="s">
        <v>935</v>
      </c>
      <c r="C375" s="9" t="s">
        <v>900</v>
      </c>
      <c r="D375" s="9" t="str">
        <f>IF(AND(Y375&gt;=0.87,G375&gt;=446),"A",IF(AND(Y375&gt;=0.65,G375&gt;=250),"B","C"))</f>
        <v>C</v>
      </c>
      <c r="E375" s="11">
        <v>0</v>
      </c>
      <c r="F375" s="9">
        <v>1</v>
      </c>
      <c r="G375" s="9">
        <v>0</v>
      </c>
      <c r="H375" s="9">
        <v>0</v>
      </c>
      <c r="I375" s="9">
        <v>0</v>
      </c>
      <c r="J375" s="9">
        <v>0</v>
      </c>
      <c r="K375" s="9">
        <v>0</v>
      </c>
      <c r="L375" s="9">
        <v>0</v>
      </c>
      <c r="M375" s="9">
        <v>0</v>
      </c>
      <c r="N375" s="9">
        <v>0</v>
      </c>
      <c r="O375" s="9">
        <v>0</v>
      </c>
      <c r="P375" s="9">
        <v>0</v>
      </c>
      <c r="Q375" s="9">
        <v>0</v>
      </c>
      <c r="R375" s="9">
        <v>0</v>
      </c>
      <c r="S375" s="9">
        <v>0</v>
      </c>
      <c r="T375" s="9">
        <v>0</v>
      </c>
      <c r="U375" s="9">
        <v>0</v>
      </c>
      <c r="V375" s="9">
        <v>0</v>
      </c>
      <c r="W375" s="9">
        <v>0</v>
      </c>
      <c r="X375" s="9">
        <v>0</v>
      </c>
      <c r="Y375" s="9">
        <v>0</v>
      </c>
      <c r="Z375" s="9">
        <v>0</v>
      </c>
      <c r="AA375" s="9">
        <v>0</v>
      </c>
      <c r="AB375" s="9">
        <v>0</v>
      </c>
    </row>
    <row r="376" spans="1:28" s="6" customFormat="1" x14ac:dyDescent="0.3">
      <c r="A376" s="9">
        <f>VLOOKUP(B376&amp;" "&amp;C376,키!$A$1:$B$531,2,FALSE)</f>
        <v>406</v>
      </c>
      <c r="B376" s="10" t="s">
        <v>936</v>
      </c>
      <c r="C376" s="9" t="s">
        <v>900</v>
      </c>
      <c r="D376" s="9" t="str">
        <f>IF(AND(Y376&gt;=0.87,G376&gt;=446),"A",IF(AND(Y376&gt;=0.65,G376&gt;=250),"B","C"))</f>
        <v>C</v>
      </c>
      <c r="E376" s="11">
        <v>0</v>
      </c>
      <c r="F376" s="9">
        <v>3</v>
      </c>
      <c r="G376" s="9">
        <v>0</v>
      </c>
      <c r="H376" s="9">
        <v>0</v>
      </c>
      <c r="I376" s="9">
        <v>0</v>
      </c>
      <c r="J376" s="9">
        <v>0</v>
      </c>
      <c r="K376" s="9">
        <v>0</v>
      </c>
      <c r="L376" s="9">
        <v>0</v>
      </c>
      <c r="M376" s="9">
        <v>0</v>
      </c>
      <c r="N376" s="9">
        <v>0</v>
      </c>
      <c r="O376" s="9">
        <v>0</v>
      </c>
      <c r="P376" s="9">
        <v>0</v>
      </c>
      <c r="Q376" s="9">
        <v>0</v>
      </c>
      <c r="R376" s="9">
        <v>0</v>
      </c>
      <c r="S376" s="9">
        <v>0</v>
      </c>
      <c r="T376" s="9">
        <v>0</v>
      </c>
      <c r="U376" s="9">
        <v>0</v>
      </c>
      <c r="V376" s="9">
        <v>0</v>
      </c>
      <c r="W376" s="9">
        <v>0</v>
      </c>
      <c r="X376" s="9">
        <v>0</v>
      </c>
      <c r="Y376" s="9">
        <v>0</v>
      </c>
      <c r="Z376" s="9">
        <v>0</v>
      </c>
      <c r="AA376" s="9">
        <v>0</v>
      </c>
      <c r="AB376" s="9">
        <v>0</v>
      </c>
    </row>
    <row r="377" spans="1:28" s="6" customFormat="1" x14ac:dyDescent="0.3">
      <c r="A377" s="9">
        <f>VLOOKUP(B377&amp;" "&amp;C377,키!$A$1:$B$531,2,FALSE)</f>
        <v>420</v>
      </c>
      <c r="B377" s="10" t="s">
        <v>937</v>
      </c>
      <c r="C377" s="9" t="s">
        <v>900</v>
      </c>
      <c r="D377" s="9" t="str">
        <f>IF(AND(Y377&gt;=0.87,G377&gt;=446),"A",IF(AND(Y377&gt;=0.65,G377&gt;=250),"B","C"))</f>
        <v>C</v>
      </c>
      <c r="E377" s="11">
        <v>0</v>
      </c>
      <c r="F377" s="9">
        <v>2</v>
      </c>
      <c r="G377" s="9">
        <v>0</v>
      </c>
      <c r="H377" s="9">
        <v>0</v>
      </c>
      <c r="I377" s="9">
        <v>0</v>
      </c>
      <c r="J377" s="9">
        <v>0</v>
      </c>
      <c r="K377" s="9">
        <v>0</v>
      </c>
      <c r="L377" s="9">
        <v>0</v>
      </c>
      <c r="M377" s="9">
        <v>0</v>
      </c>
      <c r="N377" s="9">
        <v>0</v>
      </c>
      <c r="O377" s="9">
        <v>0</v>
      </c>
      <c r="P377" s="9">
        <v>0</v>
      </c>
      <c r="Q377" s="9">
        <v>0</v>
      </c>
      <c r="R377" s="9">
        <v>0</v>
      </c>
      <c r="S377" s="9">
        <v>0</v>
      </c>
      <c r="T377" s="9">
        <v>0</v>
      </c>
      <c r="U377" s="9">
        <v>0</v>
      </c>
      <c r="V377" s="9">
        <v>0</v>
      </c>
      <c r="W377" s="9">
        <v>0</v>
      </c>
      <c r="X377" s="9">
        <v>0</v>
      </c>
      <c r="Y377" s="9">
        <v>0</v>
      </c>
      <c r="Z377" s="9">
        <v>0</v>
      </c>
      <c r="AA377" s="9">
        <v>0</v>
      </c>
      <c r="AB377" s="9">
        <v>0</v>
      </c>
    </row>
    <row r="378" spans="1:28" s="6" customFormat="1" x14ac:dyDescent="0.3">
      <c r="A378" s="9">
        <f>VLOOKUP(B378&amp;" "&amp;C378,키!$A$1:$B$531,2,FALSE)</f>
        <v>447</v>
      </c>
      <c r="B378" s="10" t="s">
        <v>938</v>
      </c>
      <c r="C378" s="9" t="s">
        <v>900</v>
      </c>
      <c r="D378" s="9" t="str">
        <f>IF(AND(Y378&gt;=0.87,G378&gt;=446),"A",IF(AND(Y378&gt;=0.65,G378&gt;=250),"B","C"))</f>
        <v>C</v>
      </c>
      <c r="E378" s="11">
        <v>0</v>
      </c>
      <c r="F378" s="9">
        <v>1</v>
      </c>
      <c r="G378" s="9">
        <v>0</v>
      </c>
      <c r="H378" s="9">
        <v>0</v>
      </c>
      <c r="I378" s="9">
        <v>0</v>
      </c>
      <c r="J378" s="9">
        <v>0</v>
      </c>
      <c r="K378" s="9">
        <v>0</v>
      </c>
      <c r="L378" s="9">
        <v>0</v>
      </c>
      <c r="M378" s="9">
        <v>0</v>
      </c>
      <c r="N378" s="9">
        <v>0</v>
      </c>
      <c r="O378" s="9">
        <v>0</v>
      </c>
      <c r="P378" s="9">
        <v>0</v>
      </c>
      <c r="Q378" s="9">
        <v>0</v>
      </c>
      <c r="R378" s="9">
        <v>0</v>
      </c>
      <c r="S378" s="9">
        <v>0</v>
      </c>
      <c r="T378" s="9">
        <v>0</v>
      </c>
      <c r="U378" s="9">
        <v>0</v>
      </c>
      <c r="V378" s="9">
        <v>0</v>
      </c>
      <c r="W378" s="9">
        <v>0</v>
      </c>
      <c r="X378" s="9">
        <v>0</v>
      </c>
      <c r="Y378" s="9">
        <v>0</v>
      </c>
      <c r="Z378" s="9">
        <v>0</v>
      </c>
      <c r="AA378" s="9">
        <v>0</v>
      </c>
      <c r="AB378" s="9">
        <v>0</v>
      </c>
    </row>
    <row r="379" spans="1:28" s="6" customFormat="1" x14ac:dyDescent="0.3">
      <c r="A379" s="9">
        <f>VLOOKUP(B379&amp;" "&amp;C379,키!$A$1:$B$531,2,FALSE)</f>
        <v>461</v>
      </c>
      <c r="B379" s="10" t="s">
        <v>939</v>
      </c>
      <c r="C379" s="9" t="s">
        <v>900</v>
      </c>
      <c r="D379" s="9" t="str">
        <f>IF(AND(Y379&gt;=0.87,G379&gt;=446),"A",IF(AND(Y379&gt;=0.65,G379&gt;=250),"B","C"))</f>
        <v>C</v>
      </c>
      <c r="E379" s="11">
        <v>0</v>
      </c>
      <c r="F379" s="9">
        <v>2</v>
      </c>
      <c r="G379" s="9">
        <v>0</v>
      </c>
      <c r="H379" s="9">
        <v>0</v>
      </c>
      <c r="I379" s="9">
        <v>0</v>
      </c>
      <c r="J379" s="9">
        <v>0</v>
      </c>
      <c r="K379" s="9">
        <v>0</v>
      </c>
      <c r="L379" s="9">
        <v>0</v>
      </c>
      <c r="M379" s="9">
        <v>0</v>
      </c>
      <c r="N379" s="9">
        <v>0</v>
      </c>
      <c r="O379" s="9">
        <v>0</v>
      </c>
      <c r="P379" s="9">
        <v>0</v>
      </c>
      <c r="Q379" s="9">
        <v>0</v>
      </c>
      <c r="R379" s="9">
        <v>0</v>
      </c>
      <c r="S379" s="9">
        <v>0</v>
      </c>
      <c r="T379" s="9">
        <v>0</v>
      </c>
      <c r="U379" s="9">
        <v>0</v>
      </c>
      <c r="V379" s="9">
        <v>0</v>
      </c>
      <c r="W379" s="9">
        <v>0</v>
      </c>
      <c r="X379" s="9">
        <v>0</v>
      </c>
      <c r="Y379" s="9">
        <v>0</v>
      </c>
      <c r="Z379" s="9">
        <v>0</v>
      </c>
      <c r="AA379" s="9">
        <v>0</v>
      </c>
      <c r="AB379" s="9">
        <v>0</v>
      </c>
    </row>
  </sheetData>
  <autoFilter ref="A1:AB379">
    <sortState ref="A2:AB379">
      <sortCondition ref="D1:D379"/>
    </sortState>
  </autoFilter>
  <phoneticPr fontId="4" type="noConversion"/>
  <hyperlinks>
    <hyperlink ref="E1" r:id="rId1" tooltip="타율" display="javascript:sort('HRA_RT');"/>
    <hyperlink ref="F1" r:id="rId2" tooltip="경기" display="javascript:sort('GAME_CN');"/>
    <hyperlink ref="G1" r:id="rId3" tooltip="타석" display="javascript:sort('PA_CN');"/>
    <hyperlink ref="H1" r:id="rId4" tooltip="타수" display="javascript:sort('AB_CN');"/>
    <hyperlink ref="I1" r:id="rId5" tooltip="득점" display="javascript:sort('RUN_CN');"/>
    <hyperlink ref="J1" r:id="rId6" tooltip="안타" display="javascript:sort('HIT_CN');"/>
    <hyperlink ref="K1" r:id="rId7" tooltip="2루타" display="javascript:sort('H2_CN');"/>
    <hyperlink ref="L1" r:id="rId8" tooltip="3루타" display="javascript:sort('H3_CN');"/>
    <hyperlink ref="M1" r:id="rId9" tooltip="홈런" display="javascript:sort('HR_CN');"/>
    <hyperlink ref="N1" r:id="rId10" tooltip="루타" display="javascript:sort('TB_CN');"/>
    <hyperlink ref="O1" r:id="rId11" tooltip="타점" display="javascript:sort('RBI_CN');"/>
    <hyperlink ref="P1" r:id="rId12" tooltip="희생번트" display="javascript:sort('SH_CN');"/>
    <hyperlink ref="Q1" r:id="rId13" tooltip="희생플라이" display="javascript:sort('SF_CN');"/>
    <hyperlink ref="B92" r:id="rId14" display="http://www.koreabaseball.com/Record/Player/HitterDetail/Basic.aspx?playerId=65898"/>
    <hyperlink ref="B35" r:id="rId15" display="http://www.koreabaseball.com/Record/Player/HitterDetail/Basic.aspx?playerId=74215"/>
    <hyperlink ref="B36" r:id="rId16" display="http://www.koreabaseball.com/Record/Player/HitterDetail/Basic.aspx?playerId=61353"/>
    <hyperlink ref="B37" r:id="rId17" display="http://www.koreabaseball.com/Record/Player/HitterDetail/Basic.aspx?playerId=78168"/>
    <hyperlink ref="B42" r:id="rId18" display="http://www.koreabaseball.com/Record/Player/HitterDetail/Basic.aspx?playerId=62353"/>
    <hyperlink ref="B38" r:id="rId19" display="http://www.koreabaseball.com/Record/Player/HitterDetail/Basic.aspx?playerId=73342"/>
    <hyperlink ref="B32" r:id="rId20" display="http://www.koreabaseball.com/Record/Player/HitterDetail/Basic.aspx?playerId=77564"/>
    <hyperlink ref="B20" r:id="rId21" display="http://www.koreabaseball.com/Record/Player/HitterDetail/Basic.aspx?playerId=66306"/>
    <hyperlink ref="B39" r:id="rId22" display="http://www.koreabaseball.com/Record/Player/HitterDetail/Basic.aspx?playerId=77463"/>
    <hyperlink ref="B93" r:id="rId23" display="http://www.koreabaseball.com/Record/Player/HitterDetail/Basic.aspx?playerId=79300"/>
    <hyperlink ref="B40" r:id="rId24" display="http://www.koreabaseball.com/Record/Player/HitterDetail/Basic.aspx?playerId=64300"/>
    <hyperlink ref="B94" r:id="rId25" display="http://www.koreabaseball.com/Record/Player/HitterDetail/Basic.aspx?playerId=76368"/>
    <hyperlink ref="B43" r:id="rId26" display="http://www.koreabaseball.com/Record/Player/HitterDetail/Basic.aspx?playerId=64346"/>
    <hyperlink ref="B41" r:id="rId27" display="http://www.koreabaseball.com/Record/Player/HitterDetail/Basic.aspx?playerId=79365"/>
    <hyperlink ref="B95" r:id="rId28" display="http://www.koreabaseball.com/Record/Retire/Hitter.aspx?playerId=62302"/>
    <hyperlink ref="B96" r:id="rId29" display="http://www.koreabaseball.com/Record/Player/HitterDetail/Basic.aspx?playerId=61366"/>
    <hyperlink ref="B97" r:id="rId30" display="http://www.koreabaseball.com/Record/Player/HitterDetail/Basic.aspx?playerId=66354"/>
    <hyperlink ref="B98" r:id="rId31" display="http://www.koreabaseball.com/Record/Player/HitterDetail/Basic.aspx?playerId=63360"/>
    <hyperlink ref="B99" r:id="rId32" display="http://www.koreabaseball.com/Record/Player/HitterDetail/Basic.aspx?playerId=79130"/>
    <hyperlink ref="B100" r:id="rId33" display="http://www.koreabaseball.com/Record/Player/HitterDetail/Basic.aspx?playerId=79334"/>
    <hyperlink ref="B101" r:id="rId34" display="http://www.koreabaseball.com/Record/Player/HitterDetail/Basic.aspx?playerId=62332"/>
    <hyperlink ref="B102" r:id="rId35" display="http://www.koreabaseball.com/Record/Player/HitterDetail/Basic.aspx?playerId=65399"/>
    <hyperlink ref="B103" r:id="rId36" display="http://www.koreabaseball.com/Record/Player/HitterDetail/Basic.aspx?playerId=77848"/>
    <hyperlink ref="B104" r:id="rId37" display="http://www.koreabaseball.com/Record/Player/HitterDetail/Basic.aspx?playerId=63339"/>
    <hyperlink ref="B105" r:id="rId38" display="http://www.koreabaseball.com/Record/Player/HitterDetail/Basic.aspx?playerId=76350"/>
    <hyperlink ref="B106" r:id="rId39" display="http://www.koreabaseball.com/Record/Player/HitterDetail/Basic.aspx?playerId=65343"/>
    <hyperlink ref="B107" r:id="rId40" display="http://www.koreabaseball.com/Record/Player/HitterDetail/Basic.aspx?playerId=72749"/>
    <hyperlink ref="B108" r:id="rId41" display="http://www.koreabaseball.com/Record/Player/HitterDetail/Basic.aspx?playerId=74359"/>
    <hyperlink ref="B109" r:id="rId42" display="http://www.koreabaseball.com/Record/Retire/Hitter.aspx?playerId=97541"/>
    <hyperlink ref="R1" r:id="rId43" tooltip="볼넷" display="javascript:sort('BB_CN');"/>
    <hyperlink ref="S1" r:id="rId44" tooltip="고의4구" display="javascript:sort('IB_CN');"/>
    <hyperlink ref="T1" r:id="rId45" tooltip="사구" display="javascript:sort('HP_CN');"/>
    <hyperlink ref="U1" r:id="rId46" tooltip="삼진" display="javascript:sort('KK_CN');"/>
    <hyperlink ref="V1" r:id="rId47" tooltip="병살타" display="javascript:sort('GD_CN');"/>
    <hyperlink ref="W1" r:id="rId48" tooltip="장타율" display="javascript:sort('SLG_RT');"/>
    <hyperlink ref="X1" r:id="rId49" tooltip="출루율" display="javascript:sort('OBP_RT');"/>
    <hyperlink ref="Y1" r:id="rId50" tooltip="출루율+장타율" display="javascript:sort('OPS_RT');"/>
    <hyperlink ref="Z1" r:id="rId51" tooltip="멀티히트" display="javascript:sort('MH_HITTER_CN');"/>
    <hyperlink ref="AA1" r:id="rId52" tooltip="득점권타율" display="javascript:sort('SP_HRA_RT');"/>
    <hyperlink ref="AB1" r:id="rId53" tooltip="대타타율" display="javascript:sort('PH_HRA_RT');"/>
    <hyperlink ref="B110" r:id="rId54" display="http://www.koreabaseball.com/Record/Player/HitterDetail/Basic.aspx?playerId=61208"/>
    <hyperlink ref="B2" r:id="rId55" display="http://www.koreabaseball.com/Record/Player/HitterDetail/Basic.aspx?playerId=79215"/>
    <hyperlink ref="B3" r:id="rId56" display="http://www.koreabaseball.com/Record/Player/HitterDetail/Basic.aspx?playerId=78224"/>
    <hyperlink ref="B21" r:id="rId57" display="http://www.koreabaseball.com/Record/Player/HitterDetail/Basic.aspx?playerId=76249"/>
    <hyperlink ref="B44" r:id="rId58" display="http://www.koreabaseball.com/Record/Player/HitterDetail/Basic.aspx?playerId=76232"/>
    <hyperlink ref="B4" r:id="rId59" display="http://www.koreabaseball.com/Record/Player/HitterDetail/Basic.aspx?playerId=75334"/>
    <hyperlink ref="B111" r:id="rId60" display="http://www.koreabaseball.com/Record/Player/HitterDetail/Basic.aspx?playerId=75566"/>
    <hyperlink ref="B45" r:id="rId61" display="http://www.koreabaseball.com/Record/Player/HitterDetail/Basic.aspx?playerId=74206"/>
    <hyperlink ref="B5" r:id="rId62" display="http://www.koreabaseball.com/Record/Player/HitterDetail/Basic.aspx?playerId=66244"/>
    <hyperlink ref="B112" r:id="rId63" display="http://www.koreabaseball.com/Record/Player/HitterDetail/Basic.aspx?playerId=62234"/>
    <hyperlink ref="B46" r:id="rId64" display="http://www.koreabaseball.com/Record/Player/HitterDetail/Basic.aspx?playerId=79240"/>
    <hyperlink ref="B113" r:id="rId65" display="http://www.koreabaseball.com/Record/Player/HitterDetail/Basic.aspx?playerId=76267"/>
    <hyperlink ref="B114" r:id="rId66" display="http://www.koreabaseball.com/Record/Player/HitterDetail/Basic.aspx?playerId=79290"/>
    <hyperlink ref="B115" r:id="rId67" display="http://www.koreabaseball.com/Record/Player/HitterDetail/Basic.aspx?playerId=66209"/>
    <hyperlink ref="B47" r:id="rId68" display="http://www.koreabaseball.com/Record/Player/HitterDetail/Basic.aspx?playerId=77248"/>
    <hyperlink ref="B116" r:id="rId69" display="http://www.koreabaseball.com/Record/Retire/Hitter.aspx?playerId=72214"/>
    <hyperlink ref="B117" r:id="rId70" display="http://www.koreabaseball.com/Record/Retire/Hitter.aspx?playerId=99222"/>
    <hyperlink ref="B118" r:id="rId71" display="http://www.koreabaseball.com/Record/Player/HitterDetail/Basic.aspx?playerId=79231"/>
    <hyperlink ref="B119" r:id="rId72" display="http://www.koreabaseball.com/Record/Player/HitterDetail/Basic.aspx?playerId=64213"/>
    <hyperlink ref="B120" r:id="rId73" display="http://www.koreabaseball.com/Record/Player/HitterDetail/Basic.aspx?playerId=62244"/>
    <hyperlink ref="B121" r:id="rId74" display="http://www.koreabaseball.com/Record/Player/HitterDetail/Basic.aspx?playerId=63260"/>
    <hyperlink ref="B122" r:id="rId75" display="http://www.koreabaseball.com/Record/Player/HitterDetail/Basic.aspx?playerId=63257"/>
    <hyperlink ref="B123" r:id="rId76" display="http://www.koreabaseball.com/Record/Player/HitterDetail/Basic.aspx?playerId=78288"/>
    <hyperlink ref="B124" r:id="rId77" display="http://www.koreabaseball.com/Record/Player/HitterDetail/Basic.aspx?playerId=66203"/>
    <hyperlink ref="B125" r:id="rId78" display="http://www.koreabaseball.com/Record/Player/HitterDetail/Basic.aspx?playerId=61295"/>
    <hyperlink ref="B126" r:id="rId79" display="http://www.koreabaseball.com/Record/Player/HitterDetail/Basic.aspx?playerId=66201"/>
    <hyperlink ref="B127" r:id="rId80" display="http://www.koreabaseball.com/Record/Player/HitterDetail/Basic.aspx?playerId=73226"/>
    <hyperlink ref="B128" r:id="rId81" display="http://www.koreabaseball.com/Record/Player/HitterDetail/Basic.aspx?playerId=76329"/>
    <hyperlink ref="B129" r:id="rId82" display="http://www.koreabaseball.com/Record/Player/HitterDetail/Basic.aspx?playerId=61214"/>
    <hyperlink ref="B130" r:id="rId83" display="http://www.koreabaseball.com/Record/Player/HitterDetail/Basic.aspx?playerId=65293"/>
    <hyperlink ref="B131" r:id="rId84" display="http://www.koreabaseball.com/Record/Player/HitterDetail/Basic.aspx?playerId=78257"/>
    <hyperlink ref="B132" r:id="rId85" display="http://www.koreabaseball.com/Record/Player/HitterDetail/Basic.aspx?playerId=63248"/>
    <hyperlink ref="B6" r:id="rId86" display="http://www.koreabaseball.com/Record/Retire/Hitter.aspx?playerId=76313"/>
    <hyperlink ref="B48" r:id="rId87" display="http://www.koreabaseball.com/Record/Player/HitterDetail/Basic.aspx?playerId=76509"/>
    <hyperlink ref="B22" r:id="rId88" display="http://www.koreabaseball.com/Record/Player/HitterDetail/Basic.aspx?playerId=77532"/>
    <hyperlink ref="B7" r:id="rId89" display="http://www.koreabaseball.com/Record/Player/HitterDetail/Basic.aspx?playerId=74540"/>
    <hyperlink ref="B133" r:id="rId90" display="http://www.koreabaseball.com/Record/Player/HitterDetail/Basic.aspx?playerId=61591"/>
    <hyperlink ref="B134" r:id="rId91" display="http://www.koreabaseball.com/Record/Player/HitterDetail/Basic.aspx?playerId=62556"/>
    <hyperlink ref="B53" r:id="rId92" display="http://www.koreabaseball.com/Record/Retire/Hitter.aspx?playerId=65523"/>
    <hyperlink ref="B49" r:id="rId93" display="http://www.koreabaseball.com/Record/Player/HitterDetail/Basic.aspx?playerId=62559"/>
    <hyperlink ref="B135" r:id="rId94" display="http://www.koreabaseball.com/Record/Retire/Hitter.aspx?playerId=66523"/>
    <hyperlink ref="B136" r:id="rId95" display="http://www.koreabaseball.com/Record/Player/HitterDetail/Basic.aspx?playerId=71562"/>
    <hyperlink ref="B137" r:id="rId96" display="http://www.koreabaseball.com/Record/Player/HitterDetail/Basic.aspx?playerId=62558"/>
    <hyperlink ref="B50" r:id="rId97" display="http://www.koreabaseball.com/Record/Player/HitterDetail/Basic.aspx?playerId=72546"/>
    <hyperlink ref="B51" r:id="rId98" display="http://www.koreabaseball.com/Record/Player/HitterDetail/Basic.aspx?playerId=60523"/>
    <hyperlink ref="B52" r:id="rId99" display="http://www.koreabaseball.com/Record/Player/HitterDetail/Basic.aspx?playerId=71552"/>
    <hyperlink ref="B138" r:id="rId100" display="http://www.koreabaseball.com/Record/Player/HitterDetail/Basic.aspx?playerId=79356"/>
    <hyperlink ref="B139" r:id="rId101" display="http://www.koreabaseball.com/Record/Player/HitterDetail/Basic.aspx?playerId=60558"/>
    <hyperlink ref="B140" r:id="rId102" display="http://www.koreabaseball.com/Record/Player/HitterDetail/Basic.aspx?playerId=78513"/>
    <hyperlink ref="B141" r:id="rId103" display="http://www.koreabaseball.com/Record/Player/HitterDetail/Basic.aspx?playerId=61204"/>
    <hyperlink ref="B142" r:id="rId104" display="http://www.koreabaseball.com/Record/Player/HitterDetail/Basic.aspx?playerId=76435"/>
    <hyperlink ref="B143" r:id="rId105" display="http://www.koreabaseball.com/Record/Player/HitterDetail/Basic.aspx?playerId=76536"/>
    <hyperlink ref="B144" r:id="rId106" display="http://www.koreabaseball.com/Record/Player/HitterDetail/Basic.aspx?playerId=66508"/>
    <hyperlink ref="B145" r:id="rId107" display="http://www.koreabaseball.com/Record/Player/HitterDetail/Basic.aspx?playerId=77669"/>
    <hyperlink ref="B146" r:id="rId108" display="http://www.koreabaseball.com/Record/Player/HitterDetail/Basic.aspx?playerId=61554"/>
    <hyperlink ref="B147" r:id="rId109" display="http://www.koreabaseball.com/Record/Retire/Hitter.aspx?playerId=78850"/>
    <hyperlink ref="B148" r:id="rId110" display="http://www.koreabaseball.com/Record/Player/HitterDetail/Basic.aspx?playerId=71565"/>
    <hyperlink ref="B149" r:id="rId111" display="http://www.koreabaseball.com/Record/Player/HitterDetail/Basic.aspx?playerId=64022"/>
    <hyperlink ref="B150" r:id="rId112" display="http://www.koreabaseball.com/Record/Player/HitterDetail/Basic.aspx?playerId=65506"/>
    <hyperlink ref="B151" r:id="rId113" display="http://www.koreabaseball.com/Record/Player/HitterDetail/Basic.aspx?playerId=65513"/>
    <hyperlink ref="B152" r:id="rId114" display="http://www.koreabaseball.com/Record/Player/HitterDetail/Basic.aspx?playerId=65514"/>
    <hyperlink ref="B153" r:id="rId115" display="http://www.koreabaseball.com/Record/Player/HitterDetail/Basic.aspx?playerId=78536"/>
    <hyperlink ref="B154" r:id="rId116" display="http://www.koreabaseball.com/Record/Retire/Hitter.aspx?playerId=65503"/>
    <hyperlink ref="B155" r:id="rId117" display="http://www.koreabaseball.com/Record/Player/HitterDetail/Basic.aspx?playerId=65546"/>
    <hyperlink ref="B156" r:id="rId118" display="http://www.koreabaseball.com/Record/Player/HitterDetail/Basic.aspx?playerId=60559"/>
    <hyperlink ref="B157" r:id="rId119" display="http://www.koreabaseball.com/Record/Player/HitterDetail/Basic.aspx?playerId=75321"/>
    <hyperlink ref="B158" r:id="rId120" display="http://www.koreabaseball.com/Record/Player/HitterDetail/Basic.aspx?playerId=72862"/>
    <hyperlink ref="B159" r:id="rId121" display="http://www.koreabaseball.com/Record/Player/HitterDetail/Basic.aspx?playerId=72551"/>
    <hyperlink ref="B160" r:id="rId122" display="http://www.koreabaseball.com/Record/Player/HitterDetail/Basic.aspx?playerId=71801"/>
    <hyperlink ref="B161" r:id="rId123" display="http://www.koreabaseball.com/Record/Player/HitterDetail/Basic.aspx?playerId=62655"/>
    <hyperlink ref="B162" r:id="rId124" display="http://www.koreabaseball.com/Record/Player/HitterDetail/Basic.aspx?playerId=78566"/>
    <hyperlink ref="B163" r:id="rId125" display="http://www.koreabaseball.com/Record/Player/HitterDetail/Basic.aspx?playerId=65412"/>
    <hyperlink ref="B8" r:id="rId126" display="http://www.koreabaseball.com/Record/Player/HitterDetail/Basic.aspx?playerId=72443"/>
    <hyperlink ref="B9" r:id="rId127" display="http://www.koreabaseball.com/Record/Player/HitterDetail/Basic.aspx?playerId=62404"/>
    <hyperlink ref="B164" r:id="rId128" display="http://www.koreabaseball.com/Record/Player/HitterDetail/Basic.aspx?playerId=63913"/>
    <hyperlink ref="B165" r:id="rId129" display="http://www.koreabaseball.com/Record/Player/HitterDetail/Basic.aspx?playerId=66469"/>
    <hyperlink ref="B23" r:id="rId130" display="http://www.koreabaseball.com/Record/Player/HitterDetail/Basic.aspx?playerId=95436"/>
    <hyperlink ref="B54" r:id="rId131" display="http://www.koreabaseball.com/Record/Player/HitterDetail/Basic.aspx?playerId=71432"/>
    <hyperlink ref="B55" r:id="rId132" display="http://www.koreabaseball.com/Record/Player/HitterDetail/Basic.aspx?playerId=62415"/>
    <hyperlink ref="B56" r:id="rId133" display="http://www.koreabaseball.com/Record/Player/HitterDetail/Basic.aspx?playerId=79456"/>
    <hyperlink ref="B57" r:id="rId134" display="http://www.koreabaseball.com/Record/Player/HitterDetail/Basic.aspx?playerId=60456"/>
    <hyperlink ref="B60" r:id="rId135" display="http://www.koreabaseball.com/Record/Player/HitterDetail/Basic.aspx?playerId=72466"/>
    <hyperlink ref="B58" r:id="rId136" display="http://www.koreabaseball.com/Record/Player/HitterDetail/Basic.aspx?playerId=79402"/>
    <hyperlink ref="B59" r:id="rId137" display="http://www.koreabaseball.com/Record/Player/HitterDetail/Basic.aspx?playerId=79465"/>
    <hyperlink ref="B166" r:id="rId138" display="http://www.koreabaseball.com/Record/Retire/Hitter.aspx?playerId=66452"/>
    <hyperlink ref="B167" r:id="rId139" display="http://www.koreabaseball.com/Record/Player/HitterDetail/Basic.aspx?playerId=63440"/>
    <hyperlink ref="B168" r:id="rId140" display="http://www.koreabaseball.com/Record/Player/HitterDetail/Basic.aspx?playerId=66409"/>
    <hyperlink ref="B169" r:id="rId141" display="http://www.koreabaseball.com/Record/Player/HitterDetail/Basic.aspx?playerId=61463"/>
    <hyperlink ref="B170" r:id="rId142" display="http://www.koreabaseball.com/Record/Player/HitterDetail/Basic.aspx?playerId=78454"/>
    <hyperlink ref="B171" r:id="rId143" display="http://www.koreabaseball.com/Record/Player/HitterDetail/Basic.aspx?playerId=64499"/>
    <hyperlink ref="B172" r:id="rId144" display="http://www.koreabaseball.com/Record/Retire/Hitter.aspx?playerId=74158"/>
    <hyperlink ref="B173" r:id="rId145" display="http://www.koreabaseball.com/Record/Player/HitterDetail/Basic.aspx?playerId=61742"/>
    <hyperlink ref="B174" r:id="rId146" display="http://www.koreabaseball.com/Record/Player/HitterDetail/Basic.aspx?playerId=78467"/>
    <hyperlink ref="B175" r:id="rId147" display="http://www.koreabaseball.com/Record/Player/HitterDetail/Basic.aspx?playerId=62406"/>
    <hyperlink ref="B176" r:id="rId148" display="http://www.koreabaseball.com/Record/Retire/Hitter.aspx?playerId=64493"/>
    <hyperlink ref="B177" r:id="rId149" display="http://www.koreabaseball.com/Record/Player/HitterDetail/Basic.aspx?playerId=60724"/>
    <hyperlink ref="B178" r:id="rId150" display="http://www.koreabaseball.com/Record/Player/HitterDetail/Basic.aspx?playerId=64468"/>
    <hyperlink ref="B179" r:id="rId151" display="http://www.koreabaseball.com/Record/Player/HitterDetail/Basic.aspx?playerId=61411"/>
    <hyperlink ref="B180" r:id="rId152" display="http://www.koreabaseball.com/Record/Retire/Hitter.aspx?playerId=72463"/>
    <hyperlink ref="B181" r:id="rId153" display="http://www.koreabaseball.com/Record/Retire/Hitter.aspx?playerId=74402"/>
    <hyperlink ref="B182" r:id="rId154" display="http://www.koreabaseball.com/Record/Player/HitterDetail/Basic.aspx?playerId=66493"/>
    <hyperlink ref="B183" r:id="rId155" display="http://www.koreabaseball.com/Record/Player/HitterDetail/Basic.aspx?playerId=77927"/>
    <hyperlink ref="B184" r:id="rId156" display="http://www.koreabaseball.com/Record/Player/HitterDetail/Basic.aspx?playerId=64724"/>
    <hyperlink ref="B10" r:id="rId157" display="http://www.koreabaseball.com/Record/Player/HitterDetail/Basic.aspx?playerId=71752"/>
    <hyperlink ref="B24" r:id="rId158" display="http://www.koreabaseball.com/Record/Player/HitterDetail/Basic.aspx?playerId=74163"/>
    <hyperlink ref="B185" r:id="rId159" display="http://www.koreabaseball.com/Record/Player/HitterDetail/Basic.aspx?playerId=76746"/>
    <hyperlink ref="B186" r:id="rId160" display="http://www.koreabaseball.com/Record/Player/HitterDetail/Basic.aspx?playerId=74729"/>
    <hyperlink ref="B25" r:id="rId161" display="http://www.koreabaseball.com/Record/Player/HitterDetail/Basic.aspx?playerId=76753"/>
    <hyperlink ref="B11" r:id="rId162" display="http://www.koreabaseball.com/Record/Player/HitterDetail/Basic.aspx?playerId=66740"/>
    <hyperlink ref="B61" r:id="rId163" display="http://www.koreabaseball.com/Record/Player/HitterDetail/Basic.aspx?playerId=75808"/>
    <hyperlink ref="B187" r:id="rId164" display="http://www.koreabaseball.com/Record/Player/HitterDetail/Basic.aspx?playerId=73725"/>
    <hyperlink ref="B188" r:id="rId165" display="http://www.koreabaseball.com/Record/Player/HitterDetail/Basic.aspx?playerId=73136"/>
    <hyperlink ref="B62" r:id="rId166" display="http://www.koreabaseball.com/Record/Player/HitterDetail/Basic.aspx?playerId=62700"/>
    <hyperlink ref="B189" r:id="rId167" display="http://www.koreabaseball.com/Record/Player/HitterDetail/Basic.aspx?playerId=64086"/>
    <hyperlink ref="B190" r:id="rId168" display="http://www.koreabaseball.com/Record/Player/HitterDetail/Basic.aspx?playerId=60667"/>
    <hyperlink ref="B63" r:id="rId169" display="http://www.koreabaseball.com/Record/Player/HitterDetail/Basic.aspx?playerId=62797"/>
    <hyperlink ref="B191" r:id="rId170" display="http://www.koreabaseball.com/Record/Player/HitterDetail/Basic.aspx?playerId=71610"/>
    <hyperlink ref="B192" r:id="rId171" display="http://www.koreabaseball.com/Record/Retire/Hitter.aspx?playerId=95158"/>
    <hyperlink ref="B193" r:id="rId172" display="http://www.koreabaseball.com/Record/Player/HitterDetail/Basic.aspx?playerId=62768"/>
    <hyperlink ref="B194" r:id="rId173" display="http://www.koreabaseball.com/Record/Player/HitterDetail/Basic.aspx?playerId=65707"/>
    <hyperlink ref="B195" r:id="rId174" display="http://www.koreabaseball.com/Record/Player/HitterDetail/Basic.aspx?playerId=63700"/>
    <hyperlink ref="B196" r:id="rId175" display="http://www.koreabaseball.com/Record/Player/HitterDetail/Basic.aspx?playerId=71347"/>
    <hyperlink ref="B197" r:id="rId176" display="http://www.koreabaseball.com/Record/Player/HitterDetail/Basic.aspx?playerId=73602"/>
    <hyperlink ref="B198" r:id="rId177" display="http://www.koreabaseball.com/Record/Player/HitterDetail/Basic.aspx?playerId=77243"/>
    <hyperlink ref="B199" r:id="rId178" display="http://www.koreabaseball.com/Record/Player/HitterDetail/Basic.aspx?playerId=79705"/>
    <hyperlink ref="B200" r:id="rId179" display="http://www.koreabaseball.com/Record/Player/HitterDetail/Basic.aspx?playerId=98144"/>
    <hyperlink ref="B201" r:id="rId180" display="http://www.koreabaseball.com/Record/Player/HitterDetail/Basic.aspx?playerId=78756"/>
    <hyperlink ref="B202" r:id="rId181" display="http://www.koreabaseball.com/Record/Player/HitterDetail/Basic.aspx?playerId=61700"/>
    <hyperlink ref="B203" r:id="rId182" display="http://www.koreabaseball.com/Record/Player/HitterDetail/Basic.aspx?playerId=60805"/>
    <hyperlink ref="B204" r:id="rId183" display="http://www.koreabaseball.com/Record/Player/HitterDetail/Basic.aspx?playerId=60404"/>
    <hyperlink ref="B205" r:id="rId184" display="http://www.koreabaseball.com/Record/Player/HitterDetail/Basic.aspx?playerId=72447"/>
    <hyperlink ref="B206" r:id="rId185" display="http://www.koreabaseball.com/Record/Player/HitterDetail/Basic.aspx?playerId=60757"/>
    <hyperlink ref="B207" r:id="rId186" display="http://www.koreabaseball.com/Record/Player/HitterDetail/Basic.aspx?playerId=66749"/>
    <hyperlink ref="B208" r:id="rId187" display="http://www.koreabaseball.com/Record/Retire/Hitter.aspx?playerId=65742"/>
    <hyperlink ref="B209" r:id="rId188" display="http://www.koreabaseball.com/Record/Retire/Hitter.aspx?playerId=74756"/>
    <hyperlink ref="B210" r:id="rId189" display="http://www.koreabaseball.com/Record/Player/HitterDetail/Basic.aspx?playerId=99737"/>
    <hyperlink ref="B211" r:id="rId190" display="http://www.koreabaseball.com/Record/Player/HitterDetail/Basic.aspx?playerId=74731"/>
    <hyperlink ref="B212" r:id="rId191" display="http://www.koreabaseball.com/Record/Player/HitterDetail/Basic.aspx?playerId=73750"/>
    <hyperlink ref="B213" r:id="rId192" display="http://www.koreabaseball.com/Record/Player/HitterDetail/Basic.aspx?playerId=66702"/>
    <hyperlink ref="B214" r:id="rId193" display="http://www.koreabaseball.com/Record/Player/HitterDetail/Basic.aspx?playerId=60768"/>
    <hyperlink ref="B215" r:id="rId194" display="http://www.koreabaseball.com/Record/Player/HitterDetail/Basic.aspx?playerId=77464"/>
    <hyperlink ref="B216" r:id="rId195" display="http://www.koreabaseball.com/Record/Player/HitterDetail/Basic.aspx?playerId=79764"/>
    <hyperlink ref="B217" r:id="rId196" display="http://www.koreabaseball.com/Record/Player/HitterDetail/Basic.aspx?playerId=76720"/>
    <hyperlink ref="B218" r:id="rId197" display="http://www.koreabaseball.com/Record/Player/HitterDetail/Basic.aspx?playerId=74857"/>
    <hyperlink ref="B219" r:id="rId198" display="http://www.koreabaseball.com/Record/Player/HitterDetail/Basic.aspx?playerId=78745"/>
    <hyperlink ref="B220" r:id="rId199" display="http://www.koreabaseball.com/Record/Player/HitterDetail/Basic.aspx?playerId=64717"/>
    <hyperlink ref="B221" r:id="rId200" display="http://www.koreabaseball.com/Record/Player/HitterDetail/Basic.aspx?playerId=66606"/>
    <hyperlink ref="B222" r:id="rId201" display="http://www.koreabaseball.com/Record/Player/HitterDetail/Basic.aspx?playerId=65610"/>
    <hyperlink ref="B223" r:id="rId202" display="http://www.koreabaseball.com/Record/Player/HitterDetail/Basic.aspx?playerId=78603"/>
    <hyperlink ref="B12" r:id="rId203" display="http://www.koreabaseball.com/Record/Player/HitterDetail/Basic.aspx?playerId=70410"/>
    <hyperlink ref="B33" r:id="rId204" display="http://www.koreabaseball.com/Record/Retire/Hitter.aspx?playerId=64699"/>
    <hyperlink ref="B13" r:id="rId205" display="http://www.koreabaseball.com/Record/Player/HitterDetail/Basic.aspx?playerId=70756"/>
    <hyperlink ref="B224" r:id="rId206" display="http://www.koreabaseball.com/Record/Player/HitterDetail/Basic.aspx?playerId=72559"/>
    <hyperlink ref="B225" r:id="rId207" display="http://www.koreabaseball.com/Record/Player/HitterDetail/Basic.aspx?playerId=63704"/>
    <hyperlink ref="B14" r:id="rId208" display="http://www.koreabaseball.com/Record/Player/HitterDetail/Basic.aspx?playerId=78629"/>
    <hyperlink ref="B226" r:id="rId209" display="http://www.koreabaseball.com/Record/Player/HitterDetail/Basic.aspx?playerId=78765"/>
    <hyperlink ref="B227" r:id="rId210" display="http://www.koreabaseball.com/Record/Player/HitterDetail/Basic.aspx?playerId=61652"/>
    <hyperlink ref="B26" r:id="rId211" display="http://www.koreabaseball.com/Record/Player/HitterDetail/Basic.aspx?playerId=73606"/>
    <hyperlink ref="B64" r:id="rId212" display="http://www.koreabaseball.com/Record/Player/HitterDetail/Basic.aspx?playerId=74605"/>
    <hyperlink ref="B228" r:id="rId213" display="http://www.koreabaseball.com/Record/Player/HitterDetail/Basic.aspx?playerId=64610"/>
    <hyperlink ref="B65" r:id="rId214" display="http://www.koreabaseball.com/Record/Player/HitterDetail/Basic.aspx?playerId=65653"/>
    <hyperlink ref="B66" r:id="rId215" display="http://www.koreabaseball.com/Record/Player/HitterDetail/Basic.aspx?playerId=63634"/>
    <hyperlink ref="B229" r:id="rId216" display="http://www.koreabaseball.com/Record/Player/HitterDetail/Basic.aspx?playerId=61743"/>
    <hyperlink ref="B230" r:id="rId217" display="http://www.koreabaseball.com/Record/Player/HitterDetail/Basic.aspx?playerId=79608"/>
    <hyperlink ref="B231" r:id="rId218" display="http://www.koreabaseball.com/Record/Player/HitterDetail/Basic.aspx?playerId=71207"/>
    <hyperlink ref="B232" r:id="rId219" display="http://www.koreabaseball.com/Record/Player/HitterDetail/Basic.aspx?playerId=63636"/>
    <hyperlink ref="B233" r:id="rId220" display="http://www.koreabaseball.com/Record/Player/HitterDetail/Basic.aspx?playerId=71184"/>
    <hyperlink ref="B234" r:id="rId221" display="http://www.koreabaseball.com/Record/Player/HitterDetail/Basic.aspx?playerId=78643"/>
    <hyperlink ref="B235" r:id="rId222" display="http://www.koreabaseball.com/Record/Retire/Hitter.aspx?playerId=72303"/>
    <hyperlink ref="B236" r:id="rId223" display="http://www.koreabaseball.com/Record/Player/HitterDetail/Basic.aspx?playerId=63722"/>
    <hyperlink ref="B237" r:id="rId224" display="http://www.koreabaseball.com/Record/Retire/Hitter.aspx?playerId=64646"/>
    <hyperlink ref="B238" r:id="rId225" display="http://www.koreabaseball.com/Record/Retire/Hitter.aspx?playerId=62668"/>
    <hyperlink ref="B239" r:id="rId226" display="http://www.koreabaseball.com/Record/Player/HitterDetail/Basic.aspx?playerId=77648"/>
    <hyperlink ref="B240" r:id="rId227" display="http://www.koreabaseball.com/Record/Player/HitterDetail/Basic.aspx?playerId=66657"/>
    <hyperlink ref="B241" r:id="rId228" display="http://www.koreabaseball.com/Record/Player/HitterDetail/Basic.aspx?playerId=60605"/>
    <hyperlink ref="B242" r:id="rId229" display="http://www.koreabaseball.com/Record/Player/HitterDetail/Basic.aspx?playerId=70142"/>
    <hyperlink ref="B243" r:id="rId230" display="http://www.koreabaseball.com/Record/Player/HitterDetail/Basic.aspx?playerId=62648"/>
    <hyperlink ref="B244" r:id="rId231" display="http://www.koreabaseball.com/Record/Player/HitterDetail/Basic.aspx?playerId=72641"/>
    <hyperlink ref="B245" r:id="rId232" display="http://www.koreabaseball.com/Record/Player/HitterDetail/Basic.aspx?playerId=63638"/>
    <hyperlink ref="B246" r:id="rId233" display="http://www.koreabaseball.com/Record/Player/HitterDetail/Basic.aspx?playerId=72321"/>
    <hyperlink ref="B247" r:id="rId234" display="http://www.koreabaseball.com/Record/Player/HitterDetail/Basic.aspx?playerId=60636"/>
    <hyperlink ref="B248" r:id="rId235" display="http://www.koreabaseball.com/Record/Player/HitterDetail/Basic.aspx?playerId=95657"/>
    <hyperlink ref="B249" r:id="rId236" display="http://www.koreabaseball.com/Record/Player/HitterDetail/Basic.aspx?playerId=66609"/>
    <hyperlink ref="B250" r:id="rId237" display="http://www.koreabaseball.com/Record/Player/HitterDetail/Basic.aspx?playerId=79617"/>
    <hyperlink ref="B251" r:id="rId238" display="http://www.koreabaseball.com/Record/Player/HitterDetail/Basic.aspx?playerId=60658"/>
    <hyperlink ref="B252" r:id="rId239" display="http://www.koreabaseball.com/Record/Player/HitterDetail/Basic.aspx?playerId=97336"/>
    <hyperlink ref="B253" r:id="rId240" display="http://www.koreabaseball.com/Record/Player/HitterDetail/Basic.aspx?playerId=76610"/>
    <hyperlink ref="B254" r:id="rId241" display="http://www.koreabaseball.com/Record/Player/HitterDetail/Basic.aspx?playerId=61666"/>
    <hyperlink ref="B255" r:id="rId242" display="http://www.koreabaseball.com/Record/Player/HitterDetail/Basic.aspx?playerId=66643"/>
    <hyperlink ref="B256" r:id="rId243" display="http://www.koreabaseball.com/Record/Player/HitterDetail/Basic.aspx?playerId=61643"/>
    <hyperlink ref="B27" r:id="rId244" display="http://www.koreabaseball.com/Record/Player/HitterDetail/Basic.aspx?playerId=74339"/>
    <hyperlink ref="B67" r:id="rId245" display="http://www.koreabaseball.com/Record/Player/HitterDetail/Basic.aspx?playerId=99810"/>
    <hyperlink ref="B68" r:id="rId246" display="http://www.koreabaseball.com/Record/Player/HitterDetail/Basic.aspx?playerId=73153"/>
    <hyperlink ref="B15" r:id="rId247" display="http://www.koreabaseball.com/Record/Player/HitterDetail/Basic.aspx?playerId=73113"/>
    <hyperlink ref="B257" r:id="rId248" display="http://www.koreabaseball.com/Record/Player/HitterDetail/Basic.aspx?playerId=78361"/>
    <hyperlink ref="B70" r:id="rId249" display="http://www.koreabaseball.com/Record/Player/HitterDetail/Basic.aspx?playerId=79453"/>
    <hyperlink ref="B258" r:id="rId250" display="http://www.koreabaseball.com/Record/Player/HitterDetail/Basic.aspx?playerId=76304"/>
    <hyperlink ref="B71" r:id="rId251" display="http://www.koreabaseball.com/Record/Player/HitterDetail/Basic.aspx?playerId=62265"/>
    <hyperlink ref="B72" r:id="rId252" display="http://www.koreabaseball.com/Record/Player/HitterDetail/Basic.aspx?playerId=70553"/>
    <hyperlink ref="B69" r:id="rId253" display="http://www.koreabaseball.com/Record/Retire/Hitter.aspx?playerId=65005"/>
    <hyperlink ref="B259" r:id="rId254" display="http://www.koreabaseball.com/Record/Player/HitterDetail/Basic.aspx?playerId=64166"/>
    <hyperlink ref="B260" r:id="rId255" display="http://www.koreabaseball.com/Record/Player/HitterDetail/Basic.aspx?playerId=78753"/>
    <hyperlink ref="B261" r:id="rId256" display="http://www.koreabaseball.com/Record/Player/HitterDetail/Basic.aspx?playerId=79364"/>
    <hyperlink ref="B262" r:id="rId257" display="http://www.koreabaseball.com/Record/Player/HitterDetail/Basic.aspx?playerId=64006"/>
    <hyperlink ref="B263" r:id="rId258" display="http://www.koreabaseball.com/Record/Player/HitterDetail/Basic.aspx?playerId=78892"/>
    <hyperlink ref="B264" r:id="rId259" display="http://www.koreabaseball.com/Record/Player/HitterDetail/Basic.aspx?playerId=77104"/>
    <hyperlink ref="B265" r:id="rId260" display="http://www.koreabaseball.com/Record/Player/HitterDetail/Basic.aspx?playerId=70646"/>
    <hyperlink ref="B266" r:id="rId261" display="http://www.koreabaseball.com/Record/Player/HitterDetail/Basic.aspx?playerId=60496"/>
    <hyperlink ref="B267" r:id="rId262" display="http://www.koreabaseball.com/Record/Player/HitterDetail/Basic.aspx?playerId=78517"/>
    <hyperlink ref="B268" r:id="rId263" display="http://www.koreabaseball.com/Record/Player/HitterDetail/Basic.aspx?playerId=77609"/>
    <hyperlink ref="B269" r:id="rId264" display="http://www.koreabaseball.com/Record/Player/HitterDetail/Basic.aspx?playerId=66052"/>
    <hyperlink ref="B270" r:id="rId265" display="http://www.koreabaseball.com/Record/Player/HitterDetail/Basic.aspx?playerId=60343"/>
    <hyperlink ref="B271" r:id="rId266" display="http://www.koreabaseball.com/Record/Player/HitterDetail/Basic.aspx?playerId=64007"/>
    <hyperlink ref="B272" r:id="rId267" display="http://www.koreabaseball.com/Record/Player/HitterDetail/Basic.aspx?playerId=63448"/>
    <hyperlink ref="B273" r:id="rId268" display="http://www.koreabaseball.com/Record/Player/HitterDetail/Basic.aspx?playerId=77462"/>
    <hyperlink ref="B274" r:id="rId269" display="http://www.koreabaseball.com/Record/Player/HitterDetail/Basic.aspx?playerId=63088"/>
    <hyperlink ref="B275" r:id="rId270" display="http://www.koreabaseball.com/Record/Player/HitterDetail/Basic.aspx?playerId=64004"/>
    <hyperlink ref="B276" r:id="rId271" display="http://www.koreabaseball.com/Record/Player/HitterDetail/Basic.aspx?playerId=65044"/>
    <hyperlink ref="B277" r:id="rId272" display="http://www.koreabaseball.com/Record/Player/HitterDetail/Basic.aspx?playerId=99563"/>
    <hyperlink ref="B278" r:id="rId273" display="http://www.koreabaseball.com/Record/Player/HitterDetail/Basic.aspx?playerId=65062"/>
    <hyperlink ref="B279" r:id="rId274" display="http://www.koreabaseball.com/Record/Player/HitterDetail/Basic.aspx?playerId=66047"/>
    <hyperlink ref="B280" r:id="rId275" display="http://www.koreabaseball.com/Record/Player/HitterDetail/Basic.aspx?playerId=79191"/>
    <hyperlink ref="B281" r:id="rId276" display="http://www.koreabaseball.com/Record/Player/HitterDetail/Basic.aspx?playerId=64017"/>
    <hyperlink ref="B282" r:id="rId277" display="http://www.koreabaseball.com/Record/Player/HitterDetail/Basic.aspx?playerId=65056"/>
    <hyperlink ref="B283" r:id="rId278" display="http://www.koreabaseball.com/Record/Player/HitterDetail/Basic.aspx?playerId=65058"/>
    <hyperlink ref="B284" r:id="rId279" display="http://www.koreabaseball.com/Record/Player/HitterDetail/Basic.aspx?playerId=65096"/>
    <hyperlink ref="B285" r:id="rId280" display="http://www.koreabaseball.com/Record/Player/HitterDetail/Basic.aspx?playerId=65042"/>
    <hyperlink ref="B286" r:id="rId281" display="http://www.koreabaseball.com/Record/Player/HitterDetail/Basic.aspx?playerId=75149"/>
    <hyperlink ref="B287" r:id="rId282" display="http://www.koreabaseball.com/Record/Retire/Hitter.aspx?playerId=97109"/>
    <hyperlink ref="B288" r:id="rId283" display="http://www.koreabaseball.com/Record/Player/HitterDetail/Basic.aspx?playerId=62147"/>
    <hyperlink ref="B28" r:id="rId284" display="http://www.koreabaseball.com/Record/Player/HitterDetail/Basic.aspx?playerId=72133"/>
    <hyperlink ref="B289" r:id="rId285" display="http://www.koreabaseball.com/Record/Player/HitterDetail/Basic.aspx?playerId=60100"/>
    <hyperlink ref="B73" r:id="rId286" display="http://www.koreabaseball.com/Record/Player/HitterDetail/Basic.aspx?playerId=72456"/>
    <hyperlink ref="B74" r:id="rId287" display="http://www.koreabaseball.com/Record/Player/HitterDetail/Basic.aspx?playerId=99606"/>
    <hyperlink ref="B77" r:id="rId288" display="http://www.koreabaseball.com/Record/Player/HitterDetail/Basic.aspx?playerId=78217"/>
    <hyperlink ref="B75" r:id="rId289" display="http://www.koreabaseball.com/Record/Player/HitterDetail/Basic.aspx?playerId=79192"/>
    <hyperlink ref="B29" r:id="rId290" display="http://www.koreabaseball.com/Record/Player/HitterDetail/Basic.aspx?playerId=65103"/>
    <hyperlink ref="B78" r:id="rId291" display="http://www.koreabaseball.com/Record/Player/HitterDetail/Basic.aspx?playerId=61186"/>
    <hyperlink ref="B290" r:id="rId292" display="http://www.koreabaseball.com/Record/Player/HitterDetail/Basic.aspx?playerId=79113"/>
    <hyperlink ref="B291" r:id="rId293" display="http://www.koreabaseball.com/Record/Player/HitterDetail/Basic.aspx?playerId=78135"/>
    <hyperlink ref="B30" r:id="rId294" display="http://www.koreabaseball.com/Record/Player/HitterDetail/Basic.aspx?playerId=79109"/>
    <hyperlink ref="B292" r:id="rId295" display="http://www.koreabaseball.com/Record/Player/HitterDetail/Basic.aspx?playerId=64153"/>
    <hyperlink ref="B76" r:id="rId296" display="http://www.koreabaseball.com/Record/Player/HitterDetail/Basic.aspx?playerId=76100"/>
    <hyperlink ref="B293" r:id="rId297" display="http://www.koreabaseball.com/Record/Player/HitterDetail/Basic.aspx?playerId=65115"/>
    <hyperlink ref="B79" r:id="rId298" display="http://www.koreabaseball.com/Record/Player/HitterDetail/Basic.aspx?playerId=61102"/>
    <hyperlink ref="B294" r:id="rId299" display="http://www.koreabaseball.com/Record/Player/HitterDetail/Basic.aspx?playerId=74823"/>
    <hyperlink ref="B295" r:id="rId300" display="http://www.koreabaseball.com/Record/Player/HitterDetail/Basic.aspx?playerId=64100"/>
    <hyperlink ref="B296" r:id="rId301" display="http://www.koreabaseball.com/Record/Player/HitterDetail/Basic.aspx?playerId=62164"/>
    <hyperlink ref="B297" r:id="rId302" display="http://www.koreabaseball.com/Record/Player/HitterDetail/Basic.aspx?playerId=79150"/>
    <hyperlink ref="B298" r:id="rId303" display="http://www.koreabaseball.com/Record/Player/HitterDetail/Basic.aspx?playerId=79198"/>
    <hyperlink ref="B299" r:id="rId304" display="http://www.koreabaseball.com/Record/Player/HitterDetail/Basic.aspx?playerId=63123"/>
    <hyperlink ref="B300" r:id="rId305" display="http://www.koreabaseball.com/Record/Player/HitterDetail/Basic.aspx?playerId=71842"/>
    <hyperlink ref="B301" r:id="rId306" display="http://www.koreabaseball.com/Record/Player/HitterDetail/Basic.aspx?playerId=63077"/>
    <hyperlink ref="B302" r:id="rId307" display="http://www.koreabaseball.com/Record/Player/HitterDetail/Basic.aspx?playerId=73824"/>
    <hyperlink ref="B303" r:id="rId308" display="http://www.koreabaseball.com/Record/Player/HitterDetail/Basic.aspx?playerId=64115"/>
    <hyperlink ref="B304" r:id="rId309" display="http://www.koreabaseball.com/Record/Player/HitterDetail/Basic.aspx?playerId=66145"/>
    <hyperlink ref="B305" r:id="rId310" display="http://www.koreabaseball.com/Record/Player/HitterDetail/Basic.aspx?playerId=62007"/>
    <hyperlink ref="B306" r:id="rId311" display="http://www.koreabaseball.com/Record/Retire/Hitter.aspx?playerId=65120"/>
    <hyperlink ref="B307" r:id="rId312" display="http://www.koreabaseball.com/Record/Player/HitterDetail/Basic.aspx?playerId=62698"/>
    <hyperlink ref="B308" r:id="rId313" display="http://www.koreabaseball.com/Record/Player/HitterDetail/Basic.aspx?playerId=61329"/>
    <hyperlink ref="B309" r:id="rId314" display="http://www.koreabaseball.com/Record/Player/HitterDetail/Basic.aspx?playerId=60146"/>
    <hyperlink ref="B310" r:id="rId315" display="http://www.koreabaseball.com/Record/Player/HitterDetail/Basic.aspx?playerId=61891"/>
    <hyperlink ref="B311" r:id="rId316" display="http://www.koreabaseball.com/Record/Retire/Hitter.aspx?playerId=96462"/>
    <hyperlink ref="B312" r:id="rId317" display="http://www.koreabaseball.com/Record/Player/HitterDetail/Basic.aspx?playerId=76650"/>
    <hyperlink ref="B313" r:id="rId318" display="http://www.koreabaseball.com/Record/Player/HitterDetail/Basic.aspx?playerId=79140"/>
    <hyperlink ref="B314" r:id="rId319" display="http://www.koreabaseball.com/Record/Player/HitterDetail/Basic.aspx?playerId=66108"/>
    <hyperlink ref="B315" r:id="rId320" display="http://www.koreabaseball.com/Record/Player/HitterDetail/Basic.aspx?playerId=64984"/>
    <hyperlink ref="B316" r:id="rId321" display="http://www.koreabaseball.com/Record/Player/HitterDetail/Basic.aspx?playerId=64944"/>
    <hyperlink ref="B80" r:id="rId322" display="http://www.koreabaseball.com/Record/Player/HitterDetail/Basic.aspx?playerId=62907"/>
    <hyperlink ref="B317" r:id="rId323" display="http://www.koreabaseball.com/Record/Player/HitterDetail/Basic.aspx?playerId=75441"/>
    <hyperlink ref="B318" r:id="rId324" display="http://www.koreabaseball.com/Record/Player/HitterDetail/Basic.aspx?playerId=78813"/>
    <hyperlink ref="B16" r:id="rId325" display="http://www.koreabaseball.com/Record/Retire/Hitter.aspx?playerId=64914"/>
    <hyperlink ref="B31" r:id="rId326" display="http://www.koreabaseball.com/Record/Player/HitterDetail/Basic.aspx?playerId=62947"/>
    <hyperlink ref="B17" r:id="rId327" display="http://www.koreabaseball.com/Record/Player/HitterDetail/Basic.aspx?playerId=74465"/>
    <hyperlink ref="B81" r:id="rId328" display="http://www.koreabaseball.com/Record/Player/HitterDetail/Basic.aspx?playerId=73213"/>
    <hyperlink ref="B82" r:id="rId329" display="http://www.koreabaseball.com/Record/Player/HitterDetail/Basic.aspx?playerId=73339"/>
    <hyperlink ref="B18" r:id="rId330" display="http://www.koreabaseball.com/Record/Player/HitterDetail/Basic.aspx?playerId=94629"/>
    <hyperlink ref="B319" r:id="rId331" display="http://www.koreabaseball.com/Record/Player/HitterDetail/Basic.aspx?playerId=77454"/>
    <hyperlink ref="B320" r:id="rId332" display="http://www.koreabaseball.com/Record/Player/HitterDetail/Basic.aspx?playerId=60566"/>
    <hyperlink ref="B321" r:id="rId333" display="http://www.koreabaseball.com/Record/Player/HitterDetail/Basic.aspx?playerId=63963"/>
    <hyperlink ref="B83" r:id="rId334" display="http://www.koreabaseball.com/Record/Player/HitterDetail/Basic.aspx?playerId=62934"/>
    <hyperlink ref="B84" r:id="rId335" display="http://www.koreabaseball.com/Record/Player/HitterDetail/Basic.aspx?playerId=63920"/>
    <hyperlink ref="B322" r:id="rId336" display="http://www.koreabaseball.com/Record/Player/HitterDetail/Basic.aspx?playerId=78122"/>
    <hyperlink ref="B323" r:id="rId337" display="http://www.koreabaseball.com/Record/Player/HitterDetail/Basic.aspx?playerId=73306"/>
    <hyperlink ref="B324" r:id="rId338" display="http://www.koreabaseball.com/Record/Retire/Hitter.aspx?playerId=74223"/>
    <hyperlink ref="B325" r:id="rId339" display="http://www.koreabaseball.com/Record/Player/HitterDetail/Basic.aspx?playerId=66965"/>
    <hyperlink ref="B326" r:id="rId340" display="http://www.koreabaseball.com/Record/Player/HitterDetail/Basic.aspx?playerId=74358"/>
    <hyperlink ref="B327" r:id="rId341" display="http://www.koreabaseball.com/Record/Player/HitterDetail/Basic.aspx?playerId=66968"/>
    <hyperlink ref="B328" r:id="rId342" display="http://www.koreabaseball.com/Record/Player/HitterDetail/Basic.aspx?playerId=64906"/>
    <hyperlink ref="B329" r:id="rId343" display="http://www.koreabaseball.com/Record/Player/HitterDetail/Basic.aspx?playerId=62016"/>
    <hyperlink ref="B330" r:id="rId344" display="http://www.koreabaseball.com/Record/Player/HitterDetail/Basic.aspx?playerId=62908"/>
    <hyperlink ref="B331" r:id="rId345" display="http://www.koreabaseball.com/Record/Player/HitterDetail/Basic.aspx?playerId=62917"/>
    <hyperlink ref="B332" r:id="rId346" display="http://www.koreabaseball.com/Record/Player/HitterDetail/Basic.aspx?playerId=65933"/>
    <hyperlink ref="B333" r:id="rId347" display="http://www.koreabaseball.com/Record/Player/HitterDetail/Basic.aspx?playerId=75852"/>
    <hyperlink ref="B334" r:id="rId348" display="http://www.koreabaseball.com/Record/Player/HitterDetail/Basic.aspx?playerId=75867"/>
    <hyperlink ref="B335" r:id="rId349" display="http://www.koreabaseball.com/Record/Retire/Hitter.aspx?playerId=64960"/>
    <hyperlink ref="B336" r:id="rId350" display="http://www.koreabaseball.com/Record/Player/HitterDetail/Basic.aspx?playerId=78366"/>
    <hyperlink ref="B337" r:id="rId351" display="http://www.koreabaseball.com/Record/Player/HitterDetail/Basic.aspx?playerId=78243"/>
    <hyperlink ref="B338" r:id="rId352" display="http://www.koreabaseball.com/Record/Player/HitterDetail/Basic.aspx?playerId=62926"/>
    <hyperlink ref="B339" r:id="rId353" display="http://www.koreabaseball.com/Record/Player/HitterDetail/Basic.aspx?playerId=66928"/>
    <hyperlink ref="B340" r:id="rId354" display="http://www.koreabaseball.com/Record/Player/HitterDetail/Basic.aspx?playerId=64995"/>
    <hyperlink ref="B341" r:id="rId355" display="http://www.koreabaseball.com/Record/Player/HitterDetail/Basic.aspx?playerId=76118"/>
    <hyperlink ref="B342" r:id="rId356" display="http://www.koreabaseball.com/Record/Player/HitterDetail/Basic.aspx?playerId=62929"/>
    <hyperlink ref="B343" r:id="rId357" display="http://www.koreabaseball.com/Record/Player/HitterDetail/Basic.aspx?playerId=60263"/>
    <hyperlink ref="B344" r:id="rId358" display="http://www.koreabaseball.com/Record/Player/HitterDetail/Basic.aspx?playerId=63959"/>
    <hyperlink ref="B345" r:id="rId359" display="http://www.koreabaseball.com/Record/Player/HitterDetail/Basic.aspx?playerId=78352"/>
    <hyperlink ref="B346" r:id="rId360" display="http://www.koreabaseball.com/Record/Player/HitterDetail/Basic.aspx?playerId=63950"/>
    <hyperlink ref="B347" r:id="rId361" display="http://www.koreabaseball.com/Record/Player/HitterDetail/Basic.aspx?playerId=62966"/>
    <hyperlink ref="B348" r:id="rId362" display="http://www.koreabaseball.com/Record/Retire/Hitter.aspx?playerId=64802"/>
    <hyperlink ref="B349" r:id="rId363" display="http://www.koreabaseball.com/Record/Player/HitterDetail/Basic.aspx?playerId=73209"/>
    <hyperlink ref="B350" r:id="rId364" display="http://www.koreabaseball.com/Record/Player/HitterDetail/Basic.aspx?playerId=66838"/>
    <hyperlink ref="B351" r:id="rId365" display="http://www.koreabaseball.com/Record/Player/HitterDetail/Basic.aspx?playerId=62893"/>
    <hyperlink ref="B352" r:id="rId366" display="http://www.koreabaseball.com/Record/Player/HitterDetail/Basic.aspx?playerId=76869"/>
    <hyperlink ref="B85" r:id="rId367" display="http://www.koreabaseball.com/Record/Player/HitterDetail/Basic.aspx?playerId=76802"/>
    <hyperlink ref="B34" r:id="rId368" display="http://www.koreabaseball.com/Record/Player/HitterDetail/Basic.aspx?playerId=75151"/>
    <hyperlink ref="B86" r:id="rId369" display="http://www.koreabaseball.com/Record/Player/HitterDetail/Basic.aspx?playerId=71857"/>
    <hyperlink ref="B87" r:id="rId370" display="http://www.koreabaseball.com/Record/Player/HitterDetail/Basic.aspx?playerId=71837"/>
    <hyperlink ref="B353" r:id="rId371" display="http://www.koreabaseball.com/Record/Player/HitterDetail/Basic.aspx?playerId=65464"/>
    <hyperlink ref="B88" r:id="rId372" display="http://www.koreabaseball.com/Record/Player/HitterDetail/Basic.aspx?playerId=76812"/>
    <hyperlink ref="B19" r:id="rId373" display="http://www.koreabaseball.com/Record/Player/HitterDetail/Basic.aspx?playerId=75847"/>
    <hyperlink ref="B89" r:id="rId374" display="http://www.koreabaseball.com/Record/Retire/Hitter.aspx?playerId=66805"/>
    <hyperlink ref="B354" r:id="rId375" display="http://www.koreabaseball.com/Record/Player/HitterDetail/Basic.aspx?playerId=62895"/>
    <hyperlink ref="B90" r:id="rId376" display="http://www.koreabaseball.com/Record/Player/HitterDetail/Basic.aspx?playerId=74846"/>
    <hyperlink ref="B355" r:id="rId377" display="http://www.koreabaseball.com/Record/Player/HitterDetail/Basic.aspx?playerId=62802"/>
    <hyperlink ref="B91" r:id="rId378" display="http://www.koreabaseball.com/Record/Player/HitterDetail/Basic.aspx?playerId=76849"/>
    <hyperlink ref="B356" r:id="rId379" display="http://www.koreabaseball.com/Record/Player/HitterDetail/Basic.aspx?playerId=76158"/>
    <hyperlink ref="B357" r:id="rId380" display="http://www.koreabaseball.com/Record/Player/HitterDetail/Basic.aspx?playerId=62864"/>
    <hyperlink ref="B358" r:id="rId381" display="http://www.koreabaseball.com/Record/Player/HitterDetail/Basic.aspx?playerId=71848"/>
    <hyperlink ref="B359" r:id="rId382" display="http://www.koreabaseball.com/Record/Retire/Hitter.aspx?playerId=77869"/>
    <hyperlink ref="B360" r:id="rId383" display="http://www.koreabaseball.com/Record/Player/HitterDetail/Basic.aspx?playerId=64895"/>
    <hyperlink ref="B361" r:id="rId384" display="http://www.koreabaseball.com/Record/Player/HitterDetail/Basic.aspx?playerId=65869"/>
    <hyperlink ref="B362" r:id="rId385" display="http://www.koreabaseball.com/Record/Player/HitterDetail/Basic.aspx?playerId=66833"/>
    <hyperlink ref="B363" r:id="rId386" display="http://www.koreabaseball.com/Record/Player/HitterDetail/Basic.aspx?playerId=73248"/>
    <hyperlink ref="B364" r:id="rId387" display="http://www.koreabaseball.com/Record/Player/HitterDetail/Basic.aspx?playerId=66859"/>
    <hyperlink ref="B365" r:id="rId388" display="http://www.koreabaseball.com/Record/Player/HitterDetail/Basic.aspx?playerId=79847"/>
    <hyperlink ref="B366" r:id="rId389" display="http://www.koreabaseball.com/Record/Retire/Hitter.aspx?playerId=66825"/>
    <hyperlink ref="B367" r:id="rId390" display="http://www.koreabaseball.com/Record/Player/HitterDetail/Basic.aspx?playerId=60845"/>
    <hyperlink ref="B368" r:id="rId391" display="http://www.koreabaseball.com/Record/Player/HitterDetail/Basic.aspx?playerId=64893"/>
    <hyperlink ref="B369" r:id="rId392" display="http://www.koreabaseball.com/Record/Player/HitterDetail/Basic.aspx?playerId=75250"/>
    <hyperlink ref="B370" r:id="rId393" display="http://www.koreabaseball.com/Record/Player/HitterDetail/Basic.aspx?playerId=76858"/>
    <hyperlink ref="B371" r:id="rId394" display="http://www.koreabaseball.com/Record/Player/HitterDetail/Basic.aspx?playerId=75138"/>
    <hyperlink ref="B372" r:id="rId395" display="http://www.koreabaseball.com/Record/Player/HitterDetail/Basic.aspx?playerId=64890"/>
    <hyperlink ref="B373" r:id="rId396" display="http://www.koreabaseball.com/Record/Player/HitterDetail/Basic.aspx?playerId=64861"/>
    <hyperlink ref="B374" r:id="rId397" display="http://www.koreabaseball.com/Record/Player/HitterDetail/Basic.aspx?playerId=72860"/>
    <hyperlink ref="B375" r:id="rId398" display="http://www.koreabaseball.com/Record/Player/HitterDetail/Basic.aspx?playerId=61557"/>
    <hyperlink ref="B376" r:id="rId399" display="http://www.koreabaseball.com/Record/Player/HitterDetail/Basic.aspx?playerId=75340"/>
    <hyperlink ref="B377" r:id="rId400" display="http://www.koreabaseball.com/Record/Player/HitterDetail/Basic.aspx?playerId=62056"/>
    <hyperlink ref="B378" r:id="rId401" display="http://www.koreabaseball.com/Record/Player/HitterDetail/Basic.aspx?playerId=65827"/>
    <hyperlink ref="B379" r:id="rId402" display="http://www.koreabaseball.com/Record/Player/HitterDetail/Basic.aspx?playerId=71845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3"/>
  <sheetViews>
    <sheetView workbookViewId="0">
      <selection activeCell="D2" sqref="D2"/>
    </sheetView>
  </sheetViews>
  <sheetFormatPr defaultRowHeight="16.5" x14ac:dyDescent="0.3"/>
  <cols>
    <col min="4" max="4" width="9" style="6"/>
  </cols>
  <sheetData>
    <row r="1" spans="1:28" x14ac:dyDescent="0.3">
      <c r="A1" s="7" t="s">
        <v>0</v>
      </c>
      <c r="B1" s="7" t="s">
        <v>1</v>
      </c>
      <c r="C1" s="7" t="s">
        <v>2</v>
      </c>
      <c r="D1" s="7" t="s">
        <v>941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47</v>
      </c>
      <c r="S1" s="8" t="s">
        <v>48</v>
      </c>
      <c r="T1" s="8" t="s">
        <v>49</v>
      </c>
      <c r="U1" s="8" t="s">
        <v>50</v>
      </c>
      <c r="V1" s="8" t="s">
        <v>51</v>
      </c>
      <c r="W1" s="8" t="s">
        <v>52</v>
      </c>
      <c r="X1" s="8" t="s">
        <v>53</v>
      </c>
      <c r="Y1" s="8" t="s">
        <v>54</v>
      </c>
      <c r="Z1" s="8" t="s">
        <v>55</v>
      </c>
      <c r="AA1" s="8" t="s">
        <v>56</v>
      </c>
      <c r="AB1" s="8" t="s">
        <v>57</v>
      </c>
    </row>
    <row r="2" spans="1:28" x14ac:dyDescent="0.3">
      <c r="A2" s="9">
        <f>VLOOKUP(B2&amp;" "&amp;C2,키!$A$1:$B$535,2,FALSE)</f>
        <v>493</v>
      </c>
      <c r="B2" s="10" t="s">
        <v>862</v>
      </c>
      <c r="C2" s="9" t="s">
        <v>857</v>
      </c>
      <c r="D2" s="9" t="str">
        <f>IF(AND(Y2&gt;=0.87,G2&gt;=446),"A",IF(AND(Y2&gt;=0.65,G2&gt;=250),"B","C"))</f>
        <v>A</v>
      </c>
      <c r="E2" s="11">
        <v>0.32100000000000001</v>
      </c>
      <c r="F2" s="9">
        <v>123</v>
      </c>
      <c r="G2" s="9">
        <v>529</v>
      </c>
      <c r="H2" s="9">
        <v>436</v>
      </c>
      <c r="I2" s="9">
        <v>118</v>
      </c>
      <c r="J2" s="9">
        <v>140</v>
      </c>
      <c r="K2" s="9">
        <v>30</v>
      </c>
      <c r="L2" s="9">
        <v>3</v>
      </c>
      <c r="M2" s="9">
        <v>40</v>
      </c>
      <c r="N2" s="9">
        <v>296</v>
      </c>
      <c r="O2" s="9">
        <v>121</v>
      </c>
      <c r="P2" s="9">
        <v>0</v>
      </c>
      <c r="Q2" s="9">
        <v>7</v>
      </c>
      <c r="R2" s="9">
        <v>74</v>
      </c>
      <c r="S2" s="9">
        <v>6</v>
      </c>
      <c r="T2" s="9">
        <v>12</v>
      </c>
      <c r="U2" s="9">
        <v>103</v>
      </c>
      <c r="V2" s="9">
        <v>2</v>
      </c>
      <c r="W2" s="9">
        <v>0.67900000000000005</v>
      </c>
      <c r="X2" s="9">
        <v>0.42699999999999999</v>
      </c>
      <c r="Y2" s="9">
        <v>1.1060000000000001</v>
      </c>
      <c r="Z2" s="9">
        <v>45</v>
      </c>
      <c r="AA2" s="9">
        <v>0.30399999999999999</v>
      </c>
      <c r="AB2" s="9">
        <v>1</v>
      </c>
    </row>
    <row r="3" spans="1:28" x14ac:dyDescent="0.3">
      <c r="A3" s="9">
        <f>VLOOKUP(B3&amp;" "&amp;C3,키!$A$1:$B$535,2,FALSE)</f>
        <v>130</v>
      </c>
      <c r="B3" s="10" t="s">
        <v>863</v>
      </c>
      <c r="C3" s="9" t="s">
        <v>857</v>
      </c>
      <c r="D3" s="9" t="str">
        <f t="shared" ref="D3:D43" si="0">IF(AND(Y3&gt;=0.87,G3&gt;=446),"A",IF(AND(Y3&gt;=0.65,G3&gt;=250),"B","C"))</f>
        <v>A</v>
      </c>
      <c r="E3" s="11">
        <v>0.309</v>
      </c>
      <c r="F3" s="9">
        <v>144</v>
      </c>
      <c r="G3" s="9">
        <v>653</v>
      </c>
      <c r="H3" s="9">
        <v>572</v>
      </c>
      <c r="I3" s="9">
        <v>116</v>
      </c>
      <c r="J3" s="9">
        <v>177</v>
      </c>
      <c r="K3" s="9">
        <v>37</v>
      </c>
      <c r="L3" s="9">
        <v>2</v>
      </c>
      <c r="M3" s="9">
        <v>22</v>
      </c>
      <c r="N3" s="9">
        <v>284</v>
      </c>
      <c r="O3" s="9">
        <v>113</v>
      </c>
      <c r="P3" s="9">
        <v>1</v>
      </c>
      <c r="Q3" s="9">
        <v>4</v>
      </c>
      <c r="R3" s="9">
        <v>67</v>
      </c>
      <c r="S3" s="9">
        <v>2</v>
      </c>
      <c r="T3" s="9">
        <v>9</v>
      </c>
      <c r="U3" s="9">
        <v>136</v>
      </c>
      <c r="V3" s="9">
        <v>4</v>
      </c>
      <c r="W3" s="9">
        <v>0.497</v>
      </c>
      <c r="X3" s="9">
        <v>0.38800000000000001</v>
      </c>
      <c r="Y3" s="9">
        <v>0.88500000000000001</v>
      </c>
      <c r="Z3" s="9">
        <v>56</v>
      </c>
      <c r="AA3" s="9">
        <v>0.32</v>
      </c>
      <c r="AB3" s="9">
        <v>0</v>
      </c>
    </row>
    <row r="4" spans="1:28" x14ac:dyDescent="0.3">
      <c r="A4" s="9">
        <f>VLOOKUP(B4&amp;" "&amp;C4,키!$A$1:$B$535,2,FALSE)</f>
        <v>177</v>
      </c>
      <c r="B4" s="10" t="s">
        <v>864</v>
      </c>
      <c r="C4" s="9" t="s">
        <v>857</v>
      </c>
      <c r="D4" s="9" t="str">
        <f t="shared" si="0"/>
        <v>A</v>
      </c>
      <c r="E4" s="11">
        <v>0.307</v>
      </c>
      <c r="F4" s="9">
        <v>126</v>
      </c>
      <c r="G4" s="9">
        <v>506</v>
      </c>
      <c r="H4" s="9">
        <v>427</v>
      </c>
      <c r="I4" s="9">
        <v>77</v>
      </c>
      <c r="J4" s="9">
        <v>131</v>
      </c>
      <c r="K4" s="9">
        <v>20</v>
      </c>
      <c r="L4" s="9">
        <v>0</v>
      </c>
      <c r="M4" s="9">
        <v>32</v>
      </c>
      <c r="N4" s="9">
        <v>247</v>
      </c>
      <c r="O4" s="9">
        <v>104</v>
      </c>
      <c r="P4" s="9">
        <v>2</v>
      </c>
      <c r="Q4" s="9">
        <v>4</v>
      </c>
      <c r="R4" s="9">
        <v>56</v>
      </c>
      <c r="S4" s="9">
        <v>2</v>
      </c>
      <c r="T4" s="9">
        <v>16</v>
      </c>
      <c r="U4" s="9">
        <v>95</v>
      </c>
      <c r="V4" s="9">
        <v>18</v>
      </c>
      <c r="W4" s="9">
        <v>0.57799999999999996</v>
      </c>
      <c r="X4" s="9">
        <v>0.40400000000000003</v>
      </c>
      <c r="Y4" s="9">
        <v>0.98199999999999998</v>
      </c>
      <c r="Z4" s="9">
        <v>39</v>
      </c>
      <c r="AA4" s="9">
        <v>0.35399999999999998</v>
      </c>
      <c r="AB4" s="9">
        <v>0</v>
      </c>
    </row>
    <row r="5" spans="1:28" x14ac:dyDescent="0.3">
      <c r="A5" s="9">
        <f>VLOOKUP(B5&amp;" "&amp;C5,키!$A$1:$B$535,2,FALSE)</f>
        <v>534</v>
      </c>
      <c r="B5" s="10" t="s">
        <v>867</v>
      </c>
      <c r="C5" s="9" t="s">
        <v>857</v>
      </c>
      <c r="D5" s="9" t="str">
        <f t="shared" si="0"/>
        <v>A</v>
      </c>
      <c r="E5" s="11">
        <v>0.29799999999999999</v>
      </c>
      <c r="F5" s="9">
        <v>119</v>
      </c>
      <c r="G5" s="9">
        <v>472</v>
      </c>
      <c r="H5" s="9">
        <v>399</v>
      </c>
      <c r="I5" s="9">
        <v>46</v>
      </c>
      <c r="J5" s="9">
        <v>119</v>
      </c>
      <c r="K5" s="9">
        <v>20</v>
      </c>
      <c r="L5" s="9">
        <v>0</v>
      </c>
      <c r="M5" s="9">
        <v>21</v>
      </c>
      <c r="N5" s="9">
        <v>202</v>
      </c>
      <c r="O5" s="9">
        <v>87</v>
      </c>
      <c r="P5" s="9">
        <v>2</v>
      </c>
      <c r="Q5" s="9">
        <v>4</v>
      </c>
      <c r="R5" s="9">
        <v>65</v>
      </c>
      <c r="S5" s="9">
        <v>6</v>
      </c>
      <c r="T5" s="9">
        <v>2</v>
      </c>
      <c r="U5" s="9">
        <v>78</v>
      </c>
      <c r="V5" s="9">
        <v>11</v>
      </c>
      <c r="W5" s="9">
        <v>0.50600000000000001</v>
      </c>
      <c r="X5" s="9">
        <v>0.39600000000000002</v>
      </c>
      <c r="Y5" s="9">
        <v>0.90200000000000002</v>
      </c>
      <c r="Z5" s="9">
        <v>33</v>
      </c>
      <c r="AA5" s="9">
        <v>0.34200000000000003</v>
      </c>
      <c r="AB5" s="9">
        <v>0.8</v>
      </c>
    </row>
    <row r="6" spans="1:28" x14ac:dyDescent="0.3">
      <c r="A6" s="9">
        <f>VLOOKUP(B6&amp;" "&amp;C6,키!$A$1:$B$535,2,FALSE)</f>
        <v>174</v>
      </c>
      <c r="B6" s="10" t="s">
        <v>859</v>
      </c>
      <c r="C6" s="9" t="s">
        <v>857</v>
      </c>
      <c r="D6" s="9" t="str">
        <f t="shared" si="0"/>
        <v>B</v>
      </c>
      <c r="E6" s="11">
        <v>0.34300000000000003</v>
      </c>
      <c r="F6" s="9">
        <v>121</v>
      </c>
      <c r="G6" s="9">
        <v>515</v>
      </c>
      <c r="H6" s="9">
        <v>435</v>
      </c>
      <c r="I6" s="9">
        <v>84</v>
      </c>
      <c r="J6" s="9">
        <v>149</v>
      </c>
      <c r="K6" s="9">
        <v>16</v>
      </c>
      <c r="L6" s="9">
        <v>6</v>
      </c>
      <c r="M6" s="9">
        <v>3</v>
      </c>
      <c r="N6" s="9">
        <v>186</v>
      </c>
      <c r="O6" s="9">
        <v>55</v>
      </c>
      <c r="P6" s="9">
        <v>10</v>
      </c>
      <c r="Q6" s="9">
        <v>7</v>
      </c>
      <c r="R6" s="9">
        <v>55</v>
      </c>
      <c r="S6" s="9">
        <v>1</v>
      </c>
      <c r="T6" s="9">
        <v>8</v>
      </c>
      <c r="U6" s="9">
        <v>70</v>
      </c>
      <c r="V6" s="9">
        <v>9</v>
      </c>
      <c r="W6" s="9">
        <v>0.42799999999999999</v>
      </c>
      <c r="X6" s="9">
        <v>0.42</v>
      </c>
      <c r="Y6" s="9">
        <v>0.84799999999999998</v>
      </c>
      <c r="Z6" s="9">
        <v>42</v>
      </c>
      <c r="AA6" s="9">
        <v>0.434</v>
      </c>
      <c r="AB6" s="9">
        <v>0</v>
      </c>
    </row>
    <row r="7" spans="1:28" x14ac:dyDescent="0.3">
      <c r="A7" s="9">
        <f>VLOOKUP(B7&amp;" "&amp;C7,키!$A$1:$B$535,2,FALSE)</f>
        <v>237</v>
      </c>
      <c r="B7" s="10" t="s">
        <v>865</v>
      </c>
      <c r="C7" s="9" t="s">
        <v>857</v>
      </c>
      <c r="D7" s="9" t="str">
        <f t="shared" si="0"/>
        <v>B</v>
      </c>
      <c r="E7" s="11">
        <v>0.30499999999999999</v>
      </c>
      <c r="F7" s="9">
        <v>110</v>
      </c>
      <c r="G7" s="9">
        <v>403</v>
      </c>
      <c r="H7" s="9">
        <v>341</v>
      </c>
      <c r="I7" s="9">
        <v>36</v>
      </c>
      <c r="J7" s="9">
        <v>104</v>
      </c>
      <c r="K7" s="9">
        <v>21</v>
      </c>
      <c r="L7" s="9">
        <v>2</v>
      </c>
      <c r="M7" s="9">
        <v>5</v>
      </c>
      <c r="N7" s="9">
        <v>144</v>
      </c>
      <c r="O7" s="9">
        <v>39</v>
      </c>
      <c r="P7" s="9">
        <v>10</v>
      </c>
      <c r="Q7" s="9">
        <v>1</v>
      </c>
      <c r="R7" s="9">
        <v>38</v>
      </c>
      <c r="S7" s="9">
        <v>0</v>
      </c>
      <c r="T7" s="9">
        <v>13</v>
      </c>
      <c r="U7" s="9">
        <v>48</v>
      </c>
      <c r="V7" s="9">
        <v>13</v>
      </c>
      <c r="W7" s="9">
        <v>0.42199999999999999</v>
      </c>
      <c r="X7" s="9">
        <v>0.39400000000000002</v>
      </c>
      <c r="Y7" s="9">
        <v>0.81599999999999995</v>
      </c>
      <c r="Z7" s="9">
        <v>30</v>
      </c>
      <c r="AA7" s="9">
        <v>0.311</v>
      </c>
      <c r="AB7" s="9">
        <v>0</v>
      </c>
    </row>
    <row r="8" spans="1:28" x14ac:dyDescent="0.3">
      <c r="A8" s="9">
        <f>VLOOKUP(B8&amp;" "&amp;C8,키!$A$1:$B$535,2,FALSE)</f>
        <v>356</v>
      </c>
      <c r="B8" s="10" t="s">
        <v>866</v>
      </c>
      <c r="C8" s="9" t="s">
        <v>857</v>
      </c>
      <c r="D8" s="9" t="str">
        <f t="shared" si="0"/>
        <v>B</v>
      </c>
      <c r="E8" s="11">
        <v>0.30499999999999999</v>
      </c>
      <c r="F8" s="9">
        <v>134</v>
      </c>
      <c r="G8" s="9">
        <v>517</v>
      </c>
      <c r="H8" s="9">
        <v>453</v>
      </c>
      <c r="I8" s="9">
        <v>73</v>
      </c>
      <c r="J8" s="9">
        <v>138</v>
      </c>
      <c r="K8" s="9">
        <v>24</v>
      </c>
      <c r="L8" s="9">
        <v>4</v>
      </c>
      <c r="M8" s="9">
        <v>5</v>
      </c>
      <c r="N8" s="9">
        <v>185</v>
      </c>
      <c r="O8" s="9">
        <v>57</v>
      </c>
      <c r="P8" s="9">
        <v>4</v>
      </c>
      <c r="Q8" s="9">
        <v>5</v>
      </c>
      <c r="R8" s="9">
        <v>54</v>
      </c>
      <c r="S8" s="9">
        <v>0</v>
      </c>
      <c r="T8" s="9">
        <v>1</v>
      </c>
      <c r="U8" s="9">
        <v>73</v>
      </c>
      <c r="V8" s="9">
        <v>11</v>
      </c>
      <c r="W8" s="9">
        <v>0.40799999999999997</v>
      </c>
      <c r="X8" s="9">
        <v>0.376</v>
      </c>
      <c r="Y8" s="9">
        <v>0.78400000000000003</v>
      </c>
      <c r="Z8" s="9">
        <v>40</v>
      </c>
      <c r="AA8" s="9">
        <v>0.315</v>
      </c>
      <c r="AB8" s="9">
        <v>0.5</v>
      </c>
    </row>
    <row r="9" spans="1:28" x14ac:dyDescent="0.3">
      <c r="A9" s="9">
        <f>VLOOKUP(B9&amp;" "&amp;C9,키!$A$1:$B$535,2,FALSE)</f>
        <v>72</v>
      </c>
      <c r="B9" s="10" t="s">
        <v>871</v>
      </c>
      <c r="C9" s="9" t="s">
        <v>857</v>
      </c>
      <c r="D9" s="9" t="str">
        <f t="shared" si="0"/>
        <v>B</v>
      </c>
      <c r="E9" s="11">
        <v>0.26500000000000001</v>
      </c>
      <c r="F9" s="9">
        <v>130</v>
      </c>
      <c r="G9" s="9">
        <v>348</v>
      </c>
      <c r="H9" s="9">
        <v>306</v>
      </c>
      <c r="I9" s="9">
        <v>60</v>
      </c>
      <c r="J9" s="9">
        <v>81</v>
      </c>
      <c r="K9" s="9">
        <v>15</v>
      </c>
      <c r="L9" s="9">
        <v>1</v>
      </c>
      <c r="M9" s="9">
        <v>15</v>
      </c>
      <c r="N9" s="9">
        <v>143</v>
      </c>
      <c r="O9" s="9">
        <v>51</v>
      </c>
      <c r="P9" s="9">
        <v>7</v>
      </c>
      <c r="Q9" s="9">
        <v>2</v>
      </c>
      <c r="R9" s="9">
        <v>30</v>
      </c>
      <c r="S9" s="9">
        <v>0</v>
      </c>
      <c r="T9" s="9">
        <v>3</v>
      </c>
      <c r="U9" s="9">
        <v>64</v>
      </c>
      <c r="V9" s="9">
        <v>15</v>
      </c>
      <c r="W9" s="9">
        <v>0.46700000000000003</v>
      </c>
      <c r="X9" s="9">
        <v>0.33400000000000002</v>
      </c>
      <c r="Y9" s="9">
        <v>0.80100000000000005</v>
      </c>
      <c r="Z9" s="9">
        <v>22</v>
      </c>
      <c r="AA9" s="9">
        <v>0.318</v>
      </c>
      <c r="AB9" s="9">
        <v>0.125</v>
      </c>
    </row>
    <row r="10" spans="1:28" x14ac:dyDescent="0.3">
      <c r="A10" s="9">
        <f>VLOOKUP(B10&amp;" "&amp;C10,키!$A$1:$B$535,2,FALSE)</f>
        <v>108</v>
      </c>
      <c r="B10" s="10" t="s">
        <v>872</v>
      </c>
      <c r="C10" s="9" t="s">
        <v>857</v>
      </c>
      <c r="D10" s="9" t="str">
        <f t="shared" si="0"/>
        <v>B</v>
      </c>
      <c r="E10" s="11">
        <v>0.26100000000000001</v>
      </c>
      <c r="F10" s="9">
        <v>122</v>
      </c>
      <c r="G10" s="9">
        <v>325</v>
      </c>
      <c r="H10" s="9">
        <v>253</v>
      </c>
      <c r="I10" s="9">
        <v>60</v>
      </c>
      <c r="J10" s="9">
        <v>66</v>
      </c>
      <c r="K10" s="9">
        <v>7</v>
      </c>
      <c r="L10" s="9">
        <v>1</v>
      </c>
      <c r="M10" s="9">
        <v>1</v>
      </c>
      <c r="N10" s="9">
        <v>78</v>
      </c>
      <c r="O10" s="9">
        <v>12</v>
      </c>
      <c r="P10" s="9">
        <v>2</v>
      </c>
      <c r="Q10" s="9">
        <v>1</v>
      </c>
      <c r="R10" s="9">
        <v>66</v>
      </c>
      <c r="S10" s="9">
        <v>0</v>
      </c>
      <c r="T10" s="9">
        <v>2</v>
      </c>
      <c r="U10" s="9">
        <v>62</v>
      </c>
      <c r="V10" s="9">
        <v>4</v>
      </c>
      <c r="W10" s="9">
        <v>0.308</v>
      </c>
      <c r="X10" s="9">
        <v>0.41599999999999998</v>
      </c>
      <c r="Y10" s="9">
        <v>0.72399999999999998</v>
      </c>
      <c r="Z10" s="9">
        <v>17</v>
      </c>
      <c r="AA10" s="9">
        <v>0.17899999999999999</v>
      </c>
      <c r="AB10" s="9">
        <v>0</v>
      </c>
    </row>
    <row r="11" spans="1:28" x14ac:dyDescent="0.3">
      <c r="A11" s="9">
        <f>VLOOKUP(B11&amp;" "&amp;C11,키!$A$1:$B$535,2,FALSE)</f>
        <v>121</v>
      </c>
      <c r="B11" s="10" t="s">
        <v>856</v>
      </c>
      <c r="C11" s="9" t="s">
        <v>857</v>
      </c>
      <c r="D11" s="9" t="str">
        <f t="shared" si="0"/>
        <v>C</v>
      </c>
      <c r="E11" s="11">
        <v>0.5</v>
      </c>
      <c r="F11" s="9">
        <v>2</v>
      </c>
      <c r="G11" s="9">
        <v>2</v>
      </c>
      <c r="H11" s="9">
        <v>2</v>
      </c>
      <c r="I11" s="9">
        <v>1</v>
      </c>
      <c r="J11" s="9">
        <v>1</v>
      </c>
      <c r="K11" s="9">
        <v>0</v>
      </c>
      <c r="L11" s="9">
        <v>0</v>
      </c>
      <c r="M11" s="9">
        <v>0</v>
      </c>
      <c r="N11" s="9">
        <v>1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0.5</v>
      </c>
      <c r="X11" s="9">
        <v>0.5</v>
      </c>
      <c r="Y11" s="9">
        <v>1</v>
      </c>
      <c r="Z11" s="9">
        <v>0</v>
      </c>
      <c r="AA11" s="9">
        <v>1</v>
      </c>
      <c r="AB11" s="9">
        <v>0</v>
      </c>
    </row>
    <row r="12" spans="1:28" x14ac:dyDescent="0.3">
      <c r="A12" s="9">
        <f>VLOOKUP(B12&amp;" "&amp;C12,키!$A$1:$B$535,2,FALSE)</f>
        <v>167</v>
      </c>
      <c r="B12" s="10" t="s">
        <v>858</v>
      </c>
      <c r="C12" s="9" t="s">
        <v>857</v>
      </c>
      <c r="D12" s="9" t="str">
        <f t="shared" si="0"/>
        <v>C</v>
      </c>
      <c r="E12" s="11">
        <v>0.4</v>
      </c>
      <c r="F12" s="9">
        <v>13</v>
      </c>
      <c r="G12" s="9">
        <v>15</v>
      </c>
      <c r="H12" s="9">
        <v>15</v>
      </c>
      <c r="I12" s="9">
        <v>0</v>
      </c>
      <c r="J12" s="9">
        <v>6</v>
      </c>
      <c r="K12" s="9">
        <v>0</v>
      </c>
      <c r="L12" s="9">
        <v>0</v>
      </c>
      <c r="M12" s="9">
        <v>0</v>
      </c>
      <c r="N12" s="9">
        <v>6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3</v>
      </c>
      <c r="V12" s="9">
        <v>1</v>
      </c>
      <c r="W12" s="9">
        <v>0.4</v>
      </c>
      <c r="X12" s="9">
        <v>0.4</v>
      </c>
      <c r="Y12" s="9">
        <v>0.8</v>
      </c>
      <c r="Z12" s="9">
        <v>1</v>
      </c>
      <c r="AA12" s="9">
        <v>0.5</v>
      </c>
      <c r="AB12" s="9">
        <v>0.5</v>
      </c>
    </row>
    <row r="13" spans="1:28" x14ac:dyDescent="0.3">
      <c r="A13" s="9">
        <f>VLOOKUP(B13&amp;" "&amp;C13,키!$A$1:$B$535,2,FALSE)</f>
        <v>443</v>
      </c>
      <c r="B13" s="10" t="s">
        <v>860</v>
      </c>
      <c r="C13" s="9" t="s">
        <v>857</v>
      </c>
      <c r="D13" s="9" t="str">
        <f t="shared" si="0"/>
        <v>C</v>
      </c>
      <c r="E13" s="11">
        <v>0.33500000000000002</v>
      </c>
      <c r="F13" s="9">
        <v>109</v>
      </c>
      <c r="G13" s="9">
        <v>207</v>
      </c>
      <c r="H13" s="9">
        <v>179</v>
      </c>
      <c r="I13" s="9">
        <v>29</v>
      </c>
      <c r="J13" s="9">
        <v>60</v>
      </c>
      <c r="K13" s="9">
        <v>14</v>
      </c>
      <c r="L13" s="9">
        <v>0</v>
      </c>
      <c r="M13" s="9">
        <v>5</v>
      </c>
      <c r="N13" s="9">
        <v>89</v>
      </c>
      <c r="O13" s="9">
        <v>35</v>
      </c>
      <c r="P13" s="9">
        <v>1</v>
      </c>
      <c r="Q13" s="9">
        <v>3</v>
      </c>
      <c r="R13" s="9">
        <v>21</v>
      </c>
      <c r="S13" s="9">
        <v>1</v>
      </c>
      <c r="T13" s="9">
        <v>3</v>
      </c>
      <c r="U13" s="9">
        <v>43</v>
      </c>
      <c r="V13" s="9">
        <v>2</v>
      </c>
      <c r="W13" s="9">
        <v>0.497</v>
      </c>
      <c r="X13" s="9">
        <v>0.40799999999999997</v>
      </c>
      <c r="Y13" s="9">
        <v>0.90500000000000003</v>
      </c>
      <c r="Z13" s="9">
        <v>15</v>
      </c>
      <c r="AA13" s="9">
        <v>0.33900000000000002</v>
      </c>
      <c r="AB13" s="9">
        <v>0.33300000000000002</v>
      </c>
    </row>
    <row r="14" spans="1:28" x14ac:dyDescent="0.3">
      <c r="A14" s="9">
        <f>VLOOKUP(B14&amp;" "&amp;C14,키!$A$1:$B$535,2,FALSE)</f>
        <v>156</v>
      </c>
      <c r="B14" s="10" t="s">
        <v>861</v>
      </c>
      <c r="C14" s="9" t="s">
        <v>857</v>
      </c>
      <c r="D14" s="9" t="str">
        <f t="shared" si="0"/>
        <v>C</v>
      </c>
      <c r="E14" s="11">
        <v>0.33100000000000002</v>
      </c>
      <c r="F14" s="9">
        <v>63</v>
      </c>
      <c r="G14" s="9">
        <v>147</v>
      </c>
      <c r="H14" s="9">
        <v>133</v>
      </c>
      <c r="I14" s="9">
        <v>16</v>
      </c>
      <c r="J14" s="9">
        <v>44</v>
      </c>
      <c r="K14" s="9">
        <v>8</v>
      </c>
      <c r="L14" s="9">
        <v>0</v>
      </c>
      <c r="M14" s="9">
        <v>5</v>
      </c>
      <c r="N14" s="9">
        <v>67</v>
      </c>
      <c r="O14" s="9">
        <v>20</v>
      </c>
      <c r="P14" s="9">
        <v>1</v>
      </c>
      <c r="Q14" s="9">
        <v>3</v>
      </c>
      <c r="R14" s="9">
        <v>9</v>
      </c>
      <c r="S14" s="9">
        <v>0</v>
      </c>
      <c r="T14" s="9">
        <v>1</v>
      </c>
      <c r="U14" s="9">
        <v>24</v>
      </c>
      <c r="V14" s="9">
        <v>7</v>
      </c>
      <c r="W14" s="9">
        <v>0.504</v>
      </c>
      <c r="X14" s="9">
        <v>0.37</v>
      </c>
      <c r="Y14" s="9">
        <v>0.874</v>
      </c>
      <c r="Z14" s="9">
        <v>10</v>
      </c>
      <c r="AA14" s="9">
        <v>0.28899999999999998</v>
      </c>
      <c r="AB14" s="9">
        <v>0.3</v>
      </c>
    </row>
    <row r="15" spans="1:28" x14ac:dyDescent="0.3">
      <c r="A15" s="9">
        <f>VLOOKUP(B15&amp;" "&amp;C15,키!$A$1:$B$535,2,FALSE)</f>
        <v>102</v>
      </c>
      <c r="B15" s="10" t="s">
        <v>868</v>
      </c>
      <c r="C15" s="9" t="s">
        <v>857</v>
      </c>
      <c r="D15" s="9" t="str">
        <f t="shared" si="0"/>
        <v>C</v>
      </c>
      <c r="E15" s="11">
        <v>0.29499999999999998</v>
      </c>
      <c r="F15" s="9">
        <v>93</v>
      </c>
      <c r="G15" s="9">
        <v>137</v>
      </c>
      <c r="H15" s="9">
        <v>122</v>
      </c>
      <c r="I15" s="9">
        <v>26</v>
      </c>
      <c r="J15" s="9">
        <v>36</v>
      </c>
      <c r="K15" s="9">
        <v>2</v>
      </c>
      <c r="L15" s="9">
        <v>0</v>
      </c>
      <c r="M15" s="9">
        <v>0</v>
      </c>
      <c r="N15" s="9">
        <v>38</v>
      </c>
      <c r="O15" s="9">
        <v>7</v>
      </c>
      <c r="P15" s="9">
        <v>1</v>
      </c>
      <c r="Q15" s="9">
        <v>0</v>
      </c>
      <c r="R15" s="9">
        <v>14</v>
      </c>
      <c r="S15" s="9">
        <v>0</v>
      </c>
      <c r="T15" s="9">
        <v>0</v>
      </c>
      <c r="U15" s="9">
        <v>30</v>
      </c>
      <c r="V15" s="9">
        <v>3</v>
      </c>
      <c r="W15" s="9">
        <v>0.311</v>
      </c>
      <c r="X15" s="9">
        <v>0.36799999999999999</v>
      </c>
      <c r="Y15" s="9">
        <v>0.67900000000000005</v>
      </c>
      <c r="Z15" s="9">
        <v>13</v>
      </c>
      <c r="AA15" s="9">
        <v>0.28599999999999998</v>
      </c>
      <c r="AB15" s="9">
        <v>0.16700000000000001</v>
      </c>
    </row>
    <row r="16" spans="1:28" x14ac:dyDescent="0.3">
      <c r="A16" s="9">
        <f>VLOOKUP(B16&amp;" "&amp;C16,키!$A$1:$B$535,2,FALSE)</f>
        <v>330</v>
      </c>
      <c r="B16" s="10" t="s">
        <v>869</v>
      </c>
      <c r="C16" s="9" t="s">
        <v>857</v>
      </c>
      <c r="D16" s="9" t="str">
        <f t="shared" si="0"/>
        <v>C</v>
      </c>
      <c r="E16" s="11">
        <v>0.28000000000000003</v>
      </c>
      <c r="F16" s="9">
        <v>15</v>
      </c>
      <c r="G16" s="9">
        <v>27</v>
      </c>
      <c r="H16" s="9">
        <v>25</v>
      </c>
      <c r="I16" s="9">
        <v>1</v>
      </c>
      <c r="J16" s="9">
        <v>7</v>
      </c>
      <c r="K16" s="9">
        <v>2</v>
      </c>
      <c r="L16" s="9">
        <v>0</v>
      </c>
      <c r="M16" s="9">
        <v>0</v>
      </c>
      <c r="N16" s="9">
        <v>9</v>
      </c>
      <c r="O16" s="9">
        <v>1</v>
      </c>
      <c r="P16" s="9">
        <v>0</v>
      </c>
      <c r="Q16" s="9">
        <v>0</v>
      </c>
      <c r="R16" s="9">
        <v>0</v>
      </c>
      <c r="S16" s="9">
        <v>0</v>
      </c>
      <c r="T16" s="9">
        <v>2</v>
      </c>
      <c r="U16" s="9">
        <v>4</v>
      </c>
      <c r="V16" s="9">
        <v>3</v>
      </c>
      <c r="W16" s="9">
        <v>0.36</v>
      </c>
      <c r="X16" s="9">
        <v>0.33300000000000002</v>
      </c>
      <c r="Y16" s="9">
        <v>0.69299999999999995</v>
      </c>
      <c r="Z16" s="9">
        <v>1</v>
      </c>
      <c r="AA16" s="9">
        <v>0.14299999999999999</v>
      </c>
      <c r="AB16" s="9">
        <v>0</v>
      </c>
    </row>
    <row r="17" spans="1:28" x14ac:dyDescent="0.3">
      <c r="A17" s="9">
        <f>VLOOKUP(B17&amp;" "&amp;C17,키!$A$1:$B$535,2,FALSE)</f>
        <v>30</v>
      </c>
      <c r="B17" s="10" t="s">
        <v>870</v>
      </c>
      <c r="C17" s="9" t="s">
        <v>857</v>
      </c>
      <c r="D17" s="9" t="str">
        <f t="shared" si="0"/>
        <v>C</v>
      </c>
      <c r="E17" s="11">
        <v>0.26800000000000002</v>
      </c>
      <c r="F17" s="9">
        <v>14</v>
      </c>
      <c r="G17" s="9">
        <v>47</v>
      </c>
      <c r="H17" s="9">
        <v>41</v>
      </c>
      <c r="I17" s="9">
        <v>4</v>
      </c>
      <c r="J17" s="9">
        <v>11</v>
      </c>
      <c r="K17" s="9">
        <v>0</v>
      </c>
      <c r="L17" s="9">
        <v>0</v>
      </c>
      <c r="M17" s="9">
        <v>1</v>
      </c>
      <c r="N17" s="9">
        <v>14</v>
      </c>
      <c r="O17" s="9">
        <v>9</v>
      </c>
      <c r="P17" s="9">
        <v>0</v>
      </c>
      <c r="Q17" s="9">
        <v>0</v>
      </c>
      <c r="R17" s="9">
        <v>5</v>
      </c>
      <c r="S17" s="9">
        <v>0</v>
      </c>
      <c r="T17" s="9">
        <v>1</v>
      </c>
      <c r="U17" s="9">
        <v>9</v>
      </c>
      <c r="V17" s="9">
        <v>0</v>
      </c>
      <c r="W17" s="9">
        <v>0.34100000000000003</v>
      </c>
      <c r="X17" s="9">
        <v>0.36199999999999999</v>
      </c>
      <c r="Y17" s="9">
        <v>0.70299999999999996</v>
      </c>
      <c r="Z17" s="9">
        <v>2</v>
      </c>
      <c r="AA17" s="9">
        <v>0.23499999999999999</v>
      </c>
      <c r="AB17" s="9">
        <v>0</v>
      </c>
    </row>
    <row r="18" spans="1:28" x14ac:dyDescent="0.3">
      <c r="A18" s="9">
        <f>VLOOKUP(B18&amp;" "&amp;C18,키!$A$1:$B$535,2,FALSE)</f>
        <v>117</v>
      </c>
      <c r="B18" s="10" t="s">
        <v>873</v>
      </c>
      <c r="C18" s="9" t="s">
        <v>857</v>
      </c>
      <c r="D18" s="9" t="str">
        <f t="shared" si="0"/>
        <v>C</v>
      </c>
      <c r="E18" s="11">
        <v>0.23200000000000001</v>
      </c>
      <c r="F18" s="9">
        <v>134</v>
      </c>
      <c r="G18" s="9">
        <v>395</v>
      </c>
      <c r="H18" s="9">
        <v>340</v>
      </c>
      <c r="I18" s="9">
        <v>37</v>
      </c>
      <c r="J18" s="9">
        <v>79</v>
      </c>
      <c r="K18" s="9">
        <v>15</v>
      </c>
      <c r="L18" s="9">
        <v>0</v>
      </c>
      <c r="M18" s="9">
        <v>1</v>
      </c>
      <c r="N18" s="9">
        <v>97</v>
      </c>
      <c r="O18" s="9">
        <v>30</v>
      </c>
      <c r="P18" s="9">
        <v>20</v>
      </c>
      <c r="Q18" s="9">
        <v>4</v>
      </c>
      <c r="R18" s="9">
        <v>22</v>
      </c>
      <c r="S18" s="9">
        <v>0</v>
      </c>
      <c r="T18" s="9">
        <v>9</v>
      </c>
      <c r="U18" s="9">
        <v>44</v>
      </c>
      <c r="V18" s="9">
        <v>14</v>
      </c>
      <c r="W18" s="9">
        <v>0.28499999999999998</v>
      </c>
      <c r="X18" s="9">
        <v>0.29299999999999998</v>
      </c>
      <c r="Y18" s="9">
        <v>0.57799999999999996</v>
      </c>
      <c r="Z18" s="9">
        <v>19</v>
      </c>
      <c r="AA18" s="9">
        <v>0.20599999999999999</v>
      </c>
      <c r="AB18" s="9">
        <v>0</v>
      </c>
    </row>
    <row r="19" spans="1:28" x14ac:dyDescent="0.3">
      <c r="A19" s="9">
        <f>VLOOKUP(B19&amp;" "&amp;C19,키!$A$1:$B$535,2,FALSE)</f>
        <v>452</v>
      </c>
      <c r="B19" s="10" t="s">
        <v>874</v>
      </c>
      <c r="C19" s="9" t="s">
        <v>857</v>
      </c>
      <c r="D19" s="9" t="str">
        <f t="shared" si="0"/>
        <v>C</v>
      </c>
      <c r="E19" s="11">
        <v>0.219</v>
      </c>
      <c r="F19" s="9">
        <v>141</v>
      </c>
      <c r="G19" s="9">
        <v>394</v>
      </c>
      <c r="H19" s="9">
        <v>351</v>
      </c>
      <c r="I19" s="9">
        <v>34</v>
      </c>
      <c r="J19" s="9">
        <v>77</v>
      </c>
      <c r="K19" s="9">
        <v>14</v>
      </c>
      <c r="L19" s="9">
        <v>0</v>
      </c>
      <c r="M19" s="9">
        <v>9</v>
      </c>
      <c r="N19" s="9">
        <v>118</v>
      </c>
      <c r="O19" s="9">
        <v>54</v>
      </c>
      <c r="P19" s="9">
        <v>6</v>
      </c>
      <c r="Q19" s="9">
        <v>6</v>
      </c>
      <c r="R19" s="9">
        <v>22</v>
      </c>
      <c r="S19" s="9">
        <v>0</v>
      </c>
      <c r="T19" s="9">
        <v>9</v>
      </c>
      <c r="U19" s="9">
        <v>91</v>
      </c>
      <c r="V19" s="9">
        <v>9</v>
      </c>
      <c r="W19" s="9">
        <v>0.33600000000000002</v>
      </c>
      <c r="X19" s="9">
        <v>0.27800000000000002</v>
      </c>
      <c r="Y19" s="9">
        <v>0.61399999999999999</v>
      </c>
      <c r="Z19" s="9">
        <v>13</v>
      </c>
      <c r="AA19" s="9">
        <v>0.23200000000000001</v>
      </c>
      <c r="AB19" s="9">
        <v>7.0999999999999994E-2</v>
      </c>
    </row>
    <row r="20" spans="1:28" x14ac:dyDescent="0.3">
      <c r="A20" s="9">
        <f>VLOOKUP(B20&amp;" "&amp;C20,키!$A$1:$B$535,2,FALSE)</f>
        <v>287</v>
      </c>
      <c r="B20" s="10" t="s">
        <v>875</v>
      </c>
      <c r="C20" s="9" t="s">
        <v>857</v>
      </c>
      <c r="D20" s="9" t="str">
        <f t="shared" si="0"/>
        <v>C</v>
      </c>
      <c r="E20" s="11">
        <v>0.21199999999999999</v>
      </c>
      <c r="F20" s="9">
        <v>88</v>
      </c>
      <c r="G20" s="9">
        <v>116</v>
      </c>
      <c r="H20" s="9">
        <v>104</v>
      </c>
      <c r="I20" s="9">
        <v>16</v>
      </c>
      <c r="J20" s="9">
        <v>22</v>
      </c>
      <c r="K20" s="9">
        <v>3</v>
      </c>
      <c r="L20" s="9">
        <v>0</v>
      </c>
      <c r="M20" s="9">
        <v>2</v>
      </c>
      <c r="N20" s="9">
        <v>31</v>
      </c>
      <c r="O20" s="9">
        <v>7</v>
      </c>
      <c r="P20" s="9">
        <v>2</v>
      </c>
      <c r="Q20" s="9">
        <v>1</v>
      </c>
      <c r="R20" s="9">
        <v>8</v>
      </c>
      <c r="S20" s="9">
        <v>0</v>
      </c>
      <c r="T20" s="9">
        <v>1</v>
      </c>
      <c r="U20" s="9">
        <v>21</v>
      </c>
      <c r="V20" s="9">
        <v>5</v>
      </c>
      <c r="W20" s="9">
        <v>0.29799999999999999</v>
      </c>
      <c r="X20" s="9">
        <v>0.27200000000000002</v>
      </c>
      <c r="Y20" s="9">
        <v>0.56999999999999995</v>
      </c>
      <c r="Z20" s="9">
        <v>3</v>
      </c>
      <c r="AA20" s="9">
        <v>0.13600000000000001</v>
      </c>
      <c r="AB20" s="9">
        <v>0</v>
      </c>
    </row>
    <row r="21" spans="1:28" x14ac:dyDescent="0.3">
      <c r="A21" s="9">
        <f>VLOOKUP(B21&amp;" "&amp;C21,키!$A$1:$B$535,2,FALSE)</f>
        <v>139</v>
      </c>
      <c r="B21" s="10" t="s">
        <v>876</v>
      </c>
      <c r="C21" s="9" t="s">
        <v>857</v>
      </c>
      <c r="D21" s="9" t="str">
        <f t="shared" si="0"/>
        <v>C</v>
      </c>
      <c r="E21" s="11">
        <v>0.16700000000000001</v>
      </c>
      <c r="F21" s="9">
        <v>6</v>
      </c>
      <c r="G21" s="9">
        <v>7</v>
      </c>
      <c r="H21" s="9">
        <v>6</v>
      </c>
      <c r="I21" s="9">
        <v>1</v>
      </c>
      <c r="J21" s="9">
        <v>1</v>
      </c>
      <c r="K21" s="9">
        <v>0</v>
      </c>
      <c r="L21" s="9">
        <v>0</v>
      </c>
      <c r="M21" s="9">
        <v>0</v>
      </c>
      <c r="N21" s="9">
        <v>1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1</v>
      </c>
      <c r="U21" s="9">
        <v>2</v>
      </c>
      <c r="V21" s="9">
        <v>0</v>
      </c>
      <c r="W21" s="9">
        <v>0.16700000000000001</v>
      </c>
      <c r="X21" s="9">
        <v>0.28599999999999998</v>
      </c>
      <c r="Y21" s="9">
        <v>0.45300000000000001</v>
      </c>
      <c r="Z21" s="9">
        <v>0</v>
      </c>
      <c r="AA21" s="9">
        <v>0</v>
      </c>
      <c r="AB21" s="9">
        <v>0</v>
      </c>
    </row>
    <row r="22" spans="1:28" x14ac:dyDescent="0.3">
      <c r="A22" s="9">
        <f>VLOOKUP(B22&amp;" "&amp;C22,키!$A$1:$B$535,2,FALSE)</f>
        <v>446</v>
      </c>
      <c r="B22" s="10" t="s">
        <v>877</v>
      </c>
      <c r="C22" s="9" t="s">
        <v>857</v>
      </c>
      <c r="D22" s="9" t="str">
        <f t="shared" si="0"/>
        <v>C</v>
      </c>
      <c r="E22" s="11">
        <v>0.16700000000000001</v>
      </c>
      <c r="F22" s="9">
        <v>3</v>
      </c>
      <c r="G22" s="9">
        <v>7</v>
      </c>
      <c r="H22" s="9">
        <v>6</v>
      </c>
      <c r="I22" s="9">
        <v>1</v>
      </c>
      <c r="J22" s="9">
        <v>1</v>
      </c>
      <c r="K22" s="9">
        <v>0</v>
      </c>
      <c r="L22" s="9">
        <v>0</v>
      </c>
      <c r="M22" s="9">
        <v>0</v>
      </c>
      <c r="N22" s="9">
        <v>1</v>
      </c>
      <c r="O22" s="9">
        <v>0</v>
      </c>
      <c r="P22" s="9">
        <v>0</v>
      </c>
      <c r="Q22" s="9">
        <v>0</v>
      </c>
      <c r="R22" s="9">
        <v>1</v>
      </c>
      <c r="S22" s="9">
        <v>0</v>
      </c>
      <c r="T22" s="9">
        <v>0</v>
      </c>
      <c r="U22" s="9">
        <v>1</v>
      </c>
      <c r="V22" s="9">
        <v>1</v>
      </c>
      <c r="W22" s="9">
        <v>0.16700000000000001</v>
      </c>
      <c r="X22" s="9">
        <v>0.28599999999999998</v>
      </c>
      <c r="Y22" s="9">
        <v>0.45300000000000001</v>
      </c>
      <c r="Z22" s="9">
        <v>0</v>
      </c>
      <c r="AA22" s="9">
        <v>0</v>
      </c>
      <c r="AB22" s="9">
        <v>0.5</v>
      </c>
    </row>
    <row r="23" spans="1:28" x14ac:dyDescent="0.3">
      <c r="A23" s="9">
        <f>VLOOKUP(B23&amp;" "&amp;C23,키!$A$1:$B$535,2,FALSE)</f>
        <v>350</v>
      </c>
      <c r="B23" s="10" t="s">
        <v>878</v>
      </c>
      <c r="C23" s="9" t="s">
        <v>857</v>
      </c>
      <c r="D23" s="9" t="str">
        <f t="shared" si="0"/>
        <v>C</v>
      </c>
      <c r="E23" s="11">
        <v>0.154</v>
      </c>
      <c r="F23" s="9">
        <v>32</v>
      </c>
      <c r="G23" s="9">
        <v>13</v>
      </c>
      <c r="H23" s="9">
        <v>13</v>
      </c>
      <c r="I23" s="9">
        <v>9</v>
      </c>
      <c r="J23" s="9">
        <v>2</v>
      </c>
      <c r="K23" s="9">
        <v>0</v>
      </c>
      <c r="L23" s="9">
        <v>0</v>
      </c>
      <c r="M23" s="9">
        <v>0</v>
      </c>
      <c r="N23" s="9">
        <v>2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3</v>
      </c>
      <c r="V23" s="9">
        <v>0</v>
      </c>
      <c r="W23" s="9">
        <v>0.154</v>
      </c>
      <c r="X23" s="9">
        <v>0.154</v>
      </c>
      <c r="Y23" s="9">
        <v>0.308</v>
      </c>
      <c r="Z23" s="9">
        <v>0</v>
      </c>
      <c r="AA23" s="9">
        <v>0</v>
      </c>
      <c r="AB23" s="9">
        <v>0</v>
      </c>
    </row>
    <row r="24" spans="1:28" x14ac:dyDescent="0.3">
      <c r="A24" s="9">
        <f>VLOOKUP(B24&amp;" "&amp;C24,키!$A$1:$B$535,2,FALSE)</f>
        <v>5</v>
      </c>
      <c r="B24" s="10" t="s">
        <v>879</v>
      </c>
      <c r="C24" s="9" t="s">
        <v>857</v>
      </c>
      <c r="D24" s="9" t="str">
        <f t="shared" si="0"/>
        <v>C</v>
      </c>
      <c r="E24" s="11">
        <v>0.13</v>
      </c>
      <c r="F24" s="9">
        <v>24</v>
      </c>
      <c r="G24" s="9">
        <v>26</v>
      </c>
      <c r="H24" s="9">
        <v>23</v>
      </c>
      <c r="I24" s="9">
        <v>2</v>
      </c>
      <c r="J24" s="9">
        <v>3</v>
      </c>
      <c r="K24" s="9">
        <v>1</v>
      </c>
      <c r="L24" s="9">
        <v>0</v>
      </c>
      <c r="M24" s="9">
        <v>1</v>
      </c>
      <c r="N24" s="9">
        <v>7</v>
      </c>
      <c r="O24" s="9">
        <v>1</v>
      </c>
      <c r="P24" s="9">
        <v>1</v>
      </c>
      <c r="Q24" s="9">
        <v>0</v>
      </c>
      <c r="R24" s="9">
        <v>2</v>
      </c>
      <c r="S24" s="9">
        <v>0</v>
      </c>
      <c r="T24" s="9">
        <v>0</v>
      </c>
      <c r="U24" s="9">
        <v>9</v>
      </c>
      <c r="V24" s="9">
        <v>1</v>
      </c>
      <c r="W24" s="9">
        <v>0.30399999999999999</v>
      </c>
      <c r="X24" s="9">
        <v>0.2</v>
      </c>
      <c r="Y24" s="9">
        <v>0.504</v>
      </c>
      <c r="Z24" s="9">
        <v>0</v>
      </c>
      <c r="AA24" s="9">
        <v>0.16700000000000001</v>
      </c>
      <c r="AB24" s="9">
        <v>0</v>
      </c>
    </row>
    <row r="25" spans="1:28" x14ac:dyDescent="0.3">
      <c r="A25" s="9">
        <f>VLOOKUP(B25&amp;" "&amp;C25,키!$A$1:$B$535,2,FALSE)</f>
        <v>307</v>
      </c>
      <c r="B25" s="10" t="s">
        <v>880</v>
      </c>
      <c r="C25" s="9" t="s">
        <v>857</v>
      </c>
      <c r="D25" s="9" t="str">
        <f t="shared" si="0"/>
        <v>C</v>
      </c>
      <c r="E25" s="11">
        <v>0.111</v>
      </c>
      <c r="F25" s="9">
        <v>11</v>
      </c>
      <c r="G25" s="9">
        <v>9</v>
      </c>
      <c r="H25" s="9">
        <v>9</v>
      </c>
      <c r="I25" s="9">
        <v>3</v>
      </c>
      <c r="J25" s="9">
        <v>1</v>
      </c>
      <c r="K25" s="9">
        <v>0</v>
      </c>
      <c r="L25" s="9">
        <v>0</v>
      </c>
      <c r="M25" s="9">
        <v>1</v>
      </c>
      <c r="N25" s="9">
        <v>4</v>
      </c>
      <c r="O25" s="9">
        <v>3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3</v>
      </c>
      <c r="V25" s="9">
        <v>0</v>
      </c>
      <c r="W25" s="9">
        <v>0.44400000000000001</v>
      </c>
      <c r="X25" s="9">
        <v>0.111</v>
      </c>
      <c r="Y25" s="9">
        <v>0.55500000000000005</v>
      </c>
      <c r="Z25" s="9">
        <v>0</v>
      </c>
      <c r="AA25" s="9">
        <v>0.33300000000000002</v>
      </c>
      <c r="AB25" s="9">
        <v>0.25</v>
      </c>
    </row>
    <row r="26" spans="1:28" x14ac:dyDescent="0.3">
      <c r="A26" s="9">
        <f>VLOOKUP(B26&amp;" "&amp;C26,키!$A$1:$B$535,2,FALSE)</f>
        <v>526</v>
      </c>
      <c r="B26" s="10" t="s">
        <v>881</v>
      </c>
      <c r="C26" s="9" t="s">
        <v>857</v>
      </c>
      <c r="D26" s="9" t="str">
        <f t="shared" si="0"/>
        <v>C</v>
      </c>
      <c r="E26" s="11">
        <v>8.3000000000000004E-2</v>
      </c>
      <c r="F26" s="9">
        <v>33</v>
      </c>
      <c r="G26" s="9">
        <v>12</v>
      </c>
      <c r="H26" s="9">
        <v>12</v>
      </c>
      <c r="I26" s="9">
        <v>7</v>
      </c>
      <c r="J26" s="9">
        <v>1</v>
      </c>
      <c r="K26" s="9">
        <v>0</v>
      </c>
      <c r="L26" s="9">
        <v>0</v>
      </c>
      <c r="M26" s="9">
        <v>0</v>
      </c>
      <c r="N26" s="9">
        <v>1</v>
      </c>
      <c r="O26" s="9">
        <v>2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5</v>
      </c>
      <c r="V26" s="9">
        <v>0</v>
      </c>
      <c r="W26" s="9">
        <v>8.3000000000000004E-2</v>
      </c>
      <c r="X26" s="9">
        <v>8.3000000000000004E-2</v>
      </c>
      <c r="Y26" s="9">
        <v>0.16600000000000001</v>
      </c>
      <c r="Z26" s="9">
        <v>0</v>
      </c>
      <c r="AA26" s="9">
        <v>0.14299999999999999</v>
      </c>
      <c r="AB26" s="9">
        <v>0</v>
      </c>
    </row>
    <row r="27" spans="1:28" x14ac:dyDescent="0.3">
      <c r="A27" s="9">
        <f>VLOOKUP(B27&amp;" "&amp;C27,키!$A$1:$B$535,2,FALSE)</f>
        <v>2</v>
      </c>
      <c r="B27" s="10" t="s">
        <v>882</v>
      </c>
      <c r="C27" s="9" t="s">
        <v>857</v>
      </c>
      <c r="D27" s="9" t="str">
        <f t="shared" si="0"/>
        <v>C</v>
      </c>
      <c r="E27" s="11">
        <v>0</v>
      </c>
      <c r="F27" s="9">
        <v>2</v>
      </c>
      <c r="G27" s="9">
        <v>3</v>
      </c>
      <c r="H27" s="9">
        <v>3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1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</row>
    <row r="28" spans="1:28" x14ac:dyDescent="0.3">
      <c r="A28" s="9">
        <f>VLOOKUP(B28&amp;" "&amp;C28,키!$A$1:$B$535,2,FALSE)</f>
        <v>24</v>
      </c>
      <c r="B28" s="10" t="s">
        <v>883</v>
      </c>
      <c r="C28" s="9" t="s">
        <v>857</v>
      </c>
      <c r="D28" s="9" t="str">
        <f t="shared" si="0"/>
        <v>C</v>
      </c>
      <c r="E28" s="11" t="s">
        <v>42</v>
      </c>
      <c r="F28" s="9">
        <v>1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 t="s">
        <v>42</v>
      </c>
      <c r="X28" s="9" t="s">
        <v>42</v>
      </c>
      <c r="Y28" s="9" t="s">
        <v>42</v>
      </c>
      <c r="Z28" s="9">
        <v>0</v>
      </c>
      <c r="AA28" s="9">
        <v>0</v>
      </c>
      <c r="AB28" s="9">
        <v>0</v>
      </c>
    </row>
    <row r="29" spans="1:28" x14ac:dyDescent="0.3">
      <c r="A29" s="9">
        <f>VLOOKUP(B29&amp;" "&amp;C29,키!$A$1:$B$535,2,FALSE)</f>
        <v>68</v>
      </c>
      <c r="B29" s="10" t="s">
        <v>884</v>
      </c>
      <c r="C29" s="9" t="s">
        <v>857</v>
      </c>
      <c r="D29" s="9" t="str">
        <f t="shared" si="0"/>
        <v>C</v>
      </c>
      <c r="E29" s="11" t="s">
        <v>42</v>
      </c>
      <c r="F29" s="9">
        <v>1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 t="s">
        <v>42</v>
      </c>
      <c r="X29" s="9" t="s">
        <v>42</v>
      </c>
      <c r="Y29" s="9" t="s">
        <v>42</v>
      </c>
      <c r="Z29" s="9">
        <v>0</v>
      </c>
      <c r="AA29" s="9">
        <v>0</v>
      </c>
      <c r="AB29" s="9">
        <v>0</v>
      </c>
    </row>
    <row r="30" spans="1:28" x14ac:dyDescent="0.3">
      <c r="A30" s="9">
        <f>VLOOKUP(B30&amp;" "&amp;C30,키!$A$1:$B$535,2,FALSE)</f>
        <v>115</v>
      </c>
      <c r="B30" s="10" t="s">
        <v>885</v>
      </c>
      <c r="C30" s="9" t="s">
        <v>857</v>
      </c>
      <c r="D30" s="9" t="str">
        <f t="shared" si="0"/>
        <v>C</v>
      </c>
      <c r="E30" s="11" t="s">
        <v>42</v>
      </c>
      <c r="F30" s="9">
        <v>3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 t="s">
        <v>42</v>
      </c>
      <c r="X30" s="9" t="s">
        <v>42</v>
      </c>
      <c r="Y30" s="9" t="s">
        <v>42</v>
      </c>
      <c r="Z30" s="9">
        <v>0</v>
      </c>
      <c r="AA30" s="9">
        <v>0</v>
      </c>
      <c r="AB30" s="9">
        <v>0</v>
      </c>
    </row>
    <row r="31" spans="1:28" x14ac:dyDescent="0.3">
      <c r="A31" s="9">
        <f>VLOOKUP(B31&amp;" "&amp;C31,키!$A$1:$B$535,2,FALSE)</f>
        <v>125</v>
      </c>
      <c r="B31" s="10" t="s">
        <v>886</v>
      </c>
      <c r="C31" s="9" t="s">
        <v>857</v>
      </c>
      <c r="D31" s="9" t="str">
        <f t="shared" si="0"/>
        <v>C</v>
      </c>
      <c r="E31" s="11" t="s">
        <v>42</v>
      </c>
      <c r="F31" s="9">
        <v>1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 t="s">
        <v>42</v>
      </c>
      <c r="X31" s="9" t="s">
        <v>42</v>
      </c>
      <c r="Y31" s="9" t="s">
        <v>42</v>
      </c>
      <c r="Z31" s="9">
        <v>0</v>
      </c>
      <c r="AA31" s="9">
        <v>0</v>
      </c>
      <c r="AB31" s="9">
        <v>0</v>
      </c>
    </row>
    <row r="32" spans="1:28" x14ac:dyDescent="0.3">
      <c r="A32" s="9">
        <f>VLOOKUP(B32&amp;" "&amp;C32,키!$A$1:$B$535,2,FALSE)</f>
        <v>163</v>
      </c>
      <c r="B32" s="10" t="s">
        <v>887</v>
      </c>
      <c r="C32" s="9" t="s">
        <v>857</v>
      </c>
      <c r="D32" s="9" t="str">
        <f t="shared" si="0"/>
        <v>C</v>
      </c>
      <c r="E32" s="11" t="s">
        <v>42</v>
      </c>
      <c r="F32" s="9">
        <v>1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 t="s">
        <v>42</v>
      </c>
      <c r="X32" s="9" t="s">
        <v>42</v>
      </c>
      <c r="Y32" s="9" t="s">
        <v>42</v>
      </c>
      <c r="Z32" s="9">
        <v>0</v>
      </c>
      <c r="AA32" s="9">
        <v>0</v>
      </c>
      <c r="AB32" s="9">
        <v>0</v>
      </c>
    </row>
    <row r="33" spans="1:28" x14ac:dyDescent="0.3">
      <c r="A33" s="9">
        <f>VLOOKUP(B33&amp;" "&amp;C33,키!$A$1:$B$535,2,FALSE)</f>
        <v>173</v>
      </c>
      <c r="B33" s="10" t="s">
        <v>888</v>
      </c>
      <c r="C33" s="9" t="s">
        <v>857</v>
      </c>
      <c r="D33" s="9" t="str">
        <f t="shared" si="0"/>
        <v>C</v>
      </c>
      <c r="E33" s="11" t="s">
        <v>42</v>
      </c>
      <c r="F33" s="9">
        <v>1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 t="s">
        <v>42</v>
      </c>
      <c r="X33" s="9" t="s">
        <v>42</v>
      </c>
      <c r="Y33" s="9" t="s">
        <v>42</v>
      </c>
      <c r="Z33" s="9">
        <v>0</v>
      </c>
      <c r="AA33" s="9">
        <v>0</v>
      </c>
      <c r="AB33" s="9">
        <v>0</v>
      </c>
    </row>
    <row r="34" spans="1:28" x14ac:dyDescent="0.3">
      <c r="A34" s="9">
        <f>VLOOKUP(B34&amp;" "&amp;C34,키!$A$1:$B$535,2,FALSE)</f>
        <v>181</v>
      </c>
      <c r="B34" s="10" t="s">
        <v>889</v>
      </c>
      <c r="C34" s="9" t="s">
        <v>857</v>
      </c>
      <c r="D34" s="9" t="str">
        <f t="shared" si="0"/>
        <v>C</v>
      </c>
      <c r="E34" s="11">
        <v>0</v>
      </c>
      <c r="F34" s="9">
        <v>1</v>
      </c>
      <c r="G34" s="9">
        <v>1</v>
      </c>
      <c r="H34" s="9">
        <v>1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1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</row>
    <row r="35" spans="1:28" x14ac:dyDescent="0.3">
      <c r="A35" s="9">
        <f>VLOOKUP(B35&amp;" "&amp;C35,키!$A$1:$B$535,2,FALSE)</f>
        <v>200</v>
      </c>
      <c r="B35" s="10" t="s">
        <v>890</v>
      </c>
      <c r="C35" s="9" t="s">
        <v>857</v>
      </c>
      <c r="D35" s="9" t="str">
        <f t="shared" si="0"/>
        <v>C</v>
      </c>
      <c r="E35" s="11" t="s">
        <v>42</v>
      </c>
      <c r="F35" s="9">
        <v>3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 t="s">
        <v>42</v>
      </c>
      <c r="X35" s="9" t="s">
        <v>42</v>
      </c>
      <c r="Y35" s="9" t="s">
        <v>42</v>
      </c>
      <c r="Z35" s="9">
        <v>0</v>
      </c>
      <c r="AA35" s="9">
        <v>0</v>
      </c>
      <c r="AB35" s="9">
        <v>0</v>
      </c>
    </row>
    <row r="36" spans="1:28" x14ac:dyDescent="0.3">
      <c r="A36" s="9">
        <f>VLOOKUP(B36&amp;" "&amp;C36,키!$A$1:$B$535,2,FALSE)</f>
        <v>216</v>
      </c>
      <c r="B36" s="10" t="s">
        <v>891</v>
      </c>
      <c r="C36" s="9" t="s">
        <v>857</v>
      </c>
      <c r="D36" s="9" t="str">
        <f t="shared" si="0"/>
        <v>C</v>
      </c>
      <c r="E36" s="11" t="s">
        <v>42</v>
      </c>
      <c r="F36" s="9">
        <v>2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 t="s">
        <v>42</v>
      </c>
      <c r="X36" s="9" t="s">
        <v>42</v>
      </c>
      <c r="Y36" s="9" t="s">
        <v>42</v>
      </c>
      <c r="Z36" s="9">
        <v>0</v>
      </c>
      <c r="AA36" s="9">
        <v>0</v>
      </c>
      <c r="AB36" s="9">
        <v>0</v>
      </c>
    </row>
    <row r="37" spans="1:28" x14ac:dyDescent="0.3">
      <c r="A37" s="9">
        <f>VLOOKUP(B37&amp;" "&amp;C37,키!$A$1:$B$535,2,FALSE)</f>
        <v>290</v>
      </c>
      <c r="B37" s="10" t="s">
        <v>892</v>
      </c>
      <c r="C37" s="9" t="s">
        <v>857</v>
      </c>
      <c r="D37" s="9" t="str">
        <f t="shared" si="0"/>
        <v>C</v>
      </c>
      <c r="E37" s="11" t="s">
        <v>42</v>
      </c>
      <c r="F37" s="9">
        <v>2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 t="s">
        <v>42</v>
      </c>
      <c r="X37" s="9" t="s">
        <v>42</v>
      </c>
      <c r="Y37" s="9" t="s">
        <v>42</v>
      </c>
      <c r="Z37" s="9">
        <v>0</v>
      </c>
      <c r="AA37" s="9">
        <v>0</v>
      </c>
      <c r="AB37" s="9">
        <v>0</v>
      </c>
    </row>
    <row r="38" spans="1:28" x14ac:dyDescent="0.3">
      <c r="A38" s="9">
        <f>VLOOKUP(B38&amp;" "&amp;C38,키!$A$1:$B$535,2,FALSE)</f>
        <v>326</v>
      </c>
      <c r="B38" s="10" t="s">
        <v>893</v>
      </c>
      <c r="C38" s="9" t="s">
        <v>857</v>
      </c>
      <c r="D38" s="9" t="str">
        <f t="shared" si="0"/>
        <v>C</v>
      </c>
      <c r="E38" s="11" t="s">
        <v>42</v>
      </c>
      <c r="F38" s="9">
        <v>3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 t="s">
        <v>42</v>
      </c>
      <c r="X38" s="9" t="s">
        <v>42</v>
      </c>
      <c r="Y38" s="9" t="s">
        <v>42</v>
      </c>
      <c r="Z38" s="9">
        <v>0</v>
      </c>
      <c r="AA38" s="9">
        <v>0</v>
      </c>
      <c r="AB38" s="9">
        <v>0</v>
      </c>
    </row>
    <row r="39" spans="1:28" x14ac:dyDescent="0.3">
      <c r="A39" s="9">
        <f>VLOOKUP(B39&amp;" "&amp;C39,키!$A$1:$B$535,2,FALSE)</f>
        <v>351</v>
      </c>
      <c r="B39" s="10" t="s">
        <v>894</v>
      </c>
      <c r="C39" s="9" t="s">
        <v>857</v>
      </c>
      <c r="D39" s="9" t="str">
        <f t="shared" si="0"/>
        <v>C</v>
      </c>
      <c r="E39" s="11" t="s">
        <v>42</v>
      </c>
      <c r="F39" s="9">
        <v>1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 t="s">
        <v>42</v>
      </c>
      <c r="X39" s="9" t="s">
        <v>42</v>
      </c>
      <c r="Y39" s="9" t="s">
        <v>42</v>
      </c>
      <c r="Z39" s="9">
        <v>0</v>
      </c>
      <c r="AA39" s="9">
        <v>0</v>
      </c>
      <c r="AB39" s="9">
        <v>0</v>
      </c>
    </row>
    <row r="40" spans="1:28" x14ac:dyDescent="0.3">
      <c r="A40" s="9">
        <f>VLOOKUP(B40&amp;" "&amp;C40,키!$A$1:$B$535,2,FALSE)</f>
        <v>384</v>
      </c>
      <c r="B40" s="10" t="s">
        <v>895</v>
      </c>
      <c r="C40" s="9" t="s">
        <v>857</v>
      </c>
      <c r="D40" s="9" t="str">
        <f t="shared" si="0"/>
        <v>C</v>
      </c>
      <c r="E40" s="11" t="s">
        <v>42</v>
      </c>
      <c r="F40" s="9">
        <v>1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 t="s">
        <v>42</v>
      </c>
      <c r="X40" s="9" t="s">
        <v>42</v>
      </c>
      <c r="Y40" s="9" t="s">
        <v>42</v>
      </c>
      <c r="Z40" s="9">
        <v>0</v>
      </c>
      <c r="AA40" s="9">
        <v>0</v>
      </c>
      <c r="AB40" s="9">
        <v>0</v>
      </c>
    </row>
    <row r="41" spans="1:28" x14ac:dyDescent="0.3">
      <c r="A41" s="9">
        <f>VLOOKUP(B41&amp;" "&amp;C41,키!$A$1:$B$535,2,FALSE)</f>
        <v>387</v>
      </c>
      <c r="B41" s="10" t="s">
        <v>896</v>
      </c>
      <c r="C41" s="9" t="s">
        <v>857</v>
      </c>
      <c r="D41" s="9" t="str">
        <f t="shared" si="0"/>
        <v>C</v>
      </c>
      <c r="E41" s="11" t="s">
        <v>42</v>
      </c>
      <c r="F41" s="9">
        <v>6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 t="s">
        <v>42</v>
      </c>
      <c r="X41" s="9" t="s">
        <v>42</v>
      </c>
      <c r="Y41" s="9" t="s">
        <v>42</v>
      </c>
      <c r="Z41" s="9">
        <v>0</v>
      </c>
      <c r="AA41" s="9">
        <v>0</v>
      </c>
      <c r="AB41" s="9">
        <v>0</v>
      </c>
    </row>
    <row r="42" spans="1:28" x14ac:dyDescent="0.3">
      <c r="A42" s="9">
        <f>VLOOKUP(B42&amp;" "&amp;C42,키!$A$1:$B$535,2,FALSE)</f>
        <v>402</v>
      </c>
      <c r="B42" s="10" t="s">
        <v>897</v>
      </c>
      <c r="C42" s="9" t="s">
        <v>857</v>
      </c>
      <c r="D42" s="9" t="str">
        <f t="shared" si="0"/>
        <v>C</v>
      </c>
      <c r="E42" s="11" t="s">
        <v>42</v>
      </c>
      <c r="F42" s="9">
        <v>1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 t="s">
        <v>42</v>
      </c>
      <c r="X42" s="9" t="s">
        <v>42</v>
      </c>
      <c r="Y42" s="9" t="s">
        <v>42</v>
      </c>
      <c r="Z42" s="9">
        <v>0</v>
      </c>
      <c r="AA42" s="9">
        <v>0</v>
      </c>
      <c r="AB42" s="9">
        <v>0</v>
      </c>
    </row>
    <row r="43" spans="1:28" x14ac:dyDescent="0.3">
      <c r="A43" s="9">
        <f>VLOOKUP(B43&amp;" "&amp;C43,키!$A$1:$B$535,2,FALSE)</f>
        <v>466</v>
      </c>
      <c r="B43" s="10" t="s">
        <v>898</v>
      </c>
      <c r="C43" s="9" t="s">
        <v>857</v>
      </c>
      <c r="D43" s="9" t="str">
        <f t="shared" si="0"/>
        <v>C</v>
      </c>
      <c r="E43" s="11" t="s">
        <v>42</v>
      </c>
      <c r="F43" s="9">
        <v>1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 t="s">
        <v>42</v>
      </c>
      <c r="X43" s="9" t="s">
        <v>42</v>
      </c>
      <c r="Y43" s="9" t="s">
        <v>42</v>
      </c>
      <c r="Z43" s="9">
        <v>0</v>
      </c>
      <c r="AA43" s="9">
        <v>0</v>
      </c>
      <c r="AB43" s="9">
        <v>0</v>
      </c>
    </row>
  </sheetData>
  <autoFilter ref="A1:AB43">
    <sortState ref="A2:AB43">
      <sortCondition ref="D1:D43"/>
    </sortState>
  </autoFilter>
  <phoneticPr fontId="4" type="noConversion"/>
  <hyperlinks>
    <hyperlink ref="E1" r:id="rId1" tooltip="타율" display="javascript:sort('HRA_RT');"/>
    <hyperlink ref="F1" r:id="rId2" tooltip="경기" display="javascript:sort('GAME_CN');"/>
    <hyperlink ref="G1" r:id="rId3" tooltip="타석" display="javascript:sort('PA_CN');"/>
    <hyperlink ref="H1" r:id="rId4" tooltip="타수" display="javascript:sort('AB_CN');"/>
    <hyperlink ref="I1" r:id="rId5" tooltip="득점" display="javascript:sort('RUN_CN');"/>
    <hyperlink ref="J1" r:id="rId6" tooltip="안타" display="javascript:sort('HIT_CN');"/>
    <hyperlink ref="K1" r:id="rId7" tooltip="2루타" display="javascript:sort('H2_CN');"/>
    <hyperlink ref="L1" r:id="rId8" tooltip="3루타" display="javascript:sort('H3_CN');"/>
    <hyperlink ref="M1" r:id="rId9" tooltip="홈런" display="javascript:sort('HR_CN');"/>
    <hyperlink ref="N1" r:id="rId10" tooltip="루타" display="javascript:sort('TB_CN');"/>
    <hyperlink ref="O1" r:id="rId11" tooltip="타점" display="javascript:sort('RBI_CN');"/>
    <hyperlink ref="P1" r:id="rId12" tooltip="희생번트" display="javascript:sort('SH_CN');"/>
    <hyperlink ref="Q1" r:id="rId13" tooltip="희생플라이" display="javascript:sort('SF_CN');"/>
    <hyperlink ref="B11" r:id="rId14" display="http://www.koreabaseball.com/Record/Player/HitterDetail/Basic.aspx?playerId=64984"/>
    <hyperlink ref="B12" r:id="rId15" display="http://www.koreabaseball.com/Record/Player/HitterDetail/Basic.aspx?playerId=64944"/>
    <hyperlink ref="B6" r:id="rId16" display="http://www.koreabaseball.com/Record/Player/HitterDetail/Basic.aspx?playerId=62907"/>
    <hyperlink ref="B13" r:id="rId17" display="http://www.koreabaseball.com/Record/Player/HitterDetail/Basic.aspx?playerId=75441"/>
    <hyperlink ref="B14" r:id="rId18" display="http://www.koreabaseball.com/Record/Player/HitterDetail/Basic.aspx?playerId=78813"/>
    <hyperlink ref="B2" r:id="rId19" display="http://www.koreabaseball.com/Record/Retire/Hitter.aspx?playerId=64914"/>
    <hyperlink ref="B3" r:id="rId20" display="http://www.koreabaseball.com/Record/Player/HitterDetail/Basic.aspx?playerId=62947"/>
    <hyperlink ref="B4" r:id="rId21" display="http://www.koreabaseball.com/Record/Player/HitterDetail/Basic.aspx?playerId=74465"/>
    <hyperlink ref="B7" r:id="rId22" display="http://www.koreabaseball.com/Record/Player/HitterDetail/Basic.aspx?playerId=73213"/>
    <hyperlink ref="B8" r:id="rId23" display="http://www.koreabaseball.com/Record/Player/HitterDetail/Basic.aspx?playerId=73339"/>
    <hyperlink ref="B5" r:id="rId24" display="http://www.koreabaseball.com/Record/Player/HitterDetail/Basic.aspx?playerId=94629"/>
    <hyperlink ref="B15" r:id="rId25" display="http://www.koreabaseball.com/Record/Player/HitterDetail/Basic.aspx?playerId=77454"/>
    <hyperlink ref="B16" r:id="rId26" display="http://www.koreabaseball.com/Record/Player/HitterDetail/Basic.aspx?playerId=60566"/>
    <hyperlink ref="B17" r:id="rId27" display="http://www.koreabaseball.com/Record/Player/HitterDetail/Basic.aspx?playerId=63963"/>
    <hyperlink ref="B9" r:id="rId28" display="http://www.koreabaseball.com/Record/Player/HitterDetail/Basic.aspx?playerId=62934"/>
    <hyperlink ref="B10" r:id="rId29" display="http://www.koreabaseball.com/Record/Player/HitterDetail/Basic.aspx?playerId=63920"/>
    <hyperlink ref="B18" r:id="rId30" display="http://www.koreabaseball.com/Record/Player/HitterDetail/Basic.aspx?playerId=78122"/>
    <hyperlink ref="B19" r:id="rId31" display="http://www.koreabaseball.com/Record/Player/HitterDetail/Basic.aspx?playerId=73306"/>
    <hyperlink ref="B20" r:id="rId32" display="http://www.koreabaseball.com/Record/Retire/Hitter.aspx?playerId=74223"/>
    <hyperlink ref="B21" r:id="rId33" display="http://www.koreabaseball.com/Record/Player/HitterDetail/Basic.aspx?playerId=66965"/>
    <hyperlink ref="B22" r:id="rId34" display="http://www.koreabaseball.com/Record/Player/HitterDetail/Basic.aspx?playerId=74358"/>
    <hyperlink ref="B23" r:id="rId35" display="http://www.koreabaseball.com/Record/Player/HitterDetail/Basic.aspx?playerId=66968"/>
    <hyperlink ref="B24" r:id="rId36" display="http://www.koreabaseball.com/Record/Player/HitterDetail/Basic.aspx?playerId=64906"/>
    <hyperlink ref="B25" r:id="rId37" display="http://www.koreabaseball.com/Record/Player/HitterDetail/Basic.aspx?playerId=62016"/>
    <hyperlink ref="B26" r:id="rId38" display="http://www.koreabaseball.com/Record/Player/HitterDetail/Basic.aspx?playerId=62908"/>
    <hyperlink ref="B27" r:id="rId39" display="http://www.koreabaseball.com/Record/Player/HitterDetail/Basic.aspx?playerId=62917"/>
    <hyperlink ref="B28" r:id="rId40" display="http://www.koreabaseball.com/Record/Player/HitterDetail/Basic.aspx?playerId=65933"/>
    <hyperlink ref="B29" r:id="rId41" display="http://www.koreabaseball.com/Record/Player/HitterDetail/Basic.aspx?playerId=75852"/>
    <hyperlink ref="B30" r:id="rId42" display="http://www.koreabaseball.com/Record/Player/HitterDetail/Basic.aspx?playerId=75867"/>
    <hyperlink ref="B31" r:id="rId43" display="http://www.koreabaseball.com/Record/Retire/Hitter.aspx?playerId=64960"/>
    <hyperlink ref="B32" r:id="rId44" display="http://www.koreabaseball.com/Record/Player/HitterDetail/Basic.aspx?playerId=78366"/>
    <hyperlink ref="B33" r:id="rId45" display="http://www.koreabaseball.com/Record/Player/HitterDetail/Basic.aspx?playerId=78243"/>
    <hyperlink ref="B34" r:id="rId46" display="http://www.koreabaseball.com/Record/Player/HitterDetail/Basic.aspx?playerId=62926"/>
    <hyperlink ref="B35" r:id="rId47" display="http://www.koreabaseball.com/Record/Player/HitterDetail/Basic.aspx?playerId=66928"/>
    <hyperlink ref="B36" r:id="rId48" display="http://www.koreabaseball.com/Record/Player/HitterDetail/Basic.aspx?playerId=64995"/>
    <hyperlink ref="B37" r:id="rId49" display="http://www.koreabaseball.com/Record/Player/HitterDetail/Basic.aspx?playerId=76118"/>
    <hyperlink ref="B38" r:id="rId50" display="http://www.koreabaseball.com/Record/Player/HitterDetail/Basic.aspx?playerId=62929"/>
    <hyperlink ref="B39" r:id="rId51" display="http://www.koreabaseball.com/Record/Player/HitterDetail/Basic.aspx?playerId=60263"/>
    <hyperlink ref="B40" r:id="rId52" display="http://www.koreabaseball.com/Record/Player/HitterDetail/Basic.aspx?playerId=63959"/>
    <hyperlink ref="B41" r:id="rId53" display="http://www.koreabaseball.com/Record/Player/HitterDetail/Basic.aspx?playerId=78352"/>
    <hyperlink ref="B42" r:id="rId54" display="http://www.koreabaseball.com/Record/Player/HitterDetail/Basic.aspx?playerId=63950"/>
    <hyperlink ref="B43" r:id="rId55" display="http://www.koreabaseball.com/Record/Player/HitterDetail/Basic.aspx?playerId=62966"/>
    <hyperlink ref="R1" r:id="rId56" tooltip="볼넷" display="javascript:sort('BB_CN');"/>
    <hyperlink ref="S1" r:id="rId57" tooltip="고의4구" display="javascript:sort('IB_CN');"/>
    <hyperlink ref="T1" r:id="rId58" tooltip="사구" display="javascript:sort('HP_CN');"/>
    <hyperlink ref="U1" r:id="rId59" tooltip="삼진" display="javascript:sort('KK_CN');"/>
    <hyperlink ref="V1" r:id="rId60" tooltip="병살타" display="javascript:sort('GD_CN');"/>
    <hyperlink ref="W1" r:id="rId61" tooltip="장타율" display="javascript:sort('SLG_RT');"/>
    <hyperlink ref="X1" r:id="rId62" tooltip="출루율" display="javascript:sort('OBP_RT');"/>
    <hyperlink ref="Y1" r:id="rId63" tooltip="출루율+장타율" display="javascript:sort('OPS_RT');"/>
    <hyperlink ref="Z1" r:id="rId64" tooltip="멀티히트" display="javascript:sort('MH_HITTER_CN');"/>
    <hyperlink ref="AA1" r:id="rId65" tooltip="득점권타율" display="javascript:sort('SP_HRA_RT');"/>
    <hyperlink ref="AB1" r:id="rId66" tooltip="대타타율" display="javascript:sort('PH_HRA_RT');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workbookViewId="0">
      <selection activeCell="D2" sqref="D2"/>
    </sheetView>
  </sheetViews>
  <sheetFormatPr defaultRowHeight="16.5" x14ac:dyDescent="0.3"/>
  <cols>
    <col min="4" max="4" width="9" style="6"/>
  </cols>
  <sheetData>
    <row r="1" spans="1:28" x14ac:dyDescent="0.3">
      <c r="A1" s="7" t="s">
        <v>0</v>
      </c>
      <c r="B1" s="7" t="s">
        <v>1</v>
      </c>
      <c r="C1" s="7" t="s">
        <v>2</v>
      </c>
      <c r="D1" s="7" t="s">
        <v>941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47</v>
      </c>
      <c r="S1" s="8" t="s">
        <v>48</v>
      </c>
      <c r="T1" s="8" t="s">
        <v>49</v>
      </c>
      <c r="U1" s="8" t="s">
        <v>50</v>
      </c>
      <c r="V1" s="8" t="s">
        <v>51</v>
      </c>
      <c r="W1" s="8" t="s">
        <v>52</v>
      </c>
      <c r="X1" s="8" t="s">
        <v>53</v>
      </c>
      <c r="Y1" s="8" t="s">
        <v>54</v>
      </c>
      <c r="Z1" s="8" t="s">
        <v>55</v>
      </c>
      <c r="AA1" s="8" t="s">
        <v>56</v>
      </c>
      <c r="AB1" s="8" t="s">
        <v>57</v>
      </c>
    </row>
    <row r="2" spans="1:28" x14ac:dyDescent="0.3">
      <c r="A2" s="9">
        <f>VLOOKUP(B2&amp;" "&amp;C2,키!$A$1:$B$531,2,FALSE)</f>
        <v>424</v>
      </c>
      <c r="B2" s="10" t="s">
        <v>905</v>
      </c>
      <c r="C2" s="9" t="s">
        <v>900</v>
      </c>
      <c r="D2" s="9" t="str">
        <f>IF(AND(Y2&gt;=0.87,G2&gt;=446),"A",IF(AND(Y2&gt;=0.65,G2&gt;=250),"B","C"))</f>
        <v>B</v>
      </c>
      <c r="E2" s="11">
        <v>0.311</v>
      </c>
      <c r="F2" s="9">
        <v>144</v>
      </c>
      <c r="G2" s="9">
        <v>616</v>
      </c>
      <c r="H2" s="9">
        <v>576</v>
      </c>
      <c r="I2" s="9">
        <v>68</v>
      </c>
      <c r="J2" s="9">
        <v>179</v>
      </c>
      <c r="K2" s="9">
        <v>32</v>
      </c>
      <c r="L2" s="9">
        <v>1</v>
      </c>
      <c r="M2" s="9">
        <v>27</v>
      </c>
      <c r="N2" s="9">
        <v>294</v>
      </c>
      <c r="O2" s="9">
        <v>100</v>
      </c>
      <c r="P2" s="9">
        <v>0</v>
      </c>
      <c r="Q2" s="9">
        <v>5</v>
      </c>
      <c r="R2" s="9">
        <v>25</v>
      </c>
      <c r="S2" s="9">
        <v>3</v>
      </c>
      <c r="T2" s="9">
        <v>10</v>
      </c>
      <c r="U2" s="9">
        <v>76</v>
      </c>
      <c r="V2" s="9">
        <v>15</v>
      </c>
      <c r="W2" s="9">
        <v>0.51</v>
      </c>
      <c r="X2" s="9">
        <v>0.34699999999999998</v>
      </c>
      <c r="Y2" s="9">
        <v>0.85699999999999998</v>
      </c>
      <c r="Z2" s="9">
        <v>56</v>
      </c>
      <c r="AA2" s="9">
        <v>0.30099999999999999</v>
      </c>
      <c r="AB2" s="9">
        <v>0</v>
      </c>
    </row>
    <row r="3" spans="1:28" x14ac:dyDescent="0.3">
      <c r="A3" s="9">
        <f>VLOOKUP(B3&amp;" "&amp;C3,키!$A$1:$B$531,2,FALSE)</f>
        <v>481</v>
      </c>
      <c r="B3" s="10" t="s">
        <v>910</v>
      </c>
      <c r="C3" s="9" t="s">
        <v>900</v>
      </c>
      <c r="D3" s="9" t="str">
        <f t="shared" ref="D3:D42" si="0">IF(AND(Y3&gt;=0.87,G3&gt;=446),"A",IF(AND(Y3&gt;=0.65,G3&gt;=250),"B","C"))</f>
        <v>A</v>
      </c>
      <c r="E3" s="11">
        <v>0.28799999999999998</v>
      </c>
      <c r="F3" s="9">
        <v>141</v>
      </c>
      <c r="G3" s="9">
        <v>606</v>
      </c>
      <c r="H3" s="9">
        <v>500</v>
      </c>
      <c r="I3" s="9">
        <v>106</v>
      </c>
      <c r="J3" s="9">
        <v>144</v>
      </c>
      <c r="K3" s="9">
        <v>24</v>
      </c>
      <c r="L3" s="9">
        <v>1</v>
      </c>
      <c r="M3" s="9">
        <v>40</v>
      </c>
      <c r="N3" s="9">
        <v>290</v>
      </c>
      <c r="O3" s="9">
        <v>106</v>
      </c>
      <c r="P3" s="9">
        <v>0</v>
      </c>
      <c r="Q3" s="9">
        <v>6</v>
      </c>
      <c r="R3" s="9">
        <v>77</v>
      </c>
      <c r="S3" s="9">
        <v>2</v>
      </c>
      <c r="T3" s="9">
        <v>23</v>
      </c>
      <c r="U3" s="9">
        <v>126</v>
      </c>
      <c r="V3" s="9">
        <v>6</v>
      </c>
      <c r="W3" s="9">
        <v>0.57999999999999996</v>
      </c>
      <c r="X3" s="9">
        <v>0.40300000000000002</v>
      </c>
      <c r="Y3" s="9">
        <v>0.98299999999999998</v>
      </c>
      <c r="Z3" s="9">
        <v>42</v>
      </c>
      <c r="AA3" s="9">
        <v>0.27800000000000002</v>
      </c>
      <c r="AB3" s="9">
        <v>0</v>
      </c>
    </row>
    <row r="4" spans="1:28" x14ac:dyDescent="0.3">
      <c r="A4" s="9">
        <f>VLOOKUP(B4&amp;" "&amp;C4,키!$A$1:$B$531,2,FALSE)</f>
        <v>74</v>
      </c>
      <c r="B4" s="10" t="s">
        <v>904</v>
      </c>
      <c r="C4" s="9" t="s">
        <v>900</v>
      </c>
      <c r="D4" s="9" t="str">
        <f t="shared" si="0"/>
        <v>B</v>
      </c>
      <c r="E4" s="11">
        <v>0.31900000000000001</v>
      </c>
      <c r="F4" s="9">
        <v>138</v>
      </c>
      <c r="G4" s="9">
        <v>530</v>
      </c>
      <c r="H4" s="9">
        <v>479</v>
      </c>
      <c r="I4" s="9">
        <v>66</v>
      </c>
      <c r="J4" s="9">
        <v>153</v>
      </c>
      <c r="K4" s="9">
        <v>28</v>
      </c>
      <c r="L4" s="9">
        <v>0</v>
      </c>
      <c r="M4" s="9">
        <v>8</v>
      </c>
      <c r="N4" s="9">
        <v>205</v>
      </c>
      <c r="O4" s="9">
        <v>65</v>
      </c>
      <c r="P4" s="9">
        <v>5</v>
      </c>
      <c r="Q4" s="9">
        <v>7</v>
      </c>
      <c r="R4" s="9">
        <v>33</v>
      </c>
      <c r="S4" s="9">
        <v>0</v>
      </c>
      <c r="T4" s="9">
        <v>6</v>
      </c>
      <c r="U4" s="9">
        <v>37</v>
      </c>
      <c r="V4" s="9">
        <v>13</v>
      </c>
      <c r="W4" s="9">
        <v>0.42799999999999999</v>
      </c>
      <c r="X4" s="9">
        <v>0.36599999999999999</v>
      </c>
      <c r="Y4" s="9">
        <v>0.79400000000000004</v>
      </c>
      <c r="Z4" s="9">
        <v>45</v>
      </c>
      <c r="AA4" s="9">
        <v>0.32200000000000001</v>
      </c>
      <c r="AB4" s="9">
        <v>0.2</v>
      </c>
    </row>
    <row r="5" spans="1:28" x14ac:dyDescent="0.3">
      <c r="A5" s="9">
        <f>VLOOKUP(B5&amp;" "&amp;C5,키!$A$1:$B$531,2,FALSE)</f>
        <v>189</v>
      </c>
      <c r="B5" s="10" t="s">
        <v>906</v>
      </c>
      <c r="C5" s="9" t="s">
        <v>900</v>
      </c>
      <c r="D5" s="9" t="str">
        <f t="shared" si="0"/>
        <v>B</v>
      </c>
      <c r="E5" s="11">
        <v>0.29799999999999999</v>
      </c>
      <c r="F5" s="9">
        <v>94</v>
      </c>
      <c r="G5" s="9">
        <v>288</v>
      </c>
      <c r="H5" s="9">
        <v>255</v>
      </c>
      <c r="I5" s="9">
        <v>37</v>
      </c>
      <c r="J5" s="9">
        <v>76</v>
      </c>
      <c r="K5" s="9">
        <v>14</v>
      </c>
      <c r="L5" s="9">
        <v>1</v>
      </c>
      <c r="M5" s="9">
        <v>6</v>
      </c>
      <c r="N5" s="9">
        <v>110</v>
      </c>
      <c r="O5" s="9">
        <v>35</v>
      </c>
      <c r="P5" s="9">
        <v>4</v>
      </c>
      <c r="Q5" s="9">
        <v>2</v>
      </c>
      <c r="R5" s="9">
        <v>27</v>
      </c>
      <c r="S5" s="9">
        <v>0</v>
      </c>
      <c r="T5" s="9">
        <v>0</v>
      </c>
      <c r="U5" s="9">
        <v>37</v>
      </c>
      <c r="V5" s="9">
        <v>9</v>
      </c>
      <c r="W5" s="9">
        <v>0.43099999999999999</v>
      </c>
      <c r="X5" s="9">
        <v>0.36299999999999999</v>
      </c>
      <c r="Y5" s="9">
        <v>0.79400000000000004</v>
      </c>
      <c r="Z5" s="9">
        <v>21</v>
      </c>
      <c r="AA5" s="9">
        <v>0.33900000000000002</v>
      </c>
      <c r="AB5" s="9">
        <v>0.66700000000000004</v>
      </c>
    </row>
    <row r="6" spans="1:28" x14ac:dyDescent="0.3">
      <c r="A6" s="9">
        <f>VLOOKUP(B6&amp;" "&amp;C6,키!$A$1:$B$531,2,FALSE)</f>
        <v>33</v>
      </c>
      <c r="B6" s="10" t="s">
        <v>907</v>
      </c>
      <c r="C6" s="9" t="s">
        <v>900</v>
      </c>
      <c r="D6" s="9" t="str">
        <f t="shared" si="0"/>
        <v>B</v>
      </c>
      <c r="E6" s="11">
        <v>0.29799999999999999</v>
      </c>
      <c r="F6" s="9">
        <v>115</v>
      </c>
      <c r="G6" s="9">
        <v>422</v>
      </c>
      <c r="H6" s="9">
        <v>366</v>
      </c>
      <c r="I6" s="9">
        <v>59</v>
      </c>
      <c r="J6" s="9">
        <v>109</v>
      </c>
      <c r="K6" s="9">
        <v>21</v>
      </c>
      <c r="L6" s="9">
        <v>0</v>
      </c>
      <c r="M6" s="9">
        <v>10</v>
      </c>
      <c r="N6" s="9">
        <v>160</v>
      </c>
      <c r="O6" s="9">
        <v>47</v>
      </c>
      <c r="P6" s="9">
        <v>10</v>
      </c>
      <c r="Q6" s="9">
        <v>2</v>
      </c>
      <c r="R6" s="9">
        <v>32</v>
      </c>
      <c r="S6" s="9">
        <v>2</v>
      </c>
      <c r="T6" s="9">
        <v>12</v>
      </c>
      <c r="U6" s="9">
        <v>89</v>
      </c>
      <c r="V6" s="9">
        <v>5</v>
      </c>
      <c r="W6" s="9">
        <v>0.437</v>
      </c>
      <c r="X6" s="9">
        <v>0.371</v>
      </c>
      <c r="Y6" s="9">
        <v>0.80800000000000005</v>
      </c>
      <c r="Z6" s="9">
        <v>30</v>
      </c>
      <c r="AA6" s="9">
        <v>0.26200000000000001</v>
      </c>
      <c r="AB6" s="9">
        <v>0.5</v>
      </c>
    </row>
    <row r="7" spans="1:28" x14ac:dyDescent="0.3">
      <c r="A7" s="9">
        <f>VLOOKUP(B7&amp;" "&amp;C7,키!$A$1:$B$531,2,FALSE)</f>
        <v>349</v>
      </c>
      <c r="B7" s="10" t="s">
        <v>909</v>
      </c>
      <c r="C7" s="9" t="s">
        <v>900</v>
      </c>
      <c r="D7" s="9" t="str">
        <f t="shared" si="0"/>
        <v>B</v>
      </c>
      <c r="E7" s="11">
        <v>0.28999999999999998</v>
      </c>
      <c r="F7" s="9">
        <v>130</v>
      </c>
      <c r="G7" s="9">
        <v>472</v>
      </c>
      <c r="H7" s="9">
        <v>411</v>
      </c>
      <c r="I7" s="9">
        <v>49</v>
      </c>
      <c r="J7" s="9">
        <v>119</v>
      </c>
      <c r="K7" s="9">
        <v>15</v>
      </c>
      <c r="L7" s="9">
        <v>0</v>
      </c>
      <c r="M7" s="9">
        <v>15</v>
      </c>
      <c r="N7" s="9">
        <v>179</v>
      </c>
      <c r="O7" s="9">
        <v>64</v>
      </c>
      <c r="P7" s="9">
        <v>2</v>
      </c>
      <c r="Q7" s="9">
        <v>7</v>
      </c>
      <c r="R7" s="9">
        <v>43</v>
      </c>
      <c r="S7" s="9">
        <v>3</v>
      </c>
      <c r="T7" s="9">
        <v>9</v>
      </c>
      <c r="U7" s="9">
        <v>76</v>
      </c>
      <c r="V7" s="9">
        <v>15</v>
      </c>
      <c r="W7" s="9">
        <v>0.436</v>
      </c>
      <c r="X7" s="9">
        <v>0.36399999999999999</v>
      </c>
      <c r="Y7" s="9">
        <v>0.8</v>
      </c>
      <c r="Z7" s="9">
        <v>33</v>
      </c>
      <c r="AA7" s="9">
        <v>0.25</v>
      </c>
      <c r="AB7" s="9">
        <v>0.5</v>
      </c>
    </row>
    <row r="8" spans="1:28" x14ac:dyDescent="0.3">
      <c r="A8" s="9">
        <f>VLOOKUP(B8&amp;" "&amp;C8,키!$A$1:$B$531,2,FALSE)</f>
        <v>14</v>
      </c>
      <c r="B8" s="10" t="s">
        <v>911</v>
      </c>
      <c r="C8" s="9" t="s">
        <v>900</v>
      </c>
      <c r="D8" s="9" t="str">
        <f t="shared" si="0"/>
        <v>B</v>
      </c>
      <c r="E8" s="11">
        <v>0.28299999999999997</v>
      </c>
      <c r="F8" s="9">
        <v>117</v>
      </c>
      <c r="G8" s="9">
        <v>492</v>
      </c>
      <c r="H8" s="9">
        <v>456</v>
      </c>
      <c r="I8" s="9">
        <v>74</v>
      </c>
      <c r="J8" s="9">
        <v>129</v>
      </c>
      <c r="K8" s="9">
        <v>31</v>
      </c>
      <c r="L8" s="9">
        <v>0</v>
      </c>
      <c r="M8" s="9">
        <v>21</v>
      </c>
      <c r="N8" s="9">
        <v>223</v>
      </c>
      <c r="O8" s="9">
        <v>62</v>
      </c>
      <c r="P8" s="9">
        <v>2</v>
      </c>
      <c r="Q8" s="9">
        <v>4</v>
      </c>
      <c r="R8" s="9">
        <v>25</v>
      </c>
      <c r="S8" s="9">
        <v>2</v>
      </c>
      <c r="T8" s="9">
        <v>5</v>
      </c>
      <c r="U8" s="9">
        <v>87</v>
      </c>
      <c r="V8" s="9">
        <v>11</v>
      </c>
      <c r="W8" s="9">
        <v>0.48899999999999999</v>
      </c>
      <c r="X8" s="9">
        <v>0.32400000000000001</v>
      </c>
      <c r="Y8" s="9">
        <v>0.81299999999999994</v>
      </c>
      <c r="Z8" s="9">
        <v>39</v>
      </c>
      <c r="AA8" s="9">
        <v>0.29699999999999999</v>
      </c>
      <c r="AB8" s="9">
        <v>0</v>
      </c>
    </row>
    <row r="9" spans="1:28" x14ac:dyDescent="0.3">
      <c r="A9" s="9">
        <f>VLOOKUP(B9&amp;" "&amp;C9,키!$A$1:$B$531,2,FALSE)</f>
        <v>191</v>
      </c>
      <c r="B9" s="10" t="s">
        <v>913</v>
      </c>
      <c r="C9" s="9" t="s">
        <v>900</v>
      </c>
      <c r="D9" s="9" t="str">
        <f t="shared" si="0"/>
        <v>B</v>
      </c>
      <c r="E9" s="11">
        <v>0.27700000000000002</v>
      </c>
      <c r="F9" s="9">
        <v>125</v>
      </c>
      <c r="G9" s="9">
        <v>468</v>
      </c>
      <c r="H9" s="9">
        <v>422</v>
      </c>
      <c r="I9" s="9">
        <v>59</v>
      </c>
      <c r="J9" s="9">
        <v>117</v>
      </c>
      <c r="K9" s="9">
        <v>17</v>
      </c>
      <c r="L9" s="9">
        <v>3</v>
      </c>
      <c r="M9" s="9">
        <v>18</v>
      </c>
      <c r="N9" s="9">
        <v>194</v>
      </c>
      <c r="O9" s="9">
        <v>59</v>
      </c>
      <c r="P9" s="9">
        <v>2</v>
      </c>
      <c r="Q9" s="9">
        <v>4</v>
      </c>
      <c r="R9" s="9">
        <v>35</v>
      </c>
      <c r="S9" s="9">
        <v>0</v>
      </c>
      <c r="T9" s="9">
        <v>5</v>
      </c>
      <c r="U9" s="9">
        <v>99</v>
      </c>
      <c r="V9" s="9">
        <v>7</v>
      </c>
      <c r="W9" s="9">
        <v>0.46</v>
      </c>
      <c r="X9" s="9">
        <v>0.33700000000000002</v>
      </c>
      <c r="Y9" s="9">
        <v>0.79700000000000004</v>
      </c>
      <c r="Z9" s="9">
        <v>34</v>
      </c>
      <c r="AA9" s="9">
        <v>0.24299999999999999</v>
      </c>
      <c r="AB9" s="9">
        <v>0.42899999999999999</v>
      </c>
    </row>
    <row r="10" spans="1:28" x14ac:dyDescent="0.3">
      <c r="A10" s="9">
        <f>VLOOKUP(B10&amp;" "&amp;C10,키!$A$1:$B$531,2,FALSE)</f>
        <v>324</v>
      </c>
      <c r="B10" s="10" t="s">
        <v>915</v>
      </c>
      <c r="C10" s="9" t="s">
        <v>900</v>
      </c>
      <c r="D10" s="9" t="str">
        <f t="shared" si="0"/>
        <v>B</v>
      </c>
      <c r="E10" s="11">
        <v>0.27200000000000002</v>
      </c>
      <c r="F10" s="9">
        <v>99</v>
      </c>
      <c r="G10" s="9">
        <v>326</v>
      </c>
      <c r="H10" s="9">
        <v>287</v>
      </c>
      <c r="I10" s="9">
        <v>29</v>
      </c>
      <c r="J10" s="9">
        <v>78</v>
      </c>
      <c r="K10" s="9">
        <v>7</v>
      </c>
      <c r="L10" s="9">
        <v>4</v>
      </c>
      <c r="M10" s="9">
        <v>1</v>
      </c>
      <c r="N10" s="9">
        <v>96</v>
      </c>
      <c r="O10" s="9">
        <v>22</v>
      </c>
      <c r="P10" s="9">
        <v>10</v>
      </c>
      <c r="Q10" s="9">
        <v>2</v>
      </c>
      <c r="R10" s="9">
        <v>23</v>
      </c>
      <c r="S10" s="9">
        <v>0</v>
      </c>
      <c r="T10" s="9">
        <v>4</v>
      </c>
      <c r="U10" s="9">
        <v>37</v>
      </c>
      <c r="V10" s="9">
        <v>3</v>
      </c>
      <c r="W10" s="9">
        <v>0.33400000000000002</v>
      </c>
      <c r="X10" s="9">
        <v>0.33200000000000002</v>
      </c>
      <c r="Y10" s="9">
        <v>0.66600000000000004</v>
      </c>
      <c r="Z10" s="9">
        <v>17</v>
      </c>
      <c r="AA10" s="9">
        <v>0.24399999999999999</v>
      </c>
      <c r="AB10" s="9">
        <v>0.41199999999999998</v>
      </c>
    </row>
    <row r="11" spans="1:28" x14ac:dyDescent="0.3">
      <c r="A11" s="9">
        <f>VLOOKUP(B11&amp;" "&amp;C11,키!$A$1:$B$531,2,FALSE)</f>
        <v>440</v>
      </c>
      <c r="B11" s="10" t="s">
        <v>899</v>
      </c>
      <c r="C11" s="9" t="s">
        <v>900</v>
      </c>
      <c r="D11" s="9" t="str">
        <f t="shared" si="0"/>
        <v>C</v>
      </c>
      <c r="E11" s="11">
        <v>0.5</v>
      </c>
      <c r="F11" s="9">
        <v>3</v>
      </c>
      <c r="G11" s="9">
        <v>2</v>
      </c>
      <c r="H11" s="9">
        <v>2</v>
      </c>
      <c r="I11" s="9">
        <v>1</v>
      </c>
      <c r="J11" s="9">
        <v>1</v>
      </c>
      <c r="K11" s="9">
        <v>0</v>
      </c>
      <c r="L11" s="9">
        <v>0</v>
      </c>
      <c r="M11" s="9">
        <v>0</v>
      </c>
      <c r="N11" s="9">
        <v>1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1</v>
      </c>
      <c r="V11" s="9">
        <v>0</v>
      </c>
      <c r="W11" s="9">
        <v>0.5</v>
      </c>
      <c r="X11" s="9">
        <v>0.5</v>
      </c>
      <c r="Y11" s="9">
        <v>1</v>
      </c>
      <c r="Z11" s="9">
        <v>0</v>
      </c>
      <c r="AA11" s="9">
        <v>0</v>
      </c>
      <c r="AB11" s="9">
        <v>1</v>
      </c>
    </row>
    <row r="12" spans="1:28" x14ac:dyDescent="0.3">
      <c r="A12" s="9">
        <f>VLOOKUP(B12&amp;" "&amp;C12,키!$A$1:$B$531,2,FALSE)</f>
        <v>132</v>
      </c>
      <c r="B12" s="10" t="s">
        <v>901</v>
      </c>
      <c r="C12" s="9" t="s">
        <v>900</v>
      </c>
      <c r="D12" s="9" t="str">
        <f t="shared" si="0"/>
        <v>C</v>
      </c>
      <c r="E12" s="11">
        <v>0.38600000000000001</v>
      </c>
      <c r="F12" s="9">
        <v>24</v>
      </c>
      <c r="G12" s="9">
        <v>65</v>
      </c>
      <c r="H12" s="9">
        <v>57</v>
      </c>
      <c r="I12" s="9">
        <v>13</v>
      </c>
      <c r="J12" s="9">
        <v>22</v>
      </c>
      <c r="K12" s="9">
        <v>2</v>
      </c>
      <c r="L12" s="9">
        <v>0</v>
      </c>
      <c r="M12" s="9">
        <v>5</v>
      </c>
      <c r="N12" s="9">
        <v>39</v>
      </c>
      <c r="O12" s="9">
        <v>12</v>
      </c>
      <c r="P12" s="9">
        <v>3</v>
      </c>
      <c r="Q12" s="9">
        <v>0</v>
      </c>
      <c r="R12" s="9">
        <v>2</v>
      </c>
      <c r="S12" s="9">
        <v>0</v>
      </c>
      <c r="T12" s="9">
        <v>3</v>
      </c>
      <c r="U12" s="9">
        <v>6</v>
      </c>
      <c r="V12" s="9">
        <v>4</v>
      </c>
      <c r="W12" s="9">
        <v>0.68400000000000005</v>
      </c>
      <c r="X12" s="9">
        <v>0.435</v>
      </c>
      <c r="Y12" s="9">
        <v>1.119</v>
      </c>
      <c r="Z12" s="9">
        <v>5</v>
      </c>
      <c r="AA12" s="9">
        <v>0.41699999999999998</v>
      </c>
      <c r="AB12" s="9">
        <v>0.33300000000000002</v>
      </c>
    </row>
    <row r="13" spans="1:28" x14ac:dyDescent="0.3">
      <c r="A13" s="9">
        <f>VLOOKUP(B13&amp;" "&amp;C13,키!$A$1:$B$531,2,FALSE)</f>
        <v>47</v>
      </c>
      <c r="B13" s="10" t="s">
        <v>902</v>
      </c>
      <c r="C13" s="9" t="s">
        <v>900</v>
      </c>
      <c r="D13" s="9" t="str">
        <f t="shared" si="0"/>
        <v>C</v>
      </c>
      <c r="E13" s="11">
        <v>0.33600000000000002</v>
      </c>
      <c r="F13" s="9">
        <v>57</v>
      </c>
      <c r="G13" s="9">
        <v>150</v>
      </c>
      <c r="H13" s="9">
        <v>143</v>
      </c>
      <c r="I13" s="9">
        <v>19</v>
      </c>
      <c r="J13" s="9">
        <v>48</v>
      </c>
      <c r="K13" s="9">
        <v>8</v>
      </c>
      <c r="L13" s="9">
        <v>0</v>
      </c>
      <c r="M13" s="9">
        <v>6</v>
      </c>
      <c r="N13" s="9">
        <v>74</v>
      </c>
      <c r="O13" s="9">
        <v>23</v>
      </c>
      <c r="P13" s="9">
        <v>0</v>
      </c>
      <c r="Q13" s="9">
        <v>1</v>
      </c>
      <c r="R13" s="9">
        <v>5</v>
      </c>
      <c r="S13" s="9">
        <v>0</v>
      </c>
      <c r="T13" s="9">
        <v>1</v>
      </c>
      <c r="U13" s="9">
        <v>41</v>
      </c>
      <c r="V13" s="9">
        <v>3</v>
      </c>
      <c r="W13" s="9">
        <v>0.51700000000000002</v>
      </c>
      <c r="X13" s="9">
        <v>0.36</v>
      </c>
      <c r="Y13" s="9">
        <v>0.877</v>
      </c>
      <c r="Z13" s="9">
        <v>13</v>
      </c>
      <c r="AA13" s="9">
        <v>0.28999999999999998</v>
      </c>
      <c r="AB13" s="9">
        <v>0.316</v>
      </c>
    </row>
    <row r="14" spans="1:28" x14ac:dyDescent="0.3">
      <c r="A14" s="9">
        <f>VLOOKUP(B14&amp;" "&amp;C14,키!$A$1:$B$531,2,FALSE)</f>
        <v>482</v>
      </c>
      <c r="B14" s="10" t="s">
        <v>903</v>
      </c>
      <c r="C14" s="9" t="s">
        <v>900</v>
      </c>
      <c r="D14" s="9" t="str">
        <f t="shared" si="0"/>
        <v>C</v>
      </c>
      <c r="E14" s="11">
        <v>0.32900000000000001</v>
      </c>
      <c r="F14" s="9">
        <v>88</v>
      </c>
      <c r="G14" s="9">
        <v>177</v>
      </c>
      <c r="H14" s="9">
        <v>155</v>
      </c>
      <c r="I14" s="9">
        <v>29</v>
      </c>
      <c r="J14" s="9">
        <v>51</v>
      </c>
      <c r="K14" s="9">
        <v>4</v>
      </c>
      <c r="L14" s="9">
        <v>1</v>
      </c>
      <c r="M14" s="9">
        <v>0</v>
      </c>
      <c r="N14" s="9">
        <v>57</v>
      </c>
      <c r="O14" s="9">
        <v>11</v>
      </c>
      <c r="P14" s="9">
        <v>6</v>
      </c>
      <c r="Q14" s="9">
        <v>1</v>
      </c>
      <c r="R14" s="9">
        <v>8</v>
      </c>
      <c r="S14" s="9">
        <v>0</v>
      </c>
      <c r="T14" s="9">
        <v>7</v>
      </c>
      <c r="U14" s="9">
        <v>48</v>
      </c>
      <c r="V14" s="9">
        <v>1</v>
      </c>
      <c r="W14" s="9">
        <v>0.36799999999999999</v>
      </c>
      <c r="X14" s="9">
        <v>0.38600000000000001</v>
      </c>
      <c r="Y14" s="9">
        <v>0.754</v>
      </c>
      <c r="Z14" s="9">
        <v>11</v>
      </c>
      <c r="AA14" s="9">
        <v>0.29299999999999998</v>
      </c>
      <c r="AB14" s="9">
        <v>0.33300000000000002</v>
      </c>
    </row>
    <row r="15" spans="1:28" x14ac:dyDescent="0.3">
      <c r="A15" s="9">
        <f>VLOOKUP(B15&amp;" "&amp;C15,키!$A$1:$B$531,2,FALSE)</f>
        <v>94</v>
      </c>
      <c r="B15" s="10" t="s">
        <v>37</v>
      </c>
      <c r="C15" s="9" t="s">
        <v>900</v>
      </c>
      <c r="D15" s="9" t="str">
        <f t="shared" si="0"/>
        <v>C</v>
      </c>
      <c r="E15" s="11">
        <v>0.32100000000000001</v>
      </c>
      <c r="F15" s="9">
        <v>100</v>
      </c>
      <c r="G15" s="9">
        <v>193</v>
      </c>
      <c r="H15" s="9">
        <v>168</v>
      </c>
      <c r="I15" s="9">
        <v>27</v>
      </c>
      <c r="J15" s="9">
        <v>54</v>
      </c>
      <c r="K15" s="9">
        <v>5</v>
      </c>
      <c r="L15" s="9">
        <v>5</v>
      </c>
      <c r="M15" s="9">
        <v>1</v>
      </c>
      <c r="N15" s="9">
        <v>72</v>
      </c>
      <c r="O15" s="9">
        <v>18</v>
      </c>
      <c r="P15" s="9">
        <v>8</v>
      </c>
      <c r="Q15" s="9">
        <v>1</v>
      </c>
      <c r="R15" s="9">
        <v>11</v>
      </c>
      <c r="S15" s="9">
        <v>0</v>
      </c>
      <c r="T15" s="9">
        <v>5</v>
      </c>
      <c r="U15" s="9">
        <v>41</v>
      </c>
      <c r="V15" s="9">
        <v>1</v>
      </c>
      <c r="W15" s="9">
        <v>0.42899999999999999</v>
      </c>
      <c r="X15" s="9">
        <v>0.378</v>
      </c>
      <c r="Y15" s="9">
        <v>0.80700000000000005</v>
      </c>
      <c r="Z15" s="9">
        <v>13</v>
      </c>
      <c r="AA15" s="9">
        <v>0.30199999999999999</v>
      </c>
      <c r="AB15" s="9">
        <v>0.5</v>
      </c>
    </row>
    <row r="16" spans="1:28" x14ac:dyDescent="0.3">
      <c r="A16" s="9">
        <f>VLOOKUP(B16&amp;" "&amp;C16,키!$A$1:$B$531,2,FALSE)</f>
        <v>483</v>
      </c>
      <c r="B16" s="10" t="s">
        <v>908</v>
      </c>
      <c r="C16" s="9" t="s">
        <v>900</v>
      </c>
      <c r="D16" s="9" t="str">
        <f t="shared" si="0"/>
        <v>C</v>
      </c>
      <c r="E16" s="11">
        <v>0.29599999999999999</v>
      </c>
      <c r="F16" s="9">
        <v>48</v>
      </c>
      <c r="G16" s="9">
        <v>61</v>
      </c>
      <c r="H16" s="9">
        <v>54</v>
      </c>
      <c r="I16" s="9">
        <v>10</v>
      </c>
      <c r="J16" s="9">
        <v>16</v>
      </c>
      <c r="K16" s="9">
        <v>1</v>
      </c>
      <c r="L16" s="9">
        <v>1</v>
      </c>
      <c r="M16" s="9">
        <v>0</v>
      </c>
      <c r="N16" s="9">
        <v>19</v>
      </c>
      <c r="O16" s="9">
        <v>2</v>
      </c>
      <c r="P16" s="9">
        <v>4</v>
      </c>
      <c r="Q16" s="9">
        <v>0</v>
      </c>
      <c r="R16" s="9">
        <v>3</v>
      </c>
      <c r="S16" s="9">
        <v>0</v>
      </c>
      <c r="T16" s="9">
        <v>0</v>
      </c>
      <c r="U16" s="9">
        <v>16</v>
      </c>
      <c r="V16" s="9">
        <v>0</v>
      </c>
      <c r="W16" s="9">
        <v>0.35199999999999998</v>
      </c>
      <c r="X16" s="9">
        <v>0.33300000000000002</v>
      </c>
      <c r="Y16" s="9">
        <v>0.68500000000000005</v>
      </c>
      <c r="Z16" s="9">
        <v>2</v>
      </c>
      <c r="AA16" s="9">
        <v>0.26700000000000002</v>
      </c>
      <c r="AB16" s="9">
        <v>0.33300000000000002</v>
      </c>
    </row>
    <row r="17" spans="1:28" x14ac:dyDescent="0.3">
      <c r="A17" s="9">
        <f>VLOOKUP(B17&amp;" "&amp;C17,키!$A$1:$B$531,2,FALSE)</f>
        <v>502</v>
      </c>
      <c r="B17" s="10" t="s">
        <v>912</v>
      </c>
      <c r="C17" s="9" t="s">
        <v>900</v>
      </c>
      <c r="D17" s="9" t="str">
        <f t="shared" si="0"/>
        <v>C</v>
      </c>
      <c r="E17" s="11">
        <v>0.27800000000000002</v>
      </c>
      <c r="F17" s="9">
        <v>6</v>
      </c>
      <c r="G17" s="9">
        <v>20</v>
      </c>
      <c r="H17" s="9">
        <v>18</v>
      </c>
      <c r="I17" s="9">
        <v>3</v>
      </c>
      <c r="J17" s="9">
        <v>5</v>
      </c>
      <c r="K17" s="9">
        <v>0</v>
      </c>
      <c r="L17" s="9">
        <v>0</v>
      </c>
      <c r="M17" s="9">
        <v>0</v>
      </c>
      <c r="N17" s="9">
        <v>5</v>
      </c>
      <c r="O17" s="9">
        <v>0</v>
      </c>
      <c r="P17" s="9">
        <v>0</v>
      </c>
      <c r="Q17" s="9">
        <v>0</v>
      </c>
      <c r="R17" s="9">
        <v>1</v>
      </c>
      <c r="S17" s="9">
        <v>0</v>
      </c>
      <c r="T17" s="9">
        <v>1</v>
      </c>
      <c r="U17" s="9">
        <v>5</v>
      </c>
      <c r="V17" s="9">
        <v>0</v>
      </c>
      <c r="W17" s="9">
        <v>0.27800000000000002</v>
      </c>
      <c r="X17" s="9">
        <v>0.35</v>
      </c>
      <c r="Y17" s="9">
        <v>0.628</v>
      </c>
      <c r="Z17" s="9">
        <v>0</v>
      </c>
      <c r="AA17" s="9">
        <v>0</v>
      </c>
      <c r="AB17" s="9">
        <v>1</v>
      </c>
    </row>
    <row r="18" spans="1:28" x14ac:dyDescent="0.3">
      <c r="A18" s="9">
        <f>VLOOKUP(B18&amp;" "&amp;C18,키!$A$1:$B$531,2,FALSE)</f>
        <v>184</v>
      </c>
      <c r="B18" s="10" t="s">
        <v>914</v>
      </c>
      <c r="C18" s="9" t="s">
        <v>900</v>
      </c>
      <c r="D18" s="9" t="str">
        <f t="shared" si="0"/>
        <v>C</v>
      </c>
      <c r="E18" s="11">
        <v>0.27600000000000002</v>
      </c>
      <c r="F18" s="9">
        <v>36</v>
      </c>
      <c r="G18" s="9">
        <v>103</v>
      </c>
      <c r="H18" s="9">
        <v>87</v>
      </c>
      <c r="I18" s="9">
        <v>19</v>
      </c>
      <c r="J18" s="9">
        <v>24</v>
      </c>
      <c r="K18" s="9">
        <v>4</v>
      </c>
      <c r="L18" s="9">
        <v>1</v>
      </c>
      <c r="M18" s="9">
        <v>3</v>
      </c>
      <c r="N18" s="9">
        <v>39</v>
      </c>
      <c r="O18" s="9">
        <v>13</v>
      </c>
      <c r="P18" s="9">
        <v>4</v>
      </c>
      <c r="Q18" s="9">
        <v>1</v>
      </c>
      <c r="R18" s="9">
        <v>9</v>
      </c>
      <c r="S18" s="9">
        <v>0</v>
      </c>
      <c r="T18" s="9">
        <v>2</v>
      </c>
      <c r="U18" s="9">
        <v>28</v>
      </c>
      <c r="V18" s="9">
        <v>0</v>
      </c>
      <c r="W18" s="9">
        <v>0.44800000000000001</v>
      </c>
      <c r="X18" s="9">
        <v>0.35399999999999998</v>
      </c>
      <c r="Y18" s="9">
        <v>0.80200000000000005</v>
      </c>
      <c r="Z18" s="9">
        <v>5</v>
      </c>
      <c r="AA18" s="9">
        <v>0.3</v>
      </c>
      <c r="AB18" s="9">
        <v>0</v>
      </c>
    </row>
    <row r="19" spans="1:28" x14ac:dyDescent="0.3">
      <c r="A19" s="9">
        <f>VLOOKUP(B19&amp;" "&amp;C19,키!$A$1:$B$531,2,FALSE)</f>
        <v>472</v>
      </c>
      <c r="B19" s="10" t="s">
        <v>916</v>
      </c>
      <c r="C19" s="9" t="s">
        <v>900</v>
      </c>
      <c r="D19" s="9" t="str">
        <f t="shared" si="0"/>
        <v>C</v>
      </c>
      <c r="E19" s="11">
        <v>0.26600000000000001</v>
      </c>
      <c r="F19" s="9">
        <v>76</v>
      </c>
      <c r="G19" s="9">
        <v>231</v>
      </c>
      <c r="H19" s="9">
        <v>199</v>
      </c>
      <c r="I19" s="9">
        <v>31</v>
      </c>
      <c r="J19" s="9">
        <v>53</v>
      </c>
      <c r="K19" s="9">
        <v>5</v>
      </c>
      <c r="L19" s="9">
        <v>0</v>
      </c>
      <c r="M19" s="9">
        <v>19</v>
      </c>
      <c r="N19" s="9">
        <v>115</v>
      </c>
      <c r="O19" s="9">
        <v>42</v>
      </c>
      <c r="P19" s="9">
        <v>0</v>
      </c>
      <c r="Q19" s="9">
        <v>1</v>
      </c>
      <c r="R19" s="9">
        <v>28</v>
      </c>
      <c r="S19" s="9">
        <v>1</v>
      </c>
      <c r="T19" s="9">
        <v>3</v>
      </c>
      <c r="U19" s="9">
        <v>66</v>
      </c>
      <c r="V19" s="9">
        <v>5</v>
      </c>
      <c r="W19" s="9">
        <v>0.57799999999999996</v>
      </c>
      <c r="X19" s="9">
        <v>0.36399999999999999</v>
      </c>
      <c r="Y19" s="9">
        <v>0.94199999999999995</v>
      </c>
      <c r="Z19" s="9">
        <v>10</v>
      </c>
      <c r="AA19" s="9">
        <v>0.188</v>
      </c>
      <c r="AB19" s="9">
        <v>0.28599999999999998</v>
      </c>
    </row>
    <row r="20" spans="1:28" x14ac:dyDescent="0.3">
      <c r="A20" s="9">
        <f>VLOOKUP(B20&amp;" "&amp;C20,키!$A$1:$B$531,2,FALSE)</f>
        <v>54</v>
      </c>
      <c r="B20" s="10" t="s">
        <v>917</v>
      </c>
      <c r="C20" s="9" t="s">
        <v>900</v>
      </c>
      <c r="D20" s="9" t="str">
        <f t="shared" si="0"/>
        <v>C</v>
      </c>
      <c r="E20" s="11">
        <v>0.25700000000000001</v>
      </c>
      <c r="F20" s="9">
        <v>88</v>
      </c>
      <c r="G20" s="9">
        <v>170</v>
      </c>
      <c r="H20" s="9">
        <v>144</v>
      </c>
      <c r="I20" s="9">
        <v>17</v>
      </c>
      <c r="J20" s="9">
        <v>37</v>
      </c>
      <c r="K20" s="9">
        <v>9</v>
      </c>
      <c r="L20" s="9">
        <v>0</v>
      </c>
      <c r="M20" s="9">
        <v>2</v>
      </c>
      <c r="N20" s="9">
        <v>52</v>
      </c>
      <c r="O20" s="9">
        <v>14</v>
      </c>
      <c r="P20" s="9">
        <v>3</v>
      </c>
      <c r="Q20" s="9">
        <v>0</v>
      </c>
      <c r="R20" s="9">
        <v>21</v>
      </c>
      <c r="S20" s="9">
        <v>0</v>
      </c>
      <c r="T20" s="9">
        <v>2</v>
      </c>
      <c r="U20" s="9">
        <v>38</v>
      </c>
      <c r="V20" s="9">
        <v>2</v>
      </c>
      <c r="W20" s="9">
        <v>0.36099999999999999</v>
      </c>
      <c r="X20" s="9">
        <v>0.35899999999999999</v>
      </c>
      <c r="Y20" s="9">
        <v>0.72</v>
      </c>
      <c r="Z20" s="9">
        <v>7</v>
      </c>
      <c r="AA20" s="9">
        <v>0.308</v>
      </c>
      <c r="AB20" s="9">
        <v>0.16700000000000001</v>
      </c>
    </row>
    <row r="21" spans="1:28" x14ac:dyDescent="0.3">
      <c r="A21" s="9">
        <f>VLOOKUP(B21&amp;" "&amp;C21,키!$A$1:$B$531,2,FALSE)</f>
        <v>438</v>
      </c>
      <c r="B21" s="10" t="s">
        <v>918</v>
      </c>
      <c r="C21" s="9" t="s">
        <v>900</v>
      </c>
      <c r="D21" s="9" t="str">
        <f t="shared" si="0"/>
        <v>C</v>
      </c>
      <c r="E21" s="11">
        <v>0.23799999999999999</v>
      </c>
      <c r="F21" s="9">
        <v>76</v>
      </c>
      <c r="G21" s="9">
        <v>172</v>
      </c>
      <c r="H21" s="9">
        <v>143</v>
      </c>
      <c r="I21" s="9">
        <v>24</v>
      </c>
      <c r="J21" s="9">
        <v>34</v>
      </c>
      <c r="K21" s="9">
        <v>5</v>
      </c>
      <c r="L21" s="9">
        <v>0</v>
      </c>
      <c r="M21" s="9">
        <v>0</v>
      </c>
      <c r="N21" s="9">
        <v>39</v>
      </c>
      <c r="O21" s="9">
        <v>16</v>
      </c>
      <c r="P21" s="9">
        <v>8</v>
      </c>
      <c r="Q21" s="9">
        <v>2</v>
      </c>
      <c r="R21" s="9">
        <v>15</v>
      </c>
      <c r="S21" s="9">
        <v>0</v>
      </c>
      <c r="T21" s="9">
        <v>4</v>
      </c>
      <c r="U21" s="9">
        <v>17</v>
      </c>
      <c r="V21" s="9">
        <v>2</v>
      </c>
      <c r="W21" s="9">
        <v>0.27300000000000002</v>
      </c>
      <c r="X21" s="9">
        <v>0.32300000000000001</v>
      </c>
      <c r="Y21" s="9">
        <v>0.59599999999999997</v>
      </c>
      <c r="Z21" s="9">
        <v>7</v>
      </c>
      <c r="AA21" s="9">
        <v>0.23300000000000001</v>
      </c>
      <c r="AB21" s="9">
        <v>0</v>
      </c>
    </row>
    <row r="22" spans="1:28" x14ac:dyDescent="0.3">
      <c r="A22" s="9">
        <f>VLOOKUP(B22&amp;" "&amp;C22,키!$A$1:$B$531,2,FALSE)</f>
        <v>40</v>
      </c>
      <c r="B22" s="10" t="s">
        <v>919</v>
      </c>
      <c r="C22" s="9" t="s">
        <v>900</v>
      </c>
      <c r="D22" s="9" t="str">
        <f t="shared" si="0"/>
        <v>C</v>
      </c>
      <c r="E22" s="11">
        <v>0.188</v>
      </c>
      <c r="F22" s="9">
        <v>14</v>
      </c>
      <c r="G22" s="9">
        <v>17</v>
      </c>
      <c r="H22" s="9">
        <v>16</v>
      </c>
      <c r="I22" s="9">
        <v>3</v>
      </c>
      <c r="J22" s="9">
        <v>3</v>
      </c>
      <c r="K22" s="9">
        <v>1</v>
      </c>
      <c r="L22" s="9">
        <v>0</v>
      </c>
      <c r="M22" s="9">
        <v>0</v>
      </c>
      <c r="N22" s="9">
        <v>4</v>
      </c>
      <c r="O22" s="9">
        <v>0</v>
      </c>
      <c r="P22" s="9">
        <v>0</v>
      </c>
      <c r="Q22" s="9">
        <v>0</v>
      </c>
      <c r="R22" s="9">
        <v>1</v>
      </c>
      <c r="S22" s="9">
        <v>0</v>
      </c>
      <c r="T22" s="9">
        <v>0</v>
      </c>
      <c r="U22" s="9">
        <v>6</v>
      </c>
      <c r="V22" s="9">
        <v>0</v>
      </c>
      <c r="W22" s="9">
        <v>0.25</v>
      </c>
      <c r="X22" s="9">
        <v>0.23499999999999999</v>
      </c>
      <c r="Y22" s="9">
        <v>0.48499999999999999</v>
      </c>
      <c r="Z22" s="9">
        <v>0</v>
      </c>
      <c r="AA22" s="9">
        <v>0</v>
      </c>
      <c r="AB22" s="9">
        <v>0.42899999999999999</v>
      </c>
    </row>
    <row r="23" spans="1:28" x14ac:dyDescent="0.3">
      <c r="A23" s="9">
        <f>VLOOKUP(B23&amp;" "&amp;C23,키!$A$1:$B$531,2,FALSE)</f>
        <v>361</v>
      </c>
      <c r="B23" s="10" t="s">
        <v>920</v>
      </c>
      <c r="C23" s="9" t="s">
        <v>900</v>
      </c>
      <c r="D23" s="9" t="str">
        <f t="shared" si="0"/>
        <v>C</v>
      </c>
      <c r="E23" s="11">
        <v>0.186</v>
      </c>
      <c r="F23" s="9">
        <v>41</v>
      </c>
      <c r="G23" s="9">
        <v>45</v>
      </c>
      <c r="H23" s="9">
        <v>43</v>
      </c>
      <c r="I23" s="9">
        <v>6</v>
      </c>
      <c r="J23" s="9">
        <v>8</v>
      </c>
      <c r="K23" s="9">
        <v>1</v>
      </c>
      <c r="L23" s="9">
        <v>1</v>
      </c>
      <c r="M23" s="9">
        <v>0</v>
      </c>
      <c r="N23" s="9">
        <v>11</v>
      </c>
      <c r="O23" s="9">
        <v>2</v>
      </c>
      <c r="P23" s="9">
        <v>0</v>
      </c>
      <c r="Q23" s="9">
        <v>0</v>
      </c>
      <c r="R23" s="9">
        <v>2</v>
      </c>
      <c r="S23" s="9">
        <v>0</v>
      </c>
      <c r="T23" s="9">
        <v>0</v>
      </c>
      <c r="U23" s="9">
        <v>19</v>
      </c>
      <c r="V23" s="9">
        <v>1</v>
      </c>
      <c r="W23" s="9">
        <v>0.25600000000000001</v>
      </c>
      <c r="X23" s="9">
        <v>0.222</v>
      </c>
      <c r="Y23" s="9">
        <v>0.47799999999999998</v>
      </c>
      <c r="Z23" s="9">
        <v>0</v>
      </c>
      <c r="AA23" s="9">
        <v>0.125</v>
      </c>
      <c r="AB23" s="9">
        <v>0</v>
      </c>
    </row>
    <row r="24" spans="1:28" x14ac:dyDescent="0.3">
      <c r="A24" s="9">
        <f>VLOOKUP(B24&amp;" "&amp;C24,키!$A$1:$B$531,2,FALSE)</f>
        <v>370</v>
      </c>
      <c r="B24" s="10" t="s">
        <v>921</v>
      </c>
      <c r="C24" s="9" t="s">
        <v>900</v>
      </c>
      <c r="D24" s="9" t="str">
        <f t="shared" si="0"/>
        <v>C</v>
      </c>
      <c r="E24" s="11">
        <v>0.182</v>
      </c>
      <c r="F24" s="9">
        <v>11</v>
      </c>
      <c r="G24" s="9">
        <v>11</v>
      </c>
      <c r="H24" s="9">
        <v>11</v>
      </c>
      <c r="I24" s="9">
        <v>1</v>
      </c>
      <c r="J24" s="9">
        <v>2</v>
      </c>
      <c r="K24" s="9">
        <v>0</v>
      </c>
      <c r="L24" s="9">
        <v>0</v>
      </c>
      <c r="M24" s="9">
        <v>0</v>
      </c>
      <c r="N24" s="9">
        <v>2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8</v>
      </c>
      <c r="V24" s="9">
        <v>1</v>
      </c>
      <c r="W24" s="9">
        <v>0.182</v>
      </c>
      <c r="X24" s="9">
        <v>0.182</v>
      </c>
      <c r="Y24" s="9">
        <v>0.36399999999999999</v>
      </c>
      <c r="Z24" s="9">
        <v>0</v>
      </c>
      <c r="AA24" s="9">
        <v>0</v>
      </c>
      <c r="AB24" s="9">
        <v>0.25</v>
      </c>
    </row>
    <row r="25" spans="1:28" x14ac:dyDescent="0.3">
      <c r="A25" s="9">
        <f>VLOOKUP(B25&amp;" "&amp;C25,키!$A$1:$B$531,2,FALSE)</f>
        <v>381</v>
      </c>
      <c r="B25" s="10" t="s">
        <v>922</v>
      </c>
      <c r="C25" s="9" t="s">
        <v>900</v>
      </c>
      <c r="D25" s="9" t="str">
        <f t="shared" si="0"/>
        <v>C</v>
      </c>
      <c r="E25" s="11">
        <v>0.182</v>
      </c>
      <c r="F25" s="9">
        <v>11</v>
      </c>
      <c r="G25" s="9">
        <v>12</v>
      </c>
      <c r="H25" s="9">
        <v>11</v>
      </c>
      <c r="I25" s="9">
        <v>3</v>
      </c>
      <c r="J25" s="9">
        <v>2</v>
      </c>
      <c r="K25" s="9">
        <v>0</v>
      </c>
      <c r="L25" s="9">
        <v>0</v>
      </c>
      <c r="M25" s="9">
        <v>0</v>
      </c>
      <c r="N25" s="9">
        <v>2</v>
      </c>
      <c r="O25" s="9">
        <v>0</v>
      </c>
      <c r="P25" s="9">
        <v>0</v>
      </c>
      <c r="Q25" s="9">
        <v>0</v>
      </c>
      <c r="R25" s="9">
        <v>1</v>
      </c>
      <c r="S25" s="9">
        <v>0</v>
      </c>
      <c r="T25" s="9">
        <v>0</v>
      </c>
      <c r="U25" s="9">
        <v>6</v>
      </c>
      <c r="V25" s="9">
        <v>0</v>
      </c>
      <c r="W25" s="9">
        <v>0.182</v>
      </c>
      <c r="X25" s="9">
        <v>0.25</v>
      </c>
      <c r="Y25" s="9">
        <v>0.432</v>
      </c>
      <c r="Z25" s="9">
        <v>0</v>
      </c>
      <c r="AA25" s="9">
        <v>0</v>
      </c>
      <c r="AB25" s="9">
        <v>0.16700000000000001</v>
      </c>
    </row>
    <row r="26" spans="1:28" x14ac:dyDescent="0.3">
      <c r="A26" s="9">
        <f>VLOOKUP(B26&amp;" "&amp;C26,키!$A$1:$B$531,2,FALSE)</f>
        <v>77</v>
      </c>
      <c r="B26" s="10" t="s">
        <v>923</v>
      </c>
      <c r="C26" s="9" t="s">
        <v>900</v>
      </c>
      <c r="D26" s="9" t="str">
        <f t="shared" si="0"/>
        <v>C</v>
      </c>
      <c r="E26" s="11" t="s">
        <v>42</v>
      </c>
      <c r="F26" s="9">
        <v>1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 t="s">
        <v>42</v>
      </c>
      <c r="X26" s="9" t="s">
        <v>42</v>
      </c>
      <c r="Y26" s="9" t="s">
        <v>42</v>
      </c>
      <c r="Z26" s="9">
        <v>0</v>
      </c>
      <c r="AA26" s="9">
        <v>0</v>
      </c>
      <c r="AB26" s="9">
        <v>0</v>
      </c>
    </row>
    <row r="27" spans="1:28" x14ac:dyDescent="0.3">
      <c r="A27" s="9">
        <f>VLOOKUP(B27&amp;" "&amp;C27,키!$A$1:$B$531,2,FALSE)</f>
        <v>104</v>
      </c>
      <c r="B27" s="10" t="s">
        <v>924</v>
      </c>
      <c r="C27" s="9" t="s">
        <v>900</v>
      </c>
      <c r="D27" s="9" t="str">
        <f t="shared" si="0"/>
        <v>C</v>
      </c>
      <c r="E27" s="11" t="s">
        <v>42</v>
      </c>
      <c r="F27" s="9">
        <v>3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 t="s">
        <v>42</v>
      </c>
      <c r="X27" s="9" t="s">
        <v>42</v>
      </c>
      <c r="Y27" s="9" t="s">
        <v>42</v>
      </c>
      <c r="Z27" s="9">
        <v>0</v>
      </c>
      <c r="AA27" s="9">
        <v>0</v>
      </c>
      <c r="AB27" s="9">
        <v>0</v>
      </c>
    </row>
    <row r="28" spans="1:28" x14ac:dyDescent="0.3">
      <c r="A28" s="9">
        <f>VLOOKUP(B28&amp;" "&amp;C28,키!$A$1:$B$531,2,FALSE)</f>
        <v>122</v>
      </c>
      <c r="B28" s="10" t="s">
        <v>925</v>
      </c>
      <c r="C28" s="9" t="s">
        <v>900</v>
      </c>
      <c r="D28" s="9" t="str">
        <f t="shared" si="0"/>
        <v>C</v>
      </c>
      <c r="E28" s="11" t="s">
        <v>42</v>
      </c>
      <c r="F28" s="9">
        <v>1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 t="s">
        <v>42</v>
      </c>
      <c r="X28" s="9" t="s">
        <v>42</v>
      </c>
      <c r="Y28" s="9" t="s">
        <v>42</v>
      </c>
      <c r="Z28" s="9">
        <v>0</v>
      </c>
      <c r="AA28" s="9">
        <v>0</v>
      </c>
      <c r="AB28" s="9">
        <v>0</v>
      </c>
    </row>
    <row r="29" spans="1:28" x14ac:dyDescent="0.3">
      <c r="A29" s="9">
        <f>VLOOKUP(B29&amp;" "&amp;C29,키!$A$1:$B$531,2,FALSE)</f>
        <v>140</v>
      </c>
      <c r="B29" s="10" t="s">
        <v>926</v>
      </c>
      <c r="C29" s="9" t="s">
        <v>900</v>
      </c>
      <c r="D29" s="9" t="str">
        <f t="shared" si="0"/>
        <v>C</v>
      </c>
      <c r="E29" s="11" t="s">
        <v>42</v>
      </c>
      <c r="F29" s="9">
        <v>1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 t="s">
        <v>42</v>
      </c>
      <c r="X29" s="9" t="s">
        <v>42</v>
      </c>
      <c r="Y29" s="9" t="s">
        <v>42</v>
      </c>
      <c r="Z29" s="9">
        <v>0</v>
      </c>
      <c r="AA29" s="9">
        <v>0</v>
      </c>
      <c r="AB29" s="9">
        <v>0</v>
      </c>
    </row>
    <row r="30" spans="1:28" x14ac:dyDescent="0.3">
      <c r="A30" s="9">
        <f>VLOOKUP(B30&amp;" "&amp;C30,키!$A$1:$B$531,2,FALSE)</f>
        <v>157</v>
      </c>
      <c r="B30" s="10" t="s">
        <v>927</v>
      </c>
      <c r="C30" s="9" t="s">
        <v>900</v>
      </c>
      <c r="D30" s="9" t="str">
        <f t="shared" si="0"/>
        <v>C</v>
      </c>
      <c r="E30" s="11" t="s">
        <v>42</v>
      </c>
      <c r="F30" s="9">
        <v>1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 t="s">
        <v>42</v>
      </c>
      <c r="X30" s="9" t="s">
        <v>42</v>
      </c>
      <c r="Y30" s="9" t="s">
        <v>42</v>
      </c>
      <c r="Z30" s="9">
        <v>0</v>
      </c>
      <c r="AA30" s="9">
        <v>0</v>
      </c>
      <c r="AB30" s="9">
        <v>0</v>
      </c>
    </row>
    <row r="31" spans="1:28" x14ac:dyDescent="0.3">
      <c r="A31" s="9">
        <f>VLOOKUP(B31&amp;" "&amp;C31,키!$A$1:$B$531,2,FALSE)</f>
        <v>175</v>
      </c>
      <c r="B31" s="10" t="s">
        <v>928</v>
      </c>
      <c r="C31" s="9" t="s">
        <v>900</v>
      </c>
      <c r="D31" s="9" t="str">
        <f t="shared" si="0"/>
        <v>C</v>
      </c>
      <c r="E31" s="11" t="s">
        <v>42</v>
      </c>
      <c r="F31" s="9">
        <v>3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 t="s">
        <v>42</v>
      </c>
      <c r="X31" s="9" t="s">
        <v>42</v>
      </c>
      <c r="Y31" s="9" t="s">
        <v>42</v>
      </c>
      <c r="Z31" s="9">
        <v>0</v>
      </c>
      <c r="AA31" s="9">
        <v>0</v>
      </c>
      <c r="AB31" s="9">
        <v>0</v>
      </c>
    </row>
    <row r="32" spans="1:28" x14ac:dyDescent="0.3">
      <c r="A32" s="9">
        <f>VLOOKUP(B32&amp;" "&amp;C32,키!$A$1:$B$531,2,FALSE)</f>
        <v>192</v>
      </c>
      <c r="B32" s="10" t="s">
        <v>929</v>
      </c>
      <c r="C32" s="9" t="s">
        <v>900</v>
      </c>
      <c r="D32" s="9" t="str">
        <f t="shared" si="0"/>
        <v>C</v>
      </c>
      <c r="E32" s="11" t="s">
        <v>42</v>
      </c>
      <c r="F32" s="9">
        <v>3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 t="s">
        <v>42</v>
      </c>
      <c r="X32" s="9" t="s">
        <v>42</v>
      </c>
      <c r="Y32" s="9" t="s">
        <v>42</v>
      </c>
      <c r="Z32" s="9">
        <v>0</v>
      </c>
      <c r="AA32" s="9">
        <v>0</v>
      </c>
      <c r="AB32" s="9">
        <v>0</v>
      </c>
    </row>
    <row r="33" spans="1:28" x14ac:dyDescent="0.3">
      <c r="A33" s="9">
        <f>VLOOKUP(B33&amp;" "&amp;C33,키!$A$1:$B$531,2,FALSE)</f>
        <v>209</v>
      </c>
      <c r="B33" s="10" t="s">
        <v>930</v>
      </c>
      <c r="C33" s="9" t="s">
        <v>900</v>
      </c>
      <c r="D33" s="9" t="str">
        <f t="shared" si="0"/>
        <v>C</v>
      </c>
      <c r="E33" s="11">
        <v>0</v>
      </c>
      <c r="F33" s="9">
        <v>5</v>
      </c>
      <c r="G33" s="9">
        <v>1</v>
      </c>
      <c r="H33" s="9">
        <v>1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1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</row>
    <row r="34" spans="1:28" x14ac:dyDescent="0.3">
      <c r="A34" s="9">
        <f>VLOOKUP(B34&amp;" "&amp;C34,키!$A$1:$B$531,2,FALSE)</f>
        <v>254</v>
      </c>
      <c r="B34" s="10" t="s">
        <v>931</v>
      </c>
      <c r="C34" s="9" t="s">
        <v>900</v>
      </c>
      <c r="D34" s="9" t="str">
        <f t="shared" si="0"/>
        <v>C</v>
      </c>
      <c r="E34" s="11" t="s">
        <v>42</v>
      </c>
      <c r="F34" s="9">
        <v>2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 t="s">
        <v>42</v>
      </c>
      <c r="X34" s="9" t="s">
        <v>42</v>
      </c>
      <c r="Y34" s="9" t="s">
        <v>42</v>
      </c>
      <c r="Z34" s="9">
        <v>0</v>
      </c>
      <c r="AA34" s="9">
        <v>0</v>
      </c>
      <c r="AB34" s="9">
        <v>0</v>
      </c>
    </row>
    <row r="35" spans="1:28" x14ac:dyDescent="0.3">
      <c r="A35" s="9">
        <f>VLOOKUP(B35&amp;" "&amp;C35,키!$A$1:$B$531,2,FALSE)</f>
        <v>295</v>
      </c>
      <c r="B35" s="10" t="s">
        <v>932</v>
      </c>
      <c r="C35" s="9" t="s">
        <v>900</v>
      </c>
      <c r="D35" s="9" t="str">
        <f t="shared" si="0"/>
        <v>C</v>
      </c>
      <c r="E35" s="11">
        <v>0</v>
      </c>
      <c r="F35" s="9">
        <v>8</v>
      </c>
      <c r="G35" s="9">
        <v>7</v>
      </c>
      <c r="H35" s="9">
        <v>7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4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</row>
    <row r="36" spans="1:28" x14ac:dyDescent="0.3">
      <c r="A36" s="9">
        <f>VLOOKUP(B36&amp;" "&amp;C36,키!$A$1:$B$531,2,FALSE)</f>
        <v>317</v>
      </c>
      <c r="B36" s="10" t="s">
        <v>933</v>
      </c>
      <c r="C36" s="9" t="s">
        <v>900</v>
      </c>
      <c r="D36" s="9" t="str">
        <f t="shared" si="0"/>
        <v>C</v>
      </c>
      <c r="E36" s="11" t="s">
        <v>42</v>
      </c>
      <c r="F36" s="9">
        <v>1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 t="s">
        <v>42</v>
      </c>
      <c r="X36" s="9" t="s">
        <v>42</v>
      </c>
      <c r="Y36" s="9" t="s">
        <v>42</v>
      </c>
      <c r="Z36" s="9">
        <v>0</v>
      </c>
      <c r="AA36" s="9">
        <v>0</v>
      </c>
      <c r="AB36" s="9">
        <v>0</v>
      </c>
    </row>
    <row r="37" spans="1:28" x14ac:dyDescent="0.3">
      <c r="A37" s="9">
        <f>VLOOKUP(B37&amp;" "&amp;C37,키!$A$1:$B$531,2,FALSE)</f>
        <v>319</v>
      </c>
      <c r="B37" s="10" t="s">
        <v>934</v>
      </c>
      <c r="C37" s="9" t="s">
        <v>900</v>
      </c>
      <c r="D37" s="9" t="str">
        <f t="shared" si="0"/>
        <v>C</v>
      </c>
      <c r="E37" s="11">
        <v>0</v>
      </c>
      <c r="F37" s="9">
        <v>14</v>
      </c>
      <c r="G37" s="9">
        <v>15</v>
      </c>
      <c r="H37" s="9">
        <v>12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2</v>
      </c>
      <c r="P37" s="9">
        <v>0</v>
      </c>
      <c r="Q37" s="9">
        <v>1</v>
      </c>
      <c r="R37" s="9">
        <v>2</v>
      </c>
      <c r="S37" s="9">
        <v>0</v>
      </c>
      <c r="T37" s="9">
        <v>0</v>
      </c>
      <c r="U37" s="9">
        <v>3</v>
      </c>
      <c r="V37" s="9">
        <v>0</v>
      </c>
      <c r="W37" s="9">
        <v>0</v>
      </c>
      <c r="X37" s="9">
        <v>0.13300000000000001</v>
      </c>
      <c r="Y37" s="9">
        <v>0.13300000000000001</v>
      </c>
      <c r="Z37" s="9">
        <v>0</v>
      </c>
      <c r="AA37" s="9">
        <v>0</v>
      </c>
      <c r="AB37" s="9">
        <v>0</v>
      </c>
    </row>
    <row r="38" spans="1:28" x14ac:dyDescent="0.3">
      <c r="A38" s="9">
        <f>VLOOKUP(B38&amp;" "&amp;C38,키!$A$1:$B$531,2,FALSE)</f>
        <v>352</v>
      </c>
      <c r="B38" s="10" t="s">
        <v>935</v>
      </c>
      <c r="C38" s="9" t="s">
        <v>900</v>
      </c>
      <c r="D38" s="9" t="str">
        <f t="shared" si="0"/>
        <v>C</v>
      </c>
      <c r="E38" s="11" t="s">
        <v>42</v>
      </c>
      <c r="F38" s="9">
        <v>1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 t="s">
        <v>42</v>
      </c>
      <c r="X38" s="9" t="s">
        <v>42</v>
      </c>
      <c r="Y38" s="9" t="s">
        <v>42</v>
      </c>
      <c r="Z38" s="9">
        <v>0</v>
      </c>
      <c r="AA38" s="9">
        <v>0</v>
      </c>
      <c r="AB38" s="9">
        <v>0</v>
      </c>
    </row>
    <row r="39" spans="1:28" x14ac:dyDescent="0.3">
      <c r="A39" s="9">
        <f>VLOOKUP(B39&amp;" "&amp;C39,키!$A$1:$B$531,2,FALSE)</f>
        <v>406</v>
      </c>
      <c r="B39" s="10" t="s">
        <v>936</v>
      </c>
      <c r="C39" s="9" t="s">
        <v>900</v>
      </c>
      <c r="D39" s="9" t="str">
        <f t="shared" si="0"/>
        <v>C</v>
      </c>
      <c r="E39" s="11" t="s">
        <v>42</v>
      </c>
      <c r="F39" s="9">
        <v>3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 t="s">
        <v>42</v>
      </c>
      <c r="X39" s="9" t="s">
        <v>42</v>
      </c>
      <c r="Y39" s="9" t="s">
        <v>42</v>
      </c>
      <c r="Z39" s="9">
        <v>0</v>
      </c>
      <c r="AA39" s="9">
        <v>0</v>
      </c>
      <c r="AB39" s="9">
        <v>0</v>
      </c>
    </row>
    <row r="40" spans="1:28" x14ac:dyDescent="0.3">
      <c r="A40" s="9">
        <f>VLOOKUP(B40&amp;" "&amp;C40,키!$A$1:$B$531,2,FALSE)</f>
        <v>420</v>
      </c>
      <c r="B40" s="10" t="s">
        <v>937</v>
      </c>
      <c r="C40" s="9" t="s">
        <v>900</v>
      </c>
      <c r="D40" s="9" t="str">
        <f t="shared" si="0"/>
        <v>C</v>
      </c>
      <c r="E40" s="11" t="s">
        <v>42</v>
      </c>
      <c r="F40" s="9">
        <v>2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 t="s">
        <v>42</v>
      </c>
      <c r="X40" s="9" t="s">
        <v>42</v>
      </c>
      <c r="Y40" s="9" t="s">
        <v>42</v>
      </c>
      <c r="Z40" s="9">
        <v>0</v>
      </c>
      <c r="AA40" s="9">
        <v>0</v>
      </c>
      <c r="AB40" s="9">
        <v>0</v>
      </c>
    </row>
    <row r="41" spans="1:28" x14ac:dyDescent="0.3">
      <c r="A41" s="9">
        <f>VLOOKUP(B41&amp;" "&amp;C41,키!$A$1:$B$531,2,FALSE)</f>
        <v>447</v>
      </c>
      <c r="B41" s="10" t="s">
        <v>938</v>
      </c>
      <c r="C41" s="9" t="s">
        <v>900</v>
      </c>
      <c r="D41" s="9" t="str">
        <f t="shared" si="0"/>
        <v>C</v>
      </c>
      <c r="E41" s="11" t="s">
        <v>42</v>
      </c>
      <c r="F41" s="9">
        <v>1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 t="s">
        <v>42</v>
      </c>
      <c r="X41" s="9" t="s">
        <v>42</v>
      </c>
      <c r="Y41" s="9" t="s">
        <v>42</v>
      </c>
      <c r="Z41" s="9">
        <v>0</v>
      </c>
      <c r="AA41" s="9">
        <v>0</v>
      </c>
      <c r="AB41" s="9">
        <v>0</v>
      </c>
    </row>
    <row r="42" spans="1:28" x14ac:dyDescent="0.3">
      <c r="A42" s="9">
        <f>VLOOKUP(B42&amp;" "&amp;C42,키!$A$1:$B$531,2,FALSE)</f>
        <v>461</v>
      </c>
      <c r="B42" s="10" t="s">
        <v>939</v>
      </c>
      <c r="C42" s="9" t="s">
        <v>900</v>
      </c>
      <c r="D42" s="9" t="str">
        <f t="shared" si="0"/>
        <v>C</v>
      </c>
      <c r="E42" s="11" t="s">
        <v>42</v>
      </c>
      <c r="F42" s="9">
        <v>2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 t="s">
        <v>42</v>
      </c>
      <c r="X42" s="9" t="s">
        <v>42</v>
      </c>
      <c r="Y42" s="9" t="s">
        <v>42</v>
      </c>
      <c r="Z42" s="9">
        <v>0</v>
      </c>
      <c r="AA42" s="9">
        <v>0</v>
      </c>
      <c r="AB42" s="9">
        <v>0</v>
      </c>
    </row>
  </sheetData>
  <sortState ref="A2:AB42">
    <sortCondition ref="D2"/>
  </sortState>
  <phoneticPr fontId="4" type="noConversion"/>
  <hyperlinks>
    <hyperlink ref="E1" r:id="rId1" tooltip="타율" display="javascript:sort('HRA_RT');"/>
    <hyperlink ref="F1" r:id="rId2" tooltip="경기" display="javascript:sort('GAME_CN');"/>
    <hyperlink ref="G1" r:id="rId3" tooltip="타석" display="javascript:sort('PA_CN');"/>
    <hyperlink ref="H1" r:id="rId4" tooltip="타수" display="javascript:sort('AB_CN');"/>
    <hyperlink ref="I1" r:id="rId5" tooltip="득점" display="javascript:sort('RUN_CN');"/>
    <hyperlink ref="J1" r:id="rId6" tooltip="안타" display="javascript:sort('HIT_CN');"/>
    <hyperlink ref="K1" r:id="rId7" tooltip="2루타" display="javascript:sort('H2_CN');"/>
    <hyperlink ref="L1" r:id="rId8" tooltip="3루타" display="javascript:sort('H3_CN');"/>
    <hyperlink ref="M1" r:id="rId9" tooltip="홈런" display="javascript:sort('HR_CN');"/>
    <hyperlink ref="N1" r:id="rId10" tooltip="루타" display="javascript:sort('TB_CN');"/>
    <hyperlink ref="O1" r:id="rId11" tooltip="타점" display="javascript:sort('RBI_CN');"/>
    <hyperlink ref="P1" r:id="rId12" tooltip="희생번트" display="javascript:sort('SH_CN');"/>
    <hyperlink ref="Q1" r:id="rId13" tooltip="희생플라이" display="javascript:sort('SF_CN');"/>
    <hyperlink ref="B11" r:id="rId14" display="http://www.koreabaseball.com/Record/Retire/Hitter.aspx?playerId=64802"/>
    <hyperlink ref="B12" r:id="rId15" display="http://www.koreabaseball.com/Record/Player/HitterDetail/Basic.aspx?playerId=73209"/>
    <hyperlink ref="B13" r:id="rId16" display="http://www.koreabaseball.com/Record/Player/HitterDetail/Basic.aspx?playerId=66838"/>
    <hyperlink ref="B14" r:id="rId17" display="http://www.koreabaseball.com/Record/Player/HitterDetail/Basic.aspx?playerId=62893"/>
    <hyperlink ref="B15" r:id="rId18" display="http://www.koreabaseball.com/Record/Player/HitterDetail/Basic.aspx?playerId=76869"/>
    <hyperlink ref="B4" r:id="rId19" display="http://www.koreabaseball.com/Record/Player/HitterDetail/Basic.aspx?playerId=76802"/>
    <hyperlink ref="B2" r:id="rId20" display="http://www.koreabaseball.com/Record/Player/HitterDetail/Basic.aspx?playerId=75151"/>
    <hyperlink ref="B5" r:id="rId21" display="http://www.koreabaseball.com/Record/Player/HitterDetail/Basic.aspx?playerId=71857"/>
    <hyperlink ref="B6" r:id="rId22" display="http://www.koreabaseball.com/Record/Player/HitterDetail/Basic.aspx?playerId=71837"/>
    <hyperlink ref="B16" r:id="rId23" display="http://www.koreabaseball.com/Record/Player/HitterDetail/Basic.aspx?playerId=65464"/>
    <hyperlink ref="B7" r:id="rId24" display="http://www.koreabaseball.com/Record/Player/HitterDetail/Basic.aspx?playerId=76812"/>
    <hyperlink ref="B3" r:id="rId25" display="http://www.koreabaseball.com/Record/Player/HitterDetail/Basic.aspx?playerId=75847"/>
    <hyperlink ref="B8" r:id="rId26" display="http://www.koreabaseball.com/Record/Retire/Hitter.aspx?playerId=66805"/>
    <hyperlink ref="B17" r:id="rId27" display="http://www.koreabaseball.com/Record/Player/HitterDetail/Basic.aspx?playerId=62895"/>
    <hyperlink ref="B9" r:id="rId28" display="http://www.koreabaseball.com/Record/Player/HitterDetail/Basic.aspx?playerId=74846"/>
    <hyperlink ref="B18" r:id="rId29" display="http://www.koreabaseball.com/Record/Player/HitterDetail/Basic.aspx?playerId=62802"/>
    <hyperlink ref="B10" r:id="rId30" display="http://www.koreabaseball.com/Record/Player/HitterDetail/Basic.aspx?playerId=76849"/>
    <hyperlink ref="B19" r:id="rId31" display="http://www.koreabaseball.com/Record/Player/HitterDetail/Basic.aspx?playerId=76158"/>
    <hyperlink ref="B20" r:id="rId32" display="http://www.koreabaseball.com/Record/Player/HitterDetail/Basic.aspx?playerId=62864"/>
    <hyperlink ref="B21" r:id="rId33" display="http://www.koreabaseball.com/Record/Player/HitterDetail/Basic.aspx?playerId=71848"/>
    <hyperlink ref="B22" r:id="rId34" display="http://www.koreabaseball.com/Record/Retire/Hitter.aspx?playerId=77869"/>
    <hyperlink ref="B23" r:id="rId35" display="http://www.koreabaseball.com/Record/Player/HitterDetail/Basic.aspx?playerId=64895"/>
    <hyperlink ref="B24" r:id="rId36" display="http://www.koreabaseball.com/Record/Player/HitterDetail/Basic.aspx?playerId=65869"/>
    <hyperlink ref="B25" r:id="rId37" display="http://www.koreabaseball.com/Record/Player/HitterDetail/Basic.aspx?playerId=66833"/>
    <hyperlink ref="B26" r:id="rId38" display="http://www.koreabaseball.com/Record/Player/HitterDetail/Basic.aspx?playerId=73248"/>
    <hyperlink ref="B27" r:id="rId39" display="http://www.koreabaseball.com/Record/Player/HitterDetail/Basic.aspx?playerId=66859"/>
    <hyperlink ref="B28" r:id="rId40" display="http://www.koreabaseball.com/Record/Player/HitterDetail/Basic.aspx?playerId=79847"/>
    <hyperlink ref="B29" r:id="rId41" display="http://www.koreabaseball.com/Record/Retire/Hitter.aspx?playerId=66825"/>
    <hyperlink ref="B30" r:id="rId42" display="http://www.koreabaseball.com/Record/Player/HitterDetail/Basic.aspx?playerId=60845"/>
    <hyperlink ref="B31" r:id="rId43" display="http://www.koreabaseball.com/Record/Player/HitterDetail/Basic.aspx?playerId=64893"/>
    <hyperlink ref="B32" r:id="rId44" display="http://www.koreabaseball.com/Record/Player/HitterDetail/Basic.aspx?playerId=75250"/>
    <hyperlink ref="B33" r:id="rId45" display="http://www.koreabaseball.com/Record/Player/HitterDetail/Basic.aspx?playerId=76858"/>
    <hyperlink ref="B34" r:id="rId46" display="http://www.koreabaseball.com/Record/Player/HitterDetail/Basic.aspx?playerId=75138"/>
    <hyperlink ref="B35" r:id="rId47" display="http://www.koreabaseball.com/Record/Player/HitterDetail/Basic.aspx?playerId=64890"/>
    <hyperlink ref="B36" r:id="rId48" display="http://www.koreabaseball.com/Record/Player/HitterDetail/Basic.aspx?playerId=64861"/>
    <hyperlink ref="B37" r:id="rId49" display="http://www.koreabaseball.com/Record/Player/HitterDetail/Basic.aspx?playerId=72860"/>
    <hyperlink ref="B38" r:id="rId50" display="http://www.koreabaseball.com/Record/Player/HitterDetail/Basic.aspx?playerId=61557"/>
    <hyperlink ref="B39" r:id="rId51" display="http://www.koreabaseball.com/Record/Player/HitterDetail/Basic.aspx?playerId=75340"/>
    <hyperlink ref="B40" r:id="rId52" display="http://www.koreabaseball.com/Record/Player/HitterDetail/Basic.aspx?playerId=62056"/>
    <hyperlink ref="B41" r:id="rId53" display="http://www.koreabaseball.com/Record/Player/HitterDetail/Basic.aspx?playerId=65827"/>
    <hyperlink ref="B42" r:id="rId54" display="http://www.koreabaseball.com/Record/Player/HitterDetail/Basic.aspx?playerId=71845"/>
    <hyperlink ref="R1" r:id="rId55" tooltip="볼넷" display="javascript:sort('BB_CN');"/>
    <hyperlink ref="S1" r:id="rId56" tooltip="고의4구" display="javascript:sort('IB_CN');"/>
    <hyperlink ref="T1" r:id="rId57" tooltip="사구" display="javascript:sort('HP_CN');"/>
    <hyperlink ref="U1" r:id="rId58" tooltip="삼진" display="javascript:sort('KK_CN');"/>
    <hyperlink ref="V1" r:id="rId59" tooltip="병살타" display="javascript:sort('GD_CN');"/>
    <hyperlink ref="W1" r:id="rId60" tooltip="장타율" display="javascript:sort('SLG_RT');"/>
    <hyperlink ref="X1" r:id="rId61" tooltip="출루율" display="javascript:sort('OBP_RT');"/>
    <hyperlink ref="Y1" r:id="rId62" tooltip="출루율+장타율" display="javascript:sort('OPS_RT');"/>
    <hyperlink ref="Z1" r:id="rId63" tooltip="멀티히트" display="javascript:sort('MH_HITTER_CN');"/>
    <hyperlink ref="AA1" r:id="rId64" tooltip="득점권타율" display="javascript:sort('SP_HRA_RT');"/>
    <hyperlink ref="AB1" r:id="rId65" tooltip="대타타율" display="javascript:sort('PH_HRA_RT');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5"/>
  <sheetViews>
    <sheetView workbookViewId="0">
      <selection activeCell="B532" sqref="B532:B535"/>
    </sheetView>
  </sheetViews>
  <sheetFormatPr defaultRowHeight="16.5" x14ac:dyDescent="0.3"/>
  <cols>
    <col min="1" max="1" width="15.875" bestFit="1" customWidth="1"/>
  </cols>
  <sheetData>
    <row r="1" spans="1:2" x14ac:dyDescent="0.3">
      <c r="A1" s="7" t="s">
        <v>58</v>
      </c>
      <c r="B1" s="7" t="s">
        <v>0</v>
      </c>
    </row>
    <row r="2" spans="1:2" x14ac:dyDescent="0.3">
      <c r="A2" s="6" t="s">
        <v>59</v>
      </c>
      <c r="B2" s="9">
        <v>1</v>
      </c>
    </row>
    <row r="3" spans="1:2" x14ac:dyDescent="0.3">
      <c r="A3" s="6" t="s">
        <v>60</v>
      </c>
      <c r="B3" s="9">
        <v>2</v>
      </c>
    </row>
    <row r="4" spans="1:2" x14ac:dyDescent="0.3">
      <c r="A4" s="6" t="s">
        <v>61</v>
      </c>
      <c r="B4" s="9">
        <v>3</v>
      </c>
    </row>
    <row r="5" spans="1:2" x14ac:dyDescent="0.3">
      <c r="A5" s="6" t="s">
        <v>62</v>
      </c>
      <c r="B5" s="9">
        <v>4</v>
      </c>
    </row>
    <row r="6" spans="1:2" x14ac:dyDescent="0.3">
      <c r="A6" s="6" t="s">
        <v>63</v>
      </c>
      <c r="B6" s="9">
        <v>5</v>
      </c>
    </row>
    <row r="7" spans="1:2" x14ac:dyDescent="0.3">
      <c r="A7" s="6" t="s">
        <v>64</v>
      </c>
      <c r="B7" s="9">
        <v>6</v>
      </c>
    </row>
    <row r="8" spans="1:2" x14ac:dyDescent="0.3">
      <c r="A8" s="6" t="s">
        <v>65</v>
      </c>
      <c r="B8" s="9">
        <v>7</v>
      </c>
    </row>
    <row r="9" spans="1:2" x14ac:dyDescent="0.3">
      <c r="A9" s="6" t="s">
        <v>66</v>
      </c>
      <c r="B9" s="9">
        <v>8</v>
      </c>
    </row>
    <row r="10" spans="1:2" x14ac:dyDescent="0.3">
      <c r="A10" s="6" t="s">
        <v>67</v>
      </c>
      <c r="B10" s="9">
        <v>9</v>
      </c>
    </row>
    <row r="11" spans="1:2" x14ac:dyDescent="0.3">
      <c r="A11" s="6" t="s">
        <v>68</v>
      </c>
      <c r="B11" s="9">
        <v>10</v>
      </c>
    </row>
    <row r="12" spans="1:2" x14ac:dyDescent="0.3">
      <c r="A12" s="6" t="s">
        <v>69</v>
      </c>
      <c r="B12" s="9">
        <v>11</v>
      </c>
    </row>
    <row r="13" spans="1:2" x14ac:dyDescent="0.3">
      <c r="A13" s="6" t="s">
        <v>70</v>
      </c>
      <c r="B13" s="9">
        <v>12</v>
      </c>
    </row>
    <row r="14" spans="1:2" x14ac:dyDescent="0.3">
      <c r="A14" s="6" t="s">
        <v>71</v>
      </c>
      <c r="B14" s="9">
        <v>13</v>
      </c>
    </row>
    <row r="15" spans="1:2" x14ac:dyDescent="0.3">
      <c r="A15" s="6" t="s">
        <v>72</v>
      </c>
      <c r="B15" s="9">
        <v>14</v>
      </c>
    </row>
    <row r="16" spans="1:2" x14ac:dyDescent="0.3">
      <c r="A16" s="6" t="s">
        <v>73</v>
      </c>
      <c r="B16" s="9">
        <v>15</v>
      </c>
    </row>
    <row r="17" spans="1:2" x14ac:dyDescent="0.3">
      <c r="A17" s="6" t="s">
        <v>74</v>
      </c>
      <c r="B17" s="9">
        <v>16</v>
      </c>
    </row>
    <row r="18" spans="1:2" x14ac:dyDescent="0.3">
      <c r="A18" s="6" t="s">
        <v>75</v>
      </c>
      <c r="B18" s="9">
        <v>17</v>
      </c>
    </row>
    <row r="19" spans="1:2" x14ac:dyDescent="0.3">
      <c r="A19" s="6" t="s">
        <v>76</v>
      </c>
      <c r="B19" s="9">
        <v>18</v>
      </c>
    </row>
    <row r="20" spans="1:2" x14ac:dyDescent="0.3">
      <c r="A20" s="6" t="s">
        <v>77</v>
      </c>
      <c r="B20" s="9">
        <v>19</v>
      </c>
    </row>
    <row r="21" spans="1:2" x14ac:dyDescent="0.3">
      <c r="A21" s="6" t="s">
        <v>78</v>
      </c>
      <c r="B21" s="9">
        <v>20</v>
      </c>
    </row>
    <row r="22" spans="1:2" x14ac:dyDescent="0.3">
      <c r="A22" s="6" t="s">
        <v>79</v>
      </c>
      <c r="B22" s="9">
        <v>21</v>
      </c>
    </row>
    <row r="23" spans="1:2" x14ac:dyDescent="0.3">
      <c r="A23" s="6" t="s">
        <v>80</v>
      </c>
      <c r="B23" s="9">
        <v>22</v>
      </c>
    </row>
    <row r="24" spans="1:2" x14ac:dyDescent="0.3">
      <c r="A24" s="6" t="s">
        <v>81</v>
      </c>
      <c r="B24" s="9">
        <v>23</v>
      </c>
    </row>
    <row r="25" spans="1:2" x14ac:dyDescent="0.3">
      <c r="A25" s="6" t="s">
        <v>82</v>
      </c>
      <c r="B25" s="9">
        <v>24</v>
      </c>
    </row>
    <row r="26" spans="1:2" x14ac:dyDescent="0.3">
      <c r="A26" s="6" t="s">
        <v>83</v>
      </c>
      <c r="B26" s="9">
        <v>25</v>
      </c>
    </row>
    <row r="27" spans="1:2" x14ac:dyDescent="0.3">
      <c r="A27" s="6" t="s">
        <v>84</v>
      </c>
      <c r="B27" s="9">
        <v>26</v>
      </c>
    </row>
    <row r="28" spans="1:2" x14ac:dyDescent="0.3">
      <c r="A28" s="6" t="s">
        <v>85</v>
      </c>
      <c r="B28" s="9">
        <v>27</v>
      </c>
    </row>
    <row r="29" spans="1:2" x14ac:dyDescent="0.3">
      <c r="A29" s="6" t="s">
        <v>86</v>
      </c>
      <c r="B29" s="9">
        <v>28</v>
      </c>
    </row>
    <row r="30" spans="1:2" x14ac:dyDescent="0.3">
      <c r="A30" s="6" t="s">
        <v>87</v>
      </c>
      <c r="B30" s="9">
        <v>29</v>
      </c>
    </row>
    <row r="31" spans="1:2" x14ac:dyDescent="0.3">
      <c r="A31" s="6" t="s">
        <v>88</v>
      </c>
      <c r="B31" s="9">
        <v>30</v>
      </c>
    </row>
    <row r="32" spans="1:2" x14ac:dyDescent="0.3">
      <c r="A32" s="6" t="s">
        <v>89</v>
      </c>
      <c r="B32" s="9">
        <v>31</v>
      </c>
    </row>
    <row r="33" spans="1:2" x14ac:dyDescent="0.3">
      <c r="A33" s="6" t="s">
        <v>90</v>
      </c>
      <c r="B33" s="9">
        <v>32</v>
      </c>
    </row>
    <row r="34" spans="1:2" x14ac:dyDescent="0.3">
      <c r="A34" s="6" t="s">
        <v>91</v>
      </c>
      <c r="B34" s="9">
        <v>33</v>
      </c>
    </row>
    <row r="35" spans="1:2" x14ac:dyDescent="0.3">
      <c r="A35" s="6" t="s">
        <v>92</v>
      </c>
      <c r="B35" s="9">
        <v>34</v>
      </c>
    </row>
    <row r="36" spans="1:2" x14ac:dyDescent="0.3">
      <c r="A36" s="6" t="s">
        <v>93</v>
      </c>
      <c r="B36" s="9">
        <v>35</v>
      </c>
    </row>
    <row r="37" spans="1:2" x14ac:dyDescent="0.3">
      <c r="A37" s="6" t="s">
        <v>94</v>
      </c>
      <c r="B37" s="9">
        <v>36</v>
      </c>
    </row>
    <row r="38" spans="1:2" x14ac:dyDescent="0.3">
      <c r="A38" s="6" t="s">
        <v>95</v>
      </c>
      <c r="B38" s="9">
        <v>37</v>
      </c>
    </row>
    <row r="39" spans="1:2" x14ac:dyDescent="0.3">
      <c r="A39" s="6" t="s">
        <v>96</v>
      </c>
      <c r="B39" s="9">
        <v>38</v>
      </c>
    </row>
    <row r="40" spans="1:2" x14ac:dyDescent="0.3">
      <c r="A40" s="6" t="s">
        <v>97</v>
      </c>
      <c r="B40" s="9">
        <v>39</v>
      </c>
    </row>
    <row r="41" spans="1:2" x14ac:dyDescent="0.3">
      <c r="A41" s="6" t="s">
        <v>98</v>
      </c>
      <c r="B41" s="9">
        <v>40</v>
      </c>
    </row>
    <row r="42" spans="1:2" x14ac:dyDescent="0.3">
      <c r="A42" s="6" t="s">
        <v>99</v>
      </c>
      <c r="B42" s="9">
        <v>41</v>
      </c>
    </row>
    <row r="43" spans="1:2" x14ac:dyDescent="0.3">
      <c r="A43" s="6" t="s">
        <v>100</v>
      </c>
      <c r="B43" s="9">
        <v>42</v>
      </c>
    </row>
    <row r="44" spans="1:2" x14ac:dyDescent="0.3">
      <c r="A44" s="6" t="s">
        <v>101</v>
      </c>
      <c r="B44" s="9">
        <v>43</v>
      </c>
    </row>
    <row r="45" spans="1:2" x14ac:dyDescent="0.3">
      <c r="A45" s="6" t="s">
        <v>102</v>
      </c>
      <c r="B45" s="9">
        <v>44</v>
      </c>
    </row>
    <row r="46" spans="1:2" x14ac:dyDescent="0.3">
      <c r="A46" s="6" t="s">
        <v>103</v>
      </c>
      <c r="B46" s="9">
        <v>45</v>
      </c>
    </row>
    <row r="47" spans="1:2" x14ac:dyDescent="0.3">
      <c r="A47" s="6" t="s">
        <v>104</v>
      </c>
      <c r="B47" s="9">
        <v>46</v>
      </c>
    </row>
    <row r="48" spans="1:2" x14ac:dyDescent="0.3">
      <c r="A48" s="6" t="s">
        <v>105</v>
      </c>
      <c r="B48" s="9">
        <v>47</v>
      </c>
    </row>
    <row r="49" spans="1:2" x14ac:dyDescent="0.3">
      <c r="A49" s="6" t="s">
        <v>106</v>
      </c>
      <c r="B49" s="9">
        <v>48</v>
      </c>
    </row>
    <row r="50" spans="1:2" x14ac:dyDescent="0.3">
      <c r="A50" s="6" t="s">
        <v>107</v>
      </c>
      <c r="B50" s="9">
        <v>49</v>
      </c>
    </row>
    <row r="51" spans="1:2" x14ac:dyDescent="0.3">
      <c r="A51" s="6" t="s">
        <v>108</v>
      </c>
      <c r="B51" s="9">
        <v>50</v>
      </c>
    </row>
    <row r="52" spans="1:2" x14ac:dyDescent="0.3">
      <c r="A52" s="6" t="s">
        <v>109</v>
      </c>
      <c r="B52" s="9">
        <v>51</v>
      </c>
    </row>
    <row r="53" spans="1:2" x14ac:dyDescent="0.3">
      <c r="A53" s="6" t="s">
        <v>110</v>
      </c>
      <c r="B53" s="9">
        <v>52</v>
      </c>
    </row>
    <row r="54" spans="1:2" x14ac:dyDescent="0.3">
      <c r="A54" s="6" t="s">
        <v>111</v>
      </c>
      <c r="B54" s="9">
        <v>53</v>
      </c>
    </row>
    <row r="55" spans="1:2" x14ac:dyDescent="0.3">
      <c r="A55" s="6" t="s">
        <v>112</v>
      </c>
      <c r="B55" s="9">
        <v>54</v>
      </c>
    </row>
    <row r="56" spans="1:2" x14ac:dyDescent="0.3">
      <c r="A56" s="6" t="s">
        <v>113</v>
      </c>
      <c r="B56" s="9">
        <v>55</v>
      </c>
    </row>
    <row r="57" spans="1:2" x14ac:dyDescent="0.3">
      <c r="A57" s="6" t="s">
        <v>114</v>
      </c>
      <c r="B57" s="9">
        <v>56</v>
      </c>
    </row>
    <row r="58" spans="1:2" x14ac:dyDescent="0.3">
      <c r="A58" s="6" t="s">
        <v>115</v>
      </c>
      <c r="B58" s="9">
        <v>57</v>
      </c>
    </row>
    <row r="59" spans="1:2" x14ac:dyDescent="0.3">
      <c r="A59" s="6" t="s">
        <v>116</v>
      </c>
      <c r="B59" s="9">
        <v>58</v>
      </c>
    </row>
    <row r="60" spans="1:2" x14ac:dyDescent="0.3">
      <c r="A60" s="6" t="s">
        <v>117</v>
      </c>
      <c r="B60" s="9">
        <v>59</v>
      </c>
    </row>
    <row r="61" spans="1:2" x14ac:dyDescent="0.3">
      <c r="A61" s="6" t="s">
        <v>118</v>
      </c>
      <c r="B61" s="9">
        <v>60</v>
      </c>
    </row>
    <row r="62" spans="1:2" x14ac:dyDescent="0.3">
      <c r="A62" s="6" t="s">
        <v>119</v>
      </c>
      <c r="B62" s="9">
        <v>61</v>
      </c>
    </row>
    <row r="63" spans="1:2" x14ac:dyDescent="0.3">
      <c r="A63" s="6" t="s">
        <v>120</v>
      </c>
      <c r="B63" s="9">
        <v>62</v>
      </c>
    </row>
    <row r="64" spans="1:2" x14ac:dyDescent="0.3">
      <c r="A64" s="6" t="s">
        <v>121</v>
      </c>
      <c r="B64" s="9">
        <v>63</v>
      </c>
    </row>
    <row r="65" spans="1:2" x14ac:dyDescent="0.3">
      <c r="A65" s="6" t="s">
        <v>122</v>
      </c>
      <c r="B65" s="9">
        <v>64</v>
      </c>
    </row>
    <row r="66" spans="1:2" x14ac:dyDescent="0.3">
      <c r="A66" s="6" t="s">
        <v>123</v>
      </c>
      <c r="B66" s="9">
        <v>65</v>
      </c>
    </row>
    <row r="67" spans="1:2" x14ac:dyDescent="0.3">
      <c r="A67" s="6" t="s">
        <v>124</v>
      </c>
      <c r="B67" s="9">
        <v>66</v>
      </c>
    </row>
    <row r="68" spans="1:2" x14ac:dyDescent="0.3">
      <c r="A68" s="6" t="s">
        <v>125</v>
      </c>
      <c r="B68" s="9">
        <v>67</v>
      </c>
    </row>
    <row r="69" spans="1:2" x14ac:dyDescent="0.3">
      <c r="A69" s="6" t="s">
        <v>126</v>
      </c>
      <c r="B69" s="9">
        <v>68</v>
      </c>
    </row>
    <row r="70" spans="1:2" x14ac:dyDescent="0.3">
      <c r="A70" s="6" t="s">
        <v>127</v>
      </c>
      <c r="B70" s="9">
        <v>69</v>
      </c>
    </row>
    <row r="71" spans="1:2" x14ac:dyDescent="0.3">
      <c r="A71" s="6" t="s">
        <v>128</v>
      </c>
      <c r="B71" s="9">
        <v>70</v>
      </c>
    </row>
    <row r="72" spans="1:2" x14ac:dyDescent="0.3">
      <c r="A72" s="6" t="s">
        <v>129</v>
      </c>
      <c r="B72" s="9">
        <v>71</v>
      </c>
    </row>
    <row r="73" spans="1:2" x14ac:dyDescent="0.3">
      <c r="A73" s="6" t="s">
        <v>130</v>
      </c>
      <c r="B73" s="9">
        <v>72</v>
      </c>
    </row>
    <row r="74" spans="1:2" x14ac:dyDescent="0.3">
      <c r="A74" s="6" t="s">
        <v>131</v>
      </c>
      <c r="B74" s="9">
        <v>73</v>
      </c>
    </row>
    <row r="75" spans="1:2" x14ac:dyDescent="0.3">
      <c r="A75" s="6" t="s">
        <v>132</v>
      </c>
      <c r="B75" s="9">
        <v>74</v>
      </c>
    </row>
    <row r="76" spans="1:2" x14ac:dyDescent="0.3">
      <c r="A76" s="6" t="s">
        <v>133</v>
      </c>
      <c r="B76" s="9">
        <v>75</v>
      </c>
    </row>
    <row r="77" spans="1:2" x14ac:dyDescent="0.3">
      <c r="A77" s="6" t="s">
        <v>134</v>
      </c>
      <c r="B77" s="9">
        <v>76</v>
      </c>
    </row>
    <row r="78" spans="1:2" x14ac:dyDescent="0.3">
      <c r="A78" s="6" t="s">
        <v>135</v>
      </c>
      <c r="B78" s="9">
        <v>77</v>
      </c>
    </row>
    <row r="79" spans="1:2" x14ac:dyDescent="0.3">
      <c r="A79" s="6" t="s">
        <v>136</v>
      </c>
      <c r="B79" s="9">
        <v>78</v>
      </c>
    </row>
    <row r="80" spans="1:2" x14ac:dyDescent="0.3">
      <c r="A80" s="6" t="s">
        <v>137</v>
      </c>
      <c r="B80" s="9">
        <v>79</v>
      </c>
    </row>
    <row r="81" spans="1:2" x14ac:dyDescent="0.3">
      <c r="A81" s="6" t="s">
        <v>138</v>
      </c>
      <c r="B81" s="9">
        <v>80</v>
      </c>
    </row>
    <row r="82" spans="1:2" x14ac:dyDescent="0.3">
      <c r="A82" s="6" t="s">
        <v>139</v>
      </c>
      <c r="B82" s="9">
        <v>81</v>
      </c>
    </row>
    <row r="83" spans="1:2" x14ac:dyDescent="0.3">
      <c r="A83" s="6" t="s">
        <v>140</v>
      </c>
      <c r="B83" s="9">
        <v>82</v>
      </c>
    </row>
    <row r="84" spans="1:2" x14ac:dyDescent="0.3">
      <c r="A84" s="6" t="s">
        <v>141</v>
      </c>
      <c r="B84" s="9">
        <v>83</v>
      </c>
    </row>
    <row r="85" spans="1:2" x14ac:dyDescent="0.3">
      <c r="A85" s="6" t="s">
        <v>142</v>
      </c>
      <c r="B85" s="9">
        <v>84</v>
      </c>
    </row>
    <row r="86" spans="1:2" x14ac:dyDescent="0.3">
      <c r="A86" s="6" t="s">
        <v>143</v>
      </c>
      <c r="B86" s="9">
        <v>85</v>
      </c>
    </row>
    <row r="87" spans="1:2" x14ac:dyDescent="0.3">
      <c r="A87" s="6" t="s">
        <v>144</v>
      </c>
      <c r="B87" s="9">
        <v>86</v>
      </c>
    </row>
    <row r="88" spans="1:2" x14ac:dyDescent="0.3">
      <c r="A88" s="6" t="s">
        <v>145</v>
      </c>
      <c r="B88" s="9">
        <v>87</v>
      </c>
    </row>
    <row r="89" spans="1:2" x14ac:dyDescent="0.3">
      <c r="A89" s="6" t="s">
        <v>146</v>
      </c>
      <c r="B89" s="9">
        <v>88</v>
      </c>
    </row>
    <row r="90" spans="1:2" x14ac:dyDescent="0.3">
      <c r="A90" s="6" t="s">
        <v>147</v>
      </c>
      <c r="B90" s="9">
        <v>89</v>
      </c>
    </row>
    <row r="91" spans="1:2" x14ac:dyDescent="0.3">
      <c r="A91" s="6" t="s">
        <v>148</v>
      </c>
      <c r="B91" s="9">
        <v>90</v>
      </c>
    </row>
    <row r="92" spans="1:2" x14ac:dyDescent="0.3">
      <c r="A92" s="6" t="s">
        <v>149</v>
      </c>
      <c r="B92" s="9">
        <v>91</v>
      </c>
    </row>
    <row r="93" spans="1:2" x14ac:dyDescent="0.3">
      <c r="A93" s="6" t="s">
        <v>150</v>
      </c>
      <c r="B93" s="9">
        <v>92</v>
      </c>
    </row>
    <row r="94" spans="1:2" x14ac:dyDescent="0.3">
      <c r="A94" s="6" t="s">
        <v>151</v>
      </c>
      <c r="B94" s="9">
        <v>93</v>
      </c>
    </row>
    <row r="95" spans="1:2" x14ac:dyDescent="0.3">
      <c r="A95" s="6" t="s">
        <v>152</v>
      </c>
      <c r="B95" s="9">
        <v>94</v>
      </c>
    </row>
    <row r="96" spans="1:2" x14ac:dyDescent="0.3">
      <c r="A96" s="6" t="s">
        <v>153</v>
      </c>
      <c r="B96" s="9">
        <v>95</v>
      </c>
    </row>
    <row r="97" spans="1:2" x14ac:dyDescent="0.3">
      <c r="A97" s="6" t="s">
        <v>154</v>
      </c>
      <c r="B97" s="9">
        <v>96</v>
      </c>
    </row>
    <row r="98" spans="1:2" x14ac:dyDescent="0.3">
      <c r="A98" s="6" t="s">
        <v>155</v>
      </c>
      <c r="B98" s="9">
        <v>97</v>
      </c>
    </row>
    <row r="99" spans="1:2" x14ac:dyDescent="0.3">
      <c r="A99" s="6" t="s">
        <v>156</v>
      </c>
      <c r="B99" s="9">
        <v>98</v>
      </c>
    </row>
    <row r="100" spans="1:2" x14ac:dyDescent="0.3">
      <c r="A100" s="6" t="s">
        <v>157</v>
      </c>
      <c r="B100" s="9">
        <v>99</v>
      </c>
    </row>
    <row r="101" spans="1:2" x14ac:dyDescent="0.3">
      <c r="A101" s="6" t="s">
        <v>158</v>
      </c>
      <c r="B101" s="9">
        <v>100</v>
      </c>
    </row>
    <row r="102" spans="1:2" x14ac:dyDescent="0.3">
      <c r="A102" s="6" t="s">
        <v>159</v>
      </c>
      <c r="B102" s="9">
        <v>101</v>
      </c>
    </row>
    <row r="103" spans="1:2" x14ac:dyDescent="0.3">
      <c r="A103" s="6" t="s">
        <v>160</v>
      </c>
      <c r="B103" s="9">
        <v>102</v>
      </c>
    </row>
    <row r="104" spans="1:2" x14ac:dyDescent="0.3">
      <c r="A104" s="6" t="s">
        <v>161</v>
      </c>
      <c r="B104" s="9">
        <v>103</v>
      </c>
    </row>
    <row r="105" spans="1:2" x14ac:dyDescent="0.3">
      <c r="A105" s="6" t="s">
        <v>162</v>
      </c>
      <c r="B105" s="9">
        <v>104</v>
      </c>
    </row>
    <row r="106" spans="1:2" x14ac:dyDescent="0.3">
      <c r="A106" s="6" t="s">
        <v>163</v>
      </c>
      <c r="B106" s="9">
        <v>105</v>
      </c>
    </row>
    <row r="107" spans="1:2" x14ac:dyDescent="0.3">
      <c r="A107" s="6" t="s">
        <v>164</v>
      </c>
      <c r="B107" s="9">
        <v>106</v>
      </c>
    </row>
    <row r="108" spans="1:2" x14ac:dyDescent="0.3">
      <c r="A108" s="6" t="s">
        <v>165</v>
      </c>
      <c r="B108" s="9">
        <v>107</v>
      </c>
    </row>
    <row r="109" spans="1:2" x14ac:dyDescent="0.3">
      <c r="A109" s="6" t="s">
        <v>166</v>
      </c>
      <c r="B109" s="9">
        <v>108</v>
      </c>
    </row>
    <row r="110" spans="1:2" x14ac:dyDescent="0.3">
      <c r="A110" s="6" t="s">
        <v>167</v>
      </c>
      <c r="B110" s="9">
        <v>109</v>
      </c>
    </row>
    <row r="111" spans="1:2" x14ac:dyDescent="0.3">
      <c r="A111" s="6" t="s">
        <v>168</v>
      </c>
      <c r="B111" s="9">
        <v>110</v>
      </c>
    </row>
    <row r="112" spans="1:2" x14ac:dyDescent="0.3">
      <c r="A112" s="6" t="s">
        <v>169</v>
      </c>
      <c r="B112" s="9">
        <v>111</v>
      </c>
    </row>
    <row r="113" spans="1:2" x14ac:dyDescent="0.3">
      <c r="A113" s="6" t="s">
        <v>170</v>
      </c>
      <c r="B113" s="9">
        <v>112</v>
      </c>
    </row>
    <row r="114" spans="1:2" x14ac:dyDescent="0.3">
      <c r="A114" s="6" t="s">
        <v>171</v>
      </c>
      <c r="B114" s="9">
        <v>113</v>
      </c>
    </row>
    <row r="115" spans="1:2" x14ac:dyDescent="0.3">
      <c r="A115" s="6" t="s">
        <v>172</v>
      </c>
      <c r="B115" s="9">
        <v>114</v>
      </c>
    </row>
    <row r="116" spans="1:2" x14ac:dyDescent="0.3">
      <c r="A116" s="6" t="s">
        <v>173</v>
      </c>
      <c r="B116" s="9">
        <v>115</v>
      </c>
    </row>
    <row r="117" spans="1:2" x14ac:dyDescent="0.3">
      <c r="A117" s="6" t="s">
        <v>174</v>
      </c>
      <c r="B117" s="9">
        <v>116</v>
      </c>
    </row>
    <row r="118" spans="1:2" x14ac:dyDescent="0.3">
      <c r="A118" s="6" t="s">
        <v>175</v>
      </c>
      <c r="B118" s="9">
        <v>117</v>
      </c>
    </row>
    <row r="119" spans="1:2" x14ac:dyDescent="0.3">
      <c r="A119" s="6" t="s">
        <v>176</v>
      </c>
      <c r="B119" s="9">
        <v>118</v>
      </c>
    </row>
    <row r="120" spans="1:2" x14ac:dyDescent="0.3">
      <c r="A120" s="6" t="s">
        <v>177</v>
      </c>
      <c r="B120" s="9">
        <v>119</v>
      </c>
    </row>
    <row r="121" spans="1:2" x14ac:dyDescent="0.3">
      <c r="A121" s="6" t="s">
        <v>178</v>
      </c>
      <c r="B121" s="9">
        <v>120</v>
      </c>
    </row>
    <row r="122" spans="1:2" x14ac:dyDescent="0.3">
      <c r="A122" s="6" t="s">
        <v>179</v>
      </c>
      <c r="B122" s="9">
        <v>121</v>
      </c>
    </row>
    <row r="123" spans="1:2" x14ac:dyDescent="0.3">
      <c r="A123" s="6" t="s">
        <v>180</v>
      </c>
      <c r="B123" s="9">
        <v>122</v>
      </c>
    </row>
    <row r="124" spans="1:2" x14ac:dyDescent="0.3">
      <c r="A124" s="6" t="s">
        <v>181</v>
      </c>
      <c r="B124" s="9">
        <v>123</v>
      </c>
    </row>
    <row r="125" spans="1:2" x14ac:dyDescent="0.3">
      <c r="A125" s="6" t="s">
        <v>182</v>
      </c>
      <c r="B125" s="9">
        <v>124</v>
      </c>
    </row>
    <row r="126" spans="1:2" x14ac:dyDescent="0.3">
      <c r="A126" s="6" t="s">
        <v>183</v>
      </c>
      <c r="B126" s="9">
        <v>125</v>
      </c>
    </row>
    <row r="127" spans="1:2" x14ac:dyDescent="0.3">
      <c r="A127" s="6" t="s">
        <v>184</v>
      </c>
      <c r="B127" s="9">
        <v>126</v>
      </c>
    </row>
    <row r="128" spans="1:2" x14ac:dyDescent="0.3">
      <c r="A128" s="6" t="s">
        <v>185</v>
      </c>
      <c r="B128" s="9">
        <v>127</v>
      </c>
    </row>
    <row r="129" spans="1:2" x14ac:dyDescent="0.3">
      <c r="A129" s="6" t="s">
        <v>186</v>
      </c>
      <c r="B129" s="9">
        <v>128</v>
      </c>
    </row>
    <row r="130" spans="1:2" x14ac:dyDescent="0.3">
      <c r="A130" s="6" t="s">
        <v>187</v>
      </c>
      <c r="B130" s="9">
        <v>129</v>
      </c>
    </row>
    <row r="131" spans="1:2" x14ac:dyDescent="0.3">
      <c r="A131" s="6" t="s">
        <v>188</v>
      </c>
      <c r="B131" s="9">
        <v>130</v>
      </c>
    </row>
    <row r="132" spans="1:2" x14ac:dyDescent="0.3">
      <c r="A132" s="6" t="s">
        <v>189</v>
      </c>
      <c r="B132" s="9">
        <v>131</v>
      </c>
    </row>
    <row r="133" spans="1:2" x14ac:dyDescent="0.3">
      <c r="A133" s="6" t="s">
        <v>190</v>
      </c>
      <c r="B133" s="9">
        <v>132</v>
      </c>
    </row>
    <row r="134" spans="1:2" x14ac:dyDescent="0.3">
      <c r="A134" s="6" t="s">
        <v>191</v>
      </c>
      <c r="B134" s="9">
        <v>133</v>
      </c>
    </row>
    <row r="135" spans="1:2" x14ac:dyDescent="0.3">
      <c r="A135" s="6" t="s">
        <v>192</v>
      </c>
      <c r="B135" s="9">
        <v>134</v>
      </c>
    </row>
    <row r="136" spans="1:2" x14ac:dyDescent="0.3">
      <c r="A136" s="6" t="s">
        <v>193</v>
      </c>
      <c r="B136" s="9">
        <v>135</v>
      </c>
    </row>
    <row r="137" spans="1:2" x14ac:dyDescent="0.3">
      <c r="A137" s="6" t="s">
        <v>194</v>
      </c>
      <c r="B137" s="9">
        <v>136</v>
      </c>
    </row>
    <row r="138" spans="1:2" x14ac:dyDescent="0.3">
      <c r="A138" s="6" t="s">
        <v>195</v>
      </c>
      <c r="B138" s="9">
        <v>137</v>
      </c>
    </row>
    <row r="139" spans="1:2" x14ac:dyDescent="0.3">
      <c r="A139" s="6" t="s">
        <v>196</v>
      </c>
      <c r="B139" s="9">
        <v>138</v>
      </c>
    </row>
    <row r="140" spans="1:2" x14ac:dyDescent="0.3">
      <c r="A140" s="6" t="s">
        <v>197</v>
      </c>
      <c r="B140" s="9">
        <v>139</v>
      </c>
    </row>
    <row r="141" spans="1:2" x14ac:dyDescent="0.3">
      <c r="A141" s="6" t="s">
        <v>198</v>
      </c>
      <c r="B141" s="9">
        <v>140</v>
      </c>
    </row>
    <row r="142" spans="1:2" x14ac:dyDescent="0.3">
      <c r="A142" s="6" t="s">
        <v>199</v>
      </c>
      <c r="B142" s="9">
        <v>141</v>
      </c>
    </row>
    <row r="143" spans="1:2" x14ac:dyDescent="0.3">
      <c r="A143" s="6" t="s">
        <v>200</v>
      </c>
      <c r="B143" s="9">
        <v>142</v>
      </c>
    </row>
    <row r="144" spans="1:2" x14ac:dyDescent="0.3">
      <c r="A144" s="6" t="s">
        <v>201</v>
      </c>
      <c r="B144" s="9">
        <v>143</v>
      </c>
    </row>
    <row r="145" spans="1:2" x14ac:dyDescent="0.3">
      <c r="A145" s="6" t="s">
        <v>202</v>
      </c>
      <c r="B145" s="9">
        <v>144</v>
      </c>
    </row>
    <row r="146" spans="1:2" x14ac:dyDescent="0.3">
      <c r="A146" s="6" t="s">
        <v>203</v>
      </c>
      <c r="B146" s="9">
        <v>145</v>
      </c>
    </row>
    <row r="147" spans="1:2" x14ac:dyDescent="0.3">
      <c r="A147" s="6" t="s">
        <v>204</v>
      </c>
      <c r="B147" s="9">
        <v>146</v>
      </c>
    </row>
    <row r="148" spans="1:2" x14ac:dyDescent="0.3">
      <c r="A148" s="6" t="s">
        <v>205</v>
      </c>
      <c r="B148" s="9">
        <v>147</v>
      </c>
    </row>
    <row r="149" spans="1:2" x14ac:dyDescent="0.3">
      <c r="A149" s="6" t="s">
        <v>206</v>
      </c>
      <c r="B149" s="9">
        <v>148</v>
      </c>
    </row>
    <row r="150" spans="1:2" x14ac:dyDescent="0.3">
      <c r="A150" s="6" t="s">
        <v>207</v>
      </c>
      <c r="B150" s="9">
        <v>149</v>
      </c>
    </row>
    <row r="151" spans="1:2" x14ac:dyDescent="0.3">
      <c r="A151" s="6" t="s">
        <v>208</v>
      </c>
      <c r="B151" s="9">
        <v>150</v>
      </c>
    </row>
    <row r="152" spans="1:2" x14ac:dyDescent="0.3">
      <c r="A152" s="6" t="s">
        <v>209</v>
      </c>
      <c r="B152" s="9">
        <v>151</v>
      </c>
    </row>
    <row r="153" spans="1:2" x14ac:dyDescent="0.3">
      <c r="A153" s="6" t="s">
        <v>210</v>
      </c>
      <c r="B153" s="9">
        <v>152</v>
      </c>
    </row>
    <row r="154" spans="1:2" x14ac:dyDescent="0.3">
      <c r="A154" s="6" t="s">
        <v>211</v>
      </c>
      <c r="B154" s="9">
        <v>153</v>
      </c>
    </row>
    <row r="155" spans="1:2" x14ac:dyDescent="0.3">
      <c r="A155" s="6" t="s">
        <v>212</v>
      </c>
      <c r="B155" s="9">
        <v>154</v>
      </c>
    </row>
    <row r="156" spans="1:2" x14ac:dyDescent="0.3">
      <c r="A156" s="6" t="s">
        <v>213</v>
      </c>
      <c r="B156" s="9">
        <v>155</v>
      </c>
    </row>
    <row r="157" spans="1:2" x14ac:dyDescent="0.3">
      <c r="A157" s="6" t="s">
        <v>214</v>
      </c>
      <c r="B157" s="9">
        <v>156</v>
      </c>
    </row>
    <row r="158" spans="1:2" x14ac:dyDescent="0.3">
      <c r="A158" s="6" t="s">
        <v>215</v>
      </c>
      <c r="B158" s="9">
        <v>157</v>
      </c>
    </row>
    <row r="159" spans="1:2" x14ac:dyDescent="0.3">
      <c r="A159" s="6" t="s">
        <v>216</v>
      </c>
      <c r="B159" s="9">
        <v>158</v>
      </c>
    </row>
    <row r="160" spans="1:2" x14ac:dyDescent="0.3">
      <c r="A160" s="6" t="s">
        <v>217</v>
      </c>
      <c r="B160" s="9">
        <v>159</v>
      </c>
    </row>
    <row r="161" spans="1:2" x14ac:dyDescent="0.3">
      <c r="A161" s="6" t="s">
        <v>218</v>
      </c>
      <c r="B161" s="9">
        <v>160</v>
      </c>
    </row>
    <row r="162" spans="1:2" x14ac:dyDescent="0.3">
      <c r="A162" s="6" t="s">
        <v>219</v>
      </c>
      <c r="B162" s="9">
        <v>161</v>
      </c>
    </row>
    <row r="163" spans="1:2" x14ac:dyDescent="0.3">
      <c r="A163" s="6" t="s">
        <v>220</v>
      </c>
      <c r="B163" s="9">
        <v>162</v>
      </c>
    </row>
    <row r="164" spans="1:2" x14ac:dyDescent="0.3">
      <c r="A164" s="6" t="s">
        <v>221</v>
      </c>
      <c r="B164" s="9">
        <v>163</v>
      </c>
    </row>
    <row r="165" spans="1:2" x14ac:dyDescent="0.3">
      <c r="A165" s="6" t="s">
        <v>222</v>
      </c>
      <c r="B165" s="9">
        <v>164</v>
      </c>
    </row>
    <row r="166" spans="1:2" x14ac:dyDescent="0.3">
      <c r="A166" s="6" t="s">
        <v>223</v>
      </c>
      <c r="B166" s="9">
        <v>165</v>
      </c>
    </row>
    <row r="167" spans="1:2" x14ac:dyDescent="0.3">
      <c r="A167" s="6" t="s">
        <v>224</v>
      </c>
      <c r="B167" s="9">
        <v>166</v>
      </c>
    </row>
    <row r="168" spans="1:2" x14ac:dyDescent="0.3">
      <c r="A168" s="6" t="s">
        <v>225</v>
      </c>
      <c r="B168" s="9">
        <v>167</v>
      </c>
    </row>
    <row r="169" spans="1:2" x14ac:dyDescent="0.3">
      <c r="A169" s="6" t="s">
        <v>226</v>
      </c>
      <c r="B169" s="9">
        <v>168</v>
      </c>
    </row>
    <row r="170" spans="1:2" x14ac:dyDescent="0.3">
      <c r="A170" s="6" t="s">
        <v>227</v>
      </c>
      <c r="B170" s="9">
        <v>169</v>
      </c>
    </row>
    <row r="171" spans="1:2" x14ac:dyDescent="0.3">
      <c r="A171" s="6" t="s">
        <v>228</v>
      </c>
      <c r="B171" s="9">
        <v>170</v>
      </c>
    </row>
    <row r="172" spans="1:2" x14ac:dyDescent="0.3">
      <c r="A172" s="6" t="s">
        <v>229</v>
      </c>
      <c r="B172" s="9">
        <v>171</v>
      </c>
    </row>
    <row r="173" spans="1:2" x14ac:dyDescent="0.3">
      <c r="A173" s="6" t="s">
        <v>230</v>
      </c>
      <c r="B173" s="9">
        <v>172</v>
      </c>
    </row>
    <row r="174" spans="1:2" x14ac:dyDescent="0.3">
      <c r="A174" s="6" t="s">
        <v>231</v>
      </c>
      <c r="B174" s="9">
        <v>173</v>
      </c>
    </row>
    <row r="175" spans="1:2" x14ac:dyDescent="0.3">
      <c r="A175" s="6" t="s">
        <v>232</v>
      </c>
      <c r="B175" s="9">
        <v>174</v>
      </c>
    </row>
    <row r="176" spans="1:2" x14ac:dyDescent="0.3">
      <c r="A176" s="6" t="s">
        <v>233</v>
      </c>
      <c r="B176" s="9">
        <v>175</v>
      </c>
    </row>
    <row r="177" spans="1:2" x14ac:dyDescent="0.3">
      <c r="A177" s="6" t="s">
        <v>234</v>
      </c>
      <c r="B177" s="9">
        <v>176</v>
      </c>
    </row>
    <row r="178" spans="1:2" x14ac:dyDescent="0.3">
      <c r="A178" s="6" t="s">
        <v>235</v>
      </c>
      <c r="B178" s="9">
        <v>177</v>
      </c>
    </row>
    <row r="179" spans="1:2" x14ac:dyDescent="0.3">
      <c r="A179" s="6" t="s">
        <v>236</v>
      </c>
      <c r="B179" s="9">
        <v>178</v>
      </c>
    </row>
    <row r="180" spans="1:2" x14ac:dyDescent="0.3">
      <c r="A180" s="6" t="s">
        <v>237</v>
      </c>
      <c r="B180" s="9">
        <v>179</v>
      </c>
    </row>
    <row r="181" spans="1:2" x14ac:dyDescent="0.3">
      <c r="A181" s="6" t="s">
        <v>238</v>
      </c>
      <c r="B181" s="9">
        <v>180</v>
      </c>
    </row>
    <row r="182" spans="1:2" x14ac:dyDescent="0.3">
      <c r="A182" s="6" t="s">
        <v>239</v>
      </c>
      <c r="B182" s="9">
        <v>181</v>
      </c>
    </row>
    <row r="183" spans="1:2" x14ac:dyDescent="0.3">
      <c r="A183" s="6" t="s">
        <v>240</v>
      </c>
      <c r="B183" s="9">
        <v>182</v>
      </c>
    </row>
    <row r="184" spans="1:2" x14ac:dyDescent="0.3">
      <c r="A184" s="6" t="s">
        <v>241</v>
      </c>
      <c r="B184" s="9">
        <v>183</v>
      </c>
    </row>
    <row r="185" spans="1:2" x14ac:dyDescent="0.3">
      <c r="A185" s="6" t="s">
        <v>242</v>
      </c>
      <c r="B185" s="9">
        <v>184</v>
      </c>
    </row>
    <row r="186" spans="1:2" x14ac:dyDescent="0.3">
      <c r="A186" s="6" t="s">
        <v>243</v>
      </c>
      <c r="B186" s="9">
        <v>185</v>
      </c>
    </row>
    <row r="187" spans="1:2" x14ac:dyDescent="0.3">
      <c r="A187" s="6" t="s">
        <v>244</v>
      </c>
      <c r="B187" s="9">
        <v>186</v>
      </c>
    </row>
    <row r="188" spans="1:2" x14ac:dyDescent="0.3">
      <c r="A188" s="6" t="s">
        <v>245</v>
      </c>
      <c r="B188" s="9">
        <v>187</v>
      </c>
    </row>
    <row r="189" spans="1:2" x14ac:dyDescent="0.3">
      <c r="A189" s="6" t="s">
        <v>246</v>
      </c>
      <c r="B189" s="9">
        <v>188</v>
      </c>
    </row>
    <row r="190" spans="1:2" x14ac:dyDescent="0.3">
      <c r="A190" s="6" t="s">
        <v>247</v>
      </c>
      <c r="B190" s="9">
        <v>189</v>
      </c>
    </row>
    <row r="191" spans="1:2" x14ac:dyDescent="0.3">
      <c r="A191" s="6" t="s">
        <v>248</v>
      </c>
      <c r="B191" s="9">
        <v>190</v>
      </c>
    </row>
    <row r="192" spans="1:2" x14ac:dyDescent="0.3">
      <c r="A192" s="6" t="s">
        <v>249</v>
      </c>
      <c r="B192" s="9">
        <v>191</v>
      </c>
    </row>
    <row r="193" spans="1:2" x14ac:dyDescent="0.3">
      <c r="A193" s="6" t="s">
        <v>250</v>
      </c>
      <c r="B193" s="9">
        <v>192</v>
      </c>
    </row>
    <row r="194" spans="1:2" x14ac:dyDescent="0.3">
      <c r="A194" s="6" t="s">
        <v>251</v>
      </c>
      <c r="B194" s="9">
        <v>193</v>
      </c>
    </row>
    <row r="195" spans="1:2" x14ac:dyDescent="0.3">
      <c r="A195" s="6" t="s">
        <v>252</v>
      </c>
      <c r="B195" s="9">
        <v>194</v>
      </c>
    </row>
    <row r="196" spans="1:2" x14ac:dyDescent="0.3">
      <c r="A196" s="6" t="s">
        <v>253</v>
      </c>
      <c r="B196" s="9">
        <v>195</v>
      </c>
    </row>
    <row r="197" spans="1:2" x14ac:dyDescent="0.3">
      <c r="A197" s="6" t="s">
        <v>254</v>
      </c>
      <c r="B197" s="9">
        <v>196</v>
      </c>
    </row>
    <row r="198" spans="1:2" x14ac:dyDescent="0.3">
      <c r="A198" s="6" t="s">
        <v>255</v>
      </c>
      <c r="B198" s="9">
        <v>197</v>
      </c>
    </row>
    <row r="199" spans="1:2" x14ac:dyDescent="0.3">
      <c r="A199" s="6" t="s">
        <v>256</v>
      </c>
      <c r="B199" s="9">
        <v>198</v>
      </c>
    </row>
    <row r="200" spans="1:2" x14ac:dyDescent="0.3">
      <c r="A200" s="6" t="s">
        <v>257</v>
      </c>
      <c r="B200" s="9">
        <v>199</v>
      </c>
    </row>
    <row r="201" spans="1:2" x14ac:dyDescent="0.3">
      <c r="A201" s="6" t="s">
        <v>258</v>
      </c>
      <c r="B201" s="9">
        <v>200</v>
      </c>
    </row>
    <row r="202" spans="1:2" x14ac:dyDescent="0.3">
      <c r="A202" s="6" t="s">
        <v>259</v>
      </c>
      <c r="B202" s="9">
        <v>201</v>
      </c>
    </row>
    <row r="203" spans="1:2" x14ac:dyDescent="0.3">
      <c r="A203" s="6" t="s">
        <v>260</v>
      </c>
      <c r="B203" s="9">
        <v>202</v>
      </c>
    </row>
    <row r="204" spans="1:2" x14ac:dyDescent="0.3">
      <c r="A204" s="6" t="s">
        <v>261</v>
      </c>
      <c r="B204" s="9">
        <v>203</v>
      </c>
    </row>
    <row r="205" spans="1:2" x14ac:dyDescent="0.3">
      <c r="A205" s="6" t="s">
        <v>262</v>
      </c>
      <c r="B205" s="9">
        <v>204</v>
      </c>
    </row>
    <row r="206" spans="1:2" x14ac:dyDescent="0.3">
      <c r="A206" s="6" t="s">
        <v>263</v>
      </c>
      <c r="B206" s="9">
        <v>205</v>
      </c>
    </row>
    <row r="207" spans="1:2" x14ac:dyDescent="0.3">
      <c r="A207" s="6" t="s">
        <v>264</v>
      </c>
      <c r="B207" s="9">
        <v>206</v>
      </c>
    </row>
    <row r="208" spans="1:2" x14ac:dyDescent="0.3">
      <c r="A208" s="6" t="s">
        <v>265</v>
      </c>
      <c r="B208" s="9">
        <v>207</v>
      </c>
    </row>
    <row r="209" spans="1:2" x14ac:dyDescent="0.3">
      <c r="A209" s="6" t="s">
        <v>266</v>
      </c>
      <c r="B209" s="9">
        <v>208</v>
      </c>
    </row>
    <row r="210" spans="1:2" x14ac:dyDescent="0.3">
      <c r="A210" s="6" t="s">
        <v>267</v>
      </c>
      <c r="B210" s="9">
        <v>209</v>
      </c>
    </row>
    <row r="211" spans="1:2" x14ac:dyDescent="0.3">
      <c r="A211" s="6" t="s">
        <v>268</v>
      </c>
      <c r="B211" s="9">
        <v>210</v>
      </c>
    </row>
    <row r="212" spans="1:2" x14ac:dyDescent="0.3">
      <c r="A212" s="6" t="s">
        <v>269</v>
      </c>
      <c r="B212" s="9">
        <v>211</v>
      </c>
    </row>
    <row r="213" spans="1:2" x14ac:dyDescent="0.3">
      <c r="A213" s="6" t="s">
        <v>270</v>
      </c>
      <c r="B213" s="9">
        <v>212</v>
      </c>
    </row>
    <row r="214" spans="1:2" x14ac:dyDescent="0.3">
      <c r="A214" s="6" t="s">
        <v>271</v>
      </c>
      <c r="B214" s="9">
        <v>213</v>
      </c>
    </row>
    <row r="215" spans="1:2" x14ac:dyDescent="0.3">
      <c r="A215" s="6" t="s">
        <v>272</v>
      </c>
      <c r="B215" s="9">
        <v>214</v>
      </c>
    </row>
    <row r="216" spans="1:2" x14ac:dyDescent="0.3">
      <c r="A216" s="6" t="s">
        <v>273</v>
      </c>
      <c r="B216" s="9">
        <v>215</v>
      </c>
    </row>
    <row r="217" spans="1:2" x14ac:dyDescent="0.3">
      <c r="A217" s="6" t="s">
        <v>274</v>
      </c>
      <c r="B217" s="9">
        <v>216</v>
      </c>
    </row>
    <row r="218" spans="1:2" x14ac:dyDescent="0.3">
      <c r="A218" s="6" t="s">
        <v>275</v>
      </c>
      <c r="B218" s="9">
        <v>217</v>
      </c>
    </row>
    <row r="219" spans="1:2" x14ac:dyDescent="0.3">
      <c r="A219" s="6" t="s">
        <v>276</v>
      </c>
      <c r="B219" s="9">
        <v>218</v>
      </c>
    </row>
    <row r="220" spans="1:2" x14ac:dyDescent="0.3">
      <c r="A220" s="6" t="s">
        <v>277</v>
      </c>
      <c r="B220" s="9">
        <v>219</v>
      </c>
    </row>
    <row r="221" spans="1:2" x14ac:dyDescent="0.3">
      <c r="A221" s="6" t="s">
        <v>278</v>
      </c>
      <c r="B221" s="9">
        <v>220</v>
      </c>
    </row>
    <row r="222" spans="1:2" x14ac:dyDescent="0.3">
      <c r="A222" s="6" t="s">
        <v>279</v>
      </c>
      <c r="B222" s="9">
        <v>221</v>
      </c>
    </row>
    <row r="223" spans="1:2" x14ac:dyDescent="0.3">
      <c r="A223" s="6" t="s">
        <v>280</v>
      </c>
      <c r="B223" s="9">
        <v>222</v>
      </c>
    </row>
    <row r="224" spans="1:2" x14ac:dyDescent="0.3">
      <c r="A224" s="6" t="s">
        <v>281</v>
      </c>
      <c r="B224" s="9">
        <v>223</v>
      </c>
    </row>
    <row r="225" spans="1:2" x14ac:dyDescent="0.3">
      <c r="A225" s="6" t="s">
        <v>282</v>
      </c>
      <c r="B225" s="9">
        <v>224</v>
      </c>
    </row>
    <row r="226" spans="1:2" x14ac:dyDescent="0.3">
      <c r="A226" s="6" t="s">
        <v>283</v>
      </c>
      <c r="B226" s="9">
        <v>225</v>
      </c>
    </row>
    <row r="227" spans="1:2" x14ac:dyDescent="0.3">
      <c r="A227" s="6" t="s">
        <v>284</v>
      </c>
      <c r="B227" s="9">
        <v>226</v>
      </c>
    </row>
    <row r="228" spans="1:2" x14ac:dyDescent="0.3">
      <c r="A228" s="6" t="s">
        <v>285</v>
      </c>
      <c r="B228" s="9">
        <v>227</v>
      </c>
    </row>
    <row r="229" spans="1:2" x14ac:dyDescent="0.3">
      <c r="A229" s="6" t="s">
        <v>286</v>
      </c>
      <c r="B229" s="9">
        <v>228</v>
      </c>
    </row>
    <row r="230" spans="1:2" x14ac:dyDescent="0.3">
      <c r="A230" s="6" t="s">
        <v>287</v>
      </c>
      <c r="B230" s="9">
        <v>229</v>
      </c>
    </row>
    <row r="231" spans="1:2" x14ac:dyDescent="0.3">
      <c r="A231" s="6" t="s">
        <v>288</v>
      </c>
      <c r="B231" s="9">
        <v>230</v>
      </c>
    </row>
    <row r="232" spans="1:2" x14ac:dyDescent="0.3">
      <c r="A232" s="6" t="s">
        <v>289</v>
      </c>
      <c r="B232" s="9">
        <v>231</v>
      </c>
    </row>
    <row r="233" spans="1:2" x14ac:dyDescent="0.3">
      <c r="A233" s="6" t="s">
        <v>290</v>
      </c>
      <c r="B233" s="9">
        <v>232</v>
      </c>
    </row>
    <row r="234" spans="1:2" x14ac:dyDescent="0.3">
      <c r="A234" s="6" t="s">
        <v>291</v>
      </c>
      <c r="B234" s="9">
        <v>233</v>
      </c>
    </row>
    <row r="235" spans="1:2" x14ac:dyDescent="0.3">
      <c r="A235" s="6" t="s">
        <v>292</v>
      </c>
      <c r="B235" s="9">
        <v>234</v>
      </c>
    </row>
    <row r="236" spans="1:2" x14ac:dyDescent="0.3">
      <c r="A236" s="6" t="s">
        <v>293</v>
      </c>
      <c r="B236" s="9">
        <v>235</v>
      </c>
    </row>
    <row r="237" spans="1:2" x14ac:dyDescent="0.3">
      <c r="A237" s="6" t="s">
        <v>294</v>
      </c>
      <c r="B237" s="9">
        <v>236</v>
      </c>
    </row>
    <row r="238" spans="1:2" x14ac:dyDescent="0.3">
      <c r="A238" s="6" t="s">
        <v>295</v>
      </c>
      <c r="B238" s="9">
        <v>237</v>
      </c>
    </row>
    <row r="239" spans="1:2" x14ac:dyDescent="0.3">
      <c r="A239" s="6" t="s">
        <v>296</v>
      </c>
      <c r="B239" s="9">
        <v>238</v>
      </c>
    </row>
    <row r="240" spans="1:2" x14ac:dyDescent="0.3">
      <c r="A240" s="6" t="s">
        <v>297</v>
      </c>
      <c r="B240" s="9">
        <v>239</v>
      </c>
    </row>
    <row r="241" spans="1:2" x14ac:dyDescent="0.3">
      <c r="A241" s="6" t="s">
        <v>298</v>
      </c>
      <c r="B241" s="9">
        <v>240</v>
      </c>
    </row>
    <row r="242" spans="1:2" x14ac:dyDescent="0.3">
      <c r="A242" s="6" t="s">
        <v>299</v>
      </c>
      <c r="B242" s="9">
        <v>241</v>
      </c>
    </row>
    <row r="243" spans="1:2" x14ac:dyDescent="0.3">
      <c r="A243" s="6" t="s">
        <v>300</v>
      </c>
      <c r="B243" s="9">
        <v>242</v>
      </c>
    </row>
    <row r="244" spans="1:2" x14ac:dyDescent="0.3">
      <c r="A244" s="6" t="s">
        <v>301</v>
      </c>
      <c r="B244" s="9">
        <v>243</v>
      </c>
    </row>
    <row r="245" spans="1:2" x14ac:dyDescent="0.3">
      <c r="A245" s="6" t="s">
        <v>302</v>
      </c>
      <c r="B245" s="9">
        <v>244</v>
      </c>
    </row>
    <row r="246" spans="1:2" x14ac:dyDescent="0.3">
      <c r="A246" s="6" t="s">
        <v>303</v>
      </c>
      <c r="B246" s="9">
        <v>245</v>
      </c>
    </row>
    <row r="247" spans="1:2" x14ac:dyDescent="0.3">
      <c r="A247" s="6" t="s">
        <v>304</v>
      </c>
      <c r="B247" s="9">
        <v>246</v>
      </c>
    </row>
    <row r="248" spans="1:2" x14ac:dyDescent="0.3">
      <c r="A248" s="6" t="s">
        <v>305</v>
      </c>
      <c r="B248" s="9">
        <v>247</v>
      </c>
    </row>
    <row r="249" spans="1:2" x14ac:dyDescent="0.3">
      <c r="A249" s="6" t="s">
        <v>306</v>
      </c>
      <c r="B249" s="9">
        <v>248</v>
      </c>
    </row>
    <row r="250" spans="1:2" x14ac:dyDescent="0.3">
      <c r="A250" s="6" t="s">
        <v>307</v>
      </c>
      <c r="B250" s="9">
        <v>249</v>
      </c>
    </row>
    <row r="251" spans="1:2" x14ac:dyDescent="0.3">
      <c r="A251" s="6" t="s">
        <v>308</v>
      </c>
      <c r="B251" s="9">
        <v>250</v>
      </c>
    </row>
    <row r="252" spans="1:2" x14ac:dyDescent="0.3">
      <c r="A252" s="6" t="s">
        <v>309</v>
      </c>
      <c r="B252" s="9">
        <v>251</v>
      </c>
    </row>
    <row r="253" spans="1:2" x14ac:dyDescent="0.3">
      <c r="A253" s="6" t="s">
        <v>310</v>
      </c>
      <c r="B253" s="9">
        <v>252</v>
      </c>
    </row>
    <row r="254" spans="1:2" x14ac:dyDescent="0.3">
      <c r="A254" s="6" t="s">
        <v>311</v>
      </c>
      <c r="B254" s="9">
        <v>253</v>
      </c>
    </row>
    <row r="255" spans="1:2" x14ac:dyDescent="0.3">
      <c r="A255" s="6" t="s">
        <v>312</v>
      </c>
      <c r="B255" s="9">
        <v>254</v>
      </c>
    </row>
    <row r="256" spans="1:2" x14ac:dyDescent="0.3">
      <c r="A256" s="6" t="s">
        <v>313</v>
      </c>
      <c r="B256" s="9">
        <v>255</v>
      </c>
    </row>
    <row r="257" spans="1:2" x14ac:dyDescent="0.3">
      <c r="A257" s="6" t="s">
        <v>314</v>
      </c>
      <c r="B257" s="9">
        <v>256</v>
      </c>
    </row>
    <row r="258" spans="1:2" x14ac:dyDescent="0.3">
      <c r="A258" s="6" t="s">
        <v>315</v>
      </c>
      <c r="B258" s="9">
        <v>257</v>
      </c>
    </row>
    <row r="259" spans="1:2" x14ac:dyDescent="0.3">
      <c r="A259" s="6" t="s">
        <v>316</v>
      </c>
      <c r="B259" s="9">
        <v>258</v>
      </c>
    </row>
    <row r="260" spans="1:2" x14ac:dyDescent="0.3">
      <c r="A260" s="6" t="s">
        <v>317</v>
      </c>
      <c r="B260" s="9">
        <v>259</v>
      </c>
    </row>
    <row r="261" spans="1:2" x14ac:dyDescent="0.3">
      <c r="A261" s="6" t="s">
        <v>318</v>
      </c>
      <c r="B261" s="9">
        <v>260</v>
      </c>
    </row>
    <row r="262" spans="1:2" x14ac:dyDescent="0.3">
      <c r="A262" s="6" t="s">
        <v>319</v>
      </c>
      <c r="B262" s="9">
        <v>261</v>
      </c>
    </row>
    <row r="263" spans="1:2" x14ac:dyDescent="0.3">
      <c r="A263" s="6" t="s">
        <v>320</v>
      </c>
      <c r="B263" s="9">
        <v>262</v>
      </c>
    </row>
    <row r="264" spans="1:2" x14ac:dyDescent="0.3">
      <c r="A264" s="6" t="s">
        <v>321</v>
      </c>
      <c r="B264" s="9">
        <v>263</v>
      </c>
    </row>
    <row r="265" spans="1:2" x14ac:dyDescent="0.3">
      <c r="A265" s="6" t="s">
        <v>322</v>
      </c>
      <c r="B265" s="9">
        <v>264</v>
      </c>
    </row>
    <row r="266" spans="1:2" x14ac:dyDescent="0.3">
      <c r="A266" s="6" t="s">
        <v>323</v>
      </c>
      <c r="B266" s="9">
        <v>265</v>
      </c>
    </row>
    <row r="267" spans="1:2" x14ac:dyDescent="0.3">
      <c r="A267" s="6" t="s">
        <v>324</v>
      </c>
      <c r="B267" s="9">
        <v>266</v>
      </c>
    </row>
    <row r="268" spans="1:2" x14ac:dyDescent="0.3">
      <c r="A268" s="6" t="s">
        <v>325</v>
      </c>
      <c r="B268" s="9">
        <v>267</v>
      </c>
    </row>
    <row r="269" spans="1:2" x14ac:dyDescent="0.3">
      <c r="A269" s="6" t="s">
        <v>326</v>
      </c>
      <c r="B269" s="9">
        <v>268</v>
      </c>
    </row>
    <row r="270" spans="1:2" x14ac:dyDescent="0.3">
      <c r="A270" s="6" t="s">
        <v>327</v>
      </c>
      <c r="B270" s="9">
        <v>269</v>
      </c>
    </row>
    <row r="271" spans="1:2" x14ac:dyDescent="0.3">
      <c r="A271" s="6" t="s">
        <v>328</v>
      </c>
      <c r="B271" s="9">
        <v>270</v>
      </c>
    </row>
    <row r="272" spans="1:2" x14ac:dyDescent="0.3">
      <c r="A272" s="6" t="s">
        <v>329</v>
      </c>
      <c r="B272" s="9">
        <v>271</v>
      </c>
    </row>
    <row r="273" spans="1:2" x14ac:dyDescent="0.3">
      <c r="A273" s="6" t="s">
        <v>330</v>
      </c>
      <c r="B273" s="9">
        <v>272</v>
      </c>
    </row>
    <row r="274" spans="1:2" x14ac:dyDescent="0.3">
      <c r="A274" s="6" t="s">
        <v>331</v>
      </c>
      <c r="B274" s="9">
        <v>273</v>
      </c>
    </row>
    <row r="275" spans="1:2" x14ac:dyDescent="0.3">
      <c r="A275" s="6" t="s">
        <v>332</v>
      </c>
      <c r="B275" s="9">
        <v>274</v>
      </c>
    </row>
    <row r="276" spans="1:2" x14ac:dyDescent="0.3">
      <c r="A276" s="6" t="s">
        <v>333</v>
      </c>
      <c r="B276" s="9">
        <v>275</v>
      </c>
    </row>
    <row r="277" spans="1:2" x14ac:dyDescent="0.3">
      <c r="A277" s="6" t="s">
        <v>334</v>
      </c>
      <c r="B277" s="9">
        <v>276</v>
      </c>
    </row>
    <row r="278" spans="1:2" x14ac:dyDescent="0.3">
      <c r="A278" s="6" t="s">
        <v>335</v>
      </c>
      <c r="B278" s="9">
        <v>277</v>
      </c>
    </row>
    <row r="279" spans="1:2" x14ac:dyDescent="0.3">
      <c r="A279" s="6" t="s">
        <v>336</v>
      </c>
      <c r="B279" s="9">
        <v>278</v>
      </c>
    </row>
    <row r="280" spans="1:2" x14ac:dyDescent="0.3">
      <c r="A280" s="6" t="s">
        <v>337</v>
      </c>
      <c r="B280" s="9">
        <v>279</v>
      </c>
    </row>
    <row r="281" spans="1:2" x14ac:dyDescent="0.3">
      <c r="A281" s="6" t="s">
        <v>338</v>
      </c>
      <c r="B281" s="9">
        <v>280</v>
      </c>
    </row>
    <row r="282" spans="1:2" x14ac:dyDescent="0.3">
      <c r="A282" s="6" t="s">
        <v>339</v>
      </c>
      <c r="B282" s="9">
        <v>281</v>
      </c>
    </row>
    <row r="283" spans="1:2" x14ac:dyDescent="0.3">
      <c r="A283" s="6" t="s">
        <v>340</v>
      </c>
      <c r="B283" s="9">
        <v>282</v>
      </c>
    </row>
    <row r="284" spans="1:2" x14ac:dyDescent="0.3">
      <c r="A284" s="6" t="s">
        <v>341</v>
      </c>
      <c r="B284" s="9">
        <v>283</v>
      </c>
    </row>
    <row r="285" spans="1:2" x14ac:dyDescent="0.3">
      <c r="A285" s="6" t="s">
        <v>342</v>
      </c>
      <c r="B285" s="9">
        <v>284</v>
      </c>
    </row>
    <row r="286" spans="1:2" x14ac:dyDescent="0.3">
      <c r="A286" s="6" t="s">
        <v>343</v>
      </c>
      <c r="B286" s="9">
        <v>285</v>
      </c>
    </row>
    <row r="287" spans="1:2" x14ac:dyDescent="0.3">
      <c r="A287" s="6" t="s">
        <v>344</v>
      </c>
      <c r="B287" s="9">
        <v>286</v>
      </c>
    </row>
    <row r="288" spans="1:2" x14ac:dyDescent="0.3">
      <c r="A288" s="6" t="s">
        <v>345</v>
      </c>
      <c r="B288" s="9">
        <v>287</v>
      </c>
    </row>
    <row r="289" spans="1:2" x14ac:dyDescent="0.3">
      <c r="A289" s="6" t="s">
        <v>346</v>
      </c>
      <c r="B289" s="9">
        <v>288</v>
      </c>
    </row>
    <row r="290" spans="1:2" x14ac:dyDescent="0.3">
      <c r="A290" s="6" t="s">
        <v>347</v>
      </c>
      <c r="B290" s="9">
        <v>289</v>
      </c>
    </row>
    <row r="291" spans="1:2" x14ac:dyDescent="0.3">
      <c r="A291" s="6" t="s">
        <v>348</v>
      </c>
      <c r="B291" s="9">
        <v>290</v>
      </c>
    </row>
    <row r="292" spans="1:2" x14ac:dyDescent="0.3">
      <c r="A292" s="6" t="s">
        <v>349</v>
      </c>
      <c r="B292" s="9">
        <v>291</v>
      </c>
    </row>
    <row r="293" spans="1:2" x14ac:dyDescent="0.3">
      <c r="A293" s="6" t="s">
        <v>350</v>
      </c>
      <c r="B293" s="9">
        <v>292</v>
      </c>
    </row>
    <row r="294" spans="1:2" x14ac:dyDescent="0.3">
      <c r="A294" s="6" t="s">
        <v>351</v>
      </c>
      <c r="B294" s="9">
        <v>293</v>
      </c>
    </row>
    <row r="295" spans="1:2" x14ac:dyDescent="0.3">
      <c r="A295" s="6" t="s">
        <v>352</v>
      </c>
      <c r="B295" s="9">
        <v>294</v>
      </c>
    </row>
    <row r="296" spans="1:2" x14ac:dyDescent="0.3">
      <c r="A296" s="6" t="s">
        <v>353</v>
      </c>
      <c r="B296" s="9">
        <v>295</v>
      </c>
    </row>
    <row r="297" spans="1:2" x14ac:dyDescent="0.3">
      <c r="A297" s="6" t="s">
        <v>354</v>
      </c>
      <c r="B297" s="9">
        <v>296</v>
      </c>
    </row>
    <row r="298" spans="1:2" x14ac:dyDescent="0.3">
      <c r="A298" s="6" t="s">
        <v>355</v>
      </c>
      <c r="B298" s="9">
        <v>297</v>
      </c>
    </row>
    <row r="299" spans="1:2" x14ac:dyDescent="0.3">
      <c r="A299" s="6" t="s">
        <v>356</v>
      </c>
      <c r="B299" s="9">
        <v>298</v>
      </c>
    </row>
    <row r="300" spans="1:2" x14ac:dyDescent="0.3">
      <c r="A300" s="6" t="s">
        <v>357</v>
      </c>
      <c r="B300" s="9">
        <v>299</v>
      </c>
    </row>
    <row r="301" spans="1:2" x14ac:dyDescent="0.3">
      <c r="A301" s="6" t="s">
        <v>358</v>
      </c>
      <c r="B301" s="9">
        <v>300</v>
      </c>
    </row>
    <row r="302" spans="1:2" x14ac:dyDescent="0.3">
      <c r="A302" s="6" t="s">
        <v>359</v>
      </c>
      <c r="B302" s="9">
        <v>301</v>
      </c>
    </row>
    <row r="303" spans="1:2" x14ac:dyDescent="0.3">
      <c r="A303" s="6" t="s">
        <v>360</v>
      </c>
      <c r="B303" s="9">
        <v>302</v>
      </c>
    </row>
    <row r="304" spans="1:2" x14ac:dyDescent="0.3">
      <c r="A304" s="6" t="s">
        <v>361</v>
      </c>
      <c r="B304" s="9">
        <v>303</v>
      </c>
    </row>
    <row r="305" spans="1:2" x14ac:dyDescent="0.3">
      <c r="A305" s="6" t="s">
        <v>362</v>
      </c>
      <c r="B305" s="9">
        <v>304</v>
      </c>
    </row>
    <row r="306" spans="1:2" x14ac:dyDescent="0.3">
      <c r="A306" s="6" t="s">
        <v>363</v>
      </c>
      <c r="B306" s="9">
        <v>305</v>
      </c>
    </row>
    <row r="307" spans="1:2" x14ac:dyDescent="0.3">
      <c r="A307" s="6" t="s">
        <v>364</v>
      </c>
      <c r="B307" s="9">
        <v>306</v>
      </c>
    </row>
    <row r="308" spans="1:2" x14ac:dyDescent="0.3">
      <c r="A308" s="6" t="s">
        <v>365</v>
      </c>
      <c r="B308" s="9">
        <v>307</v>
      </c>
    </row>
    <row r="309" spans="1:2" x14ac:dyDescent="0.3">
      <c r="A309" s="6" t="s">
        <v>366</v>
      </c>
      <c r="B309" s="9">
        <v>308</v>
      </c>
    </row>
    <row r="310" spans="1:2" x14ac:dyDescent="0.3">
      <c r="A310" s="6" t="s">
        <v>367</v>
      </c>
      <c r="B310" s="9">
        <v>309</v>
      </c>
    </row>
    <row r="311" spans="1:2" x14ac:dyDescent="0.3">
      <c r="A311" s="6" t="s">
        <v>368</v>
      </c>
      <c r="B311" s="9">
        <v>310</v>
      </c>
    </row>
    <row r="312" spans="1:2" x14ac:dyDescent="0.3">
      <c r="A312" s="6" t="s">
        <v>369</v>
      </c>
      <c r="B312" s="9">
        <v>311</v>
      </c>
    </row>
    <row r="313" spans="1:2" x14ac:dyDescent="0.3">
      <c r="A313" s="6" t="s">
        <v>370</v>
      </c>
      <c r="B313" s="9">
        <v>312</v>
      </c>
    </row>
    <row r="314" spans="1:2" x14ac:dyDescent="0.3">
      <c r="A314" s="6" t="s">
        <v>371</v>
      </c>
      <c r="B314" s="9">
        <v>313</v>
      </c>
    </row>
    <row r="315" spans="1:2" x14ac:dyDescent="0.3">
      <c r="A315" s="6" t="s">
        <v>372</v>
      </c>
      <c r="B315" s="9">
        <v>314</v>
      </c>
    </row>
    <row r="316" spans="1:2" x14ac:dyDescent="0.3">
      <c r="A316" s="6" t="s">
        <v>373</v>
      </c>
      <c r="B316" s="9">
        <v>315</v>
      </c>
    </row>
    <row r="317" spans="1:2" x14ac:dyDescent="0.3">
      <c r="A317" s="6" t="s">
        <v>374</v>
      </c>
      <c r="B317" s="9">
        <v>316</v>
      </c>
    </row>
    <row r="318" spans="1:2" x14ac:dyDescent="0.3">
      <c r="A318" s="6" t="s">
        <v>375</v>
      </c>
      <c r="B318" s="9">
        <v>317</v>
      </c>
    </row>
    <row r="319" spans="1:2" x14ac:dyDescent="0.3">
      <c r="A319" s="6" t="s">
        <v>376</v>
      </c>
      <c r="B319" s="9">
        <v>318</v>
      </c>
    </row>
    <row r="320" spans="1:2" x14ac:dyDescent="0.3">
      <c r="A320" s="6" t="s">
        <v>377</v>
      </c>
      <c r="B320" s="9">
        <v>319</v>
      </c>
    </row>
    <row r="321" spans="1:2" x14ac:dyDescent="0.3">
      <c r="A321" s="6" t="s">
        <v>378</v>
      </c>
      <c r="B321" s="9">
        <v>320</v>
      </c>
    </row>
    <row r="322" spans="1:2" x14ac:dyDescent="0.3">
      <c r="A322" s="6" t="s">
        <v>379</v>
      </c>
      <c r="B322" s="9">
        <v>321</v>
      </c>
    </row>
    <row r="323" spans="1:2" x14ac:dyDescent="0.3">
      <c r="A323" s="6" t="s">
        <v>380</v>
      </c>
      <c r="B323" s="9">
        <v>322</v>
      </c>
    </row>
    <row r="324" spans="1:2" x14ac:dyDescent="0.3">
      <c r="A324" s="6" t="s">
        <v>381</v>
      </c>
      <c r="B324" s="9">
        <v>323</v>
      </c>
    </row>
    <row r="325" spans="1:2" x14ac:dyDescent="0.3">
      <c r="A325" s="6" t="s">
        <v>382</v>
      </c>
      <c r="B325" s="9">
        <v>324</v>
      </c>
    </row>
    <row r="326" spans="1:2" x14ac:dyDescent="0.3">
      <c r="A326" s="6" t="s">
        <v>383</v>
      </c>
      <c r="B326" s="9">
        <v>325</v>
      </c>
    </row>
    <row r="327" spans="1:2" x14ac:dyDescent="0.3">
      <c r="A327" s="6" t="s">
        <v>384</v>
      </c>
      <c r="B327" s="9">
        <v>326</v>
      </c>
    </row>
    <row r="328" spans="1:2" x14ac:dyDescent="0.3">
      <c r="A328" s="6" t="s">
        <v>385</v>
      </c>
      <c r="B328" s="9">
        <v>327</v>
      </c>
    </row>
    <row r="329" spans="1:2" x14ac:dyDescent="0.3">
      <c r="A329" s="6" t="s">
        <v>386</v>
      </c>
      <c r="B329" s="9">
        <v>328</v>
      </c>
    </row>
    <row r="330" spans="1:2" x14ac:dyDescent="0.3">
      <c r="A330" s="6" t="s">
        <v>387</v>
      </c>
      <c r="B330" s="9">
        <v>329</v>
      </c>
    </row>
    <row r="331" spans="1:2" x14ac:dyDescent="0.3">
      <c r="A331" s="6" t="s">
        <v>388</v>
      </c>
      <c r="B331" s="9">
        <v>330</v>
      </c>
    </row>
    <row r="332" spans="1:2" x14ac:dyDescent="0.3">
      <c r="A332" s="6" t="s">
        <v>389</v>
      </c>
      <c r="B332" s="9">
        <v>331</v>
      </c>
    </row>
    <row r="333" spans="1:2" x14ac:dyDescent="0.3">
      <c r="A333" s="6" t="s">
        <v>390</v>
      </c>
      <c r="B333" s="9">
        <v>332</v>
      </c>
    </row>
    <row r="334" spans="1:2" x14ac:dyDescent="0.3">
      <c r="A334" s="6" t="s">
        <v>391</v>
      </c>
      <c r="B334" s="9">
        <v>333</v>
      </c>
    </row>
    <row r="335" spans="1:2" x14ac:dyDescent="0.3">
      <c r="A335" s="6" t="s">
        <v>392</v>
      </c>
      <c r="B335" s="9">
        <v>334</v>
      </c>
    </row>
    <row r="336" spans="1:2" x14ac:dyDescent="0.3">
      <c r="A336" s="6" t="s">
        <v>393</v>
      </c>
      <c r="B336" s="9">
        <v>335</v>
      </c>
    </row>
    <row r="337" spans="1:2" x14ac:dyDescent="0.3">
      <c r="A337" s="6" t="s">
        <v>394</v>
      </c>
      <c r="B337" s="9">
        <v>336</v>
      </c>
    </row>
    <row r="338" spans="1:2" x14ac:dyDescent="0.3">
      <c r="A338" s="6" t="s">
        <v>395</v>
      </c>
      <c r="B338" s="9">
        <v>337</v>
      </c>
    </row>
    <row r="339" spans="1:2" x14ac:dyDescent="0.3">
      <c r="A339" s="6" t="s">
        <v>396</v>
      </c>
      <c r="B339" s="9">
        <v>338</v>
      </c>
    </row>
    <row r="340" spans="1:2" x14ac:dyDescent="0.3">
      <c r="A340" s="6" t="s">
        <v>397</v>
      </c>
      <c r="B340" s="9">
        <v>339</v>
      </c>
    </row>
    <row r="341" spans="1:2" x14ac:dyDescent="0.3">
      <c r="A341" s="6" t="s">
        <v>398</v>
      </c>
      <c r="B341" s="9">
        <v>340</v>
      </c>
    </row>
    <row r="342" spans="1:2" x14ac:dyDescent="0.3">
      <c r="A342" s="6" t="s">
        <v>399</v>
      </c>
      <c r="B342" s="9">
        <v>341</v>
      </c>
    </row>
    <row r="343" spans="1:2" x14ac:dyDescent="0.3">
      <c r="A343" s="6" t="s">
        <v>400</v>
      </c>
      <c r="B343" s="9">
        <v>342</v>
      </c>
    </row>
    <row r="344" spans="1:2" x14ac:dyDescent="0.3">
      <c r="A344" s="6" t="s">
        <v>401</v>
      </c>
      <c r="B344" s="9">
        <v>343</v>
      </c>
    </row>
    <row r="345" spans="1:2" x14ac:dyDescent="0.3">
      <c r="A345" s="6" t="s">
        <v>402</v>
      </c>
      <c r="B345" s="9">
        <v>344</v>
      </c>
    </row>
    <row r="346" spans="1:2" x14ac:dyDescent="0.3">
      <c r="A346" s="6" t="s">
        <v>403</v>
      </c>
      <c r="B346" s="9">
        <v>345</v>
      </c>
    </row>
    <row r="347" spans="1:2" x14ac:dyDescent="0.3">
      <c r="A347" s="6" t="s">
        <v>404</v>
      </c>
      <c r="B347" s="9">
        <v>346</v>
      </c>
    </row>
    <row r="348" spans="1:2" x14ac:dyDescent="0.3">
      <c r="A348" s="6" t="s">
        <v>405</v>
      </c>
      <c r="B348" s="9">
        <v>347</v>
      </c>
    </row>
    <row r="349" spans="1:2" x14ac:dyDescent="0.3">
      <c r="A349" s="6" t="s">
        <v>406</v>
      </c>
      <c r="B349" s="9">
        <v>348</v>
      </c>
    </row>
    <row r="350" spans="1:2" x14ac:dyDescent="0.3">
      <c r="A350" s="6" t="s">
        <v>407</v>
      </c>
      <c r="B350" s="9">
        <v>349</v>
      </c>
    </row>
    <row r="351" spans="1:2" x14ac:dyDescent="0.3">
      <c r="A351" s="6" t="s">
        <v>408</v>
      </c>
      <c r="B351" s="9">
        <v>350</v>
      </c>
    </row>
    <row r="352" spans="1:2" x14ac:dyDescent="0.3">
      <c r="A352" s="6" t="s">
        <v>409</v>
      </c>
      <c r="B352" s="9">
        <v>351</v>
      </c>
    </row>
    <row r="353" spans="1:2" x14ac:dyDescent="0.3">
      <c r="A353" s="6" t="s">
        <v>410</v>
      </c>
      <c r="B353" s="9">
        <v>352</v>
      </c>
    </row>
    <row r="354" spans="1:2" x14ac:dyDescent="0.3">
      <c r="A354" s="6" t="s">
        <v>411</v>
      </c>
      <c r="B354" s="9">
        <v>353</v>
      </c>
    </row>
    <row r="355" spans="1:2" x14ac:dyDescent="0.3">
      <c r="A355" s="6" t="s">
        <v>412</v>
      </c>
      <c r="B355" s="9">
        <v>354</v>
      </c>
    </row>
    <row r="356" spans="1:2" x14ac:dyDescent="0.3">
      <c r="A356" s="6" t="s">
        <v>413</v>
      </c>
      <c r="B356" s="9">
        <v>355</v>
      </c>
    </row>
    <row r="357" spans="1:2" x14ac:dyDescent="0.3">
      <c r="A357" s="6" t="s">
        <v>414</v>
      </c>
      <c r="B357" s="9">
        <v>356</v>
      </c>
    </row>
    <row r="358" spans="1:2" x14ac:dyDescent="0.3">
      <c r="A358" s="6" t="s">
        <v>415</v>
      </c>
      <c r="B358" s="9">
        <v>357</v>
      </c>
    </row>
    <row r="359" spans="1:2" x14ac:dyDescent="0.3">
      <c r="A359" s="6" t="s">
        <v>416</v>
      </c>
      <c r="B359" s="9">
        <v>358</v>
      </c>
    </row>
    <row r="360" spans="1:2" x14ac:dyDescent="0.3">
      <c r="A360" s="6" t="s">
        <v>417</v>
      </c>
      <c r="B360" s="9">
        <v>359</v>
      </c>
    </row>
    <row r="361" spans="1:2" x14ac:dyDescent="0.3">
      <c r="A361" s="6" t="s">
        <v>418</v>
      </c>
      <c r="B361" s="9">
        <v>360</v>
      </c>
    </row>
    <row r="362" spans="1:2" x14ac:dyDescent="0.3">
      <c r="A362" s="6" t="s">
        <v>419</v>
      </c>
      <c r="B362" s="9">
        <v>361</v>
      </c>
    </row>
    <row r="363" spans="1:2" x14ac:dyDescent="0.3">
      <c r="A363" s="6" t="s">
        <v>420</v>
      </c>
      <c r="B363" s="9">
        <v>362</v>
      </c>
    </row>
    <row r="364" spans="1:2" x14ac:dyDescent="0.3">
      <c r="A364" s="6" t="s">
        <v>421</v>
      </c>
      <c r="B364" s="9">
        <v>363</v>
      </c>
    </row>
    <row r="365" spans="1:2" x14ac:dyDescent="0.3">
      <c r="A365" s="6" t="s">
        <v>422</v>
      </c>
      <c r="B365" s="9">
        <v>364</v>
      </c>
    </row>
    <row r="366" spans="1:2" x14ac:dyDescent="0.3">
      <c r="A366" s="6" t="s">
        <v>423</v>
      </c>
      <c r="B366" s="9">
        <v>365</v>
      </c>
    </row>
    <row r="367" spans="1:2" x14ac:dyDescent="0.3">
      <c r="A367" s="6" t="s">
        <v>424</v>
      </c>
      <c r="B367" s="9">
        <v>366</v>
      </c>
    </row>
    <row r="368" spans="1:2" x14ac:dyDescent="0.3">
      <c r="A368" s="6" t="s">
        <v>425</v>
      </c>
      <c r="B368" s="9">
        <v>367</v>
      </c>
    </row>
    <row r="369" spans="1:2" x14ac:dyDescent="0.3">
      <c r="A369" s="6" t="s">
        <v>426</v>
      </c>
      <c r="B369" s="9">
        <v>368</v>
      </c>
    </row>
    <row r="370" spans="1:2" x14ac:dyDescent="0.3">
      <c r="A370" s="6" t="s">
        <v>427</v>
      </c>
      <c r="B370" s="9">
        <v>369</v>
      </c>
    </row>
    <row r="371" spans="1:2" x14ac:dyDescent="0.3">
      <c r="A371" s="6" t="s">
        <v>428</v>
      </c>
      <c r="B371" s="9">
        <v>370</v>
      </c>
    </row>
    <row r="372" spans="1:2" x14ac:dyDescent="0.3">
      <c r="A372" s="6" t="s">
        <v>429</v>
      </c>
      <c r="B372" s="9">
        <v>371</v>
      </c>
    </row>
    <row r="373" spans="1:2" x14ac:dyDescent="0.3">
      <c r="A373" s="6" t="s">
        <v>430</v>
      </c>
      <c r="B373" s="9">
        <v>372</v>
      </c>
    </row>
    <row r="374" spans="1:2" x14ac:dyDescent="0.3">
      <c r="A374" s="6" t="s">
        <v>431</v>
      </c>
      <c r="B374" s="9">
        <v>373</v>
      </c>
    </row>
    <row r="375" spans="1:2" x14ac:dyDescent="0.3">
      <c r="A375" s="6" t="s">
        <v>432</v>
      </c>
      <c r="B375" s="9">
        <v>374</v>
      </c>
    </row>
    <row r="376" spans="1:2" x14ac:dyDescent="0.3">
      <c r="A376" s="6" t="s">
        <v>433</v>
      </c>
      <c r="B376" s="9">
        <v>375</v>
      </c>
    </row>
    <row r="377" spans="1:2" x14ac:dyDescent="0.3">
      <c r="A377" s="6" t="s">
        <v>434</v>
      </c>
      <c r="B377" s="9">
        <v>376</v>
      </c>
    </row>
    <row r="378" spans="1:2" x14ac:dyDescent="0.3">
      <c r="A378" s="6" t="s">
        <v>435</v>
      </c>
      <c r="B378" s="9">
        <v>377</v>
      </c>
    </row>
    <row r="379" spans="1:2" x14ac:dyDescent="0.3">
      <c r="A379" s="6" t="s">
        <v>436</v>
      </c>
      <c r="B379" s="9">
        <v>378</v>
      </c>
    </row>
    <row r="380" spans="1:2" x14ac:dyDescent="0.3">
      <c r="A380" s="6" t="s">
        <v>437</v>
      </c>
      <c r="B380" s="9">
        <v>379</v>
      </c>
    </row>
    <row r="381" spans="1:2" x14ac:dyDescent="0.3">
      <c r="A381" s="6" t="s">
        <v>438</v>
      </c>
      <c r="B381" s="9">
        <v>380</v>
      </c>
    </row>
    <row r="382" spans="1:2" x14ac:dyDescent="0.3">
      <c r="A382" s="6" t="s">
        <v>439</v>
      </c>
      <c r="B382" s="9">
        <v>381</v>
      </c>
    </row>
    <row r="383" spans="1:2" x14ac:dyDescent="0.3">
      <c r="A383" s="6" t="s">
        <v>440</v>
      </c>
      <c r="B383" s="9">
        <v>382</v>
      </c>
    </row>
    <row r="384" spans="1:2" x14ac:dyDescent="0.3">
      <c r="A384" s="6" t="s">
        <v>441</v>
      </c>
      <c r="B384" s="9">
        <v>383</v>
      </c>
    </row>
    <row r="385" spans="1:2" x14ac:dyDescent="0.3">
      <c r="A385" s="6" t="s">
        <v>442</v>
      </c>
      <c r="B385" s="9">
        <v>384</v>
      </c>
    </row>
    <row r="386" spans="1:2" x14ac:dyDescent="0.3">
      <c r="A386" s="6" t="s">
        <v>443</v>
      </c>
      <c r="B386" s="9">
        <v>385</v>
      </c>
    </row>
    <row r="387" spans="1:2" x14ac:dyDescent="0.3">
      <c r="A387" s="6" t="s">
        <v>444</v>
      </c>
      <c r="B387" s="9">
        <v>386</v>
      </c>
    </row>
    <row r="388" spans="1:2" x14ac:dyDescent="0.3">
      <c r="A388" s="6" t="s">
        <v>445</v>
      </c>
      <c r="B388" s="9">
        <v>387</v>
      </c>
    </row>
    <row r="389" spans="1:2" x14ac:dyDescent="0.3">
      <c r="A389" s="6" t="s">
        <v>446</v>
      </c>
      <c r="B389" s="9">
        <v>388</v>
      </c>
    </row>
    <row r="390" spans="1:2" x14ac:dyDescent="0.3">
      <c r="A390" s="6" t="s">
        <v>447</v>
      </c>
      <c r="B390" s="9">
        <v>389</v>
      </c>
    </row>
    <row r="391" spans="1:2" x14ac:dyDescent="0.3">
      <c r="A391" s="6" t="s">
        <v>448</v>
      </c>
      <c r="B391" s="9">
        <v>390</v>
      </c>
    </row>
    <row r="392" spans="1:2" x14ac:dyDescent="0.3">
      <c r="A392" s="6" t="s">
        <v>449</v>
      </c>
      <c r="B392" s="9">
        <v>391</v>
      </c>
    </row>
    <row r="393" spans="1:2" x14ac:dyDescent="0.3">
      <c r="A393" s="6" t="s">
        <v>450</v>
      </c>
      <c r="B393" s="9">
        <v>392</v>
      </c>
    </row>
    <row r="394" spans="1:2" x14ac:dyDescent="0.3">
      <c r="A394" s="6" t="s">
        <v>451</v>
      </c>
      <c r="B394" s="9">
        <v>393</v>
      </c>
    </row>
    <row r="395" spans="1:2" x14ac:dyDescent="0.3">
      <c r="A395" s="6" t="s">
        <v>452</v>
      </c>
      <c r="B395" s="9">
        <v>394</v>
      </c>
    </row>
    <row r="396" spans="1:2" x14ac:dyDescent="0.3">
      <c r="A396" s="6" t="s">
        <v>453</v>
      </c>
      <c r="B396" s="9">
        <v>395</v>
      </c>
    </row>
    <row r="397" spans="1:2" x14ac:dyDescent="0.3">
      <c r="A397" s="6" t="s">
        <v>454</v>
      </c>
      <c r="B397" s="9">
        <v>396</v>
      </c>
    </row>
    <row r="398" spans="1:2" x14ac:dyDescent="0.3">
      <c r="A398" s="6" t="s">
        <v>455</v>
      </c>
      <c r="B398" s="9">
        <v>397</v>
      </c>
    </row>
    <row r="399" spans="1:2" x14ac:dyDescent="0.3">
      <c r="A399" s="6" t="s">
        <v>456</v>
      </c>
      <c r="B399" s="9">
        <v>398</v>
      </c>
    </row>
    <row r="400" spans="1:2" x14ac:dyDescent="0.3">
      <c r="A400" s="6" t="s">
        <v>457</v>
      </c>
      <c r="B400" s="9">
        <v>399</v>
      </c>
    </row>
    <row r="401" spans="1:2" x14ac:dyDescent="0.3">
      <c r="A401" s="6" t="s">
        <v>458</v>
      </c>
      <c r="B401" s="9">
        <v>400</v>
      </c>
    </row>
    <row r="402" spans="1:2" x14ac:dyDescent="0.3">
      <c r="A402" s="6" t="s">
        <v>459</v>
      </c>
      <c r="B402" s="9">
        <v>401</v>
      </c>
    </row>
    <row r="403" spans="1:2" x14ac:dyDescent="0.3">
      <c r="A403" s="6" t="s">
        <v>460</v>
      </c>
      <c r="B403" s="9">
        <v>402</v>
      </c>
    </row>
    <row r="404" spans="1:2" x14ac:dyDescent="0.3">
      <c r="A404" s="6" t="s">
        <v>461</v>
      </c>
      <c r="B404" s="9">
        <v>403</v>
      </c>
    </row>
    <row r="405" spans="1:2" x14ac:dyDescent="0.3">
      <c r="A405" s="6" t="s">
        <v>462</v>
      </c>
      <c r="B405" s="9">
        <v>404</v>
      </c>
    </row>
    <row r="406" spans="1:2" x14ac:dyDescent="0.3">
      <c r="A406" s="6" t="s">
        <v>463</v>
      </c>
      <c r="B406" s="9">
        <v>405</v>
      </c>
    </row>
    <row r="407" spans="1:2" x14ac:dyDescent="0.3">
      <c r="A407" s="6" t="s">
        <v>464</v>
      </c>
      <c r="B407" s="9">
        <v>406</v>
      </c>
    </row>
    <row r="408" spans="1:2" x14ac:dyDescent="0.3">
      <c r="A408" s="6" t="s">
        <v>465</v>
      </c>
      <c r="B408" s="9">
        <v>407</v>
      </c>
    </row>
    <row r="409" spans="1:2" x14ac:dyDescent="0.3">
      <c r="A409" s="6" t="s">
        <v>466</v>
      </c>
      <c r="B409" s="9">
        <v>408</v>
      </c>
    </row>
    <row r="410" spans="1:2" x14ac:dyDescent="0.3">
      <c r="A410" s="6" t="s">
        <v>467</v>
      </c>
      <c r="B410" s="9">
        <v>409</v>
      </c>
    </row>
    <row r="411" spans="1:2" x14ac:dyDescent="0.3">
      <c r="A411" s="6" t="s">
        <v>468</v>
      </c>
      <c r="B411" s="9">
        <v>410</v>
      </c>
    </row>
    <row r="412" spans="1:2" x14ac:dyDescent="0.3">
      <c r="A412" s="6" t="s">
        <v>469</v>
      </c>
      <c r="B412" s="9">
        <v>411</v>
      </c>
    </row>
    <row r="413" spans="1:2" x14ac:dyDescent="0.3">
      <c r="A413" s="6" t="s">
        <v>470</v>
      </c>
      <c r="B413" s="9">
        <v>412</v>
      </c>
    </row>
    <row r="414" spans="1:2" x14ac:dyDescent="0.3">
      <c r="A414" s="6" t="s">
        <v>471</v>
      </c>
      <c r="B414" s="9">
        <v>413</v>
      </c>
    </row>
    <row r="415" spans="1:2" x14ac:dyDescent="0.3">
      <c r="A415" s="6" t="s">
        <v>472</v>
      </c>
      <c r="B415" s="9">
        <v>414</v>
      </c>
    </row>
    <row r="416" spans="1:2" x14ac:dyDescent="0.3">
      <c r="A416" s="6" t="s">
        <v>473</v>
      </c>
      <c r="B416" s="9">
        <v>415</v>
      </c>
    </row>
    <row r="417" spans="1:2" x14ac:dyDescent="0.3">
      <c r="A417" s="6" t="s">
        <v>474</v>
      </c>
      <c r="B417" s="9">
        <v>416</v>
      </c>
    </row>
    <row r="418" spans="1:2" x14ac:dyDescent="0.3">
      <c r="A418" s="6" t="s">
        <v>475</v>
      </c>
      <c r="B418" s="9">
        <v>417</v>
      </c>
    </row>
    <row r="419" spans="1:2" x14ac:dyDescent="0.3">
      <c r="A419" s="6" t="s">
        <v>476</v>
      </c>
      <c r="B419" s="9">
        <v>418</v>
      </c>
    </row>
    <row r="420" spans="1:2" x14ac:dyDescent="0.3">
      <c r="A420" s="6" t="s">
        <v>477</v>
      </c>
      <c r="B420" s="9">
        <v>419</v>
      </c>
    </row>
    <row r="421" spans="1:2" x14ac:dyDescent="0.3">
      <c r="A421" s="6" t="s">
        <v>478</v>
      </c>
      <c r="B421" s="9">
        <v>420</v>
      </c>
    </row>
    <row r="422" spans="1:2" x14ac:dyDescent="0.3">
      <c r="A422" s="6" t="s">
        <v>479</v>
      </c>
      <c r="B422" s="9">
        <v>421</v>
      </c>
    </row>
    <row r="423" spans="1:2" x14ac:dyDescent="0.3">
      <c r="A423" s="6" t="s">
        <v>480</v>
      </c>
      <c r="B423" s="9">
        <v>422</v>
      </c>
    </row>
    <row r="424" spans="1:2" x14ac:dyDescent="0.3">
      <c r="A424" s="6" t="s">
        <v>481</v>
      </c>
      <c r="B424" s="9">
        <v>423</v>
      </c>
    </row>
    <row r="425" spans="1:2" x14ac:dyDescent="0.3">
      <c r="A425" s="6" t="s">
        <v>482</v>
      </c>
      <c r="B425" s="9">
        <v>424</v>
      </c>
    </row>
    <row r="426" spans="1:2" x14ac:dyDescent="0.3">
      <c r="A426" s="6" t="s">
        <v>483</v>
      </c>
      <c r="B426" s="9">
        <v>425</v>
      </c>
    </row>
    <row r="427" spans="1:2" x14ac:dyDescent="0.3">
      <c r="A427" s="6" t="s">
        <v>484</v>
      </c>
      <c r="B427" s="9">
        <v>426</v>
      </c>
    </row>
    <row r="428" spans="1:2" x14ac:dyDescent="0.3">
      <c r="A428" s="6" t="s">
        <v>485</v>
      </c>
      <c r="B428" s="9">
        <v>427</v>
      </c>
    </row>
    <row r="429" spans="1:2" x14ac:dyDescent="0.3">
      <c r="A429" s="6" t="s">
        <v>486</v>
      </c>
      <c r="B429" s="9">
        <v>428</v>
      </c>
    </row>
    <row r="430" spans="1:2" x14ac:dyDescent="0.3">
      <c r="A430" s="6" t="s">
        <v>487</v>
      </c>
      <c r="B430" s="9">
        <v>429</v>
      </c>
    </row>
    <row r="431" spans="1:2" x14ac:dyDescent="0.3">
      <c r="A431" s="6" t="s">
        <v>488</v>
      </c>
      <c r="B431" s="9">
        <v>430</v>
      </c>
    </row>
    <row r="432" spans="1:2" x14ac:dyDescent="0.3">
      <c r="A432" s="6" t="s">
        <v>489</v>
      </c>
      <c r="B432" s="9">
        <v>431</v>
      </c>
    </row>
    <row r="433" spans="1:2" x14ac:dyDescent="0.3">
      <c r="A433" s="6" t="s">
        <v>490</v>
      </c>
      <c r="B433" s="9">
        <v>432</v>
      </c>
    </row>
    <row r="434" spans="1:2" x14ac:dyDescent="0.3">
      <c r="A434" s="6" t="s">
        <v>491</v>
      </c>
      <c r="B434" s="9">
        <v>433</v>
      </c>
    </row>
    <row r="435" spans="1:2" x14ac:dyDescent="0.3">
      <c r="A435" s="6" t="s">
        <v>492</v>
      </c>
      <c r="B435" s="9">
        <v>434</v>
      </c>
    </row>
    <row r="436" spans="1:2" x14ac:dyDescent="0.3">
      <c r="A436" s="6" t="s">
        <v>493</v>
      </c>
      <c r="B436" s="9">
        <v>435</v>
      </c>
    </row>
    <row r="437" spans="1:2" x14ac:dyDescent="0.3">
      <c r="A437" s="6" t="s">
        <v>494</v>
      </c>
      <c r="B437" s="9">
        <v>436</v>
      </c>
    </row>
    <row r="438" spans="1:2" x14ac:dyDescent="0.3">
      <c r="A438" s="6" t="s">
        <v>495</v>
      </c>
      <c r="B438" s="9">
        <v>437</v>
      </c>
    </row>
    <row r="439" spans="1:2" x14ac:dyDescent="0.3">
      <c r="A439" s="6" t="s">
        <v>496</v>
      </c>
      <c r="B439" s="9">
        <v>438</v>
      </c>
    </row>
    <row r="440" spans="1:2" x14ac:dyDescent="0.3">
      <c r="A440" s="6" t="s">
        <v>497</v>
      </c>
      <c r="B440" s="9">
        <v>439</v>
      </c>
    </row>
    <row r="441" spans="1:2" x14ac:dyDescent="0.3">
      <c r="A441" s="6" t="s">
        <v>498</v>
      </c>
      <c r="B441" s="9">
        <v>440</v>
      </c>
    </row>
    <row r="442" spans="1:2" x14ac:dyDescent="0.3">
      <c r="A442" s="6" t="s">
        <v>499</v>
      </c>
      <c r="B442" s="9">
        <v>441</v>
      </c>
    </row>
    <row r="443" spans="1:2" x14ac:dyDescent="0.3">
      <c r="A443" s="6" t="s">
        <v>500</v>
      </c>
      <c r="B443" s="9">
        <v>442</v>
      </c>
    </row>
    <row r="444" spans="1:2" x14ac:dyDescent="0.3">
      <c r="A444" s="6" t="s">
        <v>501</v>
      </c>
      <c r="B444" s="9">
        <v>443</v>
      </c>
    </row>
    <row r="445" spans="1:2" x14ac:dyDescent="0.3">
      <c r="A445" s="6" t="s">
        <v>502</v>
      </c>
      <c r="B445" s="9">
        <v>444</v>
      </c>
    </row>
    <row r="446" spans="1:2" x14ac:dyDescent="0.3">
      <c r="A446" s="6" t="s">
        <v>503</v>
      </c>
      <c r="B446" s="9">
        <v>445</v>
      </c>
    </row>
    <row r="447" spans="1:2" x14ac:dyDescent="0.3">
      <c r="A447" s="6" t="s">
        <v>504</v>
      </c>
      <c r="B447" s="9">
        <v>446</v>
      </c>
    </row>
    <row r="448" spans="1:2" x14ac:dyDescent="0.3">
      <c r="A448" s="6" t="s">
        <v>505</v>
      </c>
      <c r="B448" s="9">
        <v>447</v>
      </c>
    </row>
    <row r="449" spans="1:2" x14ac:dyDescent="0.3">
      <c r="A449" s="6" t="s">
        <v>506</v>
      </c>
      <c r="B449" s="9">
        <v>448</v>
      </c>
    </row>
    <row r="450" spans="1:2" x14ac:dyDescent="0.3">
      <c r="A450" s="6" t="s">
        <v>507</v>
      </c>
      <c r="B450" s="9">
        <v>449</v>
      </c>
    </row>
    <row r="451" spans="1:2" x14ac:dyDescent="0.3">
      <c r="A451" s="6" t="s">
        <v>508</v>
      </c>
      <c r="B451" s="9">
        <v>450</v>
      </c>
    </row>
    <row r="452" spans="1:2" x14ac:dyDescent="0.3">
      <c r="A452" s="6" t="s">
        <v>509</v>
      </c>
      <c r="B452" s="9">
        <v>451</v>
      </c>
    </row>
    <row r="453" spans="1:2" x14ac:dyDescent="0.3">
      <c r="A453" s="6" t="s">
        <v>510</v>
      </c>
      <c r="B453" s="9">
        <v>452</v>
      </c>
    </row>
    <row r="454" spans="1:2" x14ac:dyDescent="0.3">
      <c r="A454" s="6" t="s">
        <v>511</v>
      </c>
      <c r="B454" s="9">
        <v>453</v>
      </c>
    </row>
    <row r="455" spans="1:2" x14ac:dyDescent="0.3">
      <c r="A455" s="6" t="s">
        <v>512</v>
      </c>
      <c r="B455" s="9">
        <v>454</v>
      </c>
    </row>
    <row r="456" spans="1:2" x14ac:dyDescent="0.3">
      <c r="A456" s="6" t="s">
        <v>513</v>
      </c>
      <c r="B456" s="9">
        <v>455</v>
      </c>
    </row>
    <row r="457" spans="1:2" x14ac:dyDescent="0.3">
      <c r="A457" s="6" t="s">
        <v>514</v>
      </c>
      <c r="B457" s="9">
        <v>456</v>
      </c>
    </row>
    <row r="458" spans="1:2" x14ac:dyDescent="0.3">
      <c r="A458" s="6" t="s">
        <v>515</v>
      </c>
      <c r="B458" s="9">
        <v>457</v>
      </c>
    </row>
    <row r="459" spans="1:2" x14ac:dyDescent="0.3">
      <c r="A459" s="6" t="s">
        <v>516</v>
      </c>
      <c r="B459" s="9">
        <v>458</v>
      </c>
    </row>
    <row r="460" spans="1:2" x14ac:dyDescent="0.3">
      <c r="A460" s="6" t="s">
        <v>517</v>
      </c>
      <c r="B460" s="9">
        <v>459</v>
      </c>
    </row>
    <row r="461" spans="1:2" x14ac:dyDescent="0.3">
      <c r="A461" s="6" t="s">
        <v>518</v>
      </c>
      <c r="B461" s="9">
        <v>460</v>
      </c>
    </row>
    <row r="462" spans="1:2" x14ac:dyDescent="0.3">
      <c r="A462" s="6" t="s">
        <v>519</v>
      </c>
      <c r="B462" s="9">
        <v>461</v>
      </c>
    </row>
    <row r="463" spans="1:2" x14ac:dyDescent="0.3">
      <c r="A463" s="6" t="s">
        <v>520</v>
      </c>
      <c r="B463" s="9">
        <v>462</v>
      </c>
    </row>
    <row r="464" spans="1:2" x14ac:dyDescent="0.3">
      <c r="A464" s="6" t="s">
        <v>521</v>
      </c>
      <c r="B464" s="9">
        <v>463</v>
      </c>
    </row>
    <row r="465" spans="1:2" x14ac:dyDescent="0.3">
      <c r="A465" s="6" t="s">
        <v>522</v>
      </c>
      <c r="B465" s="9">
        <v>464</v>
      </c>
    </row>
    <row r="466" spans="1:2" x14ac:dyDescent="0.3">
      <c r="A466" s="6" t="s">
        <v>523</v>
      </c>
      <c r="B466" s="9">
        <v>465</v>
      </c>
    </row>
    <row r="467" spans="1:2" x14ac:dyDescent="0.3">
      <c r="A467" s="6" t="s">
        <v>524</v>
      </c>
      <c r="B467" s="9">
        <v>466</v>
      </c>
    </row>
    <row r="468" spans="1:2" x14ac:dyDescent="0.3">
      <c r="A468" s="6" t="s">
        <v>525</v>
      </c>
      <c r="B468" s="9">
        <v>467</v>
      </c>
    </row>
    <row r="469" spans="1:2" x14ac:dyDescent="0.3">
      <c r="A469" s="6" t="s">
        <v>526</v>
      </c>
      <c r="B469" s="9">
        <v>468</v>
      </c>
    </row>
    <row r="470" spans="1:2" x14ac:dyDescent="0.3">
      <c r="A470" s="6" t="s">
        <v>527</v>
      </c>
      <c r="B470" s="9">
        <v>469</v>
      </c>
    </row>
    <row r="471" spans="1:2" x14ac:dyDescent="0.3">
      <c r="A471" s="6" t="s">
        <v>528</v>
      </c>
      <c r="B471" s="9">
        <v>470</v>
      </c>
    </row>
    <row r="472" spans="1:2" x14ac:dyDescent="0.3">
      <c r="A472" s="6" t="s">
        <v>529</v>
      </c>
      <c r="B472" s="9">
        <v>471</v>
      </c>
    </row>
    <row r="473" spans="1:2" x14ac:dyDescent="0.3">
      <c r="A473" s="6" t="s">
        <v>530</v>
      </c>
      <c r="B473" s="9">
        <v>472</v>
      </c>
    </row>
    <row r="474" spans="1:2" x14ac:dyDescent="0.3">
      <c r="A474" s="6" t="s">
        <v>531</v>
      </c>
      <c r="B474" s="9">
        <v>473</v>
      </c>
    </row>
    <row r="475" spans="1:2" x14ac:dyDescent="0.3">
      <c r="A475" s="6" t="s">
        <v>532</v>
      </c>
      <c r="B475" s="9">
        <v>474</v>
      </c>
    </row>
    <row r="476" spans="1:2" x14ac:dyDescent="0.3">
      <c r="A476" s="6" t="s">
        <v>533</v>
      </c>
      <c r="B476" s="9">
        <v>475</v>
      </c>
    </row>
    <row r="477" spans="1:2" x14ac:dyDescent="0.3">
      <c r="A477" s="6" t="s">
        <v>534</v>
      </c>
      <c r="B477" s="9">
        <v>476</v>
      </c>
    </row>
    <row r="478" spans="1:2" x14ac:dyDescent="0.3">
      <c r="A478" s="6" t="s">
        <v>535</v>
      </c>
      <c r="B478" s="9">
        <v>477</v>
      </c>
    </row>
    <row r="479" spans="1:2" x14ac:dyDescent="0.3">
      <c r="A479" s="6" t="s">
        <v>536</v>
      </c>
      <c r="B479" s="9">
        <v>478</v>
      </c>
    </row>
    <row r="480" spans="1:2" x14ac:dyDescent="0.3">
      <c r="A480" s="6" t="s">
        <v>537</v>
      </c>
      <c r="B480" s="9">
        <v>479</v>
      </c>
    </row>
    <row r="481" spans="1:2" x14ac:dyDescent="0.3">
      <c r="A481" s="6" t="s">
        <v>538</v>
      </c>
      <c r="B481" s="9">
        <v>480</v>
      </c>
    </row>
    <row r="482" spans="1:2" x14ac:dyDescent="0.3">
      <c r="A482" s="6" t="s">
        <v>539</v>
      </c>
      <c r="B482" s="9">
        <v>481</v>
      </c>
    </row>
    <row r="483" spans="1:2" x14ac:dyDescent="0.3">
      <c r="A483" s="6" t="s">
        <v>540</v>
      </c>
      <c r="B483" s="9">
        <v>482</v>
      </c>
    </row>
    <row r="484" spans="1:2" x14ac:dyDescent="0.3">
      <c r="A484" s="6" t="s">
        <v>541</v>
      </c>
      <c r="B484" s="9">
        <v>483</v>
      </c>
    </row>
    <row r="485" spans="1:2" x14ac:dyDescent="0.3">
      <c r="A485" s="6" t="s">
        <v>542</v>
      </c>
      <c r="B485" s="9">
        <v>484</v>
      </c>
    </row>
    <row r="486" spans="1:2" x14ac:dyDescent="0.3">
      <c r="A486" s="6" t="s">
        <v>543</v>
      </c>
      <c r="B486" s="9">
        <v>485</v>
      </c>
    </row>
    <row r="487" spans="1:2" x14ac:dyDescent="0.3">
      <c r="A487" s="6" t="s">
        <v>544</v>
      </c>
      <c r="B487" s="9">
        <v>486</v>
      </c>
    </row>
    <row r="488" spans="1:2" x14ac:dyDescent="0.3">
      <c r="A488" s="6" t="s">
        <v>545</v>
      </c>
      <c r="B488" s="9">
        <v>487</v>
      </c>
    </row>
    <row r="489" spans="1:2" x14ac:dyDescent="0.3">
      <c r="A489" s="6" t="s">
        <v>546</v>
      </c>
      <c r="B489" s="9">
        <v>488</v>
      </c>
    </row>
    <row r="490" spans="1:2" x14ac:dyDescent="0.3">
      <c r="A490" s="6" t="s">
        <v>547</v>
      </c>
      <c r="B490" s="9">
        <v>489</v>
      </c>
    </row>
    <row r="491" spans="1:2" x14ac:dyDescent="0.3">
      <c r="A491" s="6" t="s">
        <v>548</v>
      </c>
      <c r="B491" s="9">
        <v>490</v>
      </c>
    </row>
    <row r="492" spans="1:2" x14ac:dyDescent="0.3">
      <c r="A492" s="6" t="s">
        <v>549</v>
      </c>
      <c r="B492" s="9">
        <v>491</v>
      </c>
    </row>
    <row r="493" spans="1:2" x14ac:dyDescent="0.3">
      <c r="A493" s="6" t="s">
        <v>550</v>
      </c>
      <c r="B493" s="9">
        <v>492</v>
      </c>
    </row>
    <row r="494" spans="1:2" x14ac:dyDescent="0.3">
      <c r="A494" s="6" t="s">
        <v>551</v>
      </c>
      <c r="B494" s="9">
        <v>493</v>
      </c>
    </row>
    <row r="495" spans="1:2" x14ac:dyDescent="0.3">
      <c r="A495" s="6" t="s">
        <v>552</v>
      </c>
      <c r="B495" s="9">
        <v>494</v>
      </c>
    </row>
    <row r="496" spans="1:2" x14ac:dyDescent="0.3">
      <c r="A496" s="6" t="s">
        <v>553</v>
      </c>
      <c r="B496" s="9">
        <v>495</v>
      </c>
    </row>
    <row r="497" spans="1:2" x14ac:dyDescent="0.3">
      <c r="A497" s="6" t="s">
        <v>554</v>
      </c>
      <c r="B497" s="9">
        <v>496</v>
      </c>
    </row>
    <row r="498" spans="1:2" x14ac:dyDescent="0.3">
      <c r="A498" s="6" t="s">
        <v>555</v>
      </c>
      <c r="B498" s="9">
        <v>497</v>
      </c>
    </row>
    <row r="499" spans="1:2" x14ac:dyDescent="0.3">
      <c r="A499" s="6" t="s">
        <v>556</v>
      </c>
      <c r="B499" s="9">
        <v>498</v>
      </c>
    </row>
    <row r="500" spans="1:2" x14ac:dyDescent="0.3">
      <c r="A500" s="6" t="s">
        <v>557</v>
      </c>
      <c r="B500" s="9">
        <v>499</v>
      </c>
    </row>
    <row r="501" spans="1:2" x14ac:dyDescent="0.3">
      <c r="A501" s="6" t="s">
        <v>558</v>
      </c>
      <c r="B501" s="9">
        <v>500</v>
      </c>
    </row>
    <row r="502" spans="1:2" x14ac:dyDescent="0.3">
      <c r="A502" s="6" t="s">
        <v>559</v>
      </c>
      <c r="B502" s="9">
        <v>501</v>
      </c>
    </row>
    <row r="503" spans="1:2" x14ac:dyDescent="0.3">
      <c r="A503" s="6" t="s">
        <v>560</v>
      </c>
      <c r="B503" s="9">
        <v>502</v>
      </c>
    </row>
    <row r="504" spans="1:2" x14ac:dyDescent="0.3">
      <c r="A504" s="6" t="s">
        <v>561</v>
      </c>
      <c r="B504" s="9">
        <v>503</v>
      </c>
    </row>
    <row r="505" spans="1:2" x14ac:dyDescent="0.3">
      <c r="A505" s="6" t="s">
        <v>562</v>
      </c>
      <c r="B505" s="9">
        <v>504</v>
      </c>
    </row>
    <row r="506" spans="1:2" x14ac:dyDescent="0.3">
      <c r="A506" s="6" t="s">
        <v>563</v>
      </c>
      <c r="B506" s="9">
        <v>505</v>
      </c>
    </row>
    <row r="507" spans="1:2" x14ac:dyDescent="0.3">
      <c r="A507" s="6" t="s">
        <v>564</v>
      </c>
      <c r="B507" s="9">
        <v>506</v>
      </c>
    </row>
    <row r="508" spans="1:2" x14ac:dyDescent="0.3">
      <c r="A508" s="6" t="s">
        <v>565</v>
      </c>
      <c r="B508" s="9">
        <v>507</v>
      </c>
    </row>
    <row r="509" spans="1:2" x14ac:dyDescent="0.3">
      <c r="A509" s="6" t="s">
        <v>566</v>
      </c>
      <c r="B509" s="9">
        <v>508</v>
      </c>
    </row>
    <row r="510" spans="1:2" x14ac:dyDescent="0.3">
      <c r="A510" s="6" t="s">
        <v>567</v>
      </c>
      <c r="B510" s="9">
        <v>509</v>
      </c>
    </row>
    <row r="511" spans="1:2" x14ac:dyDescent="0.3">
      <c r="A511" s="6" t="s">
        <v>568</v>
      </c>
      <c r="B511" s="9">
        <v>510</v>
      </c>
    </row>
    <row r="512" spans="1:2" x14ac:dyDescent="0.3">
      <c r="A512" s="6" t="s">
        <v>569</v>
      </c>
      <c r="B512" s="9">
        <v>511</v>
      </c>
    </row>
    <row r="513" spans="1:2" x14ac:dyDescent="0.3">
      <c r="A513" s="6" t="s">
        <v>570</v>
      </c>
      <c r="B513" s="9">
        <v>512</v>
      </c>
    </row>
    <row r="514" spans="1:2" x14ac:dyDescent="0.3">
      <c r="A514" s="6" t="s">
        <v>571</v>
      </c>
      <c r="B514" s="9">
        <v>513</v>
      </c>
    </row>
    <row r="515" spans="1:2" x14ac:dyDescent="0.3">
      <c r="A515" s="6" t="s">
        <v>572</v>
      </c>
      <c r="B515" s="9">
        <v>514</v>
      </c>
    </row>
    <row r="516" spans="1:2" x14ac:dyDescent="0.3">
      <c r="A516" s="6" t="s">
        <v>573</v>
      </c>
      <c r="B516" s="9">
        <v>515</v>
      </c>
    </row>
    <row r="517" spans="1:2" x14ac:dyDescent="0.3">
      <c r="A517" s="6" t="s">
        <v>574</v>
      </c>
      <c r="B517" s="9">
        <v>516</v>
      </c>
    </row>
    <row r="518" spans="1:2" x14ac:dyDescent="0.3">
      <c r="A518" s="6" t="s">
        <v>575</v>
      </c>
      <c r="B518" s="9">
        <v>517</v>
      </c>
    </row>
    <row r="519" spans="1:2" x14ac:dyDescent="0.3">
      <c r="A519" s="6" t="s">
        <v>576</v>
      </c>
      <c r="B519" s="9">
        <v>518</v>
      </c>
    </row>
    <row r="520" spans="1:2" x14ac:dyDescent="0.3">
      <c r="A520" s="6" t="s">
        <v>577</v>
      </c>
      <c r="B520" s="9">
        <v>519</v>
      </c>
    </row>
    <row r="521" spans="1:2" x14ac:dyDescent="0.3">
      <c r="A521" s="6" t="s">
        <v>578</v>
      </c>
      <c r="B521" s="9">
        <v>520</v>
      </c>
    </row>
    <row r="522" spans="1:2" x14ac:dyDescent="0.3">
      <c r="A522" s="6" t="s">
        <v>579</v>
      </c>
      <c r="B522" s="9">
        <v>521</v>
      </c>
    </row>
    <row r="523" spans="1:2" x14ac:dyDescent="0.3">
      <c r="A523" s="6" t="s">
        <v>580</v>
      </c>
      <c r="B523" s="9">
        <v>522</v>
      </c>
    </row>
    <row r="524" spans="1:2" x14ac:dyDescent="0.3">
      <c r="A524" s="6" t="s">
        <v>581</v>
      </c>
      <c r="B524" s="9">
        <v>523</v>
      </c>
    </row>
    <row r="525" spans="1:2" x14ac:dyDescent="0.3">
      <c r="A525" s="6" t="s">
        <v>582</v>
      </c>
      <c r="B525" s="9">
        <v>524</v>
      </c>
    </row>
    <row r="526" spans="1:2" x14ac:dyDescent="0.3">
      <c r="A526" s="6" t="s">
        <v>583</v>
      </c>
      <c r="B526" s="9">
        <v>525</v>
      </c>
    </row>
    <row r="527" spans="1:2" x14ac:dyDescent="0.3">
      <c r="A527" s="6" t="s">
        <v>584</v>
      </c>
      <c r="B527" s="9">
        <v>526</v>
      </c>
    </row>
    <row r="528" spans="1:2" x14ac:dyDescent="0.3">
      <c r="A528" s="6" t="s">
        <v>585</v>
      </c>
      <c r="B528" s="9">
        <v>527</v>
      </c>
    </row>
    <row r="529" spans="1:5" x14ac:dyDescent="0.3">
      <c r="A529" s="6" t="s">
        <v>586</v>
      </c>
      <c r="B529" s="9">
        <v>528</v>
      </c>
    </row>
    <row r="530" spans="1:5" x14ac:dyDescent="0.3">
      <c r="A530" s="6" t="s">
        <v>587</v>
      </c>
      <c r="B530" s="9">
        <v>529</v>
      </c>
    </row>
    <row r="531" spans="1:5" x14ac:dyDescent="0.3">
      <c r="A531" s="6" t="s">
        <v>588</v>
      </c>
      <c r="B531" s="9">
        <v>530</v>
      </c>
    </row>
    <row r="532" spans="1:5" x14ac:dyDescent="0.3">
      <c r="A532" t="str">
        <f>D532&amp;" "&amp;E532</f>
        <v>홍성흔 두산</v>
      </c>
      <c r="B532" s="9">
        <v>531</v>
      </c>
      <c r="D532" s="10" t="s">
        <v>606</v>
      </c>
      <c r="E532" s="9" t="s">
        <v>590</v>
      </c>
    </row>
    <row r="533" spans="1:5" x14ac:dyDescent="0.3">
      <c r="A533" s="6" t="str">
        <f t="shared" ref="A533:A535" si="0">D533&amp;" "&amp;E533</f>
        <v>이우성 두산</v>
      </c>
      <c r="B533" s="9">
        <v>532</v>
      </c>
      <c r="D533" s="10" t="s">
        <v>610</v>
      </c>
      <c r="E533" s="9" t="s">
        <v>590</v>
      </c>
    </row>
    <row r="534" spans="1:5" x14ac:dyDescent="0.3">
      <c r="A534" s="6" t="str">
        <f t="shared" si="0"/>
        <v>김만수 kt</v>
      </c>
      <c r="B534" s="9">
        <v>533</v>
      </c>
      <c r="D534" s="10" t="s">
        <v>807</v>
      </c>
      <c r="E534" s="9" t="s">
        <v>781</v>
      </c>
    </row>
    <row r="535" spans="1:5" x14ac:dyDescent="0.3">
      <c r="A535" s="6" t="str">
        <f t="shared" si="0"/>
        <v>이호준 NC</v>
      </c>
      <c r="B535" s="9">
        <v>534</v>
      </c>
      <c r="D535" s="10" t="s">
        <v>867</v>
      </c>
      <c r="E535" s="9" t="s">
        <v>857</v>
      </c>
    </row>
  </sheetData>
  <phoneticPr fontId="4" type="noConversion"/>
  <hyperlinks>
    <hyperlink ref="D535" r:id="rId1" display="http://www.koreabaseball.com/Record/Player/HitterDetail/Basic.aspx?playerId=94629"/>
    <hyperlink ref="D534" r:id="rId2" display="http://www.koreabaseball.com/Record/Player/HitterDetail/Basic.aspx?playerId=65044"/>
    <hyperlink ref="D533" r:id="rId3" display="http://www.koreabaseball.com/Record/Player/HitterDetail/Basic.aspx?playerId=63260"/>
    <hyperlink ref="D532" r:id="rId4" display="http://www.koreabaseball.com/Record/Retire/Hitter.aspx?playerId=9922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D2" sqref="D2"/>
    </sheetView>
  </sheetViews>
  <sheetFormatPr defaultRowHeight="16.5" x14ac:dyDescent="0.3"/>
  <cols>
    <col min="4" max="4" width="9" style="6"/>
  </cols>
  <sheetData>
    <row r="1" spans="1:28" x14ac:dyDescent="0.3">
      <c r="A1" s="1" t="s">
        <v>0</v>
      </c>
      <c r="B1" s="1" t="s">
        <v>1</v>
      </c>
      <c r="C1" s="1" t="s">
        <v>2</v>
      </c>
      <c r="D1" s="7" t="s">
        <v>941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47</v>
      </c>
      <c r="S1" s="2" t="s">
        <v>48</v>
      </c>
      <c r="T1" s="2" t="s">
        <v>49</v>
      </c>
      <c r="U1" s="2" t="s">
        <v>50</v>
      </c>
      <c r="V1" s="2" t="s">
        <v>51</v>
      </c>
      <c r="W1" s="2" t="s">
        <v>52</v>
      </c>
      <c r="X1" s="2" t="s">
        <v>53</v>
      </c>
      <c r="Y1" s="2" t="s">
        <v>54</v>
      </c>
      <c r="Z1" s="2" t="s">
        <v>55</v>
      </c>
      <c r="AA1" s="2" t="s">
        <v>56</v>
      </c>
      <c r="AB1" s="2" t="s">
        <v>57</v>
      </c>
    </row>
    <row r="2" spans="1:28" x14ac:dyDescent="0.3">
      <c r="A2" s="9">
        <f>VLOOKUP(B2&amp;" "&amp;C2,키!$A$1:$B$535,2,FALSE)</f>
        <v>52</v>
      </c>
      <c r="B2" s="4" t="s">
        <v>23</v>
      </c>
      <c r="C2" s="3" t="s">
        <v>17</v>
      </c>
      <c r="D2" s="9" t="str">
        <f>IF(AND(Y2&gt;=0.87,G2&gt;=446),"A",IF(AND(Y2&gt;=0.65,G2&gt;=250),"B","C"))</f>
        <v>B</v>
      </c>
      <c r="E2" s="5">
        <v>0.30599999999999999</v>
      </c>
      <c r="F2" s="3">
        <v>141</v>
      </c>
      <c r="G2" s="3">
        <v>579</v>
      </c>
      <c r="H2" s="3">
        <v>510</v>
      </c>
      <c r="I2" s="3">
        <v>76</v>
      </c>
      <c r="J2" s="3">
        <v>156</v>
      </c>
      <c r="K2" s="3">
        <v>39</v>
      </c>
      <c r="L2" s="3">
        <v>5</v>
      </c>
      <c r="M2" s="3">
        <v>17</v>
      </c>
      <c r="N2" s="3">
        <v>256</v>
      </c>
      <c r="O2" s="3">
        <v>90</v>
      </c>
      <c r="P2" s="3">
        <v>1</v>
      </c>
      <c r="Q2" s="3">
        <v>12</v>
      </c>
      <c r="R2" s="3">
        <v>53</v>
      </c>
      <c r="S2" s="3">
        <v>3</v>
      </c>
      <c r="T2" s="3">
        <v>3</v>
      </c>
      <c r="U2" s="3">
        <v>89</v>
      </c>
      <c r="V2" s="3">
        <v>15</v>
      </c>
      <c r="W2" s="3">
        <v>0.502</v>
      </c>
      <c r="X2" s="3">
        <v>0.36699999999999999</v>
      </c>
      <c r="Y2" s="3">
        <v>0.86899999999999999</v>
      </c>
      <c r="Z2" s="3">
        <v>47</v>
      </c>
      <c r="AA2" s="3">
        <v>0.29799999999999999</v>
      </c>
      <c r="AB2" s="3">
        <v>0</v>
      </c>
    </row>
    <row r="3" spans="1:28" x14ac:dyDescent="0.3">
      <c r="A3" s="9">
        <f>VLOOKUP(B3&amp;" "&amp;C3,키!$A$1:$B$535,2,FALSE)</f>
        <v>138</v>
      </c>
      <c r="B3" s="4" t="s">
        <v>24</v>
      </c>
      <c r="C3" s="3" t="s">
        <v>17</v>
      </c>
      <c r="D3" s="9" t="str">
        <f t="shared" ref="D3:D30" si="0">IF(AND(Y3&gt;=0.87,G3&gt;=446),"A",IF(AND(Y3&gt;=0.65,G3&gt;=250),"B","C"))</f>
        <v>A</v>
      </c>
      <c r="E3" s="5">
        <v>0.29499999999999998</v>
      </c>
      <c r="F3" s="3">
        <v>129</v>
      </c>
      <c r="G3" s="3">
        <v>497</v>
      </c>
      <c r="H3" s="3">
        <v>417</v>
      </c>
      <c r="I3" s="3">
        <v>65</v>
      </c>
      <c r="J3" s="3">
        <v>123</v>
      </c>
      <c r="K3" s="3">
        <v>33</v>
      </c>
      <c r="L3" s="3">
        <v>1</v>
      </c>
      <c r="M3" s="3">
        <v>16</v>
      </c>
      <c r="N3" s="3">
        <v>206</v>
      </c>
      <c r="O3" s="3">
        <v>70</v>
      </c>
      <c r="P3" s="3">
        <v>1</v>
      </c>
      <c r="Q3" s="3">
        <v>4</v>
      </c>
      <c r="R3" s="3">
        <v>70</v>
      </c>
      <c r="S3" s="3">
        <v>4</v>
      </c>
      <c r="T3" s="3">
        <v>5</v>
      </c>
      <c r="U3" s="3">
        <v>72</v>
      </c>
      <c r="V3" s="3">
        <v>8</v>
      </c>
      <c r="W3" s="3">
        <v>0.49399999999999999</v>
      </c>
      <c r="X3" s="3">
        <v>0.39900000000000002</v>
      </c>
      <c r="Y3" s="3">
        <v>0.89300000000000002</v>
      </c>
      <c r="Z3" s="3">
        <v>34</v>
      </c>
      <c r="AA3" s="3">
        <v>0.29699999999999999</v>
      </c>
      <c r="AB3" s="3">
        <v>0.111</v>
      </c>
    </row>
    <row r="4" spans="1:28" x14ac:dyDescent="0.3">
      <c r="A4" s="9">
        <f>VLOOKUP(B4&amp;" "&amp;C4,키!$A$1:$B$535,2,FALSE)</f>
        <v>308</v>
      </c>
      <c r="B4" s="4" t="s">
        <v>18</v>
      </c>
      <c r="C4" s="3" t="s">
        <v>17</v>
      </c>
      <c r="D4" s="9" t="str">
        <f t="shared" si="0"/>
        <v>B</v>
      </c>
      <c r="E4" s="5">
        <v>0.33400000000000002</v>
      </c>
      <c r="F4" s="3">
        <v>92</v>
      </c>
      <c r="G4" s="3">
        <v>402</v>
      </c>
      <c r="H4" s="3">
        <v>341</v>
      </c>
      <c r="I4" s="3">
        <v>72</v>
      </c>
      <c r="J4" s="3">
        <v>114</v>
      </c>
      <c r="K4" s="3">
        <v>15</v>
      </c>
      <c r="L4" s="3">
        <v>0</v>
      </c>
      <c r="M4" s="3">
        <v>19</v>
      </c>
      <c r="N4" s="3">
        <v>186</v>
      </c>
      <c r="O4" s="3">
        <v>80</v>
      </c>
      <c r="P4" s="3">
        <v>0</v>
      </c>
      <c r="Q4" s="3">
        <v>6</v>
      </c>
      <c r="R4" s="3">
        <v>46</v>
      </c>
      <c r="S4" s="3">
        <v>3</v>
      </c>
      <c r="T4" s="3">
        <v>9</v>
      </c>
      <c r="U4" s="3">
        <v>50</v>
      </c>
      <c r="V4" s="3">
        <v>16</v>
      </c>
      <c r="W4" s="3">
        <v>0.54500000000000004</v>
      </c>
      <c r="X4" s="3">
        <v>0.42</v>
      </c>
      <c r="Y4" s="3">
        <v>0.96499999999999997</v>
      </c>
      <c r="Z4" s="3">
        <v>34</v>
      </c>
      <c r="AA4" s="3">
        <v>0.28899999999999998</v>
      </c>
      <c r="AB4" s="3">
        <v>0</v>
      </c>
    </row>
    <row r="5" spans="1:28" x14ac:dyDescent="0.3">
      <c r="A5" s="9">
        <f>VLOOKUP(B5&amp;" "&amp;C5,키!$A$1:$B$535,2,FALSE)</f>
        <v>20</v>
      </c>
      <c r="B5" s="4" t="s">
        <v>19</v>
      </c>
      <c r="C5" s="3" t="s">
        <v>17</v>
      </c>
      <c r="D5" s="9" t="str">
        <f t="shared" si="0"/>
        <v>B</v>
      </c>
      <c r="E5" s="5">
        <v>0.33400000000000002</v>
      </c>
      <c r="F5" s="3">
        <v>133</v>
      </c>
      <c r="G5" s="3">
        <v>566</v>
      </c>
      <c r="H5" s="3">
        <v>527</v>
      </c>
      <c r="I5" s="3">
        <v>92</v>
      </c>
      <c r="J5" s="3">
        <v>176</v>
      </c>
      <c r="K5" s="3">
        <v>22</v>
      </c>
      <c r="L5" s="3">
        <v>9</v>
      </c>
      <c r="M5" s="3">
        <v>8</v>
      </c>
      <c r="N5" s="3">
        <v>240</v>
      </c>
      <c r="O5" s="3">
        <v>72</v>
      </c>
      <c r="P5" s="3">
        <v>1</v>
      </c>
      <c r="Q5" s="3">
        <v>5</v>
      </c>
      <c r="R5" s="3">
        <v>28</v>
      </c>
      <c r="S5" s="3">
        <v>1</v>
      </c>
      <c r="T5" s="3">
        <v>5</v>
      </c>
      <c r="U5" s="3">
        <v>103</v>
      </c>
      <c r="V5" s="3">
        <v>10</v>
      </c>
      <c r="W5" s="3">
        <v>0.45500000000000002</v>
      </c>
      <c r="X5" s="3">
        <v>0.37</v>
      </c>
      <c r="Y5" s="3">
        <v>0.82499999999999996</v>
      </c>
      <c r="Z5" s="3">
        <v>52</v>
      </c>
      <c r="AA5" s="3">
        <v>0.40899999999999997</v>
      </c>
      <c r="AB5" s="3">
        <v>0.54500000000000004</v>
      </c>
    </row>
    <row r="6" spans="1:28" x14ac:dyDescent="0.3">
      <c r="A6" s="9">
        <f>VLOOKUP(B6&amp;" "&amp;C6,키!$A$1:$B$535,2,FALSE)</f>
        <v>227</v>
      </c>
      <c r="B6" s="4" t="s">
        <v>20</v>
      </c>
      <c r="C6" s="3" t="s">
        <v>17</v>
      </c>
      <c r="D6" s="9" t="str">
        <f t="shared" si="0"/>
        <v>B</v>
      </c>
      <c r="E6" s="5">
        <v>0.32500000000000001</v>
      </c>
      <c r="F6" s="3">
        <v>140</v>
      </c>
      <c r="G6" s="3">
        <v>646</v>
      </c>
      <c r="H6" s="3">
        <v>560</v>
      </c>
      <c r="I6" s="3">
        <v>111</v>
      </c>
      <c r="J6" s="3">
        <v>182</v>
      </c>
      <c r="K6" s="3">
        <v>30</v>
      </c>
      <c r="L6" s="3">
        <v>7</v>
      </c>
      <c r="M6" s="3">
        <v>7</v>
      </c>
      <c r="N6" s="3">
        <v>247</v>
      </c>
      <c r="O6" s="3">
        <v>63</v>
      </c>
      <c r="P6" s="3">
        <v>3</v>
      </c>
      <c r="Q6" s="3">
        <v>4</v>
      </c>
      <c r="R6" s="3">
        <v>69</v>
      </c>
      <c r="S6" s="3">
        <v>2</v>
      </c>
      <c r="T6" s="3">
        <v>10</v>
      </c>
      <c r="U6" s="3">
        <v>58</v>
      </c>
      <c r="V6" s="3">
        <v>6</v>
      </c>
      <c r="W6" s="3">
        <v>0.441</v>
      </c>
      <c r="X6" s="3">
        <v>0.40600000000000003</v>
      </c>
      <c r="Y6" s="3">
        <v>0.84699999999999998</v>
      </c>
      <c r="Z6" s="3">
        <v>61</v>
      </c>
      <c r="AA6" s="3">
        <v>0.30499999999999999</v>
      </c>
      <c r="AB6" s="3">
        <v>0</v>
      </c>
    </row>
    <row r="7" spans="1:28" x14ac:dyDescent="0.3">
      <c r="A7" s="9">
        <f>VLOOKUP(B7&amp;" "&amp;C7,키!$A$1:$B$535,2,FALSE)</f>
        <v>368</v>
      </c>
      <c r="B7" s="4" t="s">
        <v>22</v>
      </c>
      <c r="C7" s="3" t="s">
        <v>17</v>
      </c>
      <c r="D7" s="9" t="str">
        <f t="shared" si="0"/>
        <v>B</v>
      </c>
      <c r="E7" s="5">
        <v>0.309</v>
      </c>
      <c r="F7" s="3">
        <v>127</v>
      </c>
      <c r="G7" s="3">
        <v>460</v>
      </c>
      <c r="H7" s="3">
        <v>398</v>
      </c>
      <c r="I7" s="3">
        <v>64</v>
      </c>
      <c r="J7" s="3">
        <v>123</v>
      </c>
      <c r="K7" s="3">
        <v>19</v>
      </c>
      <c r="L7" s="3">
        <v>1</v>
      </c>
      <c r="M7" s="3">
        <v>8</v>
      </c>
      <c r="N7" s="3">
        <v>168</v>
      </c>
      <c r="O7" s="3">
        <v>65</v>
      </c>
      <c r="P7" s="3">
        <v>0</v>
      </c>
      <c r="Q7" s="3">
        <v>6</v>
      </c>
      <c r="R7" s="3">
        <v>53</v>
      </c>
      <c r="S7" s="3">
        <v>1</v>
      </c>
      <c r="T7" s="3">
        <v>3</v>
      </c>
      <c r="U7" s="3">
        <v>56</v>
      </c>
      <c r="V7" s="3">
        <v>11</v>
      </c>
      <c r="W7" s="3">
        <v>0.42199999999999999</v>
      </c>
      <c r="X7" s="3">
        <v>0.38900000000000001</v>
      </c>
      <c r="Y7" s="3">
        <v>0.81100000000000005</v>
      </c>
      <c r="Z7" s="3">
        <v>32</v>
      </c>
      <c r="AA7" s="3">
        <v>0.34499999999999997</v>
      </c>
      <c r="AB7" s="3">
        <v>0.25</v>
      </c>
    </row>
    <row r="8" spans="1:28" x14ac:dyDescent="0.3">
      <c r="A8" s="9">
        <f>VLOOKUP(B8&amp;" "&amp;C8,키!$A$1:$B$535,2,FALSE)</f>
        <v>464</v>
      </c>
      <c r="B8" s="4" t="s">
        <v>25</v>
      </c>
      <c r="C8" s="3" t="s">
        <v>17</v>
      </c>
      <c r="D8" s="9" t="str">
        <f t="shared" si="0"/>
        <v>B</v>
      </c>
      <c r="E8" s="5">
        <v>0.28599999999999998</v>
      </c>
      <c r="F8" s="3">
        <v>124</v>
      </c>
      <c r="G8" s="3">
        <v>417</v>
      </c>
      <c r="H8" s="3">
        <v>370</v>
      </c>
      <c r="I8" s="3">
        <v>29</v>
      </c>
      <c r="J8" s="3">
        <v>106</v>
      </c>
      <c r="K8" s="3">
        <v>14</v>
      </c>
      <c r="L8" s="3">
        <v>3</v>
      </c>
      <c r="M8" s="3">
        <v>7</v>
      </c>
      <c r="N8" s="3">
        <v>147</v>
      </c>
      <c r="O8" s="3">
        <v>72</v>
      </c>
      <c r="P8" s="3">
        <v>0</v>
      </c>
      <c r="Q8" s="3">
        <v>9</v>
      </c>
      <c r="R8" s="3">
        <v>36</v>
      </c>
      <c r="S8" s="3">
        <v>1</v>
      </c>
      <c r="T8" s="3">
        <v>2</v>
      </c>
      <c r="U8" s="3">
        <v>92</v>
      </c>
      <c r="V8" s="3">
        <v>13</v>
      </c>
      <c r="W8" s="3">
        <v>0.39700000000000002</v>
      </c>
      <c r="X8" s="3">
        <v>0.34499999999999997</v>
      </c>
      <c r="Y8" s="3">
        <v>0.74199999999999999</v>
      </c>
      <c r="Z8" s="3">
        <v>23</v>
      </c>
      <c r="AA8" s="3">
        <v>0.35</v>
      </c>
      <c r="AB8" s="3">
        <v>0.40899999999999997</v>
      </c>
    </row>
    <row r="9" spans="1:28" x14ac:dyDescent="0.3">
      <c r="A9" s="9">
        <f>VLOOKUP(B9&amp;" "&amp;C9,키!$A$1:$B$535,2,FALSE)</f>
        <v>124</v>
      </c>
      <c r="B9" s="4" t="s">
        <v>27</v>
      </c>
      <c r="C9" s="3" t="s">
        <v>17</v>
      </c>
      <c r="D9" s="9" t="str">
        <f t="shared" si="0"/>
        <v>B</v>
      </c>
      <c r="E9" s="5">
        <v>0.28100000000000003</v>
      </c>
      <c r="F9" s="3">
        <v>144</v>
      </c>
      <c r="G9" s="3">
        <v>599</v>
      </c>
      <c r="H9" s="3">
        <v>526</v>
      </c>
      <c r="I9" s="3">
        <v>92</v>
      </c>
      <c r="J9" s="3">
        <v>148</v>
      </c>
      <c r="K9" s="3">
        <v>29</v>
      </c>
      <c r="L9" s="3">
        <v>7</v>
      </c>
      <c r="M9" s="3">
        <v>20</v>
      </c>
      <c r="N9" s="3">
        <v>251</v>
      </c>
      <c r="O9" s="3">
        <v>84</v>
      </c>
      <c r="P9" s="3">
        <v>2</v>
      </c>
      <c r="Q9" s="3">
        <v>5</v>
      </c>
      <c r="R9" s="3">
        <v>60</v>
      </c>
      <c r="S9" s="3">
        <v>2</v>
      </c>
      <c r="T9" s="3">
        <v>6</v>
      </c>
      <c r="U9" s="3">
        <v>80</v>
      </c>
      <c r="V9" s="3">
        <v>7</v>
      </c>
      <c r="W9" s="3">
        <v>0.47699999999999998</v>
      </c>
      <c r="X9" s="3">
        <v>0.35799999999999998</v>
      </c>
      <c r="Y9" s="3">
        <v>0.83499999999999996</v>
      </c>
      <c r="Z9" s="3">
        <v>36</v>
      </c>
      <c r="AA9" s="3">
        <v>0.315</v>
      </c>
      <c r="AB9" s="3">
        <v>0</v>
      </c>
    </row>
    <row r="10" spans="1:28" x14ac:dyDescent="0.3">
      <c r="A10" s="9">
        <f>VLOOKUP(B10&amp;" "&amp;C10,키!$A$1:$B$535,2,FALSE)</f>
        <v>171</v>
      </c>
      <c r="B10" s="4" t="s">
        <v>30</v>
      </c>
      <c r="C10" s="3" t="s">
        <v>17</v>
      </c>
      <c r="D10" s="9" t="str">
        <f t="shared" si="0"/>
        <v>B</v>
      </c>
      <c r="E10" s="5">
        <v>0.248</v>
      </c>
      <c r="F10" s="3">
        <v>127</v>
      </c>
      <c r="G10" s="3">
        <v>454</v>
      </c>
      <c r="H10" s="3">
        <v>411</v>
      </c>
      <c r="I10" s="3">
        <v>44</v>
      </c>
      <c r="J10" s="3">
        <v>102</v>
      </c>
      <c r="K10" s="3">
        <v>25</v>
      </c>
      <c r="L10" s="3">
        <v>1</v>
      </c>
      <c r="M10" s="3">
        <v>14</v>
      </c>
      <c r="N10" s="3">
        <v>171</v>
      </c>
      <c r="O10" s="3">
        <v>70</v>
      </c>
      <c r="P10" s="3">
        <v>6</v>
      </c>
      <c r="Q10" s="3">
        <v>3</v>
      </c>
      <c r="R10" s="3">
        <v>27</v>
      </c>
      <c r="S10" s="3">
        <v>0</v>
      </c>
      <c r="T10" s="3">
        <v>7</v>
      </c>
      <c r="U10" s="3">
        <v>93</v>
      </c>
      <c r="V10" s="3">
        <v>18</v>
      </c>
      <c r="W10" s="3">
        <v>0.41599999999999998</v>
      </c>
      <c r="X10" s="3">
        <v>0.30399999999999999</v>
      </c>
      <c r="Y10" s="3">
        <v>0.72</v>
      </c>
      <c r="Z10" s="3">
        <v>26</v>
      </c>
      <c r="AA10" s="3">
        <v>0.25</v>
      </c>
      <c r="AB10" s="3">
        <v>0</v>
      </c>
    </row>
    <row r="11" spans="1:28" x14ac:dyDescent="0.3">
      <c r="A11" s="9">
        <f>VLOOKUP(B11&amp;" "&amp;C11,키!$A$1:$B$535,2,FALSE)</f>
        <v>193</v>
      </c>
      <c r="B11" s="4" t="s">
        <v>21</v>
      </c>
      <c r="C11" s="3" t="s">
        <v>17</v>
      </c>
      <c r="D11" s="9" t="str">
        <f t="shared" si="0"/>
        <v>B</v>
      </c>
      <c r="E11" s="5">
        <v>0.309</v>
      </c>
      <c r="F11" s="3">
        <v>98</v>
      </c>
      <c r="G11" s="3">
        <v>263</v>
      </c>
      <c r="H11" s="3">
        <v>223</v>
      </c>
      <c r="I11" s="3">
        <v>45</v>
      </c>
      <c r="J11" s="3">
        <v>69</v>
      </c>
      <c r="K11" s="3">
        <v>5</v>
      </c>
      <c r="L11" s="3">
        <v>3</v>
      </c>
      <c r="M11" s="3">
        <v>4</v>
      </c>
      <c r="N11" s="3">
        <v>92</v>
      </c>
      <c r="O11" s="3">
        <v>26</v>
      </c>
      <c r="P11" s="3">
        <v>5</v>
      </c>
      <c r="Q11" s="3">
        <v>2</v>
      </c>
      <c r="R11" s="3">
        <v>30</v>
      </c>
      <c r="S11" s="3">
        <v>0</v>
      </c>
      <c r="T11" s="3">
        <v>3</v>
      </c>
      <c r="U11" s="3">
        <v>52</v>
      </c>
      <c r="V11" s="3">
        <v>5</v>
      </c>
      <c r="W11" s="3">
        <v>0.41299999999999998</v>
      </c>
      <c r="X11" s="3">
        <v>0.39500000000000002</v>
      </c>
      <c r="Y11" s="3">
        <v>0.80800000000000005</v>
      </c>
      <c r="Z11" s="3">
        <v>19</v>
      </c>
      <c r="AA11" s="3">
        <v>0.36499999999999999</v>
      </c>
      <c r="AB11" s="3">
        <v>0.25</v>
      </c>
    </row>
    <row r="12" spans="1:28" x14ac:dyDescent="0.3">
      <c r="A12" s="9">
        <f>VLOOKUP(B12&amp;" "&amp;C12,키!$A$1:$B$535,2,FALSE)</f>
        <v>379</v>
      </c>
      <c r="B12" s="4" t="s">
        <v>29</v>
      </c>
      <c r="C12" s="3" t="s">
        <v>17</v>
      </c>
      <c r="D12" s="9" t="str">
        <f t="shared" si="0"/>
        <v>B</v>
      </c>
      <c r="E12" s="5">
        <v>0.249</v>
      </c>
      <c r="F12" s="3">
        <v>104</v>
      </c>
      <c r="G12" s="3">
        <v>265</v>
      </c>
      <c r="H12" s="3">
        <v>233</v>
      </c>
      <c r="I12" s="3">
        <v>43</v>
      </c>
      <c r="J12" s="3">
        <v>58</v>
      </c>
      <c r="K12" s="3">
        <v>11</v>
      </c>
      <c r="L12" s="3">
        <v>1</v>
      </c>
      <c r="M12" s="3">
        <v>8</v>
      </c>
      <c r="N12" s="3">
        <v>95</v>
      </c>
      <c r="O12" s="3">
        <v>24</v>
      </c>
      <c r="P12" s="3">
        <v>6</v>
      </c>
      <c r="Q12" s="3">
        <v>0</v>
      </c>
      <c r="R12" s="3">
        <v>25</v>
      </c>
      <c r="S12" s="3">
        <v>0</v>
      </c>
      <c r="T12" s="3">
        <v>1</v>
      </c>
      <c r="U12" s="3">
        <v>82</v>
      </c>
      <c r="V12" s="3">
        <v>2</v>
      </c>
      <c r="W12" s="3">
        <v>0.40799999999999997</v>
      </c>
      <c r="X12" s="3">
        <v>0.32400000000000001</v>
      </c>
      <c r="Y12" s="3">
        <v>0.73199999999999998</v>
      </c>
      <c r="Z12" s="3">
        <v>13</v>
      </c>
      <c r="AA12" s="3">
        <v>0.19700000000000001</v>
      </c>
      <c r="AB12" s="3">
        <v>0</v>
      </c>
    </row>
    <row r="13" spans="1:28" x14ac:dyDescent="0.3">
      <c r="A13" s="9">
        <f>VLOOKUP(B13&amp;" "&amp;C13,키!$A$1:$B$535,2,FALSE)</f>
        <v>82</v>
      </c>
      <c r="B13" s="4" t="s">
        <v>16</v>
      </c>
      <c r="C13" s="3" t="s">
        <v>17</v>
      </c>
      <c r="D13" s="9" t="str">
        <f t="shared" si="0"/>
        <v>C</v>
      </c>
      <c r="E13" s="5">
        <v>0.42899999999999999</v>
      </c>
      <c r="F13" s="3">
        <v>10</v>
      </c>
      <c r="G13" s="3">
        <v>15</v>
      </c>
      <c r="H13" s="3">
        <v>14</v>
      </c>
      <c r="I13" s="3">
        <v>4</v>
      </c>
      <c r="J13" s="3">
        <v>6</v>
      </c>
      <c r="K13" s="3">
        <v>0</v>
      </c>
      <c r="L13" s="3">
        <v>0</v>
      </c>
      <c r="M13" s="3">
        <v>1</v>
      </c>
      <c r="N13" s="3">
        <v>9</v>
      </c>
      <c r="O13" s="3">
        <v>4</v>
      </c>
      <c r="P13" s="3">
        <v>0</v>
      </c>
      <c r="Q13" s="3">
        <v>1</v>
      </c>
      <c r="R13" s="3">
        <v>0</v>
      </c>
      <c r="S13" s="3">
        <v>0</v>
      </c>
      <c r="T13" s="3">
        <v>0</v>
      </c>
      <c r="U13" s="3">
        <v>3</v>
      </c>
      <c r="V13" s="3">
        <v>0</v>
      </c>
      <c r="W13" s="3">
        <v>0.64300000000000002</v>
      </c>
      <c r="X13" s="3">
        <v>0.4</v>
      </c>
      <c r="Y13" s="3">
        <v>1.0429999999999999</v>
      </c>
      <c r="Z13" s="3">
        <v>2</v>
      </c>
      <c r="AA13" s="3">
        <v>0.33300000000000002</v>
      </c>
      <c r="AB13" s="3">
        <v>0</v>
      </c>
    </row>
    <row r="14" spans="1:28" x14ac:dyDescent="0.3">
      <c r="A14" s="9">
        <f>VLOOKUP(B14&amp;" "&amp;C14,키!$A$1:$B$535,2,FALSE)</f>
        <v>111</v>
      </c>
      <c r="B14" s="4" t="s">
        <v>26</v>
      </c>
      <c r="C14" s="3" t="s">
        <v>17</v>
      </c>
      <c r="D14" s="9" t="str">
        <f t="shared" si="0"/>
        <v>C</v>
      </c>
      <c r="E14" s="5">
        <v>0.28599999999999998</v>
      </c>
      <c r="F14" s="3">
        <v>81</v>
      </c>
      <c r="G14" s="3">
        <v>106</v>
      </c>
      <c r="H14" s="3">
        <v>91</v>
      </c>
      <c r="I14" s="3">
        <v>16</v>
      </c>
      <c r="J14" s="3">
        <v>26</v>
      </c>
      <c r="K14" s="3">
        <v>5</v>
      </c>
      <c r="L14" s="3">
        <v>0</v>
      </c>
      <c r="M14" s="3">
        <v>3</v>
      </c>
      <c r="N14" s="3">
        <v>40</v>
      </c>
      <c r="O14" s="3">
        <v>9</v>
      </c>
      <c r="P14" s="3">
        <v>4</v>
      </c>
      <c r="Q14" s="3">
        <v>1</v>
      </c>
      <c r="R14" s="3">
        <v>10</v>
      </c>
      <c r="S14" s="3">
        <v>0</v>
      </c>
      <c r="T14" s="3">
        <v>0</v>
      </c>
      <c r="U14" s="3">
        <v>16</v>
      </c>
      <c r="V14" s="3">
        <v>3</v>
      </c>
      <c r="W14" s="3">
        <v>0.44</v>
      </c>
      <c r="X14" s="3">
        <v>0.35299999999999998</v>
      </c>
      <c r="Y14" s="3">
        <v>0.79300000000000004</v>
      </c>
      <c r="Z14" s="3">
        <v>4</v>
      </c>
      <c r="AA14" s="3">
        <v>0.16</v>
      </c>
      <c r="AB14" s="3">
        <v>0.2</v>
      </c>
    </row>
    <row r="15" spans="1:28" x14ac:dyDescent="0.3">
      <c r="A15" s="9">
        <f>VLOOKUP(B15&amp;" "&amp;C15,키!$A$1:$B$535,2,FALSE)</f>
        <v>297</v>
      </c>
      <c r="B15" s="4" t="s">
        <v>28</v>
      </c>
      <c r="C15" s="3" t="s">
        <v>17</v>
      </c>
      <c r="D15" s="9" t="str">
        <f t="shared" si="0"/>
        <v>C</v>
      </c>
      <c r="E15" s="5">
        <v>0.25800000000000001</v>
      </c>
      <c r="F15" s="3">
        <v>93</v>
      </c>
      <c r="G15" s="3">
        <v>74</v>
      </c>
      <c r="H15" s="3">
        <v>62</v>
      </c>
      <c r="I15" s="3">
        <v>20</v>
      </c>
      <c r="J15" s="3">
        <v>16</v>
      </c>
      <c r="K15" s="3">
        <v>0</v>
      </c>
      <c r="L15" s="3">
        <v>0</v>
      </c>
      <c r="M15" s="3">
        <v>0</v>
      </c>
      <c r="N15" s="3">
        <v>16</v>
      </c>
      <c r="O15" s="3">
        <v>6</v>
      </c>
      <c r="P15" s="3">
        <v>2</v>
      </c>
      <c r="Q15" s="3">
        <v>0</v>
      </c>
      <c r="R15" s="3">
        <v>10</v>
      </c>
      <c r="S15" s="3">
        <v>0</v>
      </c>
      <c r="T15" s="3">
        <v>0</v>
      </c>
      <c r="U15" s="3">
        <v>12</v>
      </c>
      <c r="V15" s="3">
        <v>0</v>
      </c>
      <c r="W15" s="3">
        <v>0.25800000000000001</v>
      </c>
      <c r="X15" s="3">
        <v>0.36099999999999999</v>
      </c>
      <c r="Y15" s="3">
        <v>0.61899999999999999</v>
      </c>
      <c r="Z15" s="3">
        <v>1</v>
      </c>
      <c r="AA15" s="3">
        <v>0.35</v>
      </c>
      <c r="AB15" s="3">
        <v>0</v>
      </c>
    </row>
    <row r="16" spans="1:28" x14ac:dyDescent="0.3">
      <c r="A16" s="9">
        <f>VLOOKUP(B16&amp;" "&amp;C16,키!$A$1:$B$535,2,FALSE)</f>
        <v>454</v>
      </c>
      <c r="B16" s="4" t="s">
        <v>31</v>
      </c>
      <c r="C16" s="3" t="s">
        <v>17</v>
      </c>
      <c r="D16" s="9" t="str">
        <f t="shared" si="0"/>
        <v>C</v>
      </c>
      <c r="E16" s="5">
        <v>0.23100000000000001</v>
      </c>
      <c r="F16" s="3">
        <v>7</v>
      </c>
      <c r="G16" s="3">
        <v>17</v>
      </c>
      <c r="H16" s="3">
        <v>13</v>
      </c>
      <c r="I16" s="3">
        <v>2</v>
      </c>
      <c r="J16" s="3">
        <v>3</v>
      </c>
      <c r="K16" s="3">
        <v>0</v>
      </c>
      <c r="L16" s="3">
        <v>0</v>
      </c>
      <c r="M16" s="3">
        <v>1</v>
      </c>
      <c r="N16" s="3">
        <v>6</v>
      </c>
      <c r="O16" s="3">
        <v>1</v>
      </c>
      <c r="P16" s="3">
        <v>0</v>
      </c>
      <c r="Q16" s="3">
        <v>0</v>
      </c>
      <c r="R16" s="3">
        <v>3</v>
      </c>
      <c r="S16" s="3">
        <v>0</v>
      </c>
      <c r="T16" s="3">
        <v>1</v>
      </c>
      <c r="U16" s="3">
        <v>7</v>
      </c>
      <c r="V16" s="3">
        <v>0</v>
      </c>
      <c r="W16" s="3">
        <v>0.46200000000000002</v>
      </c>
      <c r="X16" s="3">
        <v>0.41199999999999998</v>
      </c>
      <c r="Y16" s="3">
        <v>0.874</v>
      </c>
      <c r="Z16" s="3">
        <v>1</v>
      </c>
      <c r="AA16" s="3">
        <v>0.25</v>
      </c>
      <c r="AB16" s="3">
        <v>0</v>
      </c>
    </row>
    <row r="17" spans="1:28" x14ac:dyDescent="0.3">
      <c r="A17" s="9">
        <f>VLOOKUP(B17&amp;" "&amp;C17,키!$A$1:$B$535,2,FALSE)</f>
        <v>515</v>
      </c>
      <c r="B17" s="4" t="s">
        <v>32</v>
      </c>
      <c r="C17" s="3" t="s">
        <v>17</v>
      </c>
      <c r="D17" s="9" t="str">
        <f t="shared" si="0"/>
        <v>C</v>
      </c>
      <c r="E17" s="5">
        <v>0.22600000000000001</v>
      </c>
      <c r="F17" s="3">
        <v>44</v>
      </c>
      <c r="G17" s="3">
        <v>68</v>
      </c>
      <c r="H17" s="3">
        <v>62</v>
      </c>
      <c r="I17" s="3">
        <v>4</v>
      </c>
      <c r="J17" s="3">
        <v>14</v>
      </c>
      <c r="K17" s="3">
        <v>0</v>
      </c>
      <c r="L17" s="3">
        <v>1</v>
      </c>
      <c r="M17" s="3">
        <v>0</v>
      </c>
      <c r="N17" s="3">
        <v>16</v>
      </c>
      <c r="O17" s="3">
        <v>7</v>
      </c>
      <c r="P17" s="3">
        <v>0</v>
      </c>
      <c r="Q17" s="3">
        <v>0</v>
      </c>
      <c r="R17" s="3">
        <v>1</v>
      </c>
      <c r="S17" s="3">
        <v>0</v>
      </c>
      <c r="T17" s="3">
        <v>5</v>
      </c>
      <c r="U17" s="3">
        <v>18</v>
      </c>
      <c r="V17" s="3">
        <v>2</v>
      </c>
      <c r="W17" s="3">
        <v>0.25800000000000001</v>
      </c>
      <c r="X17" s="3">
        <v>0.29399999999999998</v>
      </c>
      <c r="Y17" s="3">
        <v>0.55200000000000005</v>
      </c>
      <c r="Z17" s="3">
        <v>0</v>
      </c>
      <c r="AA17" s="3">
        <v>0.23499999999999999</v>
      </c>
      <c r="AB17" s="3">
        <v>0.217</v>
      </c>
    </row>
    <row r="18" spans="1:28" x14ac:dyDescent="0.3">
      <c r="A18" s="9">
        <f>VLOOKUP(B18&amp;" "&amp;C18,키!$A$1:$B$535,2,FALSE)</f>
        <v>451</v>
      </c>
      <c r="B18" s="4" t="s">
        <v>33</v>
      </c>
      <c r="C18" s="3" t="s">
        <v>17</v>
      </c>
      <c r="D18" s="9" t="str">
        <f t="shared" si="0"/>
        <v>C</v>
      </c>
      <c r="E18" s="5">
        <v>0.222</v>
      </c>
      <c r="F18" s="3">
        <v>12</v>
      </c>
      <c r="G18" s="3">
        <v>19</v>
      </c>
      <c r="H18" s="3">
        <v>18</v>
      </c>
      <c r="I18" s="3">
        <v>3</v>
      </c>
      <c r="J18" s="3">
        <v>4</v>
      </c>
      <c r="K18" s="3">
        <v>1</v>
      </c>
      <c r="L18" s="3">
        <v>0</v>
      </c>
      <c r="M18" s="3">
        <v>0</v>
      </c>
      <c r="N18" s="3">
        <v>5</v>
      </c>
      <c r="O18" s="3">
        <v>3</v>
      </c>
      <c r="P18" s="3">
        <v>0</v>
      </c>
      <c r="Q18" s="3">
        <v>0</v>
      </c>
      <c r="R18" s="3">
        <v>1</v>
      </c>
      <c r="S18" s="3">
        <v>0</v>
      </c>
      <c r="T18" s="3">
        <v>0</v>
      </c>
      <c r="U18" s="3">
        <v>9</v>
      </c>
      <c r="V18" s="3">
        <v>0</v>
      </c>
      <c r="W18" s="3">
        <v>0.27800000000000002</v>
      </c>
      <c r="X18" s="3">
        <v>0.26300000000000001</v>
      </c>
      <c r="Y18" s="3">
        <v>0.54100000000000004</v>
      </c>
      <c r="Z18" s="3">
        <v>0</v>
      </c>
      <c r="AA18" s="3">
        <v>0.33300000000000002</v>
      </c>
      <c r="AB18" s="3">
        <v>0</v>
      </c>
    </row>
    <row r="19" spans="1:28" x14ac:dyDescent="0.3">
      <c r="A19" s="9">
        <f>VLOOKUP(B19&amp;" "&amp;C19,키!$A$1:$B$535,2,FALSE)</f>
        <v>393</v>
      </c>
      <c r="B19" s="4" t="s">
        <v>34</v>
      </c>
      <c r="C19" s="3" t="s">
        <v>17</v>
      </c>
      <c r="D19" s="9" t="str">
        <f t="shared" si="0"/>
        <v>C</v>
      </c>
      <c r="E19" s="5">
        <v>0.2</v>
      </c>
      <c r="F19" s="3">
        <v>9</v>
      </c>
      <c r="G19" s="3">
        <v>14</v>
      </c>
      <c r="H19" s="3">
        <v>10</v>
      </c>
      <c r="I19" s="3">
        <v>3</v>
      </c>
      <c r="J19" s="3">
        <v>2</v>
      </c>
      <c r="K19" s="3">
        <v>0</v>
      </c>
      <c r="L19" s="3">
        <v>0</v>
      </c>
      <c r="M19" s="3">
        <v>0</v>
      </c>
      <c r="N19" s="3">
        <v>2</v>
      </c>
      <c r="O19" s="3">
        <v>0</v>
      </c>
      <c r="P19" s="3">
        <v>0</v>
      </c>
      <c r="Q19" s="3">
        <v>0</v>
      </c>
      <c r="R19" s="3">
        <v>3</v>
      </c>
      <c r="S19" s="3">
        <v>0</v>
      </c>
      <c r="T19" s="3">
        <v>1</v>
      </c>
      <c r="U19" s="3">
        <v>2</v>
      </c>
      <c r="V19" s="3">
        <v>1</v>
      </c>
      <c r="W19" s="3">
        <v>0.2</v>
      </c>
      <c r="X19" s="3">
        <v>0.42899999999999999</v>
      </c>
      <c r="Y19" s="3">
        <v>0.629</v>
      </c>
      <c r="Z19" s="3">
        <v>0</v>
      </c>
      <c r="AA19" s="3">
        <v>0</v>
      </c>
      <c r="AB19" s="3">
        <v>0</v>
      </c>
    </row>
    <row r="20" spans="1:28" x14ac:dyDescent="0.3">
      <c r="A20" s="9">
        <f>VLOOKUP(B20&amp;" "&amp;C20,키!$A$1:$B$535,2,FALSE)</f>
        <v>12</v>
      </c>
      <c r="B20" s="4" t="s">
        <v>35</v>
      </c>
      <c r="C20" s="3" t="s">
        <v>17</v>
      </c>
      <c r="D20" s="9" t="str">
        <f t="shared" si="0"/>
        <v>C</v>
      </c>
      <c r="E20" s="5">
        <v>0.19700000000000001</v>
      </c>
      <c r="F20" s="3">
        <v>40</v>
      </c>
      <c r="G20" s="3">
        <v>80</v>
      </c>
      <c r="H20" s="3">
        <v>66</v>
      </c>
      <c r="I20" s="3">
        <v>10</v>
      </c>
      <c r="J20" s="3">
        <v>13</v>
      </c>
      <c r="K20" s="3">
        <v>2</v>
      </c>
      <c r="L20" s="3">
        <v>0</v>
      </c>
      <c r="M20" s="3">
        <v>1</v>
      </c>
      <c r="N20" s="3">
        <v>18</v>
      </c>
      <c r="O20" s="3">
        <v>7</v>
      </c>
      <c r="P20" s="3">
        <v>1</v>
      </c>
      <c r="Q20" s="3">
        <v>1</v>
      </c>
      <c r="R20" s="3">
        <v>11</v>
      </c>
      <c r="S20" s="3">
        <v>0</v>
      </c>
      <c r="T20" s="3">
        <v>1</v>
      </c>
      <c r="U20" s="3">
        <v>24</v>
      </c>
      <c r="V20" s="3">
        <v>1</v>
      </c>
      <c r="W20" s="3">
        <v>0.27300000000000002</v>
      </c>
      <c r="X20" s="3">
        <v>0.316</v>
      </c>
      <c r="Y20" s="3">
        <v>0.58899999999999997</v>
      </c>
      <c r="Z20" s="3">
        <v>2</v>
      </c>
      <c r="AA20" s="3">
        <v>0.15</v>
      </c>
      <c r="AB20" s="3">
        <v>0</v>
      </c>
    </row>
    <row r="21" spans="1:28" x14ac:dyDescent="0.3">
      <c r="A21" s="9">
        <f>VLOOKUP(B21&amp;" "&amp;C21,키!$A$1:$B$535,2,FALSE)</f>
        <v>395</v>
      </c>
      <c r="B21" s="4" t="s">
        <v>36</v>
      </c>
      <c r="C21" s="3" t="s">
        <v>17</v>
      </c>
      <c r="D21" s="9" t="str">
        <f t="shared" si="0"/>
        <v>C</v>
      </c>
      <c r="E21" s="5">
        <v>0.192</v>
      </c>
      <c r="F21" s="3">
        <v>23</v>
      </c>
      <c r="G21" s="3">
        <v>33</v>
      </c>
      <c r="H21" s="3">
        <v>26</v>
      </c>
      <c r="I21" s="3">
        <v>6</v>
      </c>
      <c r="J21" s="3">
        <v>5</v>
      </c>
      <c r="K21" s="3">
        <v>2</v>
      </c>
      <c r="L21" s="3">
        <v>0</v>
      </c>
      <c r="M21" s="3">
        <v>0</v>
      </c>
      <c r="N21" s="3">
        <v>7</v>
      </c>
      <c r="O21" s="3">
        <v>3</v>
      </c>
      <c r="P21" s="3">
        <v>0</v>
      </c>
      <c r="Q21" s="3">
        <v>0</v>
      </c>
      <c r="R21" s="3">
        <v>7</v>
      </c>
      <c r="S21" s="3">
        <v>0</v>
      </c>
      <c r="T21" s="3">
        <v>0</v>
      </c>
      <c r="U21" s="3">
        <v>10</v>
      </c>
      <c r="V21" s="3">
        <v>1</v>
      </c>
      <c r="W21" s="3">
        <v>0.26900000000000002</v>
      </c>
      <c r="X21" s="3">
        <v>0.36399999999999999</v>
      </c>
      <c r="Y21" s="3">
        <v>0.63300000000000001</v>
      </c>
      <c r="Z21" s="3">
        <v>1</v>
      </c>
      <c r="AA21" s="3">
        <v>0.182</v>
      </c>
      <c r="AB21" s="3">
        <v>0</v>
      </c>
    </row>
    <row r="22" spans="1:28" x14ac:dyDescent="0.3">
      <c r="A22" s="9">
        <f>VLOOKUP(B22&amp;" "&amp;C22,키!$A$1:$B$535,2,FALSE)</f>
        <v>95</v>
      </c>
      <c r="B22" s="4" t="s">
        <v>37</v>
      </c>
      <c r="C22" s="3" t="s">
        <v>17</v>
      </c>
      <c r="D22" s="9" t="str">
        <f t="shared" si="0"/>
        <v>C</v>
      </c>
      <c r="E22" s="5">
        <v>0.18099999999999999</v>
      </c>
      <c r="F22" s="3">
        <v>56</v>
      </c>
      <c r="G22" s="3">
        <v>82</v>
      </c>
      <c r="H22" s="3">
        <v>72</v>
      </c>
      <c r="I22" s="3">
        <v>8</v>
      </c>
      <c r="J22" s="3">
        <v>13</v>
      </c>
      <c r="K22" s="3">
        <v>2</v>
      </c>
      <c r="L22" s="3">
        <v>0</v>
      </c>
      <c r="M22" s="3">
        <v>0</v>
      </c>
      <c r="N22" s="3">
        <v>15</v>
      </c>
      <c r="O22" s="3">
        <v>8</v>
      </c>
      <c r="P22" s="3">
        <v>2</v>
      </c>
      <c r="Q22" s="3">
        <v>0</v>
      </c>
      <c r="R22" s="3">
        <v>7</v>
      </c>
      <c r="S22" s="3">
        <v>0</v>
      </c>
      <c r="T22" s="3">
        <v>1</v>
      </c>
      <c r="U22" s="3">
        <v>14</v>
      </c>
      <c r="V22" s="3">
        <v>1</v>
      </c>
      <c r="W22" s="3">
        <v>0.20799999999999999</v>
      </c>
      <c r="X22" s="3">
        <v>0.26300000000000001</v>
      </c>
      <c r="Y22" s="3">
        <v>0.47099999999999997</v>
      </c>
      <c r="Z22" s="3">
        <v>3</v>
      </c>
      <c r="AA22" s="3">
        <v>0.313</v>
      </c>
      <c r="AB22" s="3">
        <v>0</v>
      </c>
    </row>
    <row r="23" spans="1:28" x14ac:dyDescent="0.3">
      <c r="A23" s="9">
        <f>VLOOKUP(B23&amp;" "&amp;C23,키!$A$1:$B$535,2,FALSE)</f>
        <v>509</v>
      </c>
      <c r="B23" s="4" t="s">
        <v>38</v>
      </c>
      <c r="C23" s="3" t="s">
        <v>17</v>
      </c>
      <c r="D23" s="9" t="str">
        <f t="shared" si="0"/>
        <v>C</v>
      </c>
      <c r="E23" s="5">
        <v>0.17599999999999999</v>
      </c>
      <c r="F23" s="3">
        <v>13</v>
      </c>
      <c r="G23" s="3">
        <v>20</v>
      </c>
      <c r="H23" s="3">
        <v>17</v>
      </c>
      <c r="I23" s="3">
        <v>0</v>
      </c>
      <c r="J23" s="3">
        <v>3</v>
      </c>
      <c r="K23" s="3">
        <v>0</v>
      </c>
      <c r="L23" s="3">
        <v>0</v>
      </c>
      <c r="M23" s="3">
        <v>0</v>
      </c>
      <c r="N23" s="3">
        <v>3</v>
      </c>
      <c r="O23" s="3">
        <v>1</v>
      </c>
      <c r="P23" s="3">
        <v>0</v>
      </c>
      <c r="Q23" s="3">
        <v>0</v>
      </c>
      <c r="R23" s="3">
        <v>3</v>
      </c>
      <c r="S23" s="3">
        <v>0</v>
      </c>
      <c r="T23" s="3">
        <v>0</v>
      </c>
      <c r="U23" s="3">
        <v>7</v>
      </c>
      <c r="V23" s="3">
        <v>1</v>
      </c>
      <c r="W23" s="3">
        <v>0.17599999999999999</v>
      </c>
      <c r="X23" s="3">
        <v>0.3</v>
      </c>
      <c r="Y23" s="3">
        <v>0.47599999999999998</v>
      </c>
      <c r="Z23" s="3">
        <v>0</v>
      </c>
      <c r="AA23" s="3">
        <v>0.5</v>
      </c>
      <c r="AB23" s="3">
        <v>0.33300000000000002</v>
      </c>
    </row>
    <row r="24" spans="1:28" x14ac:dyDescent="0.3">
      <c r="A24" s="9">
        <f>VLOOKUP(B24&amp;" "&amp;C24,키!$A$1:$B$535,2,FALSE)</f>
        <v>188</v>
      </c>
      <c r="B24" s="4" t="s">
        <v>39</v>
      </c>
      <c r="C24" s="3" t="s">
        <v>17</v>
      </c>
      <c r="D24" s="9" t="str">
        <f t="shared" si="0"/>
        <v>C</v>
      </c>
      <c r="E24" s="5">
        <v>9.0999999999999998E-2</v>
      </c>
      <c r="F24" s="3">
        <v>7</v>
      </c>
      <c r="G24" s="3">
        <v>12</v>
      </c>
      <c r="H24" s="3">
        <v>11</v>
      </c>
      <c r="I24" s="3">
        <v>0</v>
      </c>
      <c r="J24" s="3">
        <v>1</v>
      </c>
      <c r="K24" s="3">
        <v>0</v>
      </c>
      <c r="L24" s="3">
        <v>0</v>
      </c>
      <c r="M24" s="3">
        <v>0</v>
      </c>
      <c r="N24" s="3">
        <v>1</v>
      </c>
      <c r="O24" s="3">
        <v>0</v>
      </c>
      <c r="P24" s="3">
        <v>0</v>
      </c>
      <c r="Q24" s="3">
        <v>0</v>
      </c>
      <c r="R24" s="3">
        <v>1</v>
      </c>
      <c r="S24" s="3">
        <v>0</v>
      </c>
      <c r="T24" s="3">
        <v>0</v>
      </c>
      <c r="U24" s="3">
        <v>2</v>
      </c>
      <c r="V24" s="3">
        <v>0</v>
      </c>
      <c r="W24" s="3">
        <v>9.0999999999999998E-2</v>
      </c>
      <c r="X24" s="3">
        <v>0.16700000000000001</v>
      </c>
      <c r="Y24" s="3">
        <v>0.25800000000000001</v>
      </c>
      <c r="Z24" s="3">
        <v>0</v>
      </c>
      <c r="AA24" s="3">
        <v>0.33300000000000002</v>
      </c>
      <c r="AB24" s="3">
        <v>0</v>
      </c>
    </row>
    <row r="25" spans="1:28" x14ac:dyDescent="0.3">
      <c r="A25" s="9">
        <f>VLOOKUP(B25&amp;" "&amp;C25,키!$A$1:$B$535,2,FALSE)</f>
        <v>57</v>
      </c>
      <c r="B25" s="4" t="s">
        <v>40</v>
      </c>
      <c r="C25" s="3" t="s">
        <v>17</v>
      </c>
      <c r="D25" s="9" t="str">
        <f t="shared" si="0"/>
        <v>C</v>
      </c>
      <c r="E25" s="5">
        <v>8.3000000000000004E-2</v>
      </c>
      <c r="F25" s="3">
        <v>20</v>
      </c>
      <c r="G25" s="3">
        <v>13</v>
      </c>
      <c r="H25" s="3">
        <v>12</v>
      </c>
      <c r="I25" s="3">
        <v>4</v>
      </c>
      <c r="J25" s="3">
        <v>1</v>
      </c>
      <c r="K25" s="3">
        <v>0</v>
      </c>
      <c r="L25" s="3">
        <v>0</v>
      </c>
      <c r="M25" s="3">
        <v>0</v>
      </c>
      <c r="N25" s="3">
        <v>1</v>
      </c>
      <c r="O25" s="3">
        <v>0</v>
      </c>
      <c r="P25" s="3">
        <v>0</v>
      </c>
      <c r="Q25" s="3">
        <v>0</v>
      </c>
      <c r="R25" s="3">
        <v>1</v>
      </c>
      <c r="S25" s="3">
        <v>0</v>
      </c>
      <c r="T25" s="3">
        <v>0</v>
      </c>
      <c r="U25" s="3">
        <v>5</v>
      </c>
      <c r="V25" s="3">
        <v>0</v>
      </c>
      <c r="W25" s="3">
        <v>8.3000000000000004E-2</v>
      </c>
      <c r="X25" s="3">
        <v>0.154</v>
      </c>
      <c r="Y25" s="3">
        <v>0.23699999999999999</v>
      </c>
      <c r="Z25" s="3">
        <v>0</v>
      </c>
      <c r="AA25" s="3">
        <v>0</v>
      </c>
      <c r="AB25" s="3">
        <v>0</v>
      </c>
    </row>
    <row r="26" spans="1:28" x14ac:dyDescent="0.3">
      <c r="A26" s="9">
        <f>VLOOKUP(B26&amp;" "&amp;C26,키!$A$1:$B$535,2,FALSE)</f>
        <v>75</v>
      </c>
      <c r="B26" s="4" t="s">
        <v>41</v>
      </c>
      <c r="C26" s="3" t="s">
        <v>17</v>
      </c>
      <c r="D26" s="9" t="str">
        <f t="shared" si="0"/>
        <v>C</v>
      </c>
      <c r="E26" s="5" t="s">
        <v>42</v>
      </c>
      <c r="F26" s="3">
        <v>2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 t="s">
        <v>42</v>
      </c>
      <c r="X26" s="3" t="s">
        <v>42</v>
      </c>
      <c r="Y26" s="3" t="s">
        <v>42</v>
      </c>
      <c r="Z26" s="3">
        <v>0</v>
      </c>
      <c r="AA26" s="3">
        <v>0</v>
      </c>
      <c r="AB26" s="3">
        <v>0</v>
      </c>
    </row>
    <row r="27" spans="1:28" x14ac:dyDescent="0.3">
      <c r="A27" s="9">
        <f>VLOOKUP(B27&amp;" "&amp;C27,키!$A$1:$B$535,2,FALSE)</f>
        <v>123</v>
      </c>
      <c r="B27" s="4" t="s">
        <v>43</v>
      </c>
      <c r="C27" s="3" t="s">
        <v>17</v>
      </c>
      <c r="D27" s="9" t="str">
        <f t="shared" si="0"/>
        <v>C</v>
      </c>
      <c r="E27" s="5" t="s">
        <v>42</v>
      </c>
      <c r="F27" s="3">
        <v>1</v>
      </c>
      <c r="G27" s="3">
        <v>1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1</v>
      </c>
      <c r="S27" s="3">
        <v>0</v>
      </c>
      <c r="T27" s="3">
        <v>0</v>
      </c>
      <c r="U27" s="3">
        <v>0</v>
      </c>
      <c r="V27" s="3">
        <v>0</v>
      </c>
      <c r="W27" s="3" t="s">
        <v>42</v>
      </c>
      <c r="X27" s="3">
        <v>1</v>
      </c>
      <c r="Y27" s="3">
        <v>1</v>
      </c>
      <c r="Z27" s="3">
        <v>0</v>
      </c>
      <c r="AA27" s="3">
        <v>0</v>
      </c>
      <c r="AB27" s="3">
        <v>0</v>
      </c>
    </row>
    <row r="28" spans="1:28" x14ac:dyDescent="0.3">
      <c r="A28" s="9">
        <f>VLOOKUP(B28&amp;" "&amp;C28,키!$A$1:$B$535,2,FALSE)</f>
        <v>153</v>
      </c>
      <c r="B28" s="4" t="s">
        <v>44</v>
      </c>
      <c r="C28" s="3" t="s">
        <v>17</v>
      </c>
      <c r="D28" s="9" t="str">
        <f t="shared" si="0"/>
        <v>C</v>
      </c>
      <c r="E28" s="5" t="s">
        <v>42</v>
      </c>
      <c r="F28" s="3">
        <v>1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 t="s">
        <v>42</v>
      </c>
      <c r="X28" s="3" t="s">
        <v>42</v>
      </c>
      <c r="Y28" s="3" t="s">
        <v>42</v>
      </c>
      <c r="Z28" s="3">
        <v>0</v>
      </c>
      <c r="AA28" s="3">
        <v>0</v>
      </c>
      <c r="AB28" s="3">
        <v>0</v>
      </c>
    </row>
    <row r="29" spans="1:28" x14ac:dyDescent="0.3">
      <c r="A29" s="9">
        <f>VLOOKUP(B29&amp;" "&amp;C29,키!$A$1:$B$535,2,FALSE)</f>
        <v>282</v>
      </c>
      <c r="B29" s="4" t="s">
        <v>45</v>
      </c>
      <c r="C29" s="3" t="s">
        <v>17</v>
      </c>
      <c r="D29" s="9" t="str">
        <f t="shared" si="0"/>
        <v>C</v>
      </c>
      <c r="E29" s="5" t="s">
        <v>42</v>
      </c>
      <c r="F29" s="3">
        <v>1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 t="s">
        <v>42</v>
      </c>
      <c r="X29" s="3" t="s">
        <v>42</v>
      </c>
      <c r="Y29" s="3" t="s">
        <v>42</v>
      </c>
      <c r="Z29" s="3">
        <v>0</v>
      </c>
      <c r="AA29" s="3">
        <v>0</v>
      </c>
      <c r="AB29" s="3">
        <v>0</v>
      </c>
    </row>
    <row r="30" spans="1:28" x14ac:dyDescent="0.3">
      <c r="A30" s="9">
        <f>VLOOKUP(B30&amp;" "&amp;C30,키!$A$1:$B$535,2,FALSE)</f>
        <v>355</v>
      </c>
      <c r="B30" s="4" t="s">
        <v>46</v>
      </c>
      <c r="C30" s="3" t="s">
        <v>17</v>
      </c>
      <c r="D30" s="9" t="str">
        <f t="shared" si="0"/>
        <v>C</v>
      </c>
      <c r="E30" s="5" t="s">
        <v>42</v>
      </c>
      <c r="F30" s="3">
        <v>1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 t="s">
        <v>42</v>
      </c>
      <c r="X30" s="3" t="s">
        <v>42</v>
      </c>
      <c r="Y30" s="3" t="s">
        <v>42</v>
      </c>
      <c r="Z30" s="3">
        <v>0</v>
      </c>
      <c r="AA30" s="3">
        <v>0</v>
      </c>
      <c r="AB30" s="3">
        <v>0</v>
      </c>
    </row>
  </sheetData>
  <autoFilter ref="A1:AB30">
    <sortState ref="A2:AB30">
      <sortCondition ref="D1:D30"/>
    </sortState>
  </autoFilter>
  <phoneticPr fontId="4" type="noConversion"/>
  <hyperlinks>
    <hyperlink ref="E1" r:id="rId1" tooltip="타율" display="javascript:sort('HRA_RT');"/>
    <hyperlink ref="F1" r:id="rId2" tooltip="경기" display="javascript:sort('GAME_CN');"/>
    <hyperlink ref="G1" r:id="rId3" tooltip="타석" display="javascript:sort('PA_CN');"/>
    <hyperlink ref="H1" r:id="rId4" tooltip="타수" display="javascript:sort('AB_CN');"/>
    <hyperlink ref="I1" r:id="rId5" tooltip="득점" display="javascript:sort('RUN_CN');"/>
    <hyperlink ref="J1" r:id="rId6" tooltip="안타" display="javascript:sort('HIT_CN');"/>
    <hyperlink ref="K1" r:id="rId7" tooltip="2루타" display="javascript:sort('H2_CN');"/>
    <hyperlink ref="L1" r:id="rId8" tooltip="3루타" display="javascript:sort('H3_CN');"/>
    <hyperlink ref="M1" r:id="rId9" tooltip="홈런" display="javascript:sort('HR_CN');"/>
    <hyperlink ref="N1" r:id="rId10" tooltip="루타" display="javascript:sort('TB_CN');"/>
    <hyperlink ref="O1" r:id="rId11" tooltip="타점" display="javascript:sort('RBI_CN');"/>
    <hyperlink ref="P1" r:id="rId12" tooltip="희생번트" display="javascript:sort('SH_CN');"/>
    <hyperlink ref="Q1" r:id="rId13" tooltip="희생플라이" display="javascript:sort('SF_CN');"/>
    <hyperlink ref="B13" r:id="rId14" display="http://www.koreabaseball.com/Record/Player/HitterDetail/Basic.aspx?playerId=65898"/>
    <hyperlink ref="B4" r:id="rId15" display="http://www.koreabaseball.com/Record/Player/HitterDetail/Basic.aspx?playerId=74215"/>
    <hyperlink ref="B5" r:id="rId16" display="http://www.koreabaseball.com/Record/Player/HitterDetail/Basic.aspx?playerId=61353"/>
    <hyperlink ref="B6" r:id="rId17" display="http://www.koreabaseball.com/Record/Player/HitterDetail/Basic.aspx?playerId=78168"/>
    <hyperlink ref="B11" r:id="rId18" display="http://www.koreabaseball.com/Record/Player/HitterDetail/Basic.aspx?playerId=62353"/>
    <hyperlink ref="B7" r:id="rId19" display="http://www.koreabaseball.com/Record/Player/HitterDetail/Basic.aspx?playerId=73342"/>
    <hyperlink ref="B2" r:id="rId20" display="http://www.koreabaseball.com/Record/Player/HitterDetail/Basic.aspx?playerId=77564"/>
    <hyperlink ref="B3" r:id="rId21" display="http://www.koreabaseball.com/Record/Player/HitterDetail/Basic.aspx?playerId=66306"/>
    <hyperlink ref="B8" r:id="rId22" display="http://www.koreabaseball.com/Record/Player/HitterDetail/Basic.aspx?playerId=77463"/>
    <hyperlink ref="B14" r:id="rId23" display="http://www.koreabaseball.com/Record/Player/HitterDetail/Basic.aspx?playerId=79300"/>
    <hyperlink ref="B9" r:id="rId24" display="http://www.koreabaseball.com/Record/Player/HitterDetail/Basic.aspx?playerId=64300"/>
    <hyperlink ref="B15" r:id="rId25" display="http://www.koreabaseball.com/Record/Player/HitterDetail/Basic.aspx?playerId=76368"/>
    <hyperlink ref="B12" r:id="rId26" display="http://www.koreabaseball.com/Record/Player/HitterDetail/Basic.aspx?playerId=64346"/>
    <hyperlink ref="B10" r:id="rId27" display="http://www.koreabaseball.com/Record/Player/HitterDetail/Basic.aspx?playerId=79365"/>
    <hyperlink ref="B16" r:id="rId28" display="http://www.koreabaseball.com/Record/Retire/Hitter.aspx?playerId=62302"/>
    <hyperlink ref="B17" r:id="rId29" display="http://www.koreabaseball.com/Record/Player/HitterDetail/Basic.aspx?playerId=61366"/>
    <hyperlink ref="B18" r:id="rId30" display="http://www.koreabaseball.com/Record/Player/HitterDetail/Basic.aspx?playerId=66354"/>
    <hyperlink ref="B19" r:id="rId31" display="http://www.koreabaseball.com/Record/Player/HitterDetail/Basic.aspx?playerId=63360"/>
    <hyperlink ref="B20" r:id="rId32" display="http://www.koreabaseball.com/Record/Player/HitterDetail/Basic.aspx?playerId=79130"/>
    <hyperlink ref="B21" r:id="rId33" display="http://www.koreabaseball.com/Record/Player/HitterDetail/Basic.aspx?playerId=79334"/>
    <hyperlink ref="B22" r:id="rId34" display="http://www.koreabaseball.com/Record/Player/HitterDetail/Basic.aspx?playerId=62332"/>
    <hyperlink ref="B23" r:id="rId35" display="http://www.koreabaseball.com/Record/Player/HitterDetail/Basic.aspx?playerId=65399"/>
    <hyperlink ref="B24" r:id="rId36" display="http://www.koreabaseball.com/Record/Player/HitterDetail/Basic.aspx?playerId=77848"/>
    <hyperlink ref="B25" r:id="rId37" display="http://www.koreabaseball.com/Record/Player/HitterDetail/Basic.aspx?playerId=63339"/>
    <hyperlink ref="B26" r:id="rId38" display="http://www.koreabaseball.com/Record/Player/HitterDetail/Basic.aspx?playerId=76350"/>
    <hyperlink ref="B27" r:id="rId39" display="http://www.koreabaseball.com/Record/Player/HitterDetail/Basic.aspx?playerId=65343"/>
    <hyperlink ref="B28" r:id="rId40" display="http://www.koreabaseball.com/Record/Player/HitterDetail/Basic.aspx?playerId=72749"/>
    <hyperlink ref="B29" r:id="rId41" display="http://www.koreabaseball.com/Record/Player/HitterDetail/Basic.aspx?playerId=74359"/>
    <hyperlink ref="B30" r:id="rId42" display="http://www.koreabaseball.com/Record/Retire/Hitter.aspx?playerId=97541"/>
    <hyperlink ref="R1" r:id="rId43" tooltip="볼넷" display="javascript:sort('BB_CN');"/>
    <hyperlink ref="S1" r:id="rId44" tooltip="고의4구" display="javascript:sort('IB_CN');"/>
    <hyperlink ref="T1" r:id="rId45" tooltip="사구" display="javascript:sort('HP_CN');"/>
    <hyperlink ref="U1" r:id="rId46" tooltip="삼진" display="javascript:sort('KK_CN');"/>
    <hyperlink ref="V1" r:id="rId47" tooltip="병살타" display="javascript:sort('GD_CN');"/>
    <hyperlink ref="W1" r:id="rId48" tooltip="장타율" display="javascript:sort('SLG_RT');"/>
    <hyperlink ref="X1" r:id="rId49" tooltip="출루율" display="javascript:sort('OBP_RT');"/>
    <hyperlink ref="Y1" r:id="rId50" tooltip="출루율+장타율" display="javascript:sort('OPS_RT');"/>
    <hyperlink ref="Z1" r:id="rId51" tooltip="멀티히트" display="javascript:sort('MH_HITTER_CN');"/>
    <hyperlink ref="AA1" r:id="rId52" tooltip="득점권타율" display="javascript:sort('SP_HRA_RT');"/>
    <hyperlink ref="AB1" r:id="rId53" tooltip="대타타율" display="javascript:sort('PH_HRA_RT');"/>
  </hyperlinks>
  <pageMargins left="0.7" right="0.7" top="0.75" bottom="0.75" header="0.3" footer="0.3"/>
  <pageSetup paperSize="9" orientation="portrait" horizontalDpi="4294967293" verticalDpi="4294967293" r:id="rId5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workbookViewId="0">
      <selection activeCell="D2" sqref="D2"/>
    </sheetView>
  </sheetViews>
  <sheetFormatPr defaultRowHeight="16.5" x14ac:dyDescent="0.3"/>
  <cols>
    <col min="4" max="5" width="9" style="6"/>
  </cols>
  <sheetData>
    <row r="1" spans="1:28" x14ac:dyDescent="0.3">
      <c r="A1" s="7" t="s">
        <v>0</v>
      </c>
      <c r="B1" s="7" t="s">
        <v>1</v>
      </c>
      <c r="C1" s="7" t="s">
        <v>2</v>
      </c>
      <c r="D1" s="7" t="s">
        <v>942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47</v>
      </c>
      <c r="S1" s="8" t="s">
        <v>48</v>
      </c>
      <c r="T1" s="8" t="s">
        <v>49</v>
      </c>
      <c r="U1" s="8" t="s">
        <v>50</v>
      </c>
      <c r="V1" s="8" t="s">
        <v>51</v>
      </c>
      <c r="W1" s="8" t="s">
        <v>52</v>
      </c>
      <c r="X1" s="8" t="s">
        <v>53</v>
      </c>
      <c r="Y1" s="8" t="s">
        <v>54</v>
      </c>
      <c r="Z1" s="8" t="s">
        <v>55</v>
      </c>
      <c r="AA1" s="8" t="s">
        <v>56</v>
      </c>
      <c r="AB1" s="8" t="s">
        <v>57</v>
      </c>
    </row>
    <row r="2" spans="1:28" x14ac:dyDescent="0.3">
      <c r="A2" s="9">
        <f>VLOOKUP(B2&amp;" "&amp;C2,키!$A$1:$B$535,2,FALSE)</f>
        <v>164</v>
      </c>
      <c r="B2" s="10" t="s">
        <v>591</v>
      </c>
      <c r="C2" s="9" t="s">
        <v>590</v>
      </c>
      <c r="D2" s="9" t="str">
        <f>IF(AND(Y2&gt;=0.87,G2&gt;=446),"A",IF(AND(Y2&gt;=0.65,G2&gt;=250),"B","C"))</f>
        <v>A</v>
      </c>
      <c r="E2" s="11">
        <v>0.33500000000000002</v>
      </c>
      <c r="F2" s="9">
        <v>132</v>
      </c>
      <c r="G2" s="9">
        <v>540</v>
      </c>
      <c r="H2" s="9">
        <v>484</v>
      </c>
      <c r="I2" s="9">
        <v>95</v>
      </c>
      <c r="J2" s="9">
        <v>162</v>
      </c>
      <c r="K2" s="9">
        <v>36</v>
      </c>
      <c r="L2" s="9">
        <v>4</v>
      </c>
      <c r="M2" s="9">
        <v>20</v>
      </c>
      <c r="N2" s="9">
        <v>266</v>
      </c>
      <c r="O2" s="9">
        <v>83</v>
      </c>
      <c r="P2" s="9">
        <v>4</v>
      </c>
      <c r="Q2" s="9">
        <v>5</v>
      </c>
      <c r="R2" s="9">
        <v>38</v>
      </c>
      <c r="S2" s="9">
        <v>0</v>
      </c>
      <c r="T2" s="9">
        <v>9</v>
      </c>
      <c r="U2" s="9">
        <v>86</v>
      </c>
      <c r="V2" s="9">
        <v>9</v>
      </c>
      <c r="W2" s="9">
        <v>0.55000000000000004</v>
      </c>
      <c r="X2" s="9">
        <v>0.39</v>
      </c>
      <c r="Y2" s="9">
        <v>0.94</v>
      </c>
      <c r="Z2" s="9">
        <v>49</v>
      </c>
      <c r="AA2" s="9">
        <v>0.33100000000000002</v>
      </c>
      <c r="AB2" s="9">
        <v>0.14299999999999999</v>
      </c>
    </row>
    <row r="3" spans="1:28" x14ac:dyDescent="0.3">
      <c r="A3" s="9">
        <f>VLOOKUP(B3&amp;" "&amp;C3,키!$A$1:$B$535,2,FALSE)</f>
        <v>97</v>
      </c>
      <c r="B3" s="10" t="s">
        <v>592</v>
      </c>
      <c r="C3" s="9" t="s">
        <v>590</v>
      </c>
      <c r="D3" s="9" t="str">
        <f t="shared" ref="D3:D33" si="0">IF(AND(Y3&gt;=0.87,G3&gt;=446),"A",IF(AND(Y3&gt;=0.65,G3&gt;=250),"B","C"))</f>
        <v>A</v>
      </c>
      <c r="E3" s="11">
        <v>0.32500000000000001</v>
      </c>
      <c r="F3" s="9">
        <v>134</v>
      </c>
      <c r="G3" s="9">
        <v>568</v>
      </c>
      <c r="H3" s="9">
        <v>492</v>
      </c>
      <c r="I3" s="9">
        <v>107</v>
      </c>
      <c r="J3" s="9">
        <v>160</v>
      </c>
      <c r="K3" s="9">
        <v>32</v>
      </c>
      <c r="L3" s="9">
        <v>3</v>
      </c>
      <c r="M3" s="9">
        <v>37</v>
      </c>
      <c r="N3" s="9">
        <v>309</v>
      </c>
      <c r="O3" s="9">
        <v>124</v>
      </c>
      <c r="P3" s="9">
        <v>0</v>
      </c>
      <c r="Q3" s="9">
        <v>5</v>
      </c>
      <c r="R3" s="9">
        <v>71</v>
      </c>
      <c r="S3" s="9">
        <v>3</v>
      </c>
      <c r="T3" s="9">
        <v>0</v>
      </c>
      <c r="U3" s="9">
        <v>107</v>
      </c>
      <c r="V3" s="9">
        <v>9</v>
      </c>
      <c r="W3" s="9">
        <v>0.628</v>
      </c>
      <c r="X3" s="9">
        <v>0.40699999999999997</v>
      </c>
      <c r="Y3" s="9">
        <v>1.0349999999999999</v>
      </c>
      <c r="Z3" s="9">
        <v>48</v>
      </c>
      <c r="AA3" s="9">
        <v>0.313</v>
      </c>
      <c r="AB3" s="9">
        <v>0.8</v>
      </c>
    </row>
    <row r="4" spans="1:28" x14ac:dyDescent="0.3">
      <c r="A4" s="9">
        <f>VLOOKUP(B4&amp;" "&amp;C4,키!$A$1:$B$535,2,FALSE)</f>
        <v>162</v>
      </c>
      <c r="B4" s="10" t="s">
        <v>593</v>
      </c>
      <c r="C4" s="9" t="s">
        <v>590</v>
      </c>
      <c r="D4" s="9" t="str">
        <f t="shared" si="0"/>
        <v>A</v>
      </c>
      <c r="E4" s="11">
        <v>0.32500000000000001</v>
      </c>
      <c r="F4" s="9">
        <v>134</v>
      </c>
      <c r="G4" s="9">
        <v>579</v>
      </c>
      <c r="H4" s="9">
        <v>511</v>
      </c>
      <c r="I4" s="9">
        <v>98</v>
      </c>
      <c r="J4" s="9">
        <v>166</v>
      </c>
      <c r="K4" s="9">
        <v>31</v>
      </c>
      <c r="L4" s="9">
        <v>4</v>
      </c>
      <c r="M4" s="9">
        <v>16</v>
      </c>
      <c r="N4" s="9">
        <v>253</v>
      </c>
      <c r="O4" s="9">
        <v>87</v>
      </c>
      <c r="P4" s="9">
        <v>1</v>
      </c>
      <c r="Q4" s="9">
        <v>4</v>
      </c>
      <c r="R4" s="9">
        <v>48</v>
      </c>
      <c r="S4" s="9">
        <v>1</v>
      </c>
      <c r="T4" s="9">
        <v>15</v>
      </c>
      <c r="U4" s="9">
        <v>91</v>
      </c>
      <c r="V4" s="9">
        <v>18</v>
      </c>
      <c r="W4" s="9">
        <v>0.495</v>
      </c>
      <c r="X4" s="9">
        <v>0.39600000000000002</v>
      </c>
      <c r="Y4" s="9">
        <v>0.89100000000000001</v>
      </c>
      <c r="Z4" s="9">
        <v>48</v>
      </c>
      <c r="AA4" s="9">
        <v>0.35699999999999998</v>
      </c>
      <c r="AB4" s="9">
        <v>0.25</v>
      </c>
    </row>
    <row r="5" spans="1:28" x14ac:dyDescent="0.3">
      <c r="A5" s="9">
        <f>VLOOKUP(B5&amp;" "&amp;C5,키!$A$1:$B$535,2,FALSE)</f>
        <v>280</v>
      </c>
      <c r="B5" s="10" t="s">
        <v>595</v>
      </c>
      <c r="C5" s="9" t="s">
        <v>590</v>
      </c>
      <c r="D5" s="9" t="str">
        <f t="shared" si="0"/>
        <v>A</v>
      </c>
      <c r="E5" s="11">
        <v>0.316</v>
      </c>
      <c r="F5" s="9">
        <v>105</v>
      </c>
      <c r="G5" s="9">
        <v>455</v>
      </c>
      <c r="H5" s="9">
        <v>380</v>
      </c>
      <c r="I5" s="9">
        <v>69</v>
      </c>
      <c r="J5" s="9">
        <v>120</v>
      </c>
      <c r="K5" s="9">
        <v>20</v>
      </c>
      <c r="L5" s="9">
        <v>2</v>
      </c>
      <c r="M5" s="9">
        <v>27</v>
      </c>
      <c r="N5" s="9">
        <v>225</v>
      </c>
      <c r="O5" s="9">
        <v>92</v>
      </c>
      <c r="P5" s="9">
        <v>2</v>
      </c>
      <c r="Q5" s="9">
        <v>7</v>
      </c>
      <c r="R5" s="9">
        <v>64</v>
      </c>
      <c r="S5" s="9">
        <v>2</v>
      </c>
      <c r="T5" s="9">
        <v>2</v>
      </c>
      <c r="U5" s="9">
        <v>73</v>
      </c>
      <c r="V5" s="9">
        <v>5</v>
      </c>
      <c r="W5" s="9">
        <v>0.59199999999999997</v>
      </c>
      <c r="X5" s="9">
        <v>0.41099999999999998</v>
      </c>
      <c r="Y5" s="9">
        <v>1.0029999999999999</v>
      </c>
      <c r="Z5" s="9">
        <v>37</v>
      </c>
      <c r="AA5" s="9">
        <v>0.29499999999999998</v>
      </c>
      <c r="AB5" s="9">
        <v>0.5</v>
      </c>
    </row>
    <row r="6" spans="1:28" x14ac:dyDescent="0.3">
      <c r="A6" s="9">
        <f>VLOOKUP(B6&amp;" "&amp;C6,키!$A$1:$B$535,2,FALSE)</f>
        <v>276</v>
      </c>
      <c r="B6" s="10" t="s">
        <v>598</v>
      </c>
      <c r="C6" s="9" t="s">
        <v>590</v>
      </c>
      <c r="D6" s="9" t="str">
        <f t="shared" si="0"/>
        <v>A</v>
      </c>
      <c r="E6" s="11">
        <v>0.308</v>
      </c>
      <c r="F6" s="9">
        <v>118</v>
      </c>
      <c r="G6" s="9">
        <v>481</v>
      </c>
      <c r="H6" s="9">
        <v>400</v>
      </c>
      <c r="I6" s="9">
        <v>69</v>
      </c>
      <c r="J6" s="9">
        <v>123</v>
      </c>
      <c r="K6" s="9">
        <v>31</v>
      </c>
      <c r="L6" s="9">
        <v>0</v>
      </c>
      <c r="M6" s="9">
        <v>24</v>
      </c>
      <c r="N6" s="9">
        <v>226</v>
      </c>
      <c r="O6" s="9">
        <v>81</v>
      </c>
      <c r="P6" s="9">
        <v>0</v>
      </c>
      <c r="Q6" s="9">
        <v>7</v>
      </c>
      <c r="R6" s="9">
        <v>69</v>
      </c>
      <c r="S6" s="9">
        <v>0</v>
      </c>
      <c r="T6" s="9">
        <v>5</v>
      </c>
      <c r="U6" s="9">
        <v>90</v>
      </c>
      <c r="V6" s="9">
        <v>10</v>
      </c>
      <c r="W6" s="9">
        <v>0.56499999999999995</v>
      </c>
      <c r="X6" s="9">
        <v>0.41</v>
      </c>
      <c r="Y6" s="9">
        <v>0.97499999999999998</v>
      </c>
      <c r="Z6" s="9">
        <v>33</v>
      </c>
      <c r="AA6" s="9">
        <v>0.26600000000000001</v>
      </c>
      <c r="AB6" s="9">
        <v>0</v>
      </c>
    </row>
    <row r="7" spans="1:28" x14ac:dyDescent="0.3">
      <c r="A7" s="9">
        <f>VLOOKUP(B7&amp;" "&amp;C7,키!$A$1:$B$535,2,FALSE)</f>
        <v>272</v>
      </c>
      <c r="B7" s="10" t="s">
        <v>594</v>
      </c>
      <c r="C7" s="9" t="s">
        <v>590</v>
      </c>
      <c r="D7" s="9" t="str">
        <f t="shared" si="0"/>
        <v>B</v>
      </c>
      <c r="E7" s="11">
        <v>0.31900000000000001</v>
      </c>
      <c r="F7" s="9">
        <v>108</v>
      </c>
      <c r="G7" s="9">
        <v>392</v>
      </c>
      <c r="H7" s="9">
        <v>332</v>
      </c>
      <c r="I7" s="9">
        <v>66</v>
      </c>
      <c r="J7" s="9">
        <v>106</v>
      </c>
      <c r="K7" s="9">
        <v>17</v>
      </c>
      <c r="L7" s="9">
        <v>0</v>
      </c>
      <c r="M7" s="9">
        <v>22</v>
      </c>
      <c r="N7" s="9">
        <v>189</v>
      </c>
      <c r="O7" s="9">
        <v>66</v>
      </c>
      <c r="P7" s="9">
        <v>1</v>
      </c>
      <c r="Q7" s="9">
        <v>7</v>
      </c>
      <c r="R7" s="9">
        <v>40</v>
      </c>
      <c r="S7" s="9">
        <v>1</v>
      </c>
      <c r="T7" s="9">
        <v>12</v>
      </c>
      <c r="U7" s="9">
        <v>29</v>
      </c>
      <c r="V7" s="9">
        <v>20</v>
      </c>
      <c r="W7" s="9">
        <v>0.56899999999999995</v>
      </c>
      <c r="X7" s="9">
        <v>0.40400000000000003</v>
      </c>
      <c r="Y7" s="9">
        <v>0.97299999999999998</v>
      </c>
      <c r="Z7" s="9">
        <v>30</v>
      </c>
      <c r="AA7" s="9">
        <v>0.245</v>
      </c>
      <c r="AB7" s="9">
        <v>0.2</v>
      </c>
    </row>
    <row r="8" spans="1:28" x14ac:dyDescent="0.3">
      <c r="A8" s="9">
        <f>VLOOKUP(B8&amp;" "&amp;C8,키!$A$1:$B$535,2,FALSE)</f>
        <v>96</v>
      </c>
      <c r="B8" s="10" t="s">
        <v>597</v>
      </c>
      <c r="C8" s="9" t="s">
        <v>590</v>
      </c>
      <c r="D8" s="9" t="str">
        <f t="shared" si="0"/>
        <v>B</v>
      </c>
      <c r="E8" s="11">
        <v>0.31</v>
      </c>
      <c r="F8" s="9">
        <v>137</v>
      </c>
      <c r="G8" s="9">
        <v>496</v>
      </c>
      <c r="H8" s="9">
        <v>416</v>
      </c>
      <c r="I8" s="9">
        <v>69</v>
      </c>
      <c r="J8" s="9">
        <v>129</v>
      </c>
      <c r="K8" s="9">
        <v>27</v>
      </c>
      <c r="L8" s="9">
        <v>3</v>
      </c>
      <c r="M8" s="9">
        <v>7</v>
      </c>
      <c r="N8" s="9">
        <v>183</v>
      </c>
      <c r="O8" s="9">
        <v>78</v>
      </c>
      <c r="P8" s="9">
        <v>5</v>
      </c>
      <c r="Q8" s="9">
        <v>13</v>
      </c>
      <c r="R8" s="9">
        <v>57</v>
      </c>
      <c r="S8" s="9">
        <v>1</v>
      </c>
      <c r="T8" s="9">
        <v>5</v>
      </c>
      <c r="U8" s="9">
        <v>52</v>
      </c>
      <c r="V8" s="9">
        <v>8</v>
      </c>
      <c r="W8" s="9">
        <v>0.44</v>
      </c>
      <c r="X8" s="9">
        <v>0.38900000000000001</v>
      </c>
      <c r="Y8" s="9">
        <v>0.82899999999999996</v>
      </c>
      <c r="Z8" s="9">
        <v>36</v>
      </c>
      <c r="AA8" s="9">
        <v>0.33600000000000002</v>
      </c>
      <c r="AB8" s="9">
        <v>0.33300000000000002</v>
      </c>
    </row>
    <row r="9" spans="1:28" x14ac:dyDescent="0.3">
      <c r="A9" s="9">
        <f>VLOOKUP(B9&amp;" "&amp;C9,키!$A$1:$B$535,2,FALSE)</f>
        <v>507</v>
      </c>
      <c r="B9" s="10" t="s">
        <v>600</v>
      </c>
      <c r="C9" s="9" t="s">
        <v>590</v>
      </c>
      <c r="D9" s="9" t="str">
        <f t="shared" si="0"/>
        <v>B</v>
      </c>
      <c r="E9" s="11">
        <v>0.28599999999999998</v>
      </c>
      <c r="F9" s="9">
        <v>144</v>
      </c>
      <c r="G9" s="9">
        <v>609</v>
      </c>
      <c r="H9" s="9">
        <v>538</v>
      </c>
      <c r="I9" s="9">
        <v>96</v>
      </c>
      <c r="J9" s="9">
        <v>154</v>
      </c>
      <c r="K9" s="9">
        <v>24</v>
      </c>
      <c r="L9" s="9">
        <v>4</v>
      </c>
      <c r="M9" s="9">
        <v>7</v>
      </c>
      <c r="N9" s="9">
        <v>207</v>
      </c>
      <c r="O9" s="9">
        <v>81</v>
      </c>
      <c r="P9" s="9">
        <v>6</v>
      </c>
      <c r="Q9" s="9">
        <v>2</v>
      </c>
      <c r="R9" s="9">
        <v>49</v>
      </c>
      <c r="S9" s="9">
        <v>1</v>
      </c>
      <c r="T9" s="9">
        <v>14</v>
      </c>
      <c r="U9" s="9">
        <v>58</v>
      </c>
      <c r="V9" s="9">
        <v>14</v>
      </c>
      <c r="W9" s="9">
        <v>0.38500000000000001</v>
      </c>
      <c r="X9" s="9">
        <v>0.36</v>
      </c>
      <c r="Y9" s="9">
        <v>0.745</v>
      </c>
      <c r="Z9" s="9">
        <v>43</v>
      </c>
      <c r="AA9" s="9">
        <v>0.32100000000000001</v>
      </c>
      <c r="AB9" s="9">
        <v>0</v>
      </c>
    </row>
    <row r="10" spans="1:28" x14ac:dyDescent="0.3">
      <c r="A10" s="9">
        <f>VLOOKUP(B10&amp;" "&amp;C10,키!$A$1:$B$535,2,FALSE)</f>
        <v>279</v>
      </c>
      <c r="B10" s="10" t="s">
        <v>604</v>
      </c>
      <c r="C10" s="9" t="s">
        <v>590</v>
      </c>
      <c r="D10" s="9" t="str">
        <f t="shared" si="0"/>
        <v>B</v>
      </c>
      <c r="E10" s="11">
        <v>0.27200000000000002</v>
      </c>
      <c r="F10" s="9">
        <v>122</v>
      </c>
      <c r="G10" s="9">
        <v>484</v>
      </c>
      <c r="H10" s="9">
        <v>416</v>
      </c>
      <c r="I10" s="9">
        <v>68</v>
      </c>
      <c r="J10" s="9">
        <v>113</v>
      </c>
      <c r="K10" s="9">
        <v>18</v>
      </c>
      <c r="L10" s="9">
        <v>1</v>
      </c>
      <c r="M10" s="9">
        <v>5</v>
      </c>
      <c r="N10" s="9">
        <v>148</v>
      </c>
      <c r="O10" s="9">
        <v>58</v>
      </c>
      <c r="P10" s="9">
        <v>3</v>
      </c>
      <c r="Q10" s="9">
        <v>6</v>
      </c>
      <c r="R10" s="9">
        <v>54</v>
      </c>
      <c r="S10" s="9">
        <v>1</v>
      </c>
      <c r="T10" s="9">
        <v>5</v>
      </c>
      <c r="U10" s="9">
        <v>82</v>
      </c>
      <c r="V10" s="9">
        <v>10</v>
      </c>
      <c r="W10" s="9">
        <v>0.35599999999999998</v>
      </c>
      <c r="X10" s="9">
        <v>0.35799999999999998</v>
      </c>
      <c r="Y10" s="9">
        <v>0.71399999999999997</v>
      </c>
      <c r="Z10" s="9">
        <v>25</v>
      </c>
      <c r="AA10" s="9">
        <v>0.33</v>
      </c>
      <c r="AB10" s="9">
        <v>0.66700000000000004</v>
      </c>
    </row>
    <row r="11" spans="1:28" x14ac:dyDescent="0.3">
      <c r="A11" s="9">
        <f>VLOOKUP(B11&amp;" "&amp;C11,키!$A$1:$B$535,2,FALSE)</f>
        <v>431</v>
      </c>
      <c r="B11" s="10" t="s">
        <v>589</v>
      </c>
      <c r="C11" s="9" t="s">
        <v>590</v>
      </c>
      <c r="D11" s="9" t="str">
        <f t="shared" si="0"/>
        <v>C</v>
      </c>
      <c r="E11" s="11">
        <v>0.375</v>
      </c>
      <c r="F11" s="9">
        <v>31</v>
      </c>
      <c r="G11" s="9">
        <v>32</v>
      </c>
      <c r="H11" s="9">
        <v>24</v>
      </c>
      <c r="I11" s="9">
        <v>9</v>
      </c>
      <c r="J11" s="9">
        <v>9</v>
      </c>
      <c r="K11" s="9">
        <v>0</v>
      </c>
      <c r="L11" s="9">
        <v>1</v>
      </c>
      <c r="M11" s="9">
        <v>0</v>
      </c>
      <c r="N11" s="9">
        <v>11</v>
      </c>
      <c r="O11" s="9">
        <v>3</v>
      </c>
      <c r="P11" s="9">
        <v>0</v>
      </c>
      <c r="Q11" s="9">
        <v>0</v>
      </c>
      <c r="R11" s="9">
        <v>6</v>
      </c>
      <c r="S11" s="9">
        <v>0</v>
      </c>
      <c r="T11" s="9">
        <v>2</v>
      </c>
      <c r="U11" s="9">
        <v>1</v>
      </c>
      <c r="V11" s="9">
        <v>0</v>
      </c>
      <c r="W11" s="9">
        <v>0.45800000000000002</v>
      </c>
      <c r="X11" s="9">
        <v>0.53100000000000003</v>
      </c>
      <c r="Y11" s="9">
        <v>0.98899999999999999</v>
      </c>
      <c r="Z11" s="9">
        <v>3</v>
      </c>
      <c r="AA11" s="9">
        <v>0.33300000000000002</v>
      </c>
      <c r="AB11" s="9">
        <v>0.25</v>
      </c>
    </row>
    <row r="12" spans="1:28" x14ac:dyDescent="0.3">
      <c r="A12" s="9">
        <f>VLOOKUP(B12&amp;" "&amp;C12,키!$A$1:$B$535,2,FALSE)</f>
        <v>347</v>
      </c>
      <c r="B12" s="10" t="s">
        <v>596</v>
      </c>
      <c r="C12" s="9" t="s">
        <v>590</v>
      </c>
      <c r="D12" s="9" t="str">
        <f t="shared" si="0"/>
        <v>C</v>
      </c>
      <c r="E12" s="11">
        <v>0.316</v>
      </c>
      <c r="F12" s="9">
        <v>7</v>
      </c>
      <c r="G12" s="9">
        <v>22</v>
      </c>
      <c r="H12" s="9">
        <v>19</v>
      </c>
      <c r="I12" s="9">
        <v>3</v>
      </c>
      <c r="J12" s="9">
        <v>6</v>
      </c>
      <c r="K12" s="9">
        <v>3</v>
      </c>
      <c r="L12" s="9">
        <v>0</v>
      </c>
      <c r="M12" s="9">
        <v>2</v>
      </c>
      <c r="N12" s="9">
        <v>15</v>
      </c>
      <c r="O12" s="9">
        <v>7</v>
      </c>
      <c r="P12" s="9">
        <v>0</v>
      </c>
      <c r="Q12" s="9">
        <v>1</v>
      </c>
      <c r="R12" s="9">
        <v>2</v>
      </c>
      <c r="S12" s="9">
        <v>0</v>
      </c>
      <c r="T12" s="9">
        <v>0</v>
      </c>
      <c r="U12" s="9">
        <v>2</v>
      </c>
      <c r="V12" s="9">
        <v>1</v>
      </c>
      <c r="W12" s="9">
        <v>0.78900000000000003</v>
      </c>
      <c r="X12" s="9">
        <v>0.36399999999999999</v>
      </c>
      <c r="Y12" s="9">
        <v>1.153</v>
      </c>
      <c r="Z12" s="9">
        <v>1</v>
      </c>
      <c r="AA12" s="9">
        <v>0.33300000000000002</v>
      </c>
      <c r="AB12" s="9">
        <v>0</v>
      </c>
    </row>
    <row r="13" spans="1:28" x14ac:dyDescent="0.3">
      <c r="A13" s="9">
        <f>VLOOKUP(B13&amp;" "&amp;C13,키!$A$1:$B$535,2,FALSE)</f>
        <v>147</v>
      </c>
      <c r="B13" s="10" t="s">
        <v>599</v>
      </c>
      <c r="C13" s="9" t="s">
        <v>590</v>
      </c>
      <c r="D13" s="9" t="str">
        <f t="shared" si="0"/>
        <v>C</v>
      </c>
      <c r="E13" s="11">
        <v>0.28799999999999998</v>
      </c>
      <c r="F13" s="9">
        <v>90</v>
      </c>
      <c r="G13" s="9">
        <v>134</v>
      </c>
      <c r="H13" s="9">
        <v>118</v>
      </c>
      <c r="I13" s="9">
        <v>34</v>
      </c>
      <c r="J13" s="9">
        <v>34</v>
      </c>
      <c r="K13" s="9">
        <v>5</v>
      </c>
      <c r="L13" s="9">
        <v>0</v>
      </c>
      <c r="M13" s="9">
        <v>3</v>
      </c>
      <c r="N13" s="9">
        <v>48</v>
      </c>
      <c r="O13" s="9">
        <v>9</v>
      </c>
      <c r="P13" s="9">
        <v>2</v>
      </c>
      <c r="Q13" s="9">
        <v>1</v>
      </c>
      <c r="R13" s="9">
        <v>10</v>
      </c>
      <c r="S13" s="9">
        <v>0</v>
      </c>
      <c r="T13" s="9">
        <v>3</v>
      </c>
      <c r="U13" s="9">
        <v>28</v>
      </c>
      <c r="V13" s="9">
        <v>0</v>
      </c>
      <c r="W13" s="9">
        <v>0.40699999999999997</v>
      </c>
      <c r="X13" s="9">
        <v>0.35599999999999998</v>
      </c>
      <c r="Y13" s="9">
        <v>0.76300000000000001</v>
      </c>
      <c r="Z13" s="9">
        <v>7</v>
      </c>
      <c r="AA13" s="9">
        <v>0.29599999999999999</v>
      </c>
      <c r="AB13" s="9">
        <v>0</v>
      </c>
    </row>
    <row r="14" spans="1:28" x14ac:dyDescent="0.3">
      <c r="A14" s="9">
        <f>VLOOKUP(B14&amp;" "&amp;C14,키!$A$1:$B$535,2,FALSE)</f>
        <v>484</v>
      </c>
      <c r="B14" s="10" t="s">
        <v>601</v>
      </c>
      <c r="C14" s="9" t="s">
        <v>590</v>
      </c>
      <c r="D14" s="9" t="str">
        <f t="shared" si="0"/>
        <v>C</v>
      </c>
      <c r="E14" s="11">
        <v>0.28100000000000003</v>
      </c>
      <c r="F14" s="9">
        <v>85</v>
      </c>
      <c r="G14" s="9">
        <v>182</v>
      </c>
      <c r="H14" s="9">
        <v>160</v>
      </c>
      <c r="I14" s="9">
        <v>21</v>
      </c>
      <c r="J14" s="9">
        <v>45</v>
      </c>
      <c r="K14" s="9">
        <v>11</v>
      </c>
      <c r="L14" s="9">
        <v>0</v>
      </c>
      <c r="M14" s="9">
        <v>2</v>
      </c>
      <c r="N14" s="9">
        <v>62</v>
      </c>
      <c r="O14" s="9">
        <v>22</v>
      </c>
      <c r="P14" s="9">
        <v>2</v>
      </c>
      <c r="Q14" s="9">
        <v>4</v>
      </c>
      <c r="R14" s="9">
        <v>12</v>
      </c>
      <c r="S14" s="9">
        <v>1</v>
      </c>
      <c r="T14" s="9">
        <v>4</v>
      </c>
      <c r="U14" s="9">
        <v>19</v>
      </c>
      <c r="V14" s="9">
        <v>2</v>
      </c>
      <c r="W14" s="9">
        <v>0.38800000000000001</v>
      </c>
      <c r="X14" s="9">
        <v>0.33900000000000002</v>
      </c>
      <c r="Y14" s="9">
        <v>0.72699999999999998</v>
      </c>
      <c r="Z14" s="9">
        <v>9</v>
      </c>
      <c r="AA14" s="9">
        <v>0.38200000000000001</v>
      </c>
      <c r="AB14" s="9">
        <v>0.35699999999999998</v>
      </c>
    </row>
    <row r="15" spans="1:28" x14ac:dyDescent="0.3">
      <c r="A15" s="9">
        <f>VLOOKUP(B15&amp;" "&amp;C15,키!$A$1:$B$535,2,FALSE)</f>
        <v>25</v>
      </c>
      <c r="B15" s="10" t="s">
        <v>602</v>
      </c>
      <c r="C15" s="9" t="s">
        <v>590</v>
      </c>
      <c r="D15" s="9" t="str">
        <f t="shared" si="0"/>
        <v>C</v>
      </c>
      <c r="E15" s="11">
        <v>0.27800000000000002</v>
      </c>
      <c r="F15" s="9">
        <v>58</v>
      </c>
      <c r="G15" s="9">
        <v>174</v>
      </c>
      <c r="H15" s="9">
        <v>151</v>
      </c>
      <c r="I15" s="9">
        <v>28</v>
      </c>
      <c r="J15" s="9">
        <v>42</v>
      </c>
      <c r="K15" s="9">
        <v>11</v>
      </c>
      <c r="L15" s="9">
        <v>0</v>
      </c>
      <c r="M15" s="9">
        <v>4</v>
      </c>
      <c r="N15" s="9">
        <v>65</v>
      </c>
      <c r="O15" s="9">
        <v>24</v>
      </c>
      <c r="P15" s="9">
        <v>0</v>
      </c>
      <c r="Q15" s="9">
        <v>1</v>
      </c>
      <c r="R15" s="9">
        <v>21</v>
      </c>
      <c r="S15" s="9">
        <v>0</v>
      </c>
      <c r="T15" s="9">
        <v>1</v>
      </c>
      <c r="U15" s="9">
        <v>36</v>
      </c>
      <c r="V15" s="9">
        <v>1</v>
      </c>
      <c r="W15" s="9">
        <v>0.43</v>
      </c>
      <c r="X15" s="9">
        <v>0.36799999999999999</v>
      </c>
      <c r="Y15" s="9">
        <v>0.79800000000000004</v>
      </c>
      <c r="Z15" s="9">
        <v>13</v>
      </c>
      <c r="AA15" s="9">
        <v>0.378</v>
      </c>
      <c r="AB15" s="9">
        <v>0</v>
      </c>
    </row>
    <row r="16" spans="1:28" x14ac:dyDescent="0.3">
      <c r="A16" s="9">
        <f>VLOOKUP(B16&amp;" "&amp;C16,키!$A$1:$B$535,2,FALSE)</f>
        <v>441</v>
      </c>
      <c r="B16" s="10" t="s">
        <v>603</v>
      </c>
      <c r="C16" s="9" t="s">
        <v>590</v>
      </c>
      <c r="D16" s="9" t="str">
        <f t="shared" si="0"/>
        <v>C</v>
      </c>
      <c r="E16" s="11">
        <v>0.27600000000000002</v>
      </c>
      <c r="F16" s="9">
        <v>66</v>
      </c>
      <c r="G16" s="9">
        <v>29</v>
      </c>
      <c r="H16" s="9">
        <v>29</v>
      </c>
      <c r="I16" s="9">
        <v>16</v>
      </c>
      <c r="J16" s="9">
        <v>8</v>
      </c>
      <c r="K16" s="9">
        <v>0</v>
      </c>
      <c r="L16" s="9">
        <v>0</v>
      </c>
      <c r="M16" s="9">
        <v>0</v>
      </c>
      <c r="N16" s="9">
        <v>8</v>
      </c>
      <c r="O16" s="9">
        <v>3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6</v>
      </c>
      <c r="V16" s="9">
        <v>0</v>
      </c>
      <c r="W16" s="9">
        <v>0.27600000000000002</v>
      </c>
      <c r="X16" s="9">
        <v>0.27600000000000002</v>
      </c>
      <c r="Y16" s="9">
        <v>0.55200000000000005</v>
      </c>
      <c r="Z16" s="9">
        <v>0</v>
      </c>
      <c r="AA16" s="9">
        <v>0.3</v>
      </c>
      <c r="AB16" s="9">
        <v>1</v>
      </c>
    </row>
    <row r="17" spans="1:28" x14ac:dyDescent="0.3">
      <c r="A17" s="9">
        <f>VLOOKUP(B17&amp;" "&amp;C17,키!$A$1:$B$535,2,FALSE)</f>
        <v>16</v>
      </c>
      <c r="B17" s="10" t="s">
        <v>605</v>
      </c>
      <c r="C17" s="9" t="s">
        <v>590</v>
      </c>
      <c r="D17" s="9" t="str">
        <f t="shared" si="0"/>
        <v>C</v>
      </c>
      <c r="E17" s="11">
        <v>0.25</v>
      </c>
      <c r="F17" s="9">
        <v>8</v>
      </c>
      <c r="G17" s="9">
        <v>5</v>
      </c>
      <c r="H17" s="9">
        <v>4</v>
      </c>
      <c r="I17" s="9">
        <v>1</v>
      </c>
      <c r="J17" s="9">
        <v>1</v>
      </c>
      <c r="K17" s="9">
        <v>1</v>
      </c>
      <c r="L17" s="9">
        <v>0</v>
      </c>
      <c r="M17" s="9">
        <v>0</v>
      </c>
      <c r="N17" s="9">
        <v>2</v>
      </c>
      <c r="O17" s="9">
        <v>1</v>
      </c>
      <c r="P17" s="9">
        <v>0</v>
      </c>
      <c r="Q17" s="9">
        <v>0</v>
      </c>
      <c r="R17" s="9">
        <v>1</v>
      </c>
      <c r="S17" s="9">
        <v>0</v>
      </c>
      <c r="T17" s="9">
        <v>0</v>
      </c>
      <c r="U17" s="9">
        <v>1</v>
      </c>
      <c r="V17" s="9">
        <v>0</v>
      </c>
      <c r="W17" s="9">
        <v>0.5</v>
      </c>
      <c r="X17" s="9">
        <v>0.4</v>
      </c>
      <c r="Y17" s="9">
        <v>0.9</v>
      </c>
      <c r="Z17" s="9">
        <v>0</v>
      </c>
      <c r="AA17" s="9">
        <v>0.5</v>
      </c>
      <c r="AB17" s="9">
        <v>0.33300000000000002</v>
      </c>
    </row>
    <row r="18" spans="1:28" x14ac:dyDescent="0.3">
      <c r="A18" s="9">
        <f>VLOOKUP(B18&amp;" "&amp;C18,키!$A$1:$B$535,2,FALSE)</f>
        <v>531</v>
      </c>
      <c r="B18" s="10" t="s">
        <v>606</v>
      </c>
      <c r="C18" s="9" t="s">
        <v>590</v>
      </c>
      <c r="D18" s="9" t="str">
        <f t="shared" si="0"/>
        <v>C</v>
      </c>
      <c r="E18" s="11">
        <v>0.25</v>
      </c>
      <c r="F18" s="9">
        <v>17</v>
      </c>
      <c r="G18" s="9">
        <v>45</v>
      </c>
      <c r="H18" s="9">
        <v>40</v>
      </c>
      <c r="I18" s="9">
        <v>4</v>
      </c>
      <c r="J18" s="9">
        <v>10</v>
      </c>
      <c r="K18" s="9">
        <v>2</v>
      </c>
      <c r="L18" s="9">
        <v>0</v>
      </c>
      <c r="M18" s="9">
        <v>0</v>
      </c>
      <c r="N18" s="9">
        <v>12</v>
      </c>
      <c r="O18" s="9">
        <v>5</v>
      </c>
      <c r="P18" s="9">
        <v>0</v>
      </c>
      <c r="Q18" s="9">
        <v>0</v>
      </c>
      <c r="R18" s="9">
        <v>5</v>
      </c>
      <c r="S18" s="9">
        <v>0</v>
      </c>
      <c r="T18" s="9">
        <v>0</v>
      </c>
      <c r="U18" s="9">
        <v>9</v>
      </c>
      <c r="V18" s="9">
        <v>3</v>
      </c>
      <c r="W18" s="9">
        <v>0.3</v>
      </c>
      <c r="X18" s="9">
        <v>0.33300000000000002</v>
      </c>
      <c r="Y18" s="9">
        <v>0.63300000000000001</v>
      </c>
      <c r="Z18" s="9">
        <v>2</v>
      </c>
      <c r="AA18" s="9">
        <v>0.27300000000000002</v>
      </c>
      <c r="AB18" s="9">
        <v>0</v>
      </c>
    </row>
    <row r="19" spans="1:28" x14ac:dyDescent="0.3">
      <c r="A19" s="9">
        <f>VLOOKUP(B19&amp;" "&amp;C19,키!$A$1:$B$535,2,FALSE)</f>
        <v>419</v>
      </c>
      <c r="B19" s="10" t="s">
        <v>607</v>
      </c>
      <c r="C19" s="9" t="s">
        <v>590</v>
      </c>
      <c r="D19" s="9" t="str">
        <f t="shared" si="0"/>
        <v>C</v>
      </c>
      <c r="E19" s="11">
        <v>0.24199999999999999</v>
      </c>
      <c r="F19" s="9">
        <v>114</v>
      </c>
      <c r="G19" s="9">
        <v>305</v>
      </c>
      <c r="H19" s="9">
        <v>269</v>
      </c>
      <c r="I19" s="9">
        <v>49</v>
      </c>
      <c r="J19" s="9">
        <v>65</v>
      </c>
      <c r="K19" s="9">
        <v>7</v>
      </c>
      <c r="L19" s="9">
        <v>2</v>
      </c>
      <c r="M19" s="9">
        <v>2</v>
      </c>
      <c r="N19" s="9">
        <v>82</v>
      </c>
      <c r="O19" s="9">
        <v>20</v>
      </c>
      <c r="P19" s="9">
        <v>4</v>
      </c>
      <c r="Q19" s="9">
        <v>1</v>
      </c>
      <c r="R19" s="9">
        <v>25</v>
      </c>
      <c r="S19" s="9">
        <v>0</v>
      </c>
      <c r="T19" s="9">
        <v>6</v>
      </c>
      <c r="U19" s="9">
        <v>48</v>
      </c>
      <c r="V19" s="9">
        <v>7</v>
      </c>
      <c r="W19" s="9">
        <v>0.30499999999999999</v>
      </c>
      <c r="X19" s="9">
        <v>0.31900000000000001</v>
      </c>
      <c r="Y19" s="9">
        <v>0.624</v>
      </c>
      <c r="Z19" s="9">
        <v>16</v>
      </c>
      <c r="AA19" s="9">
        <v>0.24299999999999999</v>
      </c>
      <c r="AB19" s="9">
        <v>0</v>
      </c>
    </row>
    <row r="20" spans="1:28" x14ac:dyDescent="0.3">
      <c r="A20" s="9">
        <f>VLOOKUP(B20&amp;" "&amp;C20,키!$A$1:$B$535,2,FALSE)</f>
        <v>474</v>
      </c>
      <c r="B20" s="10" t="s">
        <v>608</v>
      </c>
      <c r="C20" s="9" t="s">
        <v>590</v>
      </c>
      <c r="D20" s="9" t="str">
        <f t="shared" si="0"/>
        <v>C</v>
      </c>
      <c r="E20" s="11">
        <v>0.222</v>
      </c>
      <c r="F20" s="9">
        <v>4</v>
      </c>
      <c r="G20" s="9">
        <v>11</v>
      </c>
      <c r="H20" s="9">
        <v>9</v>
      </c>
      <c r="I20" s="9">
        <v>0</v>
      </c>
      <c r="J20" s="9">
        <v>2</v>
      </c>
      <c r="K20" s="9">
        <v>0</v>
      </c>
      <c r="L20" s="9">
        <v>0</v>
      </c>
      <c r="M20" s="9">
        <v>0</v>
      </c>
      <c r="N20" s="9">
        <v>2</v>
      </c>
      <c r="O20" s="9">
        <v>1</v>
      </c>
      <c r="P20" s="9">
        <v>1</v>
      </c>
      <c r="Q20" s="9">
        <v>0</v>
      </c>
      <c r="R20" s="9">
        <v>1</v>
      </c>
      <c r="S20" s="9">
        <v>0</v>
      </c>
      <c r="T20" s="9">
        <v>0</v>
      </c>
      <c r="U20" s="9">
        <v>2</v>
      </c>
      <c r="V20" s="9">
        <v>1</v>
      </c>
      <c r="W20" s="9">
        <v>0.222</v>
      </c>
      <c r="X20" s="9">
        <v>0.3</v>
      </c>
      <c r="Y20" s="9">
        <v>0.52200000000000002</v>
      </c>
      <c r="Z20" s="9">
        <v>0</v>
      </c>
      <c r="AA20" s="9">
        <v>0.2</v>
      </c>
      <c r="AB20" s="9">
        <v>0</v>
      </c>
    </row>
    <row r="21" spans="1:28" x14ac:dyDescent="0.3">
      <c r="A21" s="9">
        <f>VLOOKUP(B21&amp;" "&amp;C21,키!$A$1:$B$535,2,FALSE)</f>
        <v>183</v>
      </c>
      <c r="B21" s="10" t="s">
        <v>609</v>
      </c>
      <c r="C21" s="9" t="s">
        <v>590</v>
      </c>
      <c r="D21" s="9" t="str">
        <f t="shared" si="0"/>
        <v>C</v>
      </c>
      <c r="E21" s="11">
        <v>0.20899999999999999</v>
      </c>
      <c r="F21" s="9">
        <v>87</v>
      </c>
      <c r="G21" s="9">
        <v>210</v>
      </c>
      <c r="H21" s="9">
        <v>172</v>
      </c>
      <c r="I21" s="9">
        <v>26</v>
      </c>
      <c r="J21" s="9">
        <v>36</v>
      </c>
      <c r="K21" s="9">
        <v>5</v>
      </c>
      <c r="L21" s="9">
        <v>1</v>
      </c>
      <c r="M21" s="9">
        <v>5</v>
      </c>
      <c r="N21" s="9">
        <v>58</v>
      </c>
      <c r="O21" s="9">
        <v>23</v>
      </c>
      <c r="P21" s="9">
        <v>11</v>
      </c>
      <c r="Q21" s="9">
        <v>3</v>
      </c>
      <c r="R21" s="9">
        <v>22</v>
      </c>
      <c r="S21" s="9">
        <v>0</v>
      </c>
      <c r="T21" s="9">
        <v>2</v>
      </c>
      <c r="U21" s="9">
        <v>45</v>
      </c>
      <c r="V21" s="9">
        <v>1</v>
      </c>
      <c r="W21" s="9">
        <v>0.33700000000000002</v>
      </c>
      <c r="X21" s="9">
        <v>0.30199999999999999</v>
      </c>
      <c r="Y21" s="9">
        <v>0.63900000000000001</v>
      </c>
      <c r="Z21" s="9">
        <v>3</v>
      </c>
      <c r="AA21" s="9">
        <v>0.14799999999999999</v>
      </c>
      <c r="AB21" s="9">
        <v>0.5</v>
      </c>
    </row>
    <row r="22" spans="1:28" x14ac:dyDescent="0.3">
      <c r="A22" s="9">
        <f>VLOOKUP(B22&amp;" "&amp;C22,키!$A$1:$B$535,2,FALSE)</f>
        <v>532</v>
      </c>
      <c r="B22" s="10" t="s">
        <v>610</v>
      </c>
      <c r="C22" s="9" t="s">
        <v>590</v>
      </c>
      <c r="D22" s="9" t="str">
        <f t="shared" si="0"/>
        <v>C</v>
      </c>
      <c r="E22" s="11">
        <v>0.2</v>
      </c>
      <c r="F22" s="9">
        <v>2</v>
      </c>
      <c r="G22" s="9">
        <v>5</v>
      </c>
      <c r="H22" s="9">
        <v>5</v>
      </c>
      <c r="I22" s="9">
        <v>0</v>
      </c>
      <c r="J22" s="9">
        <v>1</v>
      </c>
      <c r="K22" s="9">
        <v>0</v>
      </c>
      <c r="L22" s="9">
        <v>0</v>
      </c>
      <c r="M22" s="9">
        <v>0</v>
      </c>
      <c r="N22" s="9">
        <v>1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2</v>
      </c>
      <c r="V22" s="9">
        <v>0</v>
      </c>
      <c r="W22" s="9">
        <v>0.2</v>
      </c>
      <c r="X22" s="9">
        <v>0.2</v>
      </c>
      <c r="Y22" s="9">
        <v>0.4</v>
      </c>
      <c r="Z22" s="9">
        <v>0</v>
      </c>
      <c r="AA22" s="9">
        <v>0</v>
      </c>
      <c r="AB22" s="9">
        <v>0</v>
      </c>
    </row>
    <row r="23" spans="1:28" x14ac:dyDescent="0.3">
      <c r="A23" s="9">
        <f>VLOOKUP(B23&amp;" "&amp;C23,키!$A$1:$B$535,2,FALSE)</f>
        <v>89</v>
      </c>
      <c r="B23" s="10" t="s">
        <v>611</v>
      </c>
      <c r="C23" s="9" t="s">
        <v>590</v>
      </c>
      <c r="D23" s="9" t="str">
        <f t="shared" si="0"/>
        <v>C</v>
      </c>
      <c r="E23" s="11">
        <v>0.16700000000000001</v>
      </c>
      <c r="F23" s="9">
        <v>14</v>
      </c>
      <c r="G23" s="9">
        <v>19</v>
      </c>
      <c r="H23" s="9">
        <v>18</v>
      </c>
      <c r="I23" s="9">
        <v>0</v>
      </c>
      <c r="J23" s="9">
        <v>3</v>
      </c>
      <c r="K23" s="9">
        <v>1</v>
      </c>
      <c r="L23" s="9">
        <v>0</v>
      </c>
      <c r="M23" s="9">
        <v>0</v>
      </c>
      <c r="N23" s="9">
        <v>4</v>
      </c>
      <c r="O23" s="9">
        <v>3</v>
      </c>
      <c r="P23" s="9">
        <v>0</v>
      </c>
      <c r="Q23" s="9">
        <v>0</v>
      </c>
      <c r="R23" s="9">
        <v>1</v>
      </c>
      <c r="S23" s="9">
        <v>0</v>
      </c>
      <c r="T23" s="9">
        <v>0</v>
      </c>
      <c r="U23" s="9">
        <v>4</v>
      </c>
      <c r="V23" s="9">
        <v>0</v>
      </c>
      <c r="W23" s="9">
        <v>0.222</v>
      </c>
      <c r="X23" s="9">
        <v>0.21099999999999999</v>
      </c>
      <c r="Y23" s="9">
        <v>0.433</v>
      </c>
      <c r="Z23" s="9">
        <v>0</v>
      </c>
      <c r="AA23" s="9">
        <v>0.375</v>
      </c>
      <c r="AB23" s="9">
        <v>0.42899999999999999</v>
      </c>
    </row>
    <row r="24" spans="1:28" x14ac:dyDescent="0.3">
      <c r="A24" s="9">
        <f>VLOOKUP(B24&amp;" "&amp;C24,키!$A$1:$B$535,2,FALSE)</f>
        <v>480</v>
      </c>
      <c r="B24" s="10" t="s">
        <v>612</v>
      </c>
      <c r="C24" s="9" t="s">
        <v>590</v>
      </c>
      <c r="D24" s="9" t="str">
        <f t="shared" si="0"/>
        <v>C</v>
      </c>
      <c r="E24" s="11">
        <v>0.16700000000000001</v>
      </c>
      <c r="F24" s="9">
        <v>22</v>
      </c>
      <c r="G24" s="9">
        <v>22</v>
      </c>
      <c r="H24" s="9">
        <v>18</v>
      </c>
      <c r="I24" s="9">
        <v>1</v>
      </c>
      <c r="J24" s="9">
        <v>3</v>
      </c>
      <c r="K24" s="9">
        <v>1</v>
      </c>
      <c r="L24" s="9">
        <v>0</v>
      </c>
      <c r="M24" s="9">
        <v>0</v>
      </c>
      <c r="N24" s="9">
        <v>4</v>
      </c>
      <c r="O24" s="9">
        <v>4</v>
      </c>
      <c r="P24" s="9">
        <v>0</v>
      </c>
      <c r="Q24" s="9">
        <v>1</v>
      </c>
      <c r="R24" s="9">
        <v>2</v>
      </c>
      <c r="S24" s="9">
        <v>0</v>
      </c>
      <c r="T24" s="9">
        <v>1</v>
      </c>
      <c r="U24" s="9">
        <v>2</v>
      </c>
      <c r="V24" s="9">
        <v>1</v>
      </c>
      <c r="W24" s="9">
        <v>0.222</v>
      </c>
      <c r="X24" s="9">
        <v>0.27300000000000002</v>
      </c>
      <c r="Y24" s="9">
        <v>0.495</v>
      </c>
      <c r="Z24" s="9">
        <v>0</v>
      </c>
      <c r="AA24" s="9">
        <v>0.33300000000000002</v>
      </c>
      <c r="AB24" s="9">
        <v>0</v>
      </c>
    </row>
    <row r="25" spans="1:28" x14ac:dyDescent="0.3">
      <c r="A25" s="9">
        <f>VLOOKUP(B25&amp;" "&amp;C25,키!$A$1:$B$535,2,FALSE)</f>
        <v>230</v>
      </c>
      <c r="B25" s="10" t="s">
        <v>613</v>
      </c>
      <c r="C25" s="9" t="s">
        <v>590</v>
      </c>
      <c r="D25" s="9" t="str">
        <f t="shared" si="0"/>
        <v>C</v>
      </c>
      <c r="E25" s="11">
        <v>0.105</v>
      </c>
      <c r="F25" s="9">
        <v>31</v>
      </c>
      <c r="G25" s="9">
        <v>21</v>
      </c>
      <c r="H25" s="9">
        <v>19</v>
      </c>
      <c r="I25" s="9">
        <v>3</v>
      </c>
      <c r="J25" s="9">
        <v>2</v>
      </c>
      <c r="K25" s="9">
        <v>0</v>
      </c>
      <c r="L25" s="9">
        <v>0</v>
      </c>
      <c r="M25" s="9">
        <v>0</v>
      </c>
      <c r="N25" s="9">
        <v>2</v>
      </c>
      <c r="O25" s="9">
        <v>0</v>
      </c>
      <c r="P25" s="9">
        <v>0</v>
      </c>
      <c r="Q25" s="9">
        <v>0</v>
      </c>
      <c r="R25" s="9">
        <v>2</v>
      </c>
      <c r="S25" s="9">
        <v>0</v>
      </c>
      <c r="T25" s="9">
        <v>0</v>
      </c>
      <c r="U25" s="9">
        <v>8</v>
      </c>
      <c r="V25" s="9">
        <v>1</v>
      </c>
      <c r="W25" s="9">
        <v>0.105</v>
      </c>
      <c r="X25" s="9">
        <v>0.19</v>
      </c>
      <c r="Y25" s="9">
        <v>0.29499999999999998</v>
      </c>
      <c r="Z25" s="9">
        <v>0</v>
      </c>
      <c r="AA25" s="9">
        <v>0</v>
      </c>
      <c r="AB25" s="9">
        <v>0</v>
      </c>
    </row>
    <row r="26" spans="1:28" x14ac:dyDescent="0.3">
      <c r="A26" s="9">
        <f>VLOOKUP(B26&amp;" "&amp;C26,키!$A$1:$B$535,2,FALSE)</f>
        <v>4</v>
      </c>
      <c r="B26" s="10" t="s">
        <v>614</v>
      </c>
      <c r="C26" s="9" t="s">
        <v>590</v>
      </c>
      <c r="D26" s="9" t="str">
        <f t="shared" si="0"/>
        <v>C</v>
      </c>
      <c r="E26" s="11" t="s">
        <v>42</v>
      </c>
      <c r="F26" s="9">
        <v>3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 t="s">
        <v>42</v>
      </c>
      <c r="X26" s="9" t="s">
        <v>42</v>
      </c>
      <c r="Y26" s="9" t="s">
        <v>42</v>
      </c>
      <c r="Z26" s="9">
        <v>0</v>
      </c>
      <c r="AA26" s="9">
        <v>0</v>
      </c>
      <c r="AB26" s="9">
        <v>0</v>
      </c>
    </row>
    <row r="27" spans="1:28" x14ac:dyDescent="0.3">
      <c r="A27" s="9">
        <f>VLOOKUP(B27&amp;" "&amp;C27,키!$A$1:$B$535,2,FALSE)</f>
        <v>15</v>
      </c>
      <c r="B27" s="10" t="s">
        <v>615</v>
      </c>
      <c r="C27" s="9" t="s">
        <v>590</v>
      </c>
      <c r="D27" s="9" t="str">
        <f t="shared" si="0"/>
        <v>C</v>
      </c>
      <c r="E27" s="11" t="s">
        <v>42</v>
      </c>
      <c r="F27" s="9">
        <v>1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 t="s">
        <v>42</v>
      </c>
      <c r="X27" s="9" t="s">
        <v>42</v>
      </c>
      <c r="Y27" s="9" t="s">
        <v>42</v>
      </c>
      <c r="Z27" s="9">
        <v>0</v>
      </c>
      <c r="AA27" s="9">
        <v>0</v>
      </c>
      <c r="AB27" s="9">
        <v>0</v>
      </c>
    </row>
    <row r="28" spans="1:28" x14ac:dyDescent="0.3">
      <c r="A28" s="9">
        <f>VLOOKUP(B28&amp;" "&amp;C28,키!$A$1:$B$535,2,FALSE)</f>
        <v>71</v>
      </c>
      <c r="B28" s="10" t="s">
        <v>616</v>
      </c>
      <c r="C28" s="9" t="s">
        <v>590</v>
      </c>
      <c r="D28" s="9" t="str">
        <f t="shared" si="0"/>
        <v>C</v>
      </c>
      <c r="E28" s="11" t="s">
        <v>42</v>
      </c>
      <c r="F28" s="9">
        <v>1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 t="s">
        <v>42</v>
      </c>
      <c r="X28" s="9" t="s">
        <v>42</v>
      </c>
      <c r="Y28" s="9" t="s">
        <v>42</v>
      </c>
      <c r="Z28" s="9">
        <v>0</v>
      </c>
      <c r="AA28" s="9">
        <v>0</v>
      </c>
      <c r="AB28" s="9">
        <v>0</v>
      </c>
    </row>
    <row r="29" spans="1:28" x14ac:dyDescent="0.3">
      <c r="A29" s="9">
        <f>VLOOKUP(B29&amp;" "&amp;C29,키!$A$1:$B$535,2,FALSE)</f>
        <v>371</v>
      </c>
      <c r="B29" s="10" t="s">
        <v>617</v>
      </c>
      <c r="C29" s="9" t="s">
        <v>590</v>
      </c>
      <c r="D29" s="9" t="str">
        <f t="shared" si="0"/>
        <v>C</v>
      </c>
      <c r="E29" s="11" t="s">
        <v>42</v>
      </c>
      <c r="F29" s="9">
        <v>2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 t="s">
        <v>42</v>
      </c>
      <c r="X29" s="9" t="s">
        <v>42</v>
      </c>
      <c r="Y29" s="9" t="s">
        <v>42</v>
      </c>
      <c r="Z29" s="9">
        <v>0</v>
      </c>
      <c r="AA29" s="9">
        <v>0</v>
      </c>
      <c r="AB29" s="9">
        <v>0</v>
      </c>
    </row>
    <row r="30" spans="1:28" x14ac:dyDescent="0.3">
      <c r="A30" s="9">
        <f>VLOOKUP(B30&amp;" "&amp;C30,키!$A$1:$B$535,2,FALSE)</f>
        <v>372</v>
      </c>
      <c r="B30" s="10" t="s">
        <v>618</v>
      </c>
      <c r="C30" s="9" t="s">
        <v>590</v>
      </c>
      <c r="D30" s="9" t="str">
        <f t="shared" si="0"/>
        <v>C</v>
      </c>
      <c r="E30" s="11" t="s">
        <v>42</v>
      </c>
      <c r="F30" s="9">
        <v>4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 t="s">
        <v>42</v>
      </c>
      <c r="X30" s="9" t="s">
        <v>42</v>
      </c>
      <c r="Y30" s="9" t="s">
        <v>42</v>
      </c>
      <c r="Z30" s="9">
        <v>0</v>
      </c>
      <c r="AA30" s="9">
        <v>0</v>
      </c>
      <c r="AB30" s="9">
        <v>0</v>
      </c>
    </row>
    <row r="31" spans="1:28" x14ac:dyDescent="0.3">
      <c r="A31" s="9">
        <f>VLOOKUP(B31&amp;" "&amp;C31,키!$A$1:$B$535,2,FALSE)</f>
        <v>430</v>
      </c>
      <c r="B31" s="10" t="s">
        <v>619</v>
      </c>
      <c r="C31" s="9" t="s">
        <v>590</v>
      </c>
      <c r="D31" s="9" t="str">
        <f t="shared" si="0"/>
        <v>C</v>
      </c>
      <c r="E31" s="11">
        <v>0</v>
      </c>
      <c r="F31" s="9">
        <v>2</v>
      </c>
      <c r="G31" s="9">
        <v>1</v>
      </c>
      <c r="H31" s="9">
        <v>1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</row>
    <row r="32" spans="1:28" x14ac:dyDescent="0.3">
      <c r="A32" s="9">
        <f>VLOOKUP(B32&amp;" "&amp;C32,키!$A$1:$B$535,2,FALSE)</f>
        <v>456</v>
      </c>
      <c r="B32" s="10" t="s">
        <v>620</v>
      </c>
      <c r="C32" s="9" t="s">
        <v>590</v>
      </c>
      <c r="D32" s="9" t="str">
        <f t="shared" si="0"/>
        <v>C</v>
      </c>
      <c r="E32" s="11" t="s">
        <v>42</v>
      </c>
      <c r="F32" s="9">
        <v>1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 t="s">
        <v>42</v>
      </c>
      <c r="X32" s="9" t="s">
        <v>42</v>
      </c>
      <c r="Y32" s="9" t="s">
        <v>42</v>
      </c>
      <c r="Z32" s="9">
        <v>0</v>
      </c>
      <c r="AA32" s="9">
        <v>0</v>
      </c>
      <c r="AB32" s="9">
        <v>0</v>
      </c>
    </row>
    <row r="33" spans="1:28" x14ac:dyDescent="0.3">
      <c r="A33" s="9">
        <f>VLOOKUP(B33&amp;" "&amp;C33,키!$A$1:$B$535,2,FALSE)</f>
        <v>505</v>
      </c>
      <c r="B33" s="10" t="s">
        <v>621</v>
      </c>
      <c r="C33" s="9" t="s">
        <v>590</v>
      </c>
      <c r="D33" s="9" t="str">
        <f t="shared" si="0"/>
        <v>C</v>
      </c>
      <c r="E33" s="11" t="s">
        <v>42</v>
      </c>
      <c r="F33" s="9">
        <v>1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 t="s">
        <v>42</v>
      </c>
      <c r="X33" s="9" t="s">
        <v>42</v>
      </c>
      <c r="Y33" s="9" t="s">
        <v>42</v>
      </c>
      <c r="Z33" s="9">
        <v>0</v>
      </c>
      <c r="AA33" s="9">
        <v>0</v>
      </c>
      <c r="AB33" s="9">
        <v>0</v>
      </c>
    </row>
  </sheetData>
  <autoFilter ref="A1:AB33">
    <sortState ref="A2:AB33">
      <sortCondition ref="D1:D33"/>
    </sortState>
  </autoFilter>
  <phoneticPr fontId="4" type="noConversion"/>
  <hyperlinks>
    <hyperlink ref="E1" r:id="rId1" tooltip="타율" display="javascript:sort('HRA_RT');"/>
    <hyperlink ref="F1" r:id="rId2" tooltip="경기" display="javascript:sort('GAME_CN');"/>
    <hyperlink ref="G1" r:id="rId3" tooltip="타석" display="javascript:sort('PA_CN');"/>
    <hyperlink ref="H1" r:id="rId4" tooltip="타수" display="javascript:sort('AB_CN');"/>
    <hyperlink ref="I1" r:id="rId5" tooltip="득점" display="javascript:sort('RUN_CN');"/>
    <hyperlink ref="J1" r:id="rId6" tooltip="안타" display="javascript:sort('HIT_CN');"/>
    <hyperlink ref="K1" r:id="rId7" tooltip="2루타" display="javascript:sort('H2_CN');"/>
    <hyperlink ref="L1" r:id="rId8" tooltip="3루타" display="javascript:sort('H3_CN');"/>
    <hyperlink ref="M1" r:id="rId9" tooltip="홈런" display="javascript:sort('HR_CN');"/>
    <hyperlink ref="N1" r:id="rId10" tooltip="루타" display="javascript:sort('TB_CN');"/>
    <hyperlink ref="O1" r:id="rId11" tooltip="타점" display="javascript:sort('RBI_CN');"/>
    <hyperlink ref="P1" r:id="rId12" tooltip="희생번트" display="javascript:sort('SH_CN');"/>
    <hyperlink ref="Q1" r:id="rId13" tooltip="희생플라이" display="javascript:sort('SF_CN');"/>
    <hyperlink ref="B11" r:id="rId14" display="http://www.koreabaseball.com/Record/Player/HitterDetail/Basic.aspx?playerId=61208"/>
    <hyperlink ref="B2" r:id="rId15" display="http://www.koreabaseball.com/Record/Player/HitterDetail/Basic.aspx?playerId=79215"/>
    <hyperlink ref="B3" r:id="rId16" display="http://www.koreabaseball.com/Record/Player/HitterDetail/Basic.aspx?playerId=78224"/>
    <hyperlink ref="B4" r:id="rId17" display="http://www.koreabaseball.com/Record/Player/HitterDetail/Basic.aspx?playerId=76249"/>
    <hyperlink ref="B7" r:id="rId18" display="http://www.koreabaseball.com/Record/Player/HitterDetail/Basic.aspx?playerId=76232"/>
    <hyperlink ref="B5" r:id="rId19" display="http://www.koreabaseball.com/Record/Player/HitterDetail/Basic.aspx?playerId=75334"/>
    <hyperlink ref="B12" r:id="rId20" display="http://www.koreabaseball.com/Record/Player/HitterDetail/Basic.aspx?playerId=75566"/>
    <hyperlink ref="B8" r:id="rId21" display="http://www.koreabaseball.com/Record/Player/HitterDetail/Basic.aspx?playerId=74206"/>
    <hyperlink ref="B6" r:id="rId22" display="http://www.koreabaseball.com/Record/Player/HitterDetail/Basic.aspx?playerId=66244"/>
    <hyperlink ref="B13" r:id="rId23" display="http://www.koreabaseball.com/Record/Player/HitterDetail/Basic.aspx?playerId=62234"/>
    <hyperlink ref="B9" r:id="rId24" display="http://www.koreabaseball.com/Record/Player/HitterDetail/Basic.aspx?playerId=79240"/>
    <hyperlink ref="B14" r:id="rId25" display="http://www.koreabaseball.com/Record/Player/HitterDetail/Basic.aspx?playerId=76267"/>
    <hyperlink ref="B15" r:id="rId26" display="http://www.koreabaseball.com/Record/Player/HitterDetail/Basic.aspx?playerId=79290"/>
    <hyperlink ref="B16" r:id="rId27" display="http://www.koreabaseball.com/Record/Player/HitterDetail/Basic.aspx?playerId=66209"/>
    <hyperlink ref="B10" r:id="rId28" display="http://www.koreabaseball.com/Record/Player/HitterDetail/Basic.aspx?playerId=77248"/>
    <hyperlink ref="B17" r:id="rId29" display="http://www.koreabaseball.com/Record/Retire/Hitter.aspx?playerId=72214"/>
    <hyperlink ref="B18" r:id="rId30" display="http://www.koreabaseball.com/Record/Retire/Hitter.aspx?playerId=99222"/>
    <hyperlink ref="B19" r:id="rId31" display="http://www.koreabaseball.com/Record/Player/HitterDetail/Basic.aspx?playerId=79231"/>
    <hyperlink ref="B20" r:id="rId32" display="http://www.koreabaseball.com/Record/Player/HitterDetail/Basic.aspx?playerId=64213"/>
    <hyperlink ref="B21" r:id="rId33" display="http://www.koreabaseball.com/Record/Player/HitterDetail/Basic.aspx?playerId=62244"/>
    <hyperlink ref="B22" r:id="rId34" display="http://www.koreabaseball.com/Record/Player/HitterDetail/Basic.aspx?playerId=63260"/>
    <hyperlink ref="B23" r:id="rId35" display="http://www.koreabaseball.com/Record/Player/HitterDetail/Basic.aspx?playerId=63257"/>
    <hyperlink ref="B24" r:id="rId36" display="http://www.koreabaseball.com/Record/Player/HitterDetail/Basic.aspx?playerId=78288"/>
    <hyperlink ref="B25" r:id="rId37" display="http://www.koreabaseball.com/Record/Player/HitterDetail/Basic.aspx?playerId=66203"/>
    <hyperlink ref="B26" r:id="rId38" display="http://www.koreabaseball.com/Record/Player/HitterDetail/Basic.aspx?playerId=61295"/>
    <hyperlink ref="B27" r:id="rId39" display="http://www.koreabaseball.com/Record/Player/HitterDetail/Basic.aspx?playerId=66201"/>
    <hyperlink ref="B28" r:id="rId40" display="http://www.koreabaseball.com/Record/Player/HitterDetail/Basic.aspx?playerId=73226"/>
    <hyperlink ref="B29" r:id="rId41" display="http://www.koreabaseball.com/Record/Player/HitterDetail/Basic.aspx?playerId=76329"/>
    <hyperlink ref="B30" r:id="rId42" display="http://www.koreabaseball.com/Record/Player/HitterDetail/Basic.aspx?playerId=61214"/>
    <hyperlink ref="B31" r:id="rId43" display="http://www.koreabaseball.com/Record/Player/HitterDetail/Basic.aspx?playerId=65293"/>
    <hyperlink ref="B32" r:id="rId44" display="http://www.koreabaseball.com/Record/Player/HitterDetail/Basic.aspx?playerId=78257"/>
    <hyperlink ref="B33" r:id="rId45" display="http://www.koreabaseball.com/Record/Player/HitterDetail/Basic.aspx?playerId=63248"/>
    <hyperlink ref="R1" r:id="rId46" tooltip="볼넷" display="javascript:sort('BB_CN');"/>
    <hyperlink ref="S1" r:id="rId47" tooltip="고의4구" display="javascript:sort('IB_CN');"/>
    <hyperlink ref="T1" r:id="rId48" tooltip="사구" display="javascript:sort('HP_CN');"/>
    <hyperlink ref="U1" r:id="rId49" tooltip="삼진" display="javascript:sort('KK_CN');"/>
    <hyperlink ref="V1" r:id="rId50" tooltip="병살타" display="javascript:sort('GD_CN');"/>
    <hyperlink ref="W1" r:id="rId51" tooltip="장타율" display="javascript:sort('SLG_RT');"/>
    <hyperlink ref="X1" r:id="rId52" tooltip="출루율" display="javascript:sort('OBP_RT');"/>
    <hyperlink ref="Y1" r:id="rId53" tooltip="출루율+장타율" display="javascript:sort('OPS_RT');"/>
    <hyperlink ref="Z1" r:id="rId54" tooltip="멀티히트" display="javascript:sort('MH_HITTER_CN');"/>
    <hyperlink ref="AA1" r:id="rId55" tooltip="득점권타율" display="javascript:sort('SP_HRA_RT');"/>
    <hyperlink ref="AB1" r:id="rId56" tooltip="대타타율" display="javascript:sort('PH_HRA_RT');"/>
  </hyperlinks>
  <pageMargins left="0.7" right="0.7" top="0.75" bottom="0.75" header="0.3" footer="0.3"/>
  <pageSetup paperSize="9" orientation="portrait" horizontalDpi="4294967293" verticalDpi="4294967293" r:id="rId5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"/>
  <sheetViews>
    <sheetView workbookViewId="0">
      <selection activeCell="D2" sqref="D2"/>
    </sheetView>
  </sheetViews>
  <sheetFormatPr defaultRowHeight="16.5" x14ac:dyDescent="0.3"/>
  <cols>
    <col min="4" max="4" width="9" style="6"/>
  </cols>
  <sheetData>
    <row r="1" spans="1:28" x14ac:dyDescent="0.3">
      <c r="A1" s="7" t="s">
        <v>0</v>
      </c>
      <c r="B1" s="7" t="s">
        <v>1</v>
      </c>
      <c r="C1" s="7" t="s">
        <v>2</v>
      </c>
      <c r="D1" s="7" t="s">
        <v>941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47</v>
      </c>
      <c r="S1" s="8" t="s">
        <v>48</v>
      </c>
      <c r="T1" s="8" t="s">
        <v>49</v>
      </c>
      <c r="U1" s="8" t="s">
        <v>50</v>
      </c>
      <c r="V1" s="8" t="s">
        <v>51</v>
      </c>
      <c r="W1" s="8" t="s">
        <v>52</v>
      </c>
      <c r="X1" s="8" t="s">
        <v>53</v>
      </c>
      <c r="Y1" s="8" t="s">
        <v>54</v>
      </c>
      <c r="Z1" s="8" t="s">
        <v>55</v>
      </c>
      <c r="AA1" s="8" t="s">
        <v>56</v>
      </c>
      <c r="AB1" s="8" t="s">
        <v>57</v>
      </c>
    </row>
    <row r="2" spans="1:28" x14ac:dyDescent="0.3">
      <c r="A2" s="9">
        <f>VLOOKUP(B2&amp;" "&amp;C2,키!$A$1:$B$535,2,FALSE)</f>
        <v>528</v>
      </c>
      <c r="B2" s="10" t="s">
        <v>622</v>
      </c>
      <c r="C2" s="9" t="s">
        <v>623</v>
      </c>
      <c r="D2" s="9" t="str">
        <f>IF(AND(Y2&gt;=0.87,G2&gt;=446),"A",IF(AND(Y2&gt;=0.65,G2&gt;=250),"B","C"))</f>
        <v>A</v>
      </c>
      <c r="E2" s="11">
        <v>0.33500000000000002</v>
      </c>
      <c r="F2" s="9">
        <v>127</v>
      </c>
      <c r="G2" s="9">
        <v>559</v>
      </c>
      <c r="H2" s="9">
        <v>498</v>
      </c>
      <c r="I2" s="9">
        <v>97</v>
      </c>
      <c r="J2" s="9">
        <v>167</v>
      </c>
      <c r="K2" s="9">
        <v>26</v>
      </c>
      <c r="L2" s="9">
        <v>5</v>
      </c>
      <c r="M2" s="9">
        <v>27</v>
      </c>
      <c r="N2" s="9">
        <v>284</v>
      </c>
      <c r="O2" s="9">
        <v>113</v>
      </c>
      <c r="P2" s="9">
        <v>0</v>
      </c>
      <c r="Q2" s="9">
        <v>8</v>
      </c>
      <c r="R2" s="9">
        <v>49</v>
      </c>
      <c r="S2" s="9">
        <v>5</v>
      </c>
      <c r="T2" s="9">
        <v>4</v>
      </c>
      <c r="U2" s="9">
        <v>66</v>
      </c>
      <c r="V2" s="9">
        <v>10</v>
      </c>
      <c r="W2" s="9">
        <v>0.56999999999999995</v>
      </c>
      <c r="X2" s="9">
        <v>0.39400000000000002</v>
      </c>
      <c r="Y2" s="9">
        <v>0.96399999999999997</v>
      </c>
      <c r="Z2" s="9">
        <v>46</v>
      </c>
      <c r="AA2" s="9">
        <v>0.41099999999999998</v>
      </c>
      <c r="AB2" s="9">
        <v>0.25</v>
      </c>
    </row>
    <row r="3" spans="1:28" x14ac:dyDescent="0.3">
      <c r="A3" s="9">
        <f>VLOOKUP(B3&amp;" "&amp;C3,키!$A$1:$B$535,2,FALSE)</f>
        <v>238</v>
      </c>
      <c r="B3" s="10" t="s">
        <v>625</v>
      </c>
      <c r="C3" s="9" t="s">
        <v>623</v>
      </c>
      <c r="D3" s="9" t="str">
        <f t="shared" ref="D3:D40" si="0">IF(AND(Y3&gt;=0.87,G3&gt;=446),"A",IF(AND(Y3&gt;=0.65,G3&gt;=250),"B","C"))</f>
        <v>A</v>
      </c>
      <c r="E3" s="11">
        <v>0.32300000000000001</v>
      </c>
      <c r="F3" s="9">
        <v>144</v>
      </c>
      <c r="G3" s="9">
        <v>672</v>
      </c>
      <c r="H3" s="9">
        <v>575</v>
      </c>
      <c r="I3" s="9">
        <v>118</v>
      </c>
      <c r="J3" s="9">
        <v>186</v>
      </c>
      <c r="K3" s="9">
        <v>33</v>
      </c>
      <c r="L3" s="9">
        <v>1</v>
      </c>
      <c r="M3" s="9">
        <v>16</v>
      </c>
      <c r="N3" s="9">
        <v>269</v>
      </c>
      <c r="O3" s="9">
        <v>81</v>
      </c>
      <c r="P3" s="9">
        <v>0</v>
      </c>
      <c r="Q3" s="9">
        <v>2</v>
      </c>
      <c r="R3" s="9">
        <v>92</v>
      </c>
      <c r="S3" s="9">
        <v>1</v>
      </c>
      <c r="T3" s="9">
        <v>3</v>
      </c>
      <c r="U3" s="9">
        <v>104</v>
      </c>
      <c r="V3" s="9">
        <v>4</v>
      </c>
      <c r="W3" s="9">
        <v>0.46800000000000003</v>
      </c>
      <c r="X3" s="9">
        <v>0.41799999999999998</v>
      </c>
      <c r="Y3" s="9">
        <v>0.88600000000000001</v>
      </c>
      <c r="Z3" s="9">
        <v>54</v>
      </c>
      <c r="AA3" s="9">
        <v>0.33100000000000002</v>
      </c>
      <c r="AB3" s="9">
        <v>0</v>
      </c>
    </row>
    <row r="4" spans="1:28" x14ac:dyDescent="0.3">
      <c r="A4" s="9">
        <f>VLOOKUP(B4&amp;" "&amp;C4,키!$A$1:$B$535,2,FALSE)</f>
        <v>6</v>
      </c>
      <c r="B4" s="10" t="s">
        <v>626</v>
      </c>
      <c r="C4" s="9" t="s">
        <v>623</v>
      </c>
      <c r="D4" s="9" t="str">
        <f t="shared" si="0"/>
        <v>A</v>
      </c>
      <c r="E4" s="11">
        <v>0.32300000000000001</v>
      </c>
      <c r="F4" s="9">
        <v>116</v>
      </c>
      <c r="G4" s="9">
        <v>460</v>
      </c>
      <c r="H4" s="9">
        <v>381</v>
      </c>
      <c r="I4" s="9">
        <v>65</v>
      </c>
      <c r="J4" s="9">
        <v>123</v>
      </c>
      <c r="K4" s="9">
        <v>26</v>
      </c>
      <c r="L4" s="9">
        <v>0</v>
      </c>
      <c r="M4" s="9">
        <v>20</v>
      </c>
      <c r="N4" s="9">
        <v>209</v>
      </c>
      <c r="O4" s="9">
        <v>72</v>
      </c>
      <c r="P4" s="9">
        <v>0</v>
      </c>
      <c r="Q4" s="9">
        <v>3</v>
      </c>
      <c r="R4" s="9">
        <v>66</v>
      </c>
      <c r="S4" s="9">
        <v>4</v>
      </c>
      <c r="T4" s="9">
        <v>10</v>
      </c>
      <c r="U4" s="9">
        <v>91</v>
      </c>
      <c r="V4" s="9">
        <v>7</v>
      </c>
      <c r="W4" s="9">
        <v>0.54900000000000004</v>
      </c>
      <c r="X4" s="9">
        <v>0.433</v>
      </c>
      <c r="Y4" s="9">
        <v>0.98199999999999998</v>
      </c>
      <c r="Z4" s="9">
        <v>40</v>
      </c>
      <c r="AA4" s="9">
        <v>0.33</v>
      </c>
      <c r="AB4" s="9">
        <v>0.33300000000000002</v>
      </c>
    </row>
    <row r="5" spans="1:28" x14ac:dyDescent="0.3">
      <c r="A5" s="9">
        <f>VLOOKUP(B5&amp;" "&amp;C5,키!$A$1:$B$535,2,FALSE)</f>
        <v>51</v>
      </c>
      <c r="B5" s="10" t="s">
        <v>624</v>
      </c>
      <c r="C5" s="9" t="s">
        <v>623</v>
      </c>
      <c r="D5" s="9" t="str">
        <f t="shared" si="0"/>
        <v>B</v>
      </c>
      <c r="E5" s="11">
        <v>0.32500000000000001</v>
      </c>
      <c r="F5" s="9">
        <v>140</v>
      </c>
      <c r="G5" s="9">
        <v>599</v>
      </c>
      <c r="H5" s="9">
        <v>526</v>
      </c>
      <c r="I5" s="9">
        <v>77</v>
      </c>
      <c r="J5" s="9">
        <v>171</v>
      </c>
      <c r="K5" s="9">
        <v>28</v>
      </c>
      <c r="L5" s="9">
        <v>3</v>
      </c>
      <c r="M5" s="9">
        <v>7</v>
      </c>
      <c r="N5" s="9">
        <v>226</v>
      </c>
      <c r="O5" s="9">
        <v>70</v>
      </c>
      <c r="P5" s="9">
        <v>3</v>
      </c>
      <c r="Q5" s="9">
        <v>2</v>
      </c>
      <c r="R5" s="9">
        <v>62</v>
      </c>
      <c r="S5" s="9">
        <v>1</v>
      </c>
      <c r="T5" s="9">
        <v>6</v>
      </c>
      <c r="U5" s="9">
        <v>70</v>
      </c>
      <c r="V5" s="9">
        <v>15</v>
      </c>
      <c r="W5" s="9">
        <v>0.43</v>
      </c>
      <c r="X5" s="9">
        <v>0.40100000000000002</v>
      </c>
      <c r="Y5" s="9">
        <v>0.83099999999999996</v>
      </c>
      <c r="Z5" s="9">
        <v>49</v>
      </c>
      <c r="AA5" s="9">
        <v>0.30499999999999999</v>
      </c>
      <c r="AB5" s="9">
        <v>0.42899999999999999</v>
      </c>
    </row>
    <row r="6" spans="1:28" x14ac:dyDescent="0.3">
      <c r="A6" s="9">
        <f>VLOOKUP(B6&amp;" "&amp;C6,키!$A$1:$B$535,2,FALSE)</f>
        <v>67</v>
      </c>
      <c r="B6" s="10" t="s">
        <v>630</v>
      </c>
      <c r="C6" s="9" t="s">
        <v>623</v>
      </c>
      <c r="D6" s="9" t="str">
        <f t="shared" si="0"/>
        <v>B</v>
      </c>
      <c r="E6" s="11">
        <v>0.28999999999999998</v>
      </c>
      <c r="F6" s="9">
        <v>114</v>
      </c>
      <c r="G6" s="9">
        <v>415</v>
      </c>
      <c r="H6" s="9">
        <v>366</v>
      </c>
      <c r="I6" s="9">
        <v>39</v>
      </c>
      <c r="J6" s="9">
        <v>106</v>
      </c>
      <c r="K6" s="9">
        <v>20</v>
      </c>
      <c r="L6" s="9">
        <v>0</v>
      </c>
      <c r="M6" s="9">
        <v>7</v>
      </c>
      <c r="N6" s="9">
        <v>147</v>
      </c>
      <c r="O6" s="9">
        <v>56</v>
      </c>
      <c r="P6" s="9">
        <v>2</v>
      </c>
      <c r="Q6" s="9">
        <v>5</v>
      </c>
      <c r="R6" s="9">
        <v>38</v>
      </c>
      <c r="S6" s="9">
        <v>2</v>
      </c>
      <c r="T6" s="9">
        <v>4</v>
      </c>
      <c r="U6" s="9">
        <v>84</v>
      </c>
      <c r="V6" s="9">
        <v>10</v>
      </c>
      <c r="W6" s="9">
        <v>0.40200000000000002</v>
      </c>
      <c r="X6" s="9">
        <v>0.35799999999999998</v>
      </c>
      <c r="Y6" s="9">
        <v>0.76</v>
      </c>
      <c r="Z6" s="9">
        <v>27</v>
      </c>
      <c r="AA6" s="9">
        <v>0.27300000000000002</v>
      </c>
      <c r="AB6" s="9">
        <v>0.42899999999999999</v>
      </c>
    </row>
    <row r="7" spans="1:28" x14ac:dyDescent="0.3">
      <c r="A7" s="9">
        <f>VLOOKUP(B7&amp;" "&amp;C7,키!$A$1:$B$535,2,FALSE)</f>
        <v>158</v>
      </c>
      <c r="B7" s="10" t="s">
        <v>634</v>
      </c>
      <c r="C7" s="9" t="s">
        <v>623</v>
      </c>
      <c r="D7" s="9" t="str">
        <f t="shared" si="0"/>
        <v>B</v>
      </c>
      <c r="E7" s="11">
        <v>0.27200000000000002</v>
      </c>
      <c r="F7" s="9">
        <v>120</v>
      </c>
      <c r="G7" s="9">
        <v>368</v>
      </c>
      <c r="H7" s="9">
        <v>316</v>
      </c>
      <c r="I7" s="9">
        <v>38</v>
      </c>
      <c r="J7" s="9">
        <v>86</v>
      </c>
      <c r="K7" s="9">
        <v>10</v>
      </c>
      <c r="L7" s="9">
        <v>0</v>
      </c>
      <c r="M7" s="9">
        <v>4</v>
      </c>
      <c r="N7" s="9">
        <v>108</v>
      </c>
      <c r="O7" s="9">
        <v>40</v>
      </c>
      <c r="P7" s="9">
        <v>19</v>
      </c>
      <c r="Q7" s="9">
        <v>2</v>
      </c>
      <c r="R7" s="9">
        <v>29</v>
      </c>
      <c r="S7" s="9">
        <v>0</v>
      </c>
      <c r="T7" s="9">
        <v>1</v>
      </c>
      <c r="U7" s="9">
        <v>39</v>
      </c>
      <c r="V7" s="9">
        <v>10</v>
      </c>
      <c r="W7" s="9">
        <v>0.34200000000000003</v>
      </c>
      <c r="X7" s="9">
        <v>0.33300000000000002</v>
      </c>
      <c r="Y7" s="9">
        <v>0.67500000000000004</v>
      </c>
      <c r="Z7" s="9">
        <v>20</v>
      </c>
      <c r="AA7" s="9">
        <v>0.24399999999999999</v>
      </c>
      <c r="AB7" s="9">
        <v>0.25</v>
      </c>
    </row>
    <row r="8" spans="1:28" x14ac:dyDescent="0.3">
      <c r="A8" s="9">
        <f>VLOOKUP(B8&amp;" "&amp;C8,키!$A$1:$B$535,2,FALSE)</f>
        <v>436</v>
      </c>
      <c r="B8" s="10" t="s">
        <v>635</v>
      </c>
      <c r="C8" s="9" t="s">
        <v>623</v>
      </c>
      <c r="D8" s="9" t="str">
        <f t="shared" si="0"/>
        <v>B</v>
      </c>
      <c r="E8" s="11">
        <v>0.26200000000000001</v>
      </c>
      <c r="F8" s="9">
        <v>121</v>
      </c>
      <c r="G8" s="9">
        <v>439</v>
      </c>
      <c r="H8" s="9">
        <v>370</v>
      </c>
      <c r="I8" s="9">
        <v>48</v>
      </c>
      <c r="J8" s="9">
        <v>97</v>
      </c>
      <c r="K8" s="9">
        <v>18</v>
      </c>
      <c r="L8" s="9">
        <v>2</v>
      </c>
      <c r="M8" s="9">
        <v>2</v>
      </c>
      <c r="N8" s="9">
        <v>125</v>
      </c>
      <c r="O8" s="9">
        <v>46</v>
      </c>
      <c r="P8" s="9">
        <v>8</v>
      </c>
      <c r="Q8" s="9">
        <v>2</v>
      </c>
      <c r="R8" s="9">
        <v>43</v>
      </c>
      <c r="S8" s="9">
        <v>0</v>
      </c>
      <c r="T8" s="9">
        <v>16</v>
      </c>
      <c r="U8" s="9">
        <v>75</v>
      </c>
      <c r="V8" s="9">
        <v>12</v>
      </c>
      <c r="W8" s="9">
        <v>0.33800000000000002</v>
      </c>
      <c r="X8" s="9">
        <v>0.36199999999999999</v>
      </c>
      <c r="Y8" s="9">
        <v>0.7</v>
      </c>
      <c r="Z8" s="9">
        <v>24</v>
      </c>
      <c r="AA8" s="9">
        <v>0.35599999999999998</v>
      </c>
      <c r="AB8" s="9">
        <v>0.33300000000000002</v>
      </c>
    </row>
    <row r="9" spans="1:28" x14ac:dyDescent="0.3">
      <c r="A9" s="9">
        <f>VLOOKUP(B9&amp;" "&amp;C9,키!$A$1:$B$535,2,FALSE)</f>
        <v>485</v>
      </c>
      <c r="B9" s="10" t="s">
        <v>636</v>
      </c>
      <c r="C9" s="9" t="s">
        <v>623</v>
      </c>
      <c r="D9" s="9" t="str">
        <f t="shared" si="0"/>
        <v>B</v>
      </c>
      <c r="E9" s="11">
        <v>0.26200000000000001</v>
      </c>
      <c r="F9" s="9">
        <v>116</v>
      </c>
      <c r="G9" s="9">
        <v>396</v>
      </c>
      <c r="H9" s="9">
        <v>325</v>
      </c>
      <c r="I9" s="9">
        <v>49</v>
      </c>
      <c r="J9" s="9">
        <v>85</v>
      </c>
      <c r="K9" s="9">
        <v>10</v>
      </c>
      <c r="L9" s="9">
        <v>0</v>
      </c>
      <c r="M9" s="9">
        <v>19</v>
      </c>
      <c r="N9" s="9">
        <v>152</v>
      </c>
      <c r="O9" s="9">
        <v>70</v>
      </c>
      <c r="P9" s="9">
        <v>0</v>
      </c>
      <c r="Q9" s="9">
        <v>4</v>
      </c>
      <c r="R9" s="9">
        <v>64</v>
      </c>
      <c r="S9" s="9">
        <v>2</v>
      </c>
      <c r="T9" s="9">
        <v>3</v>
      </c>
      <c r="U9" s="9">
        <v>102</v>
      </c>
      <c r="V9" s="9">
        <v>14</v>
      </c>
      <c r="W9" s="9">
        <v>0.46800000000000003</v>
      </c>
      <c r="X9" s="9">
        <v>0.38400000000000001</v>
      </c>
      <c r="Y9" s="9">
        <v>0.85199999999999998</v>
      </c>
      <c r="Z9" s="9">
        <v>21</v>
      </c>
      <c r="AA9" s="9">
        <v>0.26300000000000001</v>
      </c>
      <c r="AB9" s="9">
        <v>0.185</v>
      </c>
    </row>
    <row r="10" spans="1:28" x14ac:dyDescent="0.3">
      <c r="A10" s="9">
        <f>VLOOKUP(B10&amp;" "&amp;C10,키!$A$1:$B$535,2,FALSE)</f>
        <v>262</v>
      </c>
      <c r="B10" s="10" t="s">
        <v>629</v>
      </c>
      <c r="C10" s="9" t="s">
        <v>623</v>
      </c>
      <c r="D10" s="9" t="str">
        <f t="shared" si="0"/>
        <v>B</v>
      </c>
      <c r="E10" s="11">
        <v>0.29099999999999998</v>
      </c>
      <c r="F10" s="9">
        <v>64</v>
      </c>
      <c r="G10" s="9">
        <v>272</v>
      </c>
      <c r="H10" s="9">
        <v>247</v>
      </c>
      <c r="I10" s="9">
        <v>46</v>
      </c>
      <c r="J10" s="9">
        <v>72</v>
      </c>
      <c r="K10" s="9">
        <v>18</v>
      </c>
      <c r="L10" s="9">
        <v>3</v>
      </c>
      <c r="M10" s="9">
        <v>7</v>
      </c>
      <c r="N10" s="9">
        <v>117</v>
      </c>
      <c r="O10" s="9">
        <v>41</v>
      </c>
      <c r="P10" s="9">
        <v>1</v>
      </c>
      <c r="Q10" s="9">
        <v>5</v>
      </c>
      <c r="R10" s="9">
        <v>18</v>
      </c>
      <c r="S10" s="9">
        <v>1</v>
      </c>
      <c r="T10" s="9">
        <v>1</v>
      </c>
      <c r="U10" s="9">
        <v>59</v>
      </c>
      <c r="V10" s="9">
        <v>5</v>
      </c>
      <c r="W10" s="9">
        <v>0.47399999999999998</v>
      </c>
      <c r="X10" s="9">
        <v>0.33600000000000002</v>
      </c>
      <c r="Y10" s="9">
        <v>0.81</v>
      </c>
      <c r="Z10" s="9">
        <v>19</v>
      </c>
      <c r="AA10" s="9">
        <v>0.25700000000000001</v>
      </c>
      <c r="AB10" s="9">
        <v>0.28599999999999998</v>
      </c>
    </row>
    <row r="11" spans="1:28" x14ac:dyDescent="0.3">
      <c r="A11" s="9">
        <f>VLOOKUP(B11&amp;" "&amp;C11,키!$A$1:$B$535,2,FALSE)</f>
        <v>63</v>
      </c>
      <c r="B11" s="10" t="s">
        <v>627</v>
      </c>
      <c r="C11" s="9" t="s">
        <v>623</v>
      </c>
      <c r="D11" s="9" t="str">
        <f t="shared" si="0"/>
        <v>C</v>
      </c>
      <c r="E11" s="11">
        <v>0.32100000000000001</v>
      </c>
      <c r="F11" s="9">
        <v>19</v>
      </c>
      <c r="G11" s="9">
        <v>36</v>
      </c>
      <c r="H11" s="9">
        <v>28</v>
      </c>
      <c r="I11" s="9">
        <v>5</v>
      </c>
      <c r="J11" s="9">
        <v>9</v>
      </c>
      <c r="K11" s="9">
        <v>1</v>
      </c>
      <c r="L11" s="9">
        <v>0</v>
      </c>
      <c r="M11" s="9">
        <v>0</v>
      </c>
      <c r="N11" s="9">
        <v>10</v>
      </c>
      <c r="O11" s="9">
        <v>4</v>
      </c>
      <c r="P11" s="9">
        <v>5</v>
      </c>
      <c r="Q11" s="9">
        <v>0</v>
      </c>
      <c r="R11" s="9">
        <v>3</v>
      </c>
      <c r="S11" s="9">
        <v>0</v>
      </c>
      <c r="T11" s="9">
        <v>0</v>
      </c>
      <c r="U11" s="9">
        <v>6</v>
      </c>
      <c r="V11" s="9">
        <v>1</v>
      </c>
      <c r="W11" s="9">
        <v>0.35699999999999998</v>
      </c>
      <c r="X11" s="9">
        <v>0.38700000000000001</v>
      </c>
      <c r="Y11" s="9">
        <v>0.74399999999999999</v>
      </c>
      <c r="Z11" s="9">
        <v>1</v>
      </c>
      <c r="AA11" s="9">
        <v>0.33300000000000002</v>
      </c>
      <c r="AB11" s="9">
        <v>0</v>
      </c>
    </row>
    <row r="12" spans="1:28" x14ac:dyDescent="0.3">
      <c r="A12" s="9">
        <f>VLOOKUP(B12&amp;" "&amp;C12,키!$A$1:$B$535,2,FALSE)</f>
        <v>249</v>
      </c>
      <c r="B12" s="10" t="s">
        <v>628</v>
      </c>
      <c r="C12" s="9" t="s">
        <v>623</v>
      </c>
      <c r="D12" s="9" t="str">
        <f t="shared" si="0"/>
        <v>C</v>
      </c>
      <c r="E12" s="11">
        <v>0.309</v>
      </c>
      <c r="F12" s="9">
        <v>25</v>
      </c>
      <c r="G12" s="9">
        <v>104</v>
      </c>
      <c r="H12" s="9">
        <v>81</v>
      </c>
      <c r="I12" s="9">
        <v>13</v>
      </c>
      <c r="J12" s="9">
        <v>25</v>
      </c>
      <c r="K12" s="9">
        <v>4</v>
      </c>
      <c r="L12" s="9">
        <v>0</v>
      </c>
      <c r="M12" s="9">
        <v>1</v>
      </c>
      <c r="N12" s="9">
        <v>32</v>
      </c>
      <c r="O12" s="9">
        <v>10</v>
      </c>
      <c r="P12" s="9">
        <v>2</v>
      </c>
      <c r="Q12" s="9">
        <v>0</v>
      </c>
      <c r="R12" s="9">
        <v>13</v>
      </c>
      <c r="S12" s="9">
        <v>0</v>
      </c>
      <c r="T12" s="9">
        <v>8</v>
      </c>
      <c r="U12" s="9">
        <v>12</v>
      </c>
      <c r="V12" s="9">
        <v>3</v>
      </c>
      <c r="W12" s="9">
        <v>0.39500000000000002</v>
      </c>
      <c r="X12" s="9">
        <v>0.45100000000000001</v>
      </c>
      <c r="Y12" s="9">
        <v>0.84599999999999997</v>
      </c>
      <c r="Z12" s="9">
        <v>6</v>
      </c>
      <c r="AA12" s="9">
        <v>0.308</v>
      </c>
      <c r="AB12" s="9">
        <v>0</v>
      </c>
    </row>
    <row r="13" spans="1:28" x14ac:dyDescent="0.3">
      <c r="A13" s="9">
        <f>VLOOKUP(B13&amp;" "&amp;C13,키!$A$1:$B$535,2,FALSE)</f>
        <v>155</v>
      </c>
      <c r="B13" s="10" t="s">
        <v>631</v>
      </c>
      <c r="C13" s="9" t="s">
        <v>623</v>
      </c>
      <c r="D13" s="9" t="str">
        <f t="shared" si="0"/>
        <v>C</v>
      </c>
      <c r="E13" s="11">
        <v>0.28799999999999998</v>
      </c>
      <c r="F13" s="9">
        <v>23</v>
      </c>
      <c r="G13" s="9">
        <v>99</v>
      </c>
      <c r="H13" s="9">
        <v>80</v>
      </c>
      <c r="I13" s="9">
        <v>14</v>
      </c>
      <c r="J13" s="9">
        <v>23</v>
      </c>
      <c r="K13" s="9">
        <v>3</v>
      </c>
      <c r="L13" s="9">
        <v>1</v>
      </c>
      <c r="M13" s="9">
        <v>4</v>
      </c>
      <c r="N13" s="9">
        <v>40</v>
      </c>
      <c r="O13" s="9">
        <v>16</v>
      </c>
      <c r="P13" s="9">
        <v>0</v>
      </c>
      <c r="Q13" s="9">
        <v>1</v>
      </c>
      <c r="R13" s="9">
        <v>15</v>
      </c>
      <c r="S13" s="9">
        <v>0</v>
      </c>
      <c r="T13" s="9">
        <v>3</v>
      </c>
      <c r="U13" s="9">
        <v>25</v>
      </c>
      <c r="V13" s="9">
        <v>0</v>
      </c>
      <c r="W13" s="9">
        <v>0.5</v>
      </c>
      <c r="X13" s="9">
        <v>0.41399999999999998</v>
      </c>
      <c r="Y13" s="9">
        <v>0.91400000000000003</v>
      </c>
      <c r="Z13" s="9">
        <v>6</v>
      </c>
      <c r="AA13" s="9">
        <v>0.375</v>
      </c>
      <c r="AB13" s="9">
        <v>0</v>
      </c>
    </row>
    <row r="14" spans="1:28" x14ac:dyDescent="0.3">
      <c r="A14" s="9">
        <f>VLOOKUP(B14&amp;" "&amp;C14,키!$A$1:$B$535,2,FALSE)</f>
        <v>196</v>
      </c>
      <c r="B14" s="10" t="s">
        <v>632</v>
      </c>
      <c r="C14" s="9" t="s">
        <v>623</v>
      </c>
      <c r="D14" s="9" t="str">
        <f t="shared" si="0"/>
        <v>C</v>
      </c>
      <c r="E14" s="11">
        <v>0.28199999999999997</v>
      </c>
      <c r="F14" s="9">
        <v>73</v>
      </c>
      <c r="G14" s="9">
        <v>211</v>
      </c>
      <c r="H14" s="9">
        <v>195</v>
      </c>
      <c r="I14" s="9">
        <v>24</v>
      </c>
      <c r="J14" s="9">
        <v>55</v>
      </c>
      <c r="K14" s="9">
        <v>5</v>
      </c>
      <c r="L14" s="9">
        <v>1</v>
      </c>
      <c r="M14" s="9">
        <v>1</v>
      </c>
      <c r="N14" s="9">
        <v>65</v>
      </c>
      <c r="O14" s="9">
        <v>17</v>
      </c>
      <c r="P14" s="9">
        <v>3</v>
      </c>
      <c r="Q14" s="9">
        <v>1</v>
      </c>
      <c r="R14" s="9">
        <v>10</v>
      </c>
      <c r="S14" s="9">
        <v>1</v>
      </c>
      <c r="T14" s="9">
        <v>2</v>
      </c>
      <c r="U14" s="9">
        <v>25</v>
      </c>
      <c r="V14" s="9">
        <v>4</v>
      </c>
      <c r="W14" s="9">
        <v>0.33300000000000002</v>
      </c>
      <c r="X14" s="9">
        <v>0.32200000000000001</v>
      </c>
      <c r="Y14" s="9">
        <v>0.65500000000000003</v>
      </c>
      <c r="Z14" s="9">
        <v>12</v>
      </c>
      <c r="AA14" s="9">
        <v>0.245</v>
      </c>
      <c r="AB14" s="9">
        <v>0.21099999999999999</v>
      </c>
    </row>
    <row r="15" spans="1:28" x14ac:dyDescent="0.3">
      <c r="A15" s="9">
        <f>VLOOKUP(B15&amp;" "&amp;C15,키!$A$1:$B$535,2,FALSE)</f>
        <v>109</v>
      </c>
      <c r="B15" s="10" t="s">
        <v>633</v>
      </c>
      <c r="C15" s="9" t="s">
        <v>623</v>
      </c>
      <c r="D15" s="9" t="str">
        <f t="shared" si="0"/>
        <v>C</v>
      </c>
      <c r="E15" s="11">
        <v>0.27500000000000002</v>
      </c>
      <c r="F15" s="9">
        <v>68</v>
      </c>
      <c r="G15" s="9">
        <v>144</v>
      </c>
      <c r="H15" s="9">
        <v>120</v>
      </c>
      <c r="I15" s="9">
        <v>12</v>
      </c>
      <c r="J15" s="9">
        <v>33</v>
      </c>
      <c r="K15" s="9">
        <v>3</v>
      </c>
      <c r="L15" s="9">
        <v>1</v>
      </c>
      <c r="M15" s="9">
        <v>2</v>
      </c>
      <c r="N15" s="9">
        <v>44</v>
      </c>
      <c r="O15" s="9">
        <v>16</v>
      </c>
      <c r="P15" s="9">
        <v>1</v>
      </c>
      <c r="Q15" s="9">
        <v>1</v>
      </c>
      <c r="R15" s="9">
        <v>22</v>
      </c>
      <c r="S15" s="9">
        <v>1</v>
      </c>
      <c r="T15" s="9">
        <v>0</v>
      </c>
      <c r="U15" s="9">
        <v>42</v>
      </c>
      <c r="V15" s="9">
        <v>0</v>
      </c>
      <c r="W15" s="9">
        <v>0.36699999999999999</v>
      </c>
      <c r="X15" s="9">
        <v>0.38500000000000001</v>
      </c>
      <c r="Y15" s="9">
        <v>0.752</v>
      </c>
      <c r="Z15" s="9">
        <v>5</v>
      </c>
      <c r="AA15" s="9">
        <v>0.184</v>
      </c>
      <c r="AB15" s="9">
        <v>0.33300000000000002</v>
      </c>
    </row>
    <row r="16" spans="1:28" x14ac:dyDescent="0.3">
      <c r="A16" s="9">
        <f>VLOOKUP(B16&amp;" "&amp;C16,키!$A$1:$B$535,2,FALSE)</f>
        <v>208</v>
      </c>
      <c r="B16" s="10" t="s">
        <v>637</v>
      </c>
      <c r="C16" s="9" t="s">
        <v>623</v>
      </c>
      <c r="D16" s="9" t="str">
        <f t="shared" si="0"/>
        <v>C</v>
      </c>
      <c r="E16" s="11">
        <v>0.26100000000000001</v>
      </c>
      <c r="F16" s="9">
        <v>37</v>
      </c>
      <c r="G16" s="9">
        <v>82</v>
      </c>
      <c r="H16" s="9">
        <v>69</v>
      </c>
      <c r="I16" s="9">
        <v>9</v>
      </c>
      <c r="J16" s="9">
        <v>18</v>
      </c>
      <c r="K16" s="9">
        <v>7</v>
      </c>
      <c r="L16" s="9">
        <v>0</v>
      </c>
      <c r="M16" s="9">
        <v>3</v>
      </c>
      <c r="N16" s="9">
        <v>34</v>
      </c>
      <c r="O16" s="9">
        <v>11</v>
      </c>
      <c r="P16" s="9">
        <v>0</v>
      </c>
      <c r="Q16" s="9">
        <v>0</v>
      </c>
      <c r="R16" s="9">
        <v>10</v>
      </c>
      <c r="S16" s="9">
        <v>0</v>
      </c>
      <c r="T16" s="9">
        <v>3</v>
      </c>
      <c r="U16" s="9">
        <v>25</v>
      </c>
      <c r="V16" s="9">
        <v>1</v>
      </c>
      <c r="W16" s="9">
        <v>0.49299999999999999</v>
      </c>
      <c r="X16" s="9">
        <v>0.378</v>
      </c>
      <c r="Y16" s="9">
        <v>0.871</v>
      </c>
      <c r="Z16" s="9">
        <v>4</v>
      </c>
      <c r="AA16" s="9">
        <v>0.26100000000000001</v>
      </c>
      <c r="AB16" s="9">
        <v>0.23499999999999999</v>
      </c>
    </row>
    <row r="17" spans="1:28" x14ac:dyDescent="0.3">
      <c r="A17" s="9">
        <f>VLOOKUP(B17&amp;" "&amp;C17,키!$A$1:$B$535,2,FALSE)</f>
        <v>278</v>
      </c>
      <c r="B17" s="10" t="s">
        <v>638</v>
      </c>
      <c r="C17" s="9" t="s">
        <v>623</v>
      </c>
      <c r="D17" s="9" t="str">
        <f t="shared" si="0"/>
        <v>C</v>
      </c>
      <c r="E17" s="11">
        <v>0.26</v>
      </c>
      <c r="F17" s="9">
        <v>42</v>
      </c>
      <c r="G17" s="9">
        <v>135</v>
      </c>
      <c r="H17" s="9">
        <v>123</v>
      </c>
      <c r="I17" s="9">
        <v>17</v>
      </c>
      <c r="J17" s="9">
        <v>32</v>
      </c>
      <c r="K17" s="9">
        <v>6</v>
      </c>
      <c r="L17" s="9">
        <v>0</v>
      </c>
      <c r="M17" s="9">
        <v>3</v>
      </c>
      <c r="N17" s="9">
        <v>47</v>
      </c>
      <c r="O17" s="9">
        <v>7</v>
      </c>
      <c r="P17" s="9">
        <v>0</v>
      </c>
      <c r="Q17" s="9">
        <v>0</v>
      </c>
      <c r="R17" s="9">
        <v>12</v>
      </c>
      <c r="S17" s="9">
        <v>0</v>
      </c>
      <c r="T17" s="9">
        <v>0</v>
      </c>
      <c r="U17" s="9">
        <v>37</v>
      </c>
      <c r="V17" s="9">
        <v>5</v>
      </c>
      <c r="W17" s="9">
        <v>0.38200000000000001</v>
      </c>
      <c r="X17" s="9">
        <v>0.32600000000000001</v>
      </c>
      <c r="Y17" s="9">
        <v>0.70799999999999996</v>
      </c>
      <c r="Z17" s="9">
        <v>8</v>
      </c>
      <c r="AA17" s="9">
        <v>0.16700000000000001</v>
      </c>
      <c r="AB17" s="9">
        <v>0.33300000000000002</v>
      </c>
    </row>
    <row r="18" spans="1:28" x14ac:dyDescent="0.3">
      <c r="A18" s="9">
        <f>VLOOKUP(B18&amp;" "&amp;C18,키!$A$1:$B$535,2,FALSE)</f>
        <v>408</v>
      </c>
      <c r="B18" s="10" t="s">
        <v>639</v>
      </c>
      <c r="C18" s="9" t="s">
        <v>623</v>
      </c>
      <c r="D18" s="9" t="str">
        <f t="shared" si="0"/>
        <v>C</v>
      </c>
      <c r="E18" s="11">
        <v>0.253</v>
      </c>
      <c r="F18" s="9">
        <v>25</v>
      </c>
      <c r="G18" s="9">
        <v>113</v>
      </c>
      <c r="H18" s="9">
        <v>99</v>
      </c>
      <c r="I18" s="9">
        <v>16</v>
      </c>
      <c r="J18" s="9">
        <v>25</v>
      </c>
      <c r="K18" s="9">
        <v>7</v>
      </c>
      <c r="L18" s="9">
        <v>0</v>
      </c>
      <c r="M18" s="9">
        <v>2</v>
      </c>
      <c r="N18" s="9">
        <v>38</v>
      </c>
      <c r="O18" s="9">
        <v>10</v>
      </c>
      <c r="P18" s="9">
        <v>1</v>
      </c>
      <c r="Q18" s="9">
        <v>0</v>
      </c>
      <c r="R18" s="9">
        <v>7</v>
      </c>
      <c r="S18" s="9">
        <v>0</v>
      </c>
      <c r="T18" s="9">
        <v>6</v>
      </c>
      <c r="U18" s="9">
        <v>25</v>
      </c>
      <c r="V18" s="9">
        <v>4</v>
      </c>
      <c r="W18" s="9">
        <v>0.38400000000000001</v>
      </c>
      <c r="X18" s="9">
        <v>0.33900000000000002</v>
      </c>
      <c r="Y18" s="9">
        <v>0.72299999999999998</v>
      </c>
      <c r="Z18" s="9">
        <v>7</v>
      </c>
      <c r="AA18" s="9">
        <v>0.25900000000000001</v>
      </c>
      <c r="AB18" s="9">
        <v>0</v>
      </c>
    </row>
    <row r="19" spans="1:28" x14ac:dyDescent="0.3">
      <c r="A19" s="9">
        <f>VLOOKUP(B19&amp;" "&amp;C19,키!$A$1:$B$535,2,FALSE)</f>
        <v>48</v>
      </c>
      <c r="B19" s="10" t="s">
        <v>640</v>
      </c>
      <c r="C19" s="9" t="s">
        <v>623</v>
      </c>
      <c r="D19" s="9" t="str">
        <f t="shared" si="0"/>
        <v>C</v>
      </c>
      <c r="E19" s="11">
        <v>0.252</v>
      </c>
      <c r="F19" s="9">
        <v>78</v>
      </c>
      <c r="G19" s="9">
        <v>116</v>
      </c>
      <c r="H19" s="9">
        <v>107</v>
      </c>
      <c r="I19" s="9">
        <v>9</v>
      </c>
      <c r="J19" s="9">
        <v>27</v>
      </c>
      <c r="K19" s="9">
        <v>6</v>
      </c>
      <c r="L19" s="9">
        <v>0</v>
      </c>
      <c r="M19" s="9">
        <v>0</v>
      </c>
      <c r="N19" s="9">
        <v>33</v>
      </c>
      <c r="O19" s="9">
        <v>14</v>
      </c>
      <c r="P19" s="9">
        <v>3</v>
      </c>
      <c r="Q19" s="9">
        <v>0</v>
      </c>
      <c r="R19" s="9">
        <v>6</v>
      </c>
      <c r="S19" s="9">
        <v>0</v>
      </c>
      <c r="T19" s="9">
        <v>0</v>
      </c>
      <c r="U19" s="9">
        <v>19</v>
      </c>
      <c r="V19" s="9">
        <v>1</v>
      </c>
      <c r="W19" s="9">
        <v>0.308</v>
      </c>
      <c r="X19" s="9">
        <v>0.29199999999999998</v>
      </c>
      <c r="Y19" s="9">
        <v>0.6</v>
      </c>
      <c r="Z19" s="9">
        <v>4</v>
      </c>
      <c r="AA19" s="9">
        <v>0.27300000000000002</v>
      </c>
      <c r="AB19" s="9">
        <v>0</v>
      </c>
    </row>
    <row r="20" spans="1:28" x14ac:dyDescent="0.3">
      <c r="A20" s="9">
        <f>VLOOKUP(B20&amp;" "&amp;C20,키!$A$1:$B$535,2,FALSE)</f>
        <v>340</v>
      </c>
      <c r="B20" s="10" t="s">
        <v>641</v>
      </c>
      <c r="C20" s="9" t="s">
        <v>623</v>
      </c>
      <c r="D20" s="9" t="str">
        <f t="shared" si="0"/>
        <v>C</v>
      </c>
      <c r="E20" s="11">
        <v>0.25</v>
      </c>
      <c r="F20" s="9">
        <v>61</v>
      </c>
      <c r="G20" s="9">
        <v>83</v>
      </c>
      <c r="H20" s="9">
        <v>72</v>
      </c>
      <c r="I20" s="9">
        <v>10</v>
      </c>
      <c r="J20" s="9">
        <v>18</v>
      </c>
      <c r="K20" s="9">
        <v>3</v>
      </c>
      <c r="L20" s="9">
        <v>1</v>
      </c>
      <c r="M20" s="9">
        <v>0</v>
      </c>
      <c r="N20" s="9">
        <v>23</v>
      </c>
      <c r="O20" s="9">
        <v>7</v>
      </c>
      <c r="P20" s="9">
        <v>3</v>
      </c>
      <c r="Q20" s="9">
        <v>1</v>
      </c>
      <c r="R20" s="9">
        <v>7</v>
      </c>
      <c r="S20" s="9">
        <v>0</v>
      </c>
      <c r="T20" s="9">
        <v>0</v>
      </c>
      <c r="U20" s="9">
        <v>25</v>
      </c>
      <c r="V20" s="9">
        <v>0</v>
      </c>
      <c r="W20" s="9">
        <v>0.31900000000000001</v>
      </c>
      <c r="X20" s="9">
        <v>0.313</v>
      </c>
      <c r="Y20" s="9">
        <v>0.63200000000000001</v>
      </c>
      <c r="Z20" s="9">
        <v>4</v>
      </c>
      <c r="AA20" s="9">
        <v>0.308</v>
      </c>
      <c r="AB20" s="9">
        <v>0</v>
      </c>
    </row>
    <row r="21" spans="1:28" x14ac:dyDescent="0.3">
      <c r="A21" s="9">
        <f>VLOOKUP(B21&amp;" "&amp;C21,키!$A$1:$B$535,2,FALSE)</f>
        <v>239</v>
      </c>
      <c r="B21" s="10" t="s">
        <v>642</v>
      </c>
      <c r="C21" s="9" t="s">
        <v>623</v>
      </c>
      <c r="D21" s="9" t="str">
        <f t="shared" si="0"/>
        <v>C</v>
      </c>
      <c r="E21" s="11">
        <v>0.24399999999999999</v>
      </c>
      <c r="F21" s="9">
        <v>51</v>
      </c>
      <c r="G21" s="9">
        <v>99</v>
      </c>
      <c r="H21" s="9">
        <v>90</v>
      </c>
      <c r="I21" s="9">
        <v>8</v>
      </c>
      <c r="J21" s="9">
        <v>22</v>
      </c>
      <c r="K21" s="9">
        <v>5</v>
      </c>
      <c r="L21" s="9">
        <v>0</v>
      </c>
      <c r="M21" s="9">
        <v>0</v>
      </c>
      <c r="N21" s="9">
        <v>27</v>
      </c>
      <c r="O21" s="9">
        <v>9</v>
      </c>
      <c r="P21" s="9">
        <v>2</v>
      </c>
      <c r="Q21" s="9">
        <v>2</v>
      </c>
      <c r="R21" s="9">
        <v>1</v>
      </c>
      <c r="S21" s="9">
        <v>0</v>
      </c>
      <c r="T21" s="9">
        <v>4</v>
      </c>
      <c r="U21" s="9">
        <v>18</v>
      </c>
      <c r="V21" s="9">
        <v>7</v>
      </c>
      <c r="W21" s="9">
        <v>0.3</v>
      </c>
      <c r="X21" s="9">
        <v>0.27800000000000002</v>
      </c>
      <c r="Y21" s="9">
        <v>0.57799999999999996</v>
      </c>
      <c r="Z21" s="9">
        <v>3</v>
      </c>
      <c r="AA21" s="9">
        <v>0.17199999999999999</v>
      </c>
      <c r="AB21" s="9">
        <v>0.45500000000000002</v>
      </c>
    </row>
    <row r="22" spans="1:28" x14ac:dyDescent="0.3">
      <c r="A22" s="9">
        <f>VLOOKUP(B22&amp;" "&amp;C22,키!$A$1:$B$535,2,FALSE)</f>
        <v>129</v>
      </c>
      <c r="B22" s="10" t="s">
        <v>643</v>
      </c>
      <c r="C22" s="9" t="s">
        <v>623</v>
      </c>
      <c r="D22" s="9" t="str">
        <f t="shared" si="0"/>
        <v>C</v>
      </c>
      <c r="E22" s="11">
        <v>0.23200000000000001</v>
      </c>
      <c r="F22" s="9">
        <v>35</v>
      </c>
      <c r="G22" s="9">
        <v>66</v>
      </c>
      <c r="H22" s="9">
        <v>56</v>
      </c>
      <c r="I22" s="9">
        <v>13</v>
      </c>
      <c r="J22" s="9">
        <v>13</v>
      </c>
      <c r="K22" s="9">
        <v>2</v>
      </c>
      <c r="L22" s="9">
        <v>0</v>
      </c>
      <c r="M22" s="9">
        <v>0</v>
      </c>
      <c r="N22" s="9">
        <v>15</v>
      </c>
      <c r="O22" s="9">
        <v>3</v>
      </c>
      <c r="P22" s="9">
        <v>1</v>
      </c>
      <c r="Q22" s="9">
        <v>1</v>
      </c>
      <c r="R22" s="9">
        <v>8</v>
      </c>
      <c r="S22" s="9">
        <v>0</v>
      </c>
      <c r="T22" s="9">
        <v>0</v>
      </c>
      <c r="U22" s="9">
        <v>18</v>
      </c>
      <c r="V22" s="9">
        <v>0</v>
      </c>
      <c r="W22" s="9">
        <v>0.26800000000000002</v>
      </c>
      <c r="X22" s="9">
        <v>0.32300000000000001</v>
      </c>
      <c r="Y22" s="9">
        <v>0.59099999999999997</v>
      </c>
      <c r="Z22" s="9">
        <v>3</v>
      </c>
      <c r="AA22" s="9">
        <v>6.7000000000000004E-2</v>
      </c>
      <c r="AB22" s="9">
        <v>0</v>
      </c>
    </row>
    <row r="23" spans="1:28" x14ac:dyDescent="0.3">
      <c r="A23" s="9">
        <f>VLOOKUP(B23&amp;" "&amp;C23,키!$A$1:$B$535,2,FALSE)</f>
        <v>106</v>
      </c>
      <c r="B23" s="10" t="s">
        <v>644</v>
      </c>
      <c r="C23" s="9" t="s">
        <v>623</v>
      </c>
      <c r="D23" s="9" t="str">
        <f t="shared" si="0"/>
        <v>C</v>
      </c>
      <c r="E23" s="11">
        <v>0.20699999999999999</v>
      </c>
      <c r="F23" s="9">
        <v>21</v>
      </c>
      <c r="G23" s="9">
        <v>33</v>
      </c>
      <c r="H23" s="9">
        <v>29</v>
      </c>
      <c r="I23" s="9">
        <v>4</v>
      </c>
      <c r="J23" s="9">
        <v>6</v>
      </c>
      <c r="K23" s="9">
        <v>4</v>
      </c>
      <c r="L23" s="9">
        <v>0</v>
      </c>
      <c r="M23" s="9">
        <v>0</v>
      </c>
      <c r="N23" s="9">
        <v>10</v>
      </c>
      <c r="O23" s="9">
        <v>1</v>
      </c>
      <c r="P23" s="9">
        <v>1</v>
      </c>
      <c r="Q23" s="9">
        <v>0</v>
      </c>
      <c r="R23" s="9">
        <v>3</v>
      </c>
      <c r="S23" s="9">
        <v>0</v>
      </c>
      <c r="T23" s="9">
        <v>0</v>
      </c>
      <c r="U23" s="9">
        <v>12</v>
      </c>
      <c r="V23" s="9">
        <v>0</v>
      </c>
      <c r="W23" s="9">
        <v>0.34499999999999997</v>
      </c>
      <c r="X23" s="9">
        <v>0.28100000000000003</v>
      </c>
      <c r="Y23" s="9">
        <v>0.626</v>
      </c>
      <c r="Z23" s="9">
        <v>2</v>
      </c>
      <c r="AA23" s="9">
        <v>0.1</v>
      </c>
      <c r="AB23" s="9">
        <v>0.2</v>
      </c>
    </row>
    <row r="24" spans="1:28" x14ac:dyDescent="0.3">
      <c r="A24" s="9">
        <f>VLOOKUP(B24&amp;" "&amp;C24,키!$A$1:$B$535,2,FALSE)</f>
        <v>58</v>
      </c>
      <c r="B24" s="10" t="s">
        <v>645</v>
      </c>
      <c r="C24" s="9" t="s">
        <v>623</v>
      </c>
      <c r="D24" s="9" t="str">
        <f t="shared" si="0"/>
        <v>C</v>
      </c>
      <c r="E24" s="11">
        <v>0.2</v>
      </c>
      <c r="F24" s="9">
        <v>46</v>
      </c>
      <c r="G24" s="9">
        <v>49</v>
      </c>
      <c r="H24" s="9">
        <v>45</v>
      </c>
      <c r="I24" s="9">
        <v>8</v>
      </c>
      <c r="J24" s="9">
        <v>9</v>
      </c>
      <c r="K24" s="9">
        <v>1</v>
      </c>
      <c r="L24" s="9">
        <v>0</v>
      </c>
      <c r="M24" s="9">
        <v>1</v>
      </c>
      <c r="N24" s="9">
        <v>13</v>
      </c>
      <c r="O24" s="9">
        <v>1</v>
      </c>
      <c r="P24" s="9">
        <v>2</v>
      </c>
      <c r="Q24" s="9">
        <v>0</v>
      </c>
      <c r="R24" s="9">
        <v>1</v>
      </c>
      <c r="S24" s="9">
        <v>0</v>
      </c>
      <c r="T24" s="9">
        <v>1</v>
      </c>
      <c r="U24" s="9">
        <v>19</v>
      </c>
      <c r="V24" s="9">
        <v>2</v>
      </c>
      <c r="W24" s="9">
        <v>0.28899999999999998</v>
      </c>
      <c r="X24" s="9">
        <v>0.23400000000000001</v>
      </c>
      <c r="Y24" s="9">
        <v>0.52300000000000002</v>
      </c>
      <c r="Z24" s="9">
        <v>0</v>
      </c>
      <c r="AA24" s="9">
        <v>0</v>
      </c>
      <c r="AB24" s="9">
        <v>0.33300000000000002</v>
      </c>
    </row>
    <row r="25" spans="1:28" x14ac:dyDescent="0.3">
      <c r="A25" s="9">
        <f>VLOOKUP(B25&amp;" "&amp;C25,키!$A$1:$B$535,2,FALSE)</f>
        <v>285</v>
      </c>
      <c r="B25" s="10" t="s">
        <v>646</v>
      </c>
      <c r="C25" s="9" t="s">
        <v>623</v>
      </c>
      <c r="D25" s="9" t="str">
        <f t="shared" si="0"/>
        <v>C</v>
      </c>
      <c r="E25" s="11">
        <v>0.2</v>
      </c>
      <c r="F25" s="9">
        <v>19</v>
      </c>
      <c r="G25" s="9">
        <v>17</v>
      </c>
      <c r="H25" s="9">
        <v>15</v>
      </c>
      <c r="I25" s="9">
        <v>4</v>
      </c>
      <c r="J25" s="9">
        <v>3</v>
      </c>
      <c r="K25" s="9">
        <v>0</v>
      </c>
      <c r="L25" s="9">
        <v>0</v>
      </c>
      <c r="M25" s="9">
        <v>0</v>
      </c>
      <c r="N25" s="9">
        <v>3</v>
      </c>
      <c r="O25" s="9">
        <v>2</v>
      </c>
      <c r="P25" s="9">
        <v>0</v>
      </c>
      <c r="Q25" s="9">
        <v>0</v>
      </c>
      <c r="R25" s="9">
        <v>2</v>
      </c>
      <c r="S25" s="9">
        <v>0</v>
      </c>
      <c r="T25" s="9">
        <v>0</v>
      </c>
      <c r="U25" s="9">
        <v>5</v>
      </c>
      <c r="V25" s="9">
        <v>0</v>
      </c>
      <c r="W25" s="9">
        <v>0.2</v>
      </c>
      <c r="X25" s="9">
        <v>0.29399999999999998</v>
      </c>
      <c r="Y25" s="9">
        <v>0.49399999999999999</v>
      </c>
      <c r="Z25" s="9">
        <v>0</v>
      </c>
      <c r="AA25" s="9">
        <v>0.33300000000000002</v>
      </c>
      <c r="AB25" s="9">
        <v>0.4</v>
      </c>
    </row>
    <row r="26" spans="1:28" x14ac:dyDescent="0.3">
      <c r="A26" s="9">
        <f>VLOOKUP(B26&amp;" "&amp;C26,키!$A$1:$B$535,2,FALSE)</f>
        <v>346</v>
      </c>
      <c r="B26" s="10" t="s">
        <v>647</v>
      </c>
      <c r="C26" s="9" t="s">
        <v>623</v>
      </c>
      <c r="D26" s="9" t="str">
        <f t="shared" si="0"/>
        <v>C</v>
      </c>
      <c r="E26" s="11">
        <v>0.193</v>
      </c>
      <c r="F26" s="9">
        <v>52</v>
      </c>
      <c r="G26" s="9">
        <v>98</v>
      </c>
      <c r="H26" s="9">
        <v>83</v>
      </c>
      <c r="I26" s="9">
        <v>19</v>
      </c>
      <c r="J26" s="9">
        <v>16</v>
      </c>
      <c r="K26" s="9">
        <v>5</v>
      </c>
      <c r="L26" s="9">
        <v>0</v>
      </c>
      <c r="M26" s="9">
        <v>1</v>
      </c>
      <c r="N26" s="9">
        <v>24</v>
      </c>
      <c r="O26" s="9">
        <v>8</v>
      </c>
      <c r="P26" s="9">
        <v>4</v>
      </c>
      <c r="Q26" s="9">
        <v>0</v>
      </c>
      <c r="R26" s="9">
        <v>7</v>
      </c>
      <c r="S26" s="9">
        <v>0</v>
      </c>
      <c r="T26" s="9">
        <v>4</v>
      </c>
      <c r="U26" s="9">
        <v>16</v>
      </c>
      <c r="V26" s="9">
        <v>3</v>
      </c>
      <c r="W26" s="9">
        <v>0.28899999999999998</v>
      </c>
      <c r="X26" s="9">
        <v>0.28699999999999998</v>
      </c>
      <c r="Y26" s="9">
        <v>0.57599999999999996</v>
      </c>
      <c r="Z26" s="9">
        <v>3</v>
      </c>
      <c r="AA26" s="9">
        <v>0.10299999999999999</v>
      </c>
      <c r="AB26" s="9">
        <v>0.2</v>
      </c>
    </row>
    <row r="27" spans="1:28" x14ac:dyDescent="0.3">
      <c r="A27" s="9">
        <f>VLOOKUP(B27&amp;" "&amp;C27,키!$A$1:$B$535,2,FALSE)</f>
        <v>267</v>
      </c>
      <c r="B27" s="10" t="s">
        <v>648</v>
      </c>
      <c r="C27" s="9" t="s">
        <v>623</v>
      </c>
      <c r="D27" s="9" t="str">
        <f t="shared" si="0"/>
        <v>C</v>
      </c>
      <c r="E27" s="11">
        <v>0.17899999999999999</v>
      </c>
      <c r="F27" s="9">
        <v>19</v>
      </c>
      <c r="G27" s="9">
        <v>29</v>
      </c>
      <c r="H27" s="9">
        <v>28</v>
      </c>
      <c r="I27" s="9">
        <v>2</v>
      </c>
      <c r="J27" s="9">
        <v>5</v>
      </c>
      <c r="K27" s="9">
        <v>1</v>
      </c>
      <c r="L27" s="9">
        <v>0</v>
      </c>
      <c r="M27" s="9">
        <v>0</v>
      </c>
      <c r="N27" s="9">
        <v>6</v>
      </c>
      <c r="O27" s="9">
        <v>3</v>
      </c>
      <c r="P27" s="9">
        <v>0</v>
      </c>
      <c r="Q27" s="9">
        <v>0</v>
      </c>
      <c r="R27" s="9">
        <v>1</v>
      </c>
      <c r="S27" s="9">
        <v>0</v>
      </c>
      <c r="T27" s="9">
        <v>0</v>
      </c>
      <c r="U27" s="9">
        <v>9</v>
      </c>
      <c r="V27" s="9">
        <v>0</v>
      </c>
      <c r="W27" s="9">
        <v>0.214</v>
      </c>
      <c r="X27" s="9">
        <v>0.20699999999999999</v>
      </c>
      <c r="Y27" s="9">
        <v>0.42099999999999999</v>
      </c>
      <c r="Z27" s="9">
        <v>2</v>
      </c>
      <c r="AA27" s="9">
        <v>0.25</v>
      </c>
      <c r="AB27" s="9">
        <v>0</v>
      </c>
    </row>
    <row r="28" spans="1:28" x14ac:dyDescent="0.3">
      <c r="A28" s="9">
        <f>VLOOKUP(B28&amp;" "&amp;C28,키!$A$1:$B$535,2,FALSE)</f>
        <v>91</v>
      </c>
      <c r="B28" s="10" t="s">
        <v>649</v>
      </c>
      <c r="C28" s="9" t="s">
        <v>623</v>
      </c>
      <c r="D28" s="9" t="str">
        <f t="shared" si="0"/>
        <v>C</v>
      </c>
      <c r="E28" s="11">
        <v>0.14799999999999999</v>
      </c>
      <c r="F28" s="9">
        <v>21</v>
      </c>
      <c r="G28" s="9">
        <v>30</v>
      </c>
      <c r="H28" s="9">
        <v>27</v>
      </c>
      <c r="I28" s="9">
        <v>8</v>
      </c>
      <c r="J28" s="9">
        <v>4</v>
      </c>
      <c r="K28" s="9">
        <v>0</v>
      </c>
      <c r="L28" s="9">
        <v>0</v>
      </c>
      <c r="M28" s="9">
        <v>0</v>
      </c>
      <c r="N28" s="9">
        <v>4</v>
      </c>
      <c r="O28" s="9">
        <v>1</v>
      </c>
      <c r="P28" s="9">
        <v>1</v>
      </c>
      <c r="Q28" s="9">
        <v>0</v>
      </c>
      <c r="R28" s="9">
        <v>1</v>
      </c>
      <c r="S28" s="9">
        <v>0</v>
      </c>
      <c r="T28" s="9">
        <v>1</v>
      </c>
      <c r="U28" s="9">
        <v>7</v>
      </c>
      <c r="V28" s="9">
        <v>1</v>
      </c>
      <c r="W28" s="9">
        <v>0.14799999999999999</v>
      </c>
      <c r="X28" s="9">
        <v>0.20699999999999999</v>
      </c>
      <c r="Y28" s="9">
        <v>0.35499999999999998</v>
      </c>
      <c r="Z28" s="9">
        <v>1</v>
      </c>
      <c r="AA28" s="9">
        <v>0.16700000000000001</v>
      </c>
      <c r="AB28" s="9">
        <v>0</v>
      </c>
    </row>
    <row r="29" spans="1:28" x14ac:dyDescent="0.3">
      <c r="A29" s="9">
        <f>VLOOKUP(B29&amp;" "&amp;C29,키!$A$1:$B$535,2,FALSE)</f>
        <v>42</v>
      </c>
      <c r="B29" s="10" t="s">
        <v>650</v>
      </c>
      <c r="C29" s="9" t="s">
        <v>623</v>
      </c>
      <c r="D29" s="9" t="str">
        <f t="shared" si="0"/>
        <v>C</v>
      </c>
      <c r="E29" s="11">
        <v>0.14299999999999999</v>
      </c>
      <c r="F29" s="9">
        <v>58</v>
      </c>
      <c r="G29" s="9">
        <v>59</v>
      </c>
      <c r="H29" s="9">
        <v>49</v>
      </c>
      <c r="I29" s="9">
        <v>5</v>
      </c>
      <c r="J29" s="9">
        <v>7</v>
      </c>
      <c r="K29" s="9">
        <v>1</v>
      </c>
      <c r="L29" s="9">
        <v>2</v>
      </c>
      <c r="M29" s="9">
        <v>0</v>
      </c>
      <c r="N29" s="9">
        <v>12</v>
      </c>
      <c r="O29" s="9">
        <v>5</v>
      </c>
      <c r="P29" s="9">
        <v>1</v>
      </c>
      <c r="Q29" s="9">
        <v>1</v>
      </c>
      <c r="R29" s="9">
        <v>5</v>
      </c>
      <c r="S29" s="9">
        <v>0</v>
      </c>
      <c r="T29" s="9">
        <v>3</v>
      </c>
      <c r="U29" s="9">
        <v>20</v>
      </c>
      <c r="V29" s="9">
        <v>0</v>
      </c>
      <c r="W29" s="9">
        <v>0.245</v>
      </c>
      <c r="X29" s="9">
        <v>0.25900000000000001</v>
      </c>
      <c r="Y29" s="9">
        <v>0.504</v>
      </c>
      <c r="Z29" s="9">
        <v>1</v>
      </c>
      <c r="AA29" s="9">
        <v>0.11799999999999999</v>
      </c>
      <c r="AB29" s="9">
        <v>0</v>
      </c>
    </row>
    <row r="30" spans="1:28" x14ac:dyDescent="0.3">
      <c r="A30" s="9">
        <f>VLOOKUP(B30&amp;" "&amp;C30,키!$A$1:$B$535,2,FALSE)</f>
        <v>3</v>
      </c>
      <c r="B30" s="10" t="s">
        <v>651</v>
      </c>
      <c r="C30" s="9" t="s">
        <v>623</v>
      </c>
      <c r="D30" s="9" t="str">
        <f t="shared" si="0"/>
        <v>C</v>
      </c>
      <c r="E30" s="11">
        <v>0</v>
      </c>
      <c r="F30" s="9">
        <v>2</v>
      </c>
      <c r="G30" s="9">
        <v>2</v>
      </c>
      <c r="H30" s="9">
        <v>2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</row>
    <row r="31" spans="1:28" x14ac:dyDescent="0.3">
      <c r="A31" s="9">
        <f>VLOOKUP(B31&amp;" "&amp;C31,키!$A$1:$B$535,2,FALSE)</f>
        <v>43</v>
      </c>
      <c r="B31" s="10" t="s">
        <v>652</v>
      </c>
      <c r="C31" s="9" t="s">
        <v>623</v>
      </c>
      <c r="D31" s="9" t="str">
        <f t="shared" si="0"/>
        <v>C</v>
      </c>
      <c r="E31" s="11">
        <v>0</v>
      </c>
      <c r="F31" s="9">
        <v>2</v>
      </c>
      <c r="G31" s="9">
        <v>2</v>
      </c>
      <c r="H31" s="9">
        <v>1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1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0.5</v>
      </c>
      <c r="Y31" s="9">
        <v>0.5</v>
      </c>
      <c r="Z31" s="9">
        <v>0</v>
      </c>
      <c r="AA31" s="9">
        <v>0</v>
      </c>
      <c r="AB31" s="9">
        <v>0</v>
      </c>
    </row>
    <row r="32" spans="1:28" x14ac:dyDescent="0.3">
      <c r="A32" s="9">
        <f>VLOOKUP(B32&amp;" "&amp;C32,키!$A$1:$B$535,2,FALSE)</f>
        <v>112</v>
      </c>
      <c r="B32" s="10" t="s">
        <v>26</v>
      </c>
      <c r="C32" s="9" t="s">
        <v>623</v>
      </c>
      <c r="D32" s="9" t="str">
        <f t="shared" si="0"/>
        <v>C</v>
      </c>
      <c r="E32" s="11">
        <v>0</v>
      </c>
      <c r="F32" s="9">
        <v>6</v>
      </c>
      <c r="G32" s="9">
        <v>7</v>
      </c>
      <c r="H32" s="9">
        <v>7</v>
      </c>
      <c r="I32" s="9">
        <v>1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4</v>
      </c>
      <c r="V32" s="9">
        <v>1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</row>
    <row r="33" spans="1:28" x14ac:dyDescent="0.3">
      <c r="A33" s="9">
        <f>VLOOKUP(B33&amp;" "&amp;C33,키!$A$1:$B$535,2,FALSE)</f>
        <v>142</v>
      </c>
      <c r="B33" s="10" t="s">
        <v>653</v>
      </c>
      <c r="C33" s="9" t="s">
        <v>623</v>
      </c>
      <c r="D33" s="9" t="str">
        <f t="shared" si="0"/>
        <v>C</v>
      </c>
      <c r="E33" s="11" t="s">
        <v>42</v>
      </c>
      <c r="F33" s="9">
        <v>1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 t="s">
        <v>42</v>
      </c>
      <c r="X33" s="9" t="s">
        <v>42</v>
      </c>
      <c r="Y33" s="9" t="s">
        <v>42</v>
      </c>
      <c r="Z33" s="9">
        <v>0</v>
      </c>
      <c r="AA33" s="9">
        <v>0</v>
      </c>
      <c r="AB33" s="9">
        <v>0</v>
      </c>
    </row>
    <row r="34" spans="1:28" x14ac:dyDescent="0.3">
      <c r="A34" s="9">
        <f>VLOOKUP(B34&amp;" "&amp;C34,키!$A$1:$B$535,2,FALSE)</f>
        <v>185</v>
      </c>
      <c r="B34" s="10" t="s">
        <v>654</v>
      </c>
      <c r="C34" s="9" t="s">
        <v>623</v>
      </c>
      <c r="D34" s="9" t="str">
        <f t="shared" si="0"/>
        <v>C</v>
      </c>
      <c r="E34" s="11" t="s">
        <v>42</v>
      </c>
      <c r="F34" s="9">
        <v>2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 t="s">
        <v>42</v>
      </c>
      <c r="X34" s="9" t="s">
        <v>42</v>
      </c>
      <c r="Y34" s="9" t="s">
        <v>42</v>
      </c>
      <c r="Z34" s="9">
        <v>0</v>
      </c>
      <c r="AA34" s="9">
        <v>0</v>
      </c>
      <c r="AB34" s="9">
        <v>0</v>
      </c>
    </row>
    <row r="35" spans="1:28" x14ac:dyDescent="0.3">
      <c r="A35" s="9">
        <f>VLOOKUP(B35&amp;" "&amp;C35,키!$A$1:$B$535,2,FALSE)</f>
        <v>236</v>
      </c>
      <c r="B35" s="10" t="s">
        <v>655</v>
      </c>
      <c r="C35" s="9" t="s">
        <v>623</v>
      </c>
      <c r="D35" s="9" t="str">
        <f t="shared" si="0"/>
        <v>C</v>
      </c>
      <c r="E35" s="11" t="s">
        <v>42</v>
      </c>
      <c r="F35" s="9">
        <v>4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 t="s">
        <v>42</v>
      </c>
      <c r="X35" s="9" t="s">
        <v>42</v>
      </c>
      <c r="Y35" s="9" t="s">
        <v>42</v>
      </c>
      <c r="Z35" s="9">
        <v>0</v>
      </c>
      <c r="AA35" s="9">
        <v>0</v>
      </c>
      <c r="AB35" s="9">
        <v>0</v>
      </c>
    </row>
    <row r="36" spans="1:28" x14ac:dyDescent="0.3">
      <c r="A36" s="9">
        <f>VLOOKUP(B36&amp;" "&amp;C36,키!$A$1:$B$535,2,FALSE)</f>
        <v>305</v>
      </c>
      <c r="B36" s="10" t="s">
        <v>656</v>
      </c>
      <c r="C36" s="9" t="s">
        <v>623</v>
      </c>
      <c r="D36" s="9" t="str">
        <f t="shared" si="0"/>
        <v>C</v>
      </c>
      <c r="E36" s="11" t="s">
        <v>42</v>
      </c>
      <c r="F36" s="9">
        <v>1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 t="s">
        <v>42</v>
      </c>
      <c r="X36" s="9" t="s">
        <v>42</v>
      </c>
      <c r="Y36" s="9" t="s">
        <v>42</v>
      </c>
      <c r="Z36" s="9">
        <v>0</v>
      </c>
      <c r="AA36" s="9">
        <v>0</v>
      </c>
      <c r="AB36" s="9">
        <v>0</v>
      </c>
    </row>
    <row r="37" spans="1:28" x14ac:dyDescent="0.3">
      <c r="A37" s="9">
        <f>VLOOKUP(B37&amp;" "&amp;C37,키!$A$1:$B$535,2,FALSE)</f>
        <v>353</v>
      </c>
      <c r="B37" s="10" t="s">
        <v>657</v>
      </c>
      <c r="C37" s="9" t="s">
        <v>623</v>
      </c>
      <c r="D37" s="9" t="str">
        <f t="shared" si="0"/>
        <v>C</v>
      </c>
      <c r="E37" s="11" t="s">
        <v>42</v>
      </c>
      <c r="F37" s="9">
        <v>1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 t="s">
        <v>42</v>
      </c>
      <c r="X37" s="9" t="s">
        <v>42</v>
      </c>
      <c r="Y37" s="9" t="s">
        <v>42</v>
      </c>
      <c r="Z37" s="9">
        <v>0</v>
      </c>
      <c r="AA37" s="9">
        <v>0</v>
      </c>
      <c r="AB37" s="9">
        <v>0</v>
      </c>
    </row>
    <row r="38" spans="1:28" x14ac:dyDescent="0.3">
      <c r="A38" s="9">
        <f>VLOOKUP(B38&amp;" "&amp;C38,키!$A$1:$B$535,2,FALSE)</f>
        <v>411</v>
      </c>
      <c r="B38" s="10" t="s">
        <v>658</v>
      </c>
      <c r="C38" s="9" t="s">
        <v>623</v>
      </c>
      <c r="D38" s="9" t="str">
        <f t="shared" si="0"/>
        <v>C</v>
      </c>
      <c r="E38" s="11" t="s">
        <v>42</v>
      </c>
      <c r="F38" s="9">
        <v>1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 t="s">
        <v>42</v>
      </c>
      <c r="X38" s="9" t="s">
        <v>42</v>
      </c>
      <c r="Y38" s="9" t="s">
        <v>42</v>
      </c>
      <c r="Z38" s="9">
        <v>0</v>
      </c>
      <c r="AA38" s="9">
        <v>0</v>
      </c>
      <c r="AB38" s="9">
        <v>0</v>
      </c>
    </row>
    <row r="39" spans="1:28" x14ac:dyDescent="0.3">
      <c r="A39" s="9">
        <f>VLOOKUP(B39&amp;" "&amp;C39,키!$A$1:$B$535,2,FALSE)</f>
        <v>517</v>
      </c>
      <c r="B39" s="10" t="s">
        <v>659</v>
      </c>
      <c r="C39" s="9" t="s">
        <v>623</v>
      </c>
      <c r="D39" s="9" t="str">
        <f t="shared" si="0"/>
        <v>C</v>
      </c>
      <c r="E39" s="11" t="s">
        <v>42</v>
      </c>
      <c r="F39" s="9">
        <v>1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 t="s">
        <v>42</v>
      </c>
      <c r="X39" s="9" t="s">
        <v>42</v>
      </c>
      <c r="Y39" s="9" t="s">
        <v>42</v>
      </c>
      <c r="Z39" s="9">
        <v>0</v>
      </c>
      <c r="AA39" s="9">
        <v>0</v>
      </c>
      <c r="AB39" s="9">
        <v>0</v>
      </c>
    </row>
    <row r="40" spans="1:28" x14ac:dyDescent="0.3">
      <c r="A40" s="9">
        <f>VLOOKUP(B40&amp;" "&amp;C40,키!$A$1:$B$535,2,FALSE)</f>
        <v>529</v>
      </c>
      <c r="B40" s="10" t="s">
        <v>660</v>
      </c>
      <c r="C40" s="9" t="s">
        <v>623</v>
      </c>
      <c r="D40" s="9" t="str">
        <f t="shared" si="0"/>
        <v>C</v>
      </c>
      <c r="E40" s="11">
        <v>0</v>
      </c>
      <c r="F40" s="9">
        <v>11</v>
      </c>
      <c r="G40" s="9">
        <v>10</v>
      </c>
      <c r="H40" s="9">
        <v>10</v>
      </c>
      <c r="I40" s="9">
        <v>2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5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</row>
  </sheetData>
  <autoFilter ref="A1:AB40">
    <sortState ref="A2:AB40">
      <sortCondition ref="D1:D40"/>
    </sortState>
  </autoFilter>
  <phoneticPr fontId="4" type="noConversion"/>
  <hyperlinks>
    <hyperlink ref="E1" r:id="rId1" tooltip="타율" display="javascript:sort('HRA_RT');"/>
    <hyperlink ref="F1" r:id="rId2" tooltip="경기" display="javascript:sort('GAME_CN');"/>
    <hyperlink ref="G1" r:id="rId3" tooltip="타석" display="javascript:sort('PA_CN');"/>
    <hyperlink ref="H1" r:id="rId4" tooltip="타수" display="javascript:sort('AB_CN');"/>
    <hyperlink ref="I1" r:id="rId5" tooltip="득점" display="javascript:sort('RUN_CN');"/>
    <hyperlink ref="J1" r:id="rId6" tooltip="안타" display="javascript:sort('HIT_CN');"/>
    <hyperlink ref="K1" r:id="rId7" tooltip="2루타" display="javascript:sort('H2_CN');"/>
    <hyperlink ref="L1" r:id="rId8" tooltip="3루타" display="javascript:sort('H3_CN');"/>
    <hyperlink ref="M1" r:id="rId9" tooltip="홈런" display="javascript:sort('HR_CN');"/>
    <hyperlink ref="N1" r:id="rId10" tooltip="루타" display="javascript:sort('TB_CN');"/>
    <hyperlink ref="O1" r:id="rId11" tooltip="타점" display="javascript:sort('RBI_CN');"/>
    <hyperlink ref="P1" r:id="rId12" tooltip="희생번트" display="javascript:sort('SH_CN');"/>
    <hyperlink ref="Q1" r:id="rId13" tooltip="희생플라이" display="javascript:sort('SF_CN');"/>
    <hyperlink ref="B2" r:id="rId14" display="http://www.koreabaseball.com/Record/Retire/Hitter.aspx?playerId=76313"/>
    <hyperlink ref="B5" r:id="rId15" display="http://www.koreabaseball.com/Record/Player/HitterDetail/Basic.aspx?playerId=76509"/>
    <hyperlink ref="B3" r:id="rId16" display="http://www.koreabaseball.com/Record/Player/HitterDetail/Basic.aspx?playerId=77532"/>
    <hyperlink ref="B4" r:id="rId17" display="http://www.koreabaseball.com/Record/Player/HitterDetail/Basic.aspx?playerId=74540"/>
    <hyperlink ref="B11" r:id="rId18" display="http://www.koreabaseball.com/Record/Player/HitterDetail/Basic.aspx?playerId=61591"/>
    <hyperlink ref="B12" r:id="rId19" display="http://www.koreabaseball.com/Record/Player/HitterDetail/Basic.aspx?playerId=62556"/>
    <hyperlink ref="B10" r:id="rId20" display="http://www.koreabaseball.com/Record/Retire/Hitter.aspx?playerId=65523"/>
    <hyperlink ref="B6" r:id="rId21" display="http://www.koreabaseball.com/Record/Player/HitterDetail/Basic.aspx?playerId=62559"/>
    <hyperlink ref="B13" r:id="rId22" display="http://www.koreabaseball.com/Record/Retire/Hitter.aspx?playerId=66523"/>
    <hyperlink ref="B14" r:id="rId23" display="http://www.koreabaseball.com/Record/Player/HitterDetail/Basic.aspx?playerId=71562"/>
    <hyperlink ref="B15" r:id="rId24" display="http://www.koreabaseball.com/Record/Player/HitterDetail/Basic.aspx?playerId=62558"/>
    <hyperlink ref="B7" r:id="rId25" display="http://www.koreabaseball.com/Record/Player/HitterDetail/Basic.aspx?playerId=72546"/>
    <hyperlink ref="B8" r:id="rId26" display="http://www.koreabaseball.com/Record/Player/HitterDetail/Basic.aspx?playerId=60523"/>
    <hyperlink ref="B9" r:id="rId27" display="http://www.koreabaseball.com/Record/Player/HitterDetail/Basic.aspx?playerId=71552"/>
    <hyperlink ref="B16" r:id="rId28" display="http://www.koreabaseball.com/Record/Player/HitterDetail/Basic.aspx?playerId=79356"/>
    <hyperlink ref="B17" r:id="rId29" display="http://www.koreabaseball.com/Record/Player/HitterDetail/Basic.aspx?playerId=60558"/>
    <hyperlink ref="B18" r:id="rId30" display="http://www.koreabaseball.com/Record/Player/HitterDetail/Basic.aspx?playerId=78513"/>
    <hyperlink ref="B19" r:id="rId31" display="http://www.koreabaseball.com/Record/Player/HitterDetail/Basic.aspx?playerId=61204"/>
    <hyperlink ref="B20" r:id="rId32" display="http://www.koreabaseball.com/Record/Player/HitterDetail/Basic.aspx?playerId=76435"/>
    <hyperlink ref="B21" r:id="rId33" display="http://www.koreabaseball.com/Record/Player/HitterDetail/Basic.aspx?playerId=76536"/>
    <hyperlink ref="B22" r:id="rId34" display="http://www.koreabaseball.com/Record/Player/HitterDetail/Basic.aspx?playerId=66508"/>
    <hyperlink ref="B23" r:id="rId35" display="http://www.koreabaseball.com/Record/Player/HitterDetail/Basic.aspx?playerId=77669"/>
    <hyperlink ref="B24" r:id="rId36" display="http://www.koreabaseball.com/Record/Player/HitterDetail/Basic.aspx?playerId=61554"/>
    <hyperlink ref="B25" r:id="rId37" display="http://www.koreabaseball.com/Record/Retire/Hitter.aspx?playerId=78850"/>
    <hyperlink ref="B26" r:id="rId38" display="http://www.koreabaseball.com/Record/Player/HitterDetail/Basic.aspx?playerId=71565"/>
    <hyperlink ref="B27" r:id="rId39" display="http://www.koreabaseball.com/Record/Player/HitterDetail/Basic.aspx?playerId=64022"/>
    <hyperlink ref="B28" r:id="rId40" display="http://www.koreabaseball.com/Record/Player/HitterDetail/Basic.aspx?playerId=65506"/>
    <hyperlink ref="B29" r:id="rId41" display="http://www.koreabaseball.com/Record/Player/HitterDetail/Basic.aspx?playerId=65513"/>
    <hyperlink ref="B30" r:id="rId42" display="http://www.koreabaseball.com/Record/Player/HitterDetail/Basic.aspx?playerId=65514"/>
    <hyperlink ref="B31" r:id="rId43" display="http://www.koreabaseball.com/Record/Player/HitterDetail/Basic.aspx?playerId=78536"/>
    <hyperlink ref="B32" r:id="rId44" display="http://www.koreabaseball.com/Record/Retire/Hitter.aspx?playerId=65503"/>
    <hyperlink ref="B33" r:id="rId45" display="http://www.koreabaseball.com/Record/Player/HitterDetail/Basic.aspx?playerId=65546"/>
    <hyperlink ref="B34" r:id="rId46" display="http://www.koreabaseball.com/Record/Player/HitterDetail/Basic.aspx?playerId=60559"/>
    <hyperlink ref="B35" r:id="rId47" display="http://www.koreabaseball.com/Record/Player/HitterDetail/Basic.aspx?playerId=75321"/>
    <hyperlink ref="B36" r:id="rId48" display="http://www.koreabaseball.com/Record/Player/HitterDetail/Basic.aspx?playerId=72862"/>
    <hyperlink ref="B37" r:id="rId49" display="http://www.koreabaseball.com/Record/Player/HitterDetail/Basic.aspx?playerId=72551"/>
    <hyperlink ref="B38" r:id="rId50" display="http://www.koreabaseball.com/Record/Player/HitterDetail/Basic.aspx?playerId=71801"/>
    <hyperlink ref="B39" r:id="rId51" display="http://www.koreabaseball.com/Record/Player/HitterDetail/Basic.aspx?playerId=62655"/>
    <hyperlink ref="B40" r:id="rId52" display="http://www.koreabaseball.com/Record/Player/HitterDetail/Basic.aspx?playerId=78566"/>
    <hyperlink ref="R1" r:id="rId53" tooltip="볼넷" display="javascript:sort('BB_CN');"/>
    <hyperlink ref="S1" r:id="rId54" tooltip="고의4구" display="javascript:sort('IB_CN');"/>
    <hyperlink ref="T1" r:id="rId55" tooltip="사구" display="javascript:sort('HP_CN');"/>
    <hyperlink ref="U1" r:id="rId56" tooltip="삼진" display="javascript:sort('KK_CN');"/>
    <hyperlink ref="V1" r:id="rId57" tooltip="병살타" display="javascript:sort('GD_CN');"/>
    <hyperlink ref="W1" r:id="rId58" tooltip="장타율" display="javascript:sort('SLG_RT');"/>
    <hyperlink ref="X1" r:id="rId59" tooltip="출루율" display="javascript:sort('OBP_RT');"/>
    <hyperlink ref="Y1" r:id="rId60" tooltip="출루율+장타율" display="javascript:sort('OPS_RT');"/>
    <hyperlink ref="Z1" r:id="rId61" tooltip="멀티히트" display="javascript:sort('MH_HITTER_CN');"/>
    <hyperlink ref="AA1" r:id="rId62" tooltip="득점권타율" display="javascript:sort('SP_HRA_RT');"/>
    <hyperlink ref="AB1" r:id="rId63" tooltip="대타타율" display="javascript:sort('PH_HRA_RT');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2"/>
  <sheetViews>
    <sheetView workbookViewId="0">
      <selection activeCell="D2" sqref="D2"/>
    </sheetView>
  </sheetViews>
  <sheetFormatPr defaultRowHeight="16.5" x14ac:dyDescent="0.3"/>
  <cols>
    <col min="4" max="4" width="9" style="6"/>
  </cols>
  <sheetData>
    <row r="1" spans="1:28" x14ac:dyDescent="0.3">
      <c r="A1" s="7" t="s">
        <v>0</v>
      </c>
      <c r="B1" s="7" t="s">
        <v>1</v>
      </c>
      <c r="C1" s="7" t="s">
        <v>2</v>
      </c>
      <c r="D1" s="7" t="s">
        <v>941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47</v>
      </c>
      <c r="S1" s="8" t="s">
        <v>48</v>
      </c>
      <c r="T1" s="8" t="s">
        <v>49</v>
      </c>
      <c r="U1" s="8" t="s">
        <v>50</v>
      </c>
      <c r="V1" s="8" t="s">
        <v>51</v>
      </c>
      <c r="W1" s="8" t="s">
        <v>52</v>
      </c>
      <c r="X1" s="8" t="s">
        <v>53</v>
      </c>
      <c r="Y1" s="8" t="s">
        <v>54</v>
      </c>
      <c r="Z1" s="8" t="s">
        <v>55</v>
      </c>
      <c r="AA1" s="8" t="s">
        <v>56</v>
      </c>
      <c r="AB1" s="8" t="s">
        <v>57</v>
      </c>
    </row>
    <row r="2" spans="1:28" x14ac:dyDescent="0.3">
      <c r="A2" s="9">
        <f>VLOOKUP(B2&amp;" "&amp;C2,키!$A$1:$B$535,2,FALSE)</f>
        <v>488</v>
      </c>
      <c r="B2" s="10" t="s">
        <v>663</v>
      </c>
      <c r="C2" s="9" t="s">
        <v>662</v>
      </c>
      <c r="D2" s="9" t="str">
        <f>IF(AND(Y2&gt;=0.87,G2&gt;=446),"A",IF(AND(Y2&gt;=0.65,G2&gt;=250),"B","C"))</f>
        <v>A</v>
      </c>
      <c r="E2" s="11">
        <v>0.376</v>
      </c>
      <c r="F2" s="9">
        <v>138</v>
      </c>
      <c r="G2" s="9">
        <v>618</v>
      </c>
      <c r="H2" s="9">
        <v>519</v>
      </c>
      <c r="I2" s="9">
        <v>99</v>
      </c>
      <c r="J2" s="9">
        <v>195</v>
      </c>
      <c r="K2" s="9">
        <v>46</v>
      </c>
      <c r="L2" s="9">
        <v>2</v>
      </c>
      <c r="M2" s="9">
        <v>31</v>
      </c>
      <c r="N2" s="9">
        <v>338</v>
      </c>
      <c r="O2" s="9">
        <v>144</v>
      </c>
      <c r="P2" s="9">
        <v>0</v>
      </c>
      <c r="Q2" s="9">
        <v>7</v>
      </c>
      <c r="R2" s="9">
        <v>83</v>
      </c>
      <c r="S2" s="9">
        <v>8</v>
      </c>
      <c r="T2" s="9">
        <v>9</v>
      </c>
      <c r="U2" s="9">
        <v>83</v>
      </c>
      <c r="V2" s="9">
        <v>12</v>
      </c>
      <c r="W2" s="9">
        <v>0.65100000000000002</v>
      </c>
      <c r="X2" s="9">
        <v>0.46400000000000002</v>
      </c>
      <c r="Y2" s="9">
        <v>1.115</v>
      </c>
      <c r="Z2" s="9">
        <v>58</v>
      </c>
      <c r="AA2" s="9">
        <v>0.38</v>
      </c>
      <c r="AB2" s="9">
        <v>0</v>
      </c>
    </row>
    <row r="3" spans="1:28" x14ac:dyDescent="0.3">
      <c r="A3" s="9">
        <f>VLOOKUP(B3&amp;" "&amp;C3,키!$A$1:$B$535,2,FALSE)</f>
        <v>23</v>
      </c>
      <c r="B3" s="10" t="s">
        <v>664</v>
      </c>
      <c r="C3" s="9" t="s">
        <v>662</v>
      </c>
      <c r="D3" s="9" t="str">
        <f t="shared" ref="D3:D32" si="0">IF(AND(Y3&gt;=0.87,G3&gt;=446),"A",IF(AND(Y3&gt;=0.65,G3&gt;=250),"B","C"))</f>
        <v>A</v>
      </c>
      <c r="E3" s="11">
        <v>0.34300000000000003</v>
      </c>
      <c r="F3" s="9">
        <v>108</v>
      </c>
      <c r="G3" s="9">
        <v>495</v>
      </c>
      <c r="H3" s="9">
        <v>428</v>
      </c>
      <c r="I3" s="9">
        <v>105</v>
      </c>
      <c r="J3" s="9">
        <v>147</v>
      </c>
      <c r="K3" s="9">
        <v>19</v>
      </c>
      <c r="L3" s="9">
        <v>13</v>
      </c>
      <c r="M3" s="9">
        <v>14</v>
      </c>
      <c r="N3" s="9">
        <v>234</v>
      </c>
      <c r="O3" s="9">
        <v>77</v>
      </c>
      <c r="P3" s="9">
        <v>2</v>
      </c>
      <c r="Q3" s="9">
        <v>5</v>
      </c>
      <c r="R3" s="9">
        <v>55</v>
      </c>
      <c r="S3" s="9">
        <v>1</v>
      </c>
      <c r="T3" s="9">
        <v>5</v>
      </c>
      <c r="U3" s="9">
        <v>68</v>
      </c>
      <c r="V3" s="9">
        <v>4</v>
      </c>
      <c r="W3" s="9">
        <v>0.54700000000000004</v>
      </c>
      <c r="X3" s="9">
        <v>0.42</v>
      </c>
      <c r="Y3" s="9">
        <v>0.96699999999999997</v>
      </c>
      <c r="Z3" s="9">
        <v>47</v>
      </c>
      <c r="AA3" s="9">
        <v>0.35199999999999998</v>
      </c>
      <c r="AB3" s="9">
        <v>0.5</v>
      </c>
    </row>
    <row r="4" spans="1:28" x14ac:dyDescent="0.3">
      <c r="A4" s="9">
        <f>VLOOKUP(B4&amp;" "&amp;C4,키!$A$1:$B$535,2,FALSE)</f>
        <v>337</v>
      </c>
      <c r="B4" s="10" t="s">
        <v>667</v>
      </c>
      <c r="C4" s="9" t="s">
        <v>662</v>
      </c>
      <c r="D4" s="9" t="str">
        <f t="shared" si="0"/>
        <v>A</v>
      </c>
      <c r="E4" s="11">
        <v>0.30299999999999999</v>
      </c>
      <c r="F4" s="9">
        <v>142</v>
      </c>
      <c r="G4" s="9">
        <v>623</v>
      </c>
      <c r="H4" s="9">
        <v>542</v>
      </c>
      <c r="I4" s="9">
        <v>91</v>
      </c>
      <c r="J4" s="9">
        <v>164</v>
      </c>
      <c r="K4" s="9">
        <v>32</v>
      </c>
      <c r="L4" s="9">
        <v>2</v>
      </c>
      <c r="M4" s="9">
        <v>27</v>
      </c>
      <c r="N4" s="9">
        <v>281</v>
      </c>
      <c r="O4" s="9">
        <v>118</v>
      </c>
      <c r="P4" s="9">
        <v>0</v>
      </c>
      <c r="Q4" s="9">
        <v>8</v>
      </c>
      <c r="R4" s="9">
        <v>65</v>
      </c>
      <c r="S4" s="9">
        <v>1</v>
      </c>
      <c r="T4" s="9">
        <v>8</v>
      </c>
      <c r="U4" s="9">
        <v>89</v>
      </c>
      <c r="V4" s="9">
        <v>7</v>
      </c>
      <c r="W4" s="9">
        <v>0.51800000000000002</v>
      </c>
      <c r="X4" s="9">
        <v>0.38</v>
      </c>
      <c r="Y4" s="9">
        <v>0.89800000000000002</v>
      </c>
      <c r="Z4" s="9">
        <v>47</v>
      </c>
      <c r="AA4" s="9">
        <v>0.33</v>
      </c>
      <c r="AB4" s="9">
        <v>0.5</v>
      </c>
    </row>
    <row r="5" spans="1:28" x14ac:dyDescent="0.3">
      <c r="A5" s="9">
        <f>VLOOKUP(B5&amp;" "&amp;C5,키!$A$1:$B$535,2,FALSE)</f>
        <v>206</v>
      </c>
      <c r="B5" s="10" t="s">
        <v>668</v>
      </c>
      <c r="C5" s="9" t="s">
        <v>662</v>
      </c>
      <c r="D5" s="9" t="str">
        <f t="shared" si="0"/>
        <v>B</v>
      </c>
      <c r="E5" s="11">
        <v>0.30099999999999999</v>
      </c>
      <c r="F5" s="9">
        <v>110</v>
      </c>
      <c r="G5" s="9">
        <v>401</v>
      </c>
      <c r="H5" s="9">
        <v>349</v>
      </c>
      <c r="I5" s="9">
        <v>57</v>
      </c>
      <c r="J5" s="9">
        <v>105</v>
      </c>
      <c r="K5" s="9">
        <v>21</v>
      </c>
      <c r="L5" s="9">
        <v>0</v>
      </c>
      <c r="M5" s="9">
        <v>14</v>
      </c>
      <c r="N5" s="9">
        <v>168</v>
      </c>
      <c r="O5" s="9">
        <v>69</v>
      </c>
      <c r="P5" s="9">
        <v>6</v>
      </c>
      <c r="Q5" s="9">
        <v>4</v>
      </c>
      <c r="R5" s="9">
        <v>40</v>
      </c>
      <c r="S5" s="9">
        <v>2</v>
      </c>
      <c r="T5" s="9">
        <v>2</v>
      </c>
      <c r="U5" s="9">
        <v>72</v>
      </c>
      <c r="V5" s="9">
        <v>5</v>
      </c>
      <c r="W5" s="9">
        <v>0.48099999999999998</v>
      </c>
      <c r="X5" s="9">
        <v>0.372</v>
      </c>
      <c r="Y5" s="9">
        <v>0.85299999999999998</v>
      </c>
      <c r="Z5" s="9">
        <v>31</v>
      </c>
      <c r="AA5" s="9">
        <v>0.33300000000000002</v>
      </c>
      <c r="AB5" s="9">
        <v>0.318</v>
      </c>
    </row>
    <row r="6" spans="1:28" x14ac:dyDescent="0.3">
      <c r="A6" s="9">
        <f>VLOOKUP(B6&amp;" "&amp;C6,키!$A$1:$B$535,2,FALSE)</f>
        <v>207</v>
      </c>
      <c r="B6" s="10" t="s">
        <v>669</v>
      </c>
      <c r="C6" s="9" t="s">
        <v>662</v>
      </c>
      <c r="D6" s="9" t="str">
        <f t="shared" si="0"/>
        <v>B</v>
      </c>
      <c r="E6" s="11">
        <v>0.3</v>
      </c>
      <c r="F6" s="9">
        <v>141</v>
      </c>
      <c r="G6" s="9">
        <v>641</v>
      </c>
      <c r="H6" s="9">
        <v>564</v>
      </c>
      <c r="I6" s="9">
        <v>109</v>
      </c>
      <c r="J6" s="9">
        <v>169</v>
      </c>
      <c r="K6" s="9">
        <v>26</v>
      </c>
      <c r="L6" s="9">
        <v>12</v>
      </c>
      <c r="M6" s="9">
        <v>4</v>
      </c>
      <c r="N6" s="9">
        <v>231</v>
      </c>
      <c r="O6" s="9">
        <v>61</v>
      </c>
      <c r="P6" s="9">
        <v>22</v>
      </c>
      <c r="Q6" s="9">
        <v>3</v>
      </c>
      <c r="R6" s="9">
        <v>49</v>
      </c>
      <c r="S6" s="9">
        <v>2</v>
      </c>
      <c r="T6" s="9">
        <v>3</v>
      </c>
      <c r="U6" s="9">
        <v>87</v>
      </c>
      <c r="V6" s="9">
        <v>6</v>
      </c>
      <c r="W6" s="9">
        <v>0.41</v>
      </c>
      <c r="X6" s="9">
        <v>0.35699999999999998</v>
      </c>
      <c r="Y6" s="9">
        <v>0.76700000000000002</v>
      </c>
      <c r="Z6" s="9">
        <v>51</v>
      </c>
      <c r="AA6" s="9">
        <v>0.29899999999999999</v>
      </c>
      <c r="AB6" s="9">
        <v>0</v>
      </c>
    </row>
    <row r="7" spans="1:28" x14ac:dyDescent="0.3">
      <c r="A7" s="9">
        <f>VLOOKUP(B7&amp;" "&amp;C7,키!$A$1:$B$535,2,FALSE)</f>
        <v>360</v>
      </c>
      <c r="B7" s="10" t="s">
        <v>670</v>
      </c>
      <c r="C7" s="9" t="s">
        <v>662</v>
      </c>
      <c r="D7" s="9" t="str">
        <f t="shared" si="0"/>
        <v>B</v>
      </c>
      <c r="E7" s="11">
        <v>0.29699999999999999</v>
      </c>
      <c r="F7" s="9">
        <v>129</v>
      </c>
      <c r="G7" s="9">
        <v>419</v>
      </c>
      <c r="H7" s="9">
        <v>390</v>
      </c>
      <c r="I7" s="9">
        <v>36</v>
      </c>
      <c r="J7" s="9">
        <v>116</v>
      </c>
      <c r="K7" s="9">
        <v>12</v>
      </c>
      <c r="L7" s="9">
        <v>0</v>
      </c>
      <c r="M7" s="9">
        <v>7</v>
      </c>
      <c r="N7" s="9">
        <v>149</v>
      </c>
      <c r="O7" s="9">
        <v>50</v>
      </c>
      <c r="P7" s="9">
        <v>8</v>
      </c>
      <c r="Q7" s="9">
        <v>2</v>
      </c>
      <c r="R7" s="9">
        <v>12</v>
      </c>
      <c r="S7" s="9">
        <v>0</v>
      </c>
      <c r="T7" s="9">
        <v>7</v>
      </c>
      <c r="U7" s="9">
        <v>32</v>
      </c>
      <c r="V7" s="9">
        <v>13</v>
      </c>
      <c r="W7" s="9">
        <v>0.38200000000000001</v>
      </c>
      <c r="X7" s="9">
        <v>0.32800000000000001</v>
      </c>
      <c r="Y7" s="9">
        <v>0.71</v>
      </c>
      <c r="Z7" s="9">
        <v>34</v>
      </c>
      <c r="AA7" s="9">
        <v>0.34100000000000003</v>
      </c>
      <c r="AB7" s="9">
        <v>0.17599999999999999</v>
      </c>
    </row>
    <row r="8" spans="1:28" x14ac:dyDescent="0.3">
      <c r="A8" s="9">
        <f>VLOOKUP(B8&amp;" "&amp;C8,키!$A$1:$B$535,2,FALSE)</f>
        <v>218</v>
      </c>
      <c r="B8" s="10" t="s">
        <v>671</v>
      </c>
      <c r="C8" s="9" t="s">
        <v>662</v>
      </c>
      <c r="D8" s="9" t="str">
        <f t="shared" si="0"/>
        <v>B</v>
      </c>
      <c r="E8" s="11">
        <v>0.28799999999999998</v>
      </c>
      <c r="F8" s="9">
        <v>132</v>
      </c>
      <c r="G8" s="9">
        <v>517</v>
      </c>
      <c r="H8" s="9">
        <v>445</v>
      </c>
      <c r="I8" s="9">
        <v>60</v>
      </c>
      <c r="J8" s="9">
        <v>128</v>
      </c>
      <c r="K8" s="9">
        <v>19</v>
      </c>
      <c r="L8" s="9">
        <v>3</v>
      </c>
      <c r="M8" s="9">
        <v>3</v>
      </c>
      <c r="N8" s="9">
        <v>162</v>
      </c>
      <c r="O8" s="9">
        <v>49</v>
      </c>
      <c r="P8" s="9">
        <v>10</v>
      </c>
      <c r="Q8" s="9">
        <v>7</v>
      </c>
      <c r="R8" s="9">
        <v>51</v>
      </c>
      <c r="S8" s="9">
        <v>0</v>
      </c>
      <c r="T8" s="9">
        <v>4</v>
      </c>
      <c r="U8" s="9">
        <v>69</v>
      </c>
      <c r="V8" s="9">
        <v>15</v>
      </c>
      <c r="W8" s="9">
        <v>0.36399999999999999</v>
      </c>
      <c r="X8" s="9">
        <v>0.36099999999999999</v>
      </c>
      <c r="Y8" s="9">
        <v>0.72499999999999998</v>
      </c>
      <c r="Z8" s="9">
        <v>33</v>
      </c>
      <c r="AA8" s="9">
        <v>0.311</v>
      </c>
      <c r="AB8" s="9">
        <v>0.33300000000000002</v>
      </c>
    </row>
    <row r="9" spans="1:28" x14ac:dyDescent="0.3">
      <c r="A9" s="9">
        <f>VLOOKUP(B9&amp;" "&amp;C9,키!$A$1:$B$535,2,FALSE)</f>
        <v>64</v>
      </c>
      <c r="B9" s="10" t="s">
        <v>673</v>
      </c>
      <c r="C9" s="9" t="s">
        <v>662</v>
      </c>
      <c r="D9" s="9" t="str">
        <f t="shared" si="0"/>
        <v>B</v>
      </c>
      <c r="E9" s="11">
        <v>0.27100000000000002</v>
      </c>
      <c r="F9" s="9">
        <v>105</v>
      </c>
      <c r="G9" s="9">
        <v>401</v>
      </c>
      <c r="H9" s="9">
        <v>358</v>
      </c>
      <c r="I9" s="9">
        <v>56</v>
      </c>
      <c r="J9" s="9">
        <v>97</v>
      </c>
      <c r="K9" s="9">
        <v>13</v>
      </c>
      <c r="L9" s="9">
        <v>0</v>
      </c>
      <c r="M9" s="9">
        <v>3</v>
      </c>
      <c r="N9" s="9">
        <v>119</v>
      </c>
      <c r="O9" s="9">
        <v>38</v>
      </c>
      <c r="P9" s="9">
        <v>8</v>
      </c>
      <c r="Q9" s="9">
        <v>4</v>
      </c>
      <c r="R9" s="9">
        <v>23</v>
      </c>
      <c r="S9" s="9">
        <v>0</v>
      </c>
      <c r="T9" s="9">
        <v>8</v>
      </c>
      <c r="U9" s="9">
        <v>39</v>
      </c>
      <c r="V9" s="9">
        <v>9</v>
      </c>
      <c r="W9" s="9">
        <v>0.33200000000000002</v>
      </c>
      <c r="X9" s="9">
        <v>0.32600000000000001</v>
      </c>
      <c r="Y9" s="9">
        <v>0.65800000000000003</v>
      </c>
      <c r="Z9" s="9">
        <v>25</v>
      </c>
      <c r="AA9" s="9">
        <v>0.23599999999999999</v>
      </c>
      <c r="AB9" s="9">
        <v>0</v>
      </c>
    </row>
    <row r="10" spans="1:28" x14ac:dyDescent="0.3">
      <c r="A10" s="9">
        <f>VLOOKUP(B10&amp;" "&amp;C10,키!$A$1:$B$535,2,FALSE)</f>
        <v>213</v>
      </c>
      <c r="B10" s="10" t="s">
        <v>674</v>
      </c>
      <c r="C10" s="9" t="s">
        <v>662</v>
      </c>
      <c r="D10" s="9" t="str">
        <f t="shared" si="0"/>
        <v>B</v>
      </c>
      <c r="E10" s="11">
        <v>0.26600000000000001</v>
      </c>
      <c r="F10" s="9">
        <v>93</v>
      </c>
      <c r="G10" s="9">
        <v>381</v>
      </c>
      <c r="H10" s="9">
        <v>323</v>
      </c>
      <c r="I10" s="9">
        <v>53</v>
      </c>
      <c r="J10" s="9">
        <v>86</v>
      </c>
      <c r="K10" s="9">
        <v>17</v>
      </c>
      <c r="L10" s="9">
        <v>0</v>
      </c>
      <c r="M10" s="9">
        <v>4</v>
      </c>
      <c r="N10" s="9">
        <v>115</v>
      </c>
      <c r="O10" s="9">
        <v>22</v>
      </c>
      <c r="P10" s="9">
        <v>1</v>
      </c>
      <c r="Q10" s="9">
        <v>1</v>
      </c>
      <c r="R10" s="9">
        <v>51</v>
      </c>
      <c r="S10" s="9">
        <v>0</v>
      </c>
      <c r="T10" s="9">
        <v>5</v>
      </c>
      <c r="U10" s="9">
        <v>42</v>
      </c>
      <c r="V10" s="9">
        <v>10</v>
      </c>
      <c r="W10" s="9">
        <v>0.35599999999999998</v>
      </c>
      <c r="X10" s="9">
        <v>0.374</v>
      </c>
      <c r="Y10" s="9">
        <v>0.73</v>
      </c>
      <c r="Z10" s="9">
        <v>24</v>
      </c>
      <c r="AA10" s="9">
        <v>0.189</v>
      </c>
      <c r="AB10" s="9">
        <v>7.0999999999999994E-2</v>
      </c>
    </row>
    <row r="11" spans="1:28" x14ac:dyDescent="0.3">
      <c r="A11" s="9">
        <f>VLOOKUP(B11&amp;" "&amp;C11,키!$A$1:$B$535,2,FALSE)</f>
        <v>437</v>
      </c>
      <c r="B11" s="10" t="s">
        <v>672</v>
      </c>
      <c r="C11" s="9" t="s">
        <v>662</v>
      </c>
      <c r="D11" s="9" t="str">
        <f t="shared" si="0"/>
        <v>B</v>
      </c>
      <c r="E11" s="11">
        <v>0.27500000000000002</v>
      </c>
      <c r="F11" s="9">
        <v>90</v>
      </c>
      <c r="G11" s="9">
        <v>282</v>
      </c>
      <c r="H11" s="9">
        <v>247</v>
      </c>
      <c r="I11" s="9">
        <v>32</v>
      </c>
      <c r="J11" s="9">
        <v>68</v>
      </c>
      <c r="K11" s="9">
        <v>11</v>
      </c>
      <c r="L11" s="9">
        <v>1</v>
      </c>
      <c r="M11" s="9">
        <v>10</v>
      </c>
      <c r="N11" s="9">
        <v>111</v>
      </c>
      <c r="O11" s="9">
        <v>36</v>
      </c>
      <c r="P11" s="9">
        <v>3</v>
      </c>
      <c r="Q11" s="9">
        <v>3</v>
      </c>
      <c r="R11" s="9">
        <v>26</v>
      </c>
      <c r="S11" s="9">
        <v>0</v>
      </c>
      <c r="T11" s="9">
        <v>3</v>
      </c>
      <c r="U11" s="9">
        <v>64</v>
      </c>
      <c r="V11" s="9">
        <v>7</v>
      </c>
      <c r="W11" s="9">
        <v>0.44900000000000001</v>
      </c>
      <c r="X11" s="9">
        <v>0.34799999999999998</v>
      </c>
      <c r="Y11" s="9">
        <v>0.79700000000000004</v>
      </c>
      <c r="Z11" s="9">
        <v>17</v>
      </c>
      <c r="AA11" s="9">
        <v>0.222</v>
      </c>
      <c r="AB11" s="9">
        <v>0.2</v>
      </c>
    </row>
    <row r="12" spans="1:28" x14ac:dyDescent="0.3">
      <c r="A12" s="9">
        <f>VLOOKUP(B12&amp;" "&amp;C12,키!$A$1:$B$535,2,FALSE)</f>
        <v>28</v>
      </c>
      <c r="B12" s="10" t="s">
        <v>661</v>
      </c>
      <c r="C12" s="9" t="s">
        <v>662</v>
      </c>
      <c r="D12" s="9" t="str">
        <f t="shared" si="0"/>
        <v>C</v>
      </c>
      <c r="E12" s="11">
        <v>1</v>
      </c>
      <c r="F12" s="9">
        <v>3</v>
      </c>
      <c r="G12" s="9">
        <v>1</v>
      </c>
      <c r="H12" s="9">
        <v>1</v>
      </c>
      <c r="I12" s="9">
        <v>1</v>
      </c>
      <c r="J12" s="9">
        <v>1</v>
      </c>
      <c r="K12" s="9">
        <v>0</v>
      </c>
      <c r="L12" s="9">
        <v>0</v>
      </c>
      <c r="M12" s="9">
        <v>0</v>
      </c>
      <c r="N12" s="9">
        <v>1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1</v>
      </c>
      <c r="X12" s="9">
        <v>1</v>
      </c>
      <c r="Y12" s="9">
        <v>2</v>
      </c>
      <c r="Z12" s="9">
        <v>0</v>
      </c>
      <c r="AA12" s="9">
        <v>0</v>
      </c>
      <c r="AB12" s="9">
        <v>0</v>
      </c>
    </row>
    <row r="13" spans="1:28" x14ac:dyDescent="0.3">
      <c r="A13" s="9">
        <f>VLOOKUP(B13&amp;" "&amp;C13,키!$A$1:$B$535,2,FALSE)</f>
        <v>479</v>
      </c>
      <c r="B13" s="10" t="s">
        <v>665</v>
      </c>
      <c r="C13" s="9" t="s">
        <v>662</v>
      </c>
      <c r="D13" s="9" t="str">
        <f t="shared" si="0"/>
        <v>C</v>
      </c>
      <c r="E13" s="11">
        <v>0.33300000000000002</v>
      </c>
      <c r="F13" s="9">
        <v>28</v>
      </c>
      <c r="G13" s="9">
        <v>105</v>
      </c>
      <c r="H13" s="9">
        <v>81</v>
      </c>
      <c r="I13" s="9">
        <v>20</v>
      </c>
      <c r="J13" s="9">
        <v>27</v>
      </c>
      <c r="K13" s="9">
        <v>3</v>
      </c>
      <c r="L13" s="9">
        <v>0</v>
      </c>
      <c r="M13" s="9">
        <v>4</v>
      </c>
      <c r="N13" s="9">
        <v>42</v>
      </c>
      <c r="O13" s="9">
        <v>16</v>
      </c>
      <c r="P13" s="9">
        <v>2</v>
      </c>
      <c r="Q13" s="9">
        <v>2</v>
      </c>
      <c r="R13" s="9">
        <v>17</v>
      </c>
      <c r="S13" s="9">
        <v>0</v>
      </c>
      <c r="T13" s="9">
        <v>3</v>
      </c>
      <c r="U13" s="9">
        <v>17</v>
      </c>
      <c r="V13" s="9">
        <v>2</v>
      </c>
      <c r="W13" s="9">
        <v>0.51900000000000002</v>
      </c>
      <c r="X13" s="9">
        <v>0.45600000000000002</v>
      </c>
      <c r="Y13" s="9">
        <v>0.97499999999999998</v>
      </c>
      <c r="Z13" s="9">
        <v>6</v>
      </c>
      <c r="AA13" s="9">
        <v>0.39100000000000001</v>
      </c>
      <c r="AB13" s="9">
        <v>0.33300000000000002</v>
      </c>
    </row>
    <row r="14" spans="1:28" x14ac:dyDescent="0.3">
      <c r="A14" s="9">
        <f>VLOOKUP(B14&amp;" "&amp;C14,키!$A$1:$B$535,2,FALSE)</f>
        <v>525</v>
      </c>
      <c r="B14" s="10" t="s">
        <v>666</v>
      </c>
      <c r="C14" s="9" t="s">
        <v>662</v>
      </c>
      <c r="D14" s="9" t="str">
        <f t="shared" si="0"/>
        <v>C</v>
      </c>
      <c r="E14" s="11">
        <v>0.33300000000000002</v>
      </c>
      <c r="F14" s="9">
        <v>1</v>
      </c>
      <c r="G14" s="9">
        <v>4</v>
      </c>
      <c r="H14" s="9">
        <v>3</v>
      </c>
      <c r="I14" s="9">
        <v>0</v>
      </c>
      <c r="J14" s="9">
        <v>1</v>
      </c>
      <c r="K14" s="9">
        <v>0</v>
      </c>
      <c r="L14" s="9">
        <v>0</v>
      </c>
      <c r="M14" s="9">
        <v>0</v>
      </c>
      <c r="N14" s="9">
        <v>1</v>
      </c>
      <c r="O14" s="9">
        <v>0</v>
      </c>
      <c r="P14" s="9">
        <v>0</v>
      </c>
      <c r="Q14" s="9">
        <v>0</v>
      </c>
      <c r="R14" s="9">
        <v>1</v>
      </c>
      <c r="S14" s="9">
        <v>0</v>
      </c>
      <c r="T14" s="9">
        <v>0</v>
      </c>
      <c r="U14" s="9">
        <v>1</v>
      </c>
      <c r="V14" s="9">
        <v>0</v>
      </c>
      <c r="W14" s="9">
        <v>0.33300000000000002</v>
      </c>
      <c r="X14" s="9">
        <v>0.5</v>
      </c>
      <c r="Y14" s="9">
        <v>0.83299999999999996</v>
      </c>
      <c r="Z14" s="9">
        <v>0</v>
      </c>
      <c r="AA14" s="9">
        <v>0</v>
      </c>
      <c r="AB14" s="9">
        <v>0</v>
      </c>
    </row>
    <row r="15" spans="1:28" x14ac:dyDescent="0.3">
      <c r="A15" s="9">
        <f>VLOOKUP(B15&amp;" "&amp;C15,키!$A$1:$B$535,2,FALSE)</f>
        <v>210</v>
      </c>
      <c r="B15" s="10" t="s">
        <v>675</v>
      </c>
      <c r="C15" s="9" t="s">
        <v>662</v>
      </c>
      <c r="D15" s="9" t="str">
        <f t="shared" si="0"/>
        <v>C</v>
      </c>
      <c r="E15" s="11">
        <v>0.26600000000000001</v>
      </c>
      <c r="F15" s="9">
        <v>44</v>
      </c>
      <c r="G15" s="9">
        <v>190</v>
      </c>
      <c r="H15" s="9">
        <v>154</v>
      </c>
      <c r="I15" s="9">
        <v>24</v>
      </c>
      <c r="J15" s="9">
        <v>41</v>
      </c>
      <c r="K15" s="9">
        <v>6</v>
      </c>
      <c r="L15" s="9">
        <v>0</v>
      </c>
      <c r="M15" s="9">
        <v>8</v>
      </c>
      <c r="N15" s="9">
        <v>71</v>
      </c>
      <c r="O15" s="9">
        <v>33</v>
      </c>
      <c r="P15" s="9">
        <v>0</v>
      </c>
      <c r="Q15" s="9">
        <v>3</v>
      </c>
      <c r="R15" s="9">
        <v>31</v>
      </c>
      <c r="S15" s="9">
        <v>0</v>
      </c>
      <c r="T15" s="9">
        <v>2</v>
      </c>
      <c r="U15" s="9">
        <v>17</v>
      </c>
      <c r="V15" s="9">
        <v>9</v>
      </c>
      <c r="W15" s="9">
        <v>0.46100000000000002</v>
      </c>
      <c r="X15" s="9">
        <v>0.38900000000000001</v>
      </c>
      <c r="Y15" s="9">
        <v>0.85</v>
      </c>
      <c r="Z15" s="9">
        <v>11</v>
      </c>
      <c r="AA15" s="9">
        <v>0.245</v>
      </c>
      <c r="AB15" s="9">
        <v>0</v>
      </c>
    </row>
    <row r="16" spans="1:28" x14ac:dyDescent="0.3">
      <c r="A16" s="9">
        <f>VLOOKUP(B16&amp;" "&amp;C16,키!$A$1:$B$535,2,FALSE)</f>
        <v>376</v>
      </c>
      <c r="B16" s="10" t="s">
        <v>676</v>
      </c>
      <c r="C16" s="9" t="s">
        <v>662</v>
      </c>
      <c r="D16" s="9" t="str">
        <f t="shared" si="0"/>
        <v>C</v>
      </c>
      <c r="E16" s="11">
        <v>0.26</v>
      </c>
      <c r="F16" s="9">
        <v>85</v>
      </c>
      <c r="G16" s="9">
        <v>174</v>
      </c>
      <c r="H16" s="9">
        <v>150</v>
      </c>
      <c r="I16" s="9">
        <v>20</v>
      </c>
      <c r="J16" s="9">
        <v>39</v>
      </c>
      <c r="K16" s="9">
        <v>11</v>
      </c>
      <c r="L16" s="9">
        <v>0</v>
      </c>
      <c r="M16" s="9">
        <v>6</v>
      </c>
      <c r="N16" s="9">
        <v>68</v>
      </c>
      <c r="O16" s="9">
        <v>25</v>
      </c>
      <c r="P16" s="9">
        <v>9</v>
      </c>
      <c r="Q16" s="9">
        <v>2</v>
      </c>
      <c r="R16" s="9">
        <v>8</v>
      </c>
      <c r="S16" s="9">
        <v>0</v>
      </c>
      <c r="T16" s="9">
        <v>5</v>
      </c>
      <c r="U16" s="9">
        <v>41</v>
      </c>
      <c r="V16" s="9">
        <v>4</v>
      </c>
      <c r="W16" s="9">
        <v>0.45300000000000001</v>
      </c>
      <c r="X16" s="9">
        <v>0.315</v>
      </c>
      <c r="Y16" s="9">
        <v>0.76800000000000002</v>
      </c>
      <c r="Z16" s="9">
        <v>4</v>
      </c>
      <c r="AA16" s="9">
        <v>0.378</v>
      </c>
      <c r="AB16" s="9">
        <v>0.33300000000000002</v>
      </c>
    </row>
    <row r="17" spans="1:28" x14ac:dyDescent="0.3">
      <c r="A17" s="9">
        <f>VLOOKUP(B17&amp;" "&amp;C17,키!$A$1:$B$535,2,FALSE)</f>
        <v>333</v>
      </c>
      <c r="B17" s="10" t="s">
        <v>677</v>
      </c>
      <c r="C17" s="9" t="s">
        <v>662</v>
      </c>
      <c r="D17" s="9" t="str">
        <f t="shared" si="0"/>
        <v>C</v>
      </c>
      <c r="E17" s="11">
        <v>0.25</v>
      </c>
      <c r="F17" s="9">
        <v>6</v>
      </c>
      <c r="G17" s="9">
        <v>6</v>
      </c>
      <c r="H17" s="9">
        <v>4</v>
      </c>
      <c r="I17" s="9">
        <v>2</v>
      </c>
      <c r="J17" s="9">
        <v>1</v>
      </c>
      <c r="K17" s="9">
        <v>0</v>
      </c>
      <c r="L17" s="9">
        <v>0</v>
      </c>
      <c r="M17" s="9">
        <v>0</v>
      </c>
      <c r="N17" s="9">
        <v>1</v>
      </c>
      <c r="O17" s="9">
        <v>0</v>
      </c>
      <c r="P17" s="9">
        <v>2</v>
      </c>
      <c r="Q17" s="9">
        <v>0</v>
      </c>
      <c r="R17" s="9">
        <v>0</v>
      </c>
      <c r="S17" s="9">
        <v>0</v>
      </c>
      <c r="T17" s="9">
        <v>0</v>
      </c>
      <c r="U17" s="9">
        <v>3</v>
      </c>
      <c r="V17" s="9">
        <v>0</v>
      </c>
      <c r="W17" s="9">
        <v>0.25</v>
      </c>
      <c r="X17" s="9">
        <v>0.25</v>
      </c>
      <c r="Y17" s="9">
        <v>0.5</v>
      </c>
      <c r="Z17" s="9">
        <v>0</v>
      </c>
      <c r="AA17" s="9">
        <v>0</v>
      </c>
      <c r="AB17" s="9">
        <v>0</v>
      </c>
    </row>
    <row r="18" spans="1:28" x14ac:dyDescent="0.3">
      <c r="A18" s="9">
        <f>VLOOKUP(B18&amp;" "&amp;C18,키!$A$1:$B$535,2,FALSE)</f>
        <v>99</v>
      </c>
      <c r="B18" s="10" t="s">
        <v>678</v>
      </c>
      <c r="C18" s="9" t="s">
        <v>662</v>
      </c>
      <c r="D18" s="9" t="str">
        <f t="shared" si="0"/>
        <v>C</v>
      </c>
      <c r="E18" s="11">
        <v>0.23599999999999999</v>
      </c>
      <c r="F18" s="9">
        <v>46</v>
      </c>
      <c r="G18" s="9">
        <v>118</v>
      </c>
      <c r="H18" s="9">
        <v>106</v>
      </c>
      <c r="I18" s="9">
        <v>13</v>
      </c>
      <c r="J18" s="9">
        <v>25</v>
      </c>
      <c r="K18" s="9">
        <v>1</v>
      </c>
      <c r="L18" s="9">
        <v>1</v>
      </c>
      <c r="M18" s="9">
        <v>2</v>
      </c>
      <c r="N18" s="9">
        <v>34</v>
      </c>
      <c r="O18" s="9">
        <v>11</v>
      </c>
      <c r="P18" s="9">
        <v>1</v>
      </c>
      <c r="Q18" s="9">
        <v>1</v>
      </c>
      <c r="R18" s="9">
        <v>9</v>
      </c>
      <c r="S18" s="9">
        <v>0</v>
      </c>
      <c r="T18" s="9">
        <v>1</v>
      </c>
      <c r="U18" s="9">
        <v>25</v>
      </c>
      <c r="V18" s="9">
        <v>3</v>
      </c>
      <c r="W18" s="9">
        <v>0.32100000000000001</v>
      </c>
      <c r="X18" s="9">
        <v>0.29899999999999999</v>
      </c>
      <c r="Y18" s="9">
        <v>0.62</v>
      </c>
      <c r="Z18" s="9">
        <v>6</v>
      </c>
      <c r="AA18" s="9">
        <v>0.154</v>
      </c>
      <c r="AB18" s="9">
        <v>0</v>
      </c>
    </row>
    <row r="19" spans="1:28" x14ac:dyDescent="0.3">
      <c r="A19" s="9">
        <f>VLOOKUP(B19&amp;" "&amp;C19,키!$A$1:$B$535,2,FALSE)</f>
        <v>289</v>
      </c>
      <c r="B19" s="10" t="s">
        <v>679</v>
      </c>
      <c r="C19" s="9" t="s">
        <v>662</v>
      </c>
      <c r="D19" s="9" t="str">
        <f t="shared" si="0"/>
        <v>C</v>
      </c>
      <c r="E19" s="11">
        <v>0.221</v>
      </c>
      <c r="F19" s="9">
        <v>33</v>
      </c>
      <c r="G19" s="9">
        <v>82</v>
      </c>
      <c r="H19" s="9">
        <v>68</v>
      </c>
      <c r="I19" s="9">
        <v>14</v>
      </c>
      <c r="J19" s="9">
        <v>15</v>
      </c>
      <c r="K19" s="9">
        <v>1</v>
      </c>
      <c r="L19" s="9">
        <v>0</v>
      </c>
      <c r="M19" s="9">
        <v>2</v>
      </c>
      <c r="N19" s="9">
        <v>22</v>
      </c>
      <c r="O19" s="9">
        <v>10</v>
      </c>
      <c r="P19" s="9">
        <v>1</v>
      </c>
      <c r="Q19" s="9">
        <v>1</v>
      </c>
      <c r="R19" s="9">
        <v>12</v>
      </c>
      <c r="S19" s="9">
        <v>0</v>
      </c>
      <c r="T19" s="9">
        <v>0</v>
      </c>
      <c r="U19" s="9">
        <v>10</v>
      </c>
      <c r="V19" s="9">
        <v>0</v>
      </c>
      <c r="W19" s="9">
        <v>0.32400000000000001</v>
      </c>
      <c r="X19" s="9">
        <v>0.33300000000000002</v>
      </c>
      <c r="Y19" s="9">
        <v>0.65700000000000003</v>
      </c>
      <c r="Z19" s="9">
        <v>3</v>
      </c>
      <c r="AA19" s="9">
        <v>0.28599999999999998</v>
      </c>
      <c r="AB19" s="9">
        <v>0.23100000000000001</v>
      </c>
    </row>
    <row r="20" spans="1:28" x14ac:dyDescent="0.3">
      <c r="A20" s="9">
        <f>VLOOKUP(B20&amp;" "&amp;C20,키!$A$1:$B$535,2,FALSE)</f>
        <v>93</v>
      </c>
      <c r="B20" s="10" t="s">
        <v>37</v>
      </c>
      <c r="C20" s="9" t="s">
        <v>662</v>
      </c>
      <c r="D20" s="9" t="str">
        <f t="shared" si="0"/>
        <v>C</v>
      </c>
      <c r="E20" s="11">
        <v>0.218</v>
      </c>
      <c r="F20" s="9">
        <v>122</v>
      </c>
      <c r="G20" s="9">
        <v>215</v>
      </c>
      <c r="H20" s="9">
        <v>188</v>
      </c>
      <c r="I20" s="9">
        <v>25</v>
      </c>
      <c r="J20" s="9">
        <v>41</v>
      </c>
      <c r="K20" s="9">
        <v>7</v>
      </c>
      <c r="L20" s="9">
        <v>0</v>
      </c>
      <c r="M20" s="9">
        <v>0</v>
      </c>
      <c r="N20" s="9">
        <v>48</v>
      </c>
      <c r="O20" s="9">
        <v>14</v>
      </c>
      <c r="P20" s="9">
        <v>11</v>
      </c>
      <c r="Q20" s="9">
        <v>1</v>
      </c>
      <c r="R20" s="9">
        <v>8</v>
      </c>
      <c r="S20" s="9">
        <v>0</v>
      </c>
      <c r="T20" s="9">
        <v>7</v>
      </c>
      <c r="U20" s="9">
        <v>42</v>
      </c>
      <c r="V20" s="9">
        <v>10</v>
      </c>
      <c r="W20" s="9">
        <v>0.255</v>
      </c>
      <c r="X20" s="9">
        <v>0.27500000000000002</v>
      </c>
      <c r="Y20" s="9">
        <v>0.53</v>
      </c>
      <c r="Z20" s="9">
        <v>4</v>
      </c>
      <c r="AA20" s="9">
        <v>0.17</v>
      </c>
      <c r="AB20" s="9">
        <v>1</v>
      </c>
    </row>
    <row r="21" spans="1:28" x14ac:dyDescent="0.3">
      <c r="A21" s="9">
        <f>VLOOKUP(B21&amp;" "&amp;C21,키!$A$1:$B$535,2,FALSE)</f>
        <v>120</v>
      </c>
      <c r="B21" s="10" t="s">
        <v>680</v>
      </c>
      <c r="C21" s="9" t="s">
        <v>662</v>
      </c>
      <c r="D21" s="9" t="str">
        <f t="shared" si="0"/>
        <v>C</v>
      </c>
      <c r="E21" s="11">
        <v>0.19600000000000001</v>
      </c>
      <c r="F21" s="9">
        <v>34</v>
      </c>
      <c r="G21" s="9">
        <v>52</v>
      </c>
      <c r="H21" s="9">
        <v>46</v>
      </c>
      <c r="I21" s="9">
        <v>4</v>
      </c>
      <c r="J21" s="9">
        <v>9</v>
      </c>
      <c r="K21" s="9">
        <v>2</v>
      </c>
      <c r="L21" s="9">
        <v>0</v>
      </c>
      <c r="M21" s="9">
        <v>1</v>
      </c>
      <c r="N21" s="9">
        <v>14</v>
      </c>
      <c r="O21" s="9">
        <v>9</v>
      </c>
      <c r="P21" s="9">
        <v>0</v>
      </c>
      <c r="Q21" s="9">
        <v>1</v>
      </c>
      <c r="R21" s="9">
        <v>5</v>
      </c>
      <c r="S21" s="9">
        <v>1</v>
      </c>
      <c r="T21" s="9">
        <v>0</v>
      </c>
      <c r="U21" s="9">
        <v>15</v>
      </c>
      <c r="V21" s="9">
        <v>2</v>
      </c>
      <c r="W21" s="9">
        <v>0.30399999999999999</v>
      </c>
      <c r="X21" s="9">
        <v>0.26900000000000002</v>
      </c>
      <c r="Y21" s="9">
        <v>0.57299999999999995</v>
      </c>
      <c r="Z21" s="9">
        <v>1</v>
      </c>
      <c r="AA21" s="9">
        <v>0.23799999999999999</v>
      </c>
      <c r="AB21" s="9">
        <v>0.25900000000000001</v>
      </c>
    </row>
    <row r="22" spans="1:28" x14ac:dyDescent="0.3">
      <c r="A22" s="9">
        <f>VLOOKUP(B22&amp;" "&amp;C22,키!$A$1:$B$535,2,FALSE)</f>
        <v>131</v>
      </c>
      <c r="B22" s="10" t="s">
        <v>681</v>
      </c>
      <c r="C22" s="9" t="s">
        <v>662</v>
      </c>
      <c r="D22" s="9" t="str">
        <f t="shared" si="0"/>
        <v>C</v>
      </c>
      <c r="E22" s="11">
        <v>0.16700000000000001</v>
      </c>
      <c r="F22" s="9">
        <v>6</v>
      </c>
      <c r="G22" s="9">
        <v>13</v>
      </c>
      <c r="H22" s="9">
        <v>12</v>
      </c>
      <c r="I22" s="9">
        <v>1</v>
      </c>
      <c r="J22" s="9">
        <v>2</v>
      </c>
      <c r="K22" s="9">
        <v>0</v>
      </c>
      <c r="L22" s="9">
        <v>0</v>
      </c>
      <c r="M22" s="9">
        <v>0</v>
      </c>
      <c r="N22" s="9">
        <v>2</v>
      </c>
      <c r="O22" s="9">
        <v>0</v>
      </c>
      <c r="P22" s="9">
        <v>0</v>
      </c>
      <c r="Q22" s="9">
        <v>0</v>
      </c>
      <c r="R22" s="9">
        <v>1</v>
      </c>
      <c r="S22" s="9">
        <v>0</v>
      </c>
      <c r="T22" s="9">
        <v>0</v>
      </c>
      <c r="U22" s="9">
        <v>5</v>
      </c>
      <c r="V22" s="9">
        <v>0</v>
      </c>
      <c r="W22" s="9">
        <v>0.16700000000000001</v>
      </c>
      <c r="X22" s="9">
        <v>0.23100000000000001</v>
      </c>
      <c r="Y22" s="9">
        <v>0.39800000000000002</v>
      </c>
      <c r="Z22" s="9">
        <v>0</v>
      </c>
      <c r="AA22" s="9">
        <v>0</v>
      </c>
      <c r="AB22" s="9">
        <v>0.25</v>
      </c>
    </row>
    <row r="23" spans="1:28" x14ac:dyDescent="0.3">
      <c r="A23" s="9">
        <f>VLOOKUP(B23&amp;" "&amp;C23,키!$A$1:$B$535,2,FALSE)</f>
        <v>341</v>
      </c>
      <c r="B23" s="10" t="s">
        <v>682</v>
      </c>
      <c r="C23" s="9" t="s">
        <v>662</v>
      </c>
      <c r="D23" s="9" t="str">
        <f t="shared" si="0"/>
        <v>C</v>
      </c>
      <c r="E23" s="11">
        <v>0.16300000000000001</v>
      </c>
      <c r="F23" s="9">
        <v>104</v>
      </c>
      <c r="G23" s="9">
        <v>52</v>
      </c>
      <c r="H23" s="9">
        <v>49</v>
      </c>
      <c r="I23" s="9">
        <v>16</v>
      </c>
      <c r="J23" s="9">
        <v>8</v>
      </c>
      <c r="K23" s="9">
        <v>1</v>
      </c>
      <c r="L23" s="9">
        <v>0</v>
      </c>
      <c r="M23" s="9">
        <v>1</v>
      </c>
      <c r="N23" s="9">
        <v>12</v>
      </c>
      <c r="O23" s="9">
        <v>4</v>
      </c>
      <c r="P23" s="9">
        <v>0</v>
      </c>
      <c r="Q23" s="9">
        <v>0</v>
      </c>
      <c r="R23" s="9">
        <v>2</v>
      </c>
      <c r="S23" s="9">
        <v>0</v>
      </c>
      <c r="T23" s="9">
        <v>1</v>
      </c>
      <c r="U23" s="9">
        <v>21</v>
      </c>
      <c r="V23" s="9">
        <v>1</v>
      </c>
      <c r="W23" s="9">
        <v>0.245</v>
      </c>
      <c r="X23" s="9">
        <v>0.21199999999999999</v>
      </c>
      <c r="Y23" s="9">
        <v>0.45700000000000002</v>
      </c>
      <c r="Z23" s="9">
        <v>0</v>
      </c>
      <c r="AA23" s="9">
        <v>0.14299999999999999</v>
      </c>
      <c r="AB23" s="9">
        <v>0.1</v>
      </c>
    </row>
    <row r="24" spans="1:28" x14ac:dyDescent="0.3">
      <c r="A24" s="9">
        <f>VLOOKUP(B24&amp;" "&amp;C24,키!$A$1:$B$535,2,FALSE)</f>
        <v>233</v>
      </c>
      <c r="B24" s="10" t="s">
        <v>683</v>
      </c>
      <c r="C24" s="9" t="s">
        <v>662</v>
      </c>
      <c r="D24" s="9" t="str">
        <f t="shared" si="0"/>
        <v>C</v>
      </c>
      <c r="E24" s="11">
        <v>0.15</v>
      </c>
      <c r="F24" s="9">
        <v>24</v>
      </c>
      <c r="G24" s="9">
        <v>23</v>
      </c>
      <c r="H24" s="9">
        <v>20</v>
      </c>
      <c r="I24" s="9">
        <v>2</v>
      </c>
      <c r="J24" s="9">
        <v>3</v>
      </c>
      <c r="K24" s="9">
        <v>0</v>
      </c>
      <c r="L24" s="9">
        <v>0</v>
      </c>
      <c r="M24" s="9">
        <v>1</v>
      </c>
      <c r="N24" s="9">
        <v>6</v>
      </c>
      <c r="O24" s="9">
        <v>2</v>
      </c>
      <c r="P24" s="9">
        <v>0</v>
      </c>
      <c r="Q24" s="9">
        <v>0</v>
      </c>
      <c r="R24" s="9">
        <v>2</v>
      </c>
      <c r="S24" s="9">
        <v>0</v>
      </c>
      <c r="T24" s="9">
        <v>1</v>
      </c>
      <c r="U24" s="9">
        <v>4</v>
      </c>
      <c r="V24" s="9">
        <v>0</v>
      </c>
      <c r="W24" s="9">
        <v>0.3</v>
      </c>
      <c r="X24" s="9">
        <v>0.26100000000000001</v>
      </c>
      <c r="Y24" s="9">
        <v>0.56100000000000005</v>
      </c>
      <c r="Z24" s="9">
        <v>0</v>
      </c>
      <c r="AA24" s="9">
        <v>0.2</v>
      </c>
      <c r="AB24" s="9">
        <v>0</v>
      </c>
    </row>
    <row r="25" spans="1:28" x14ac:dyDescent="0.3">
      <c r="A25" s="9">
        <f>VLOOKUP(B25&amp;" "&amp;C25,키!$A$1:$B$535,2,FALSE)</f>
        <v>469</v>
      </c>
      <c r="B25" s="10" t="s">
        <v>684</v>
      </c>
      <c r="C25" s="9" t="s">
        <v>662</v>
      </c>
      <c r="D25" s="9" t="str">
        <f t="shared" si="0"/>
        <v>C</v>
      </c>
      <c r="E25" s="11">
        <v>0.115</v>
      </c>
      <c r="F25" s="9">
        <v>60</v>
      </c>
      <c r="G25" s="9">
        <v>27</v>
      </c>
      <c r="H25" s="9">
        <v>26</v>
      </c>
      <c r="I25" s="9">
        <v>11</v>
      </c>
      <c r="J25" s="9">
        <v>3</v>
      </c>
      <c r="K25" s="9">
        <v>1</v>
      </c>
      <c r="L25" s="9">
        <v>0</v>
      </c>
      <c r="M25" s="9">
        <v>0</v>
      </c>
      <c r="N25" s="9">
        <v>4</v>
      </c>
      <c r="O25" s="9">
        <v>3</v>
      </c>
      <c r="P25" s="9">
        <v>0</v>
      </c>
      <c r="Q25" s="9">
        <v>0</v>
      </c>
      <c r="R25" s="9">
        <v>1</v>
      </c>
      <c r="S25" s="9">
        <v>0</v>
      </c>
      <c r="T25" s="9">
        <v>0</v>
      </c>
      <c r="U25" s="9">
        <v>11</v>
      </c>
      <c r="V25" s="9">
        <v>0</v>
      </c>
      <c r="W25" s="9">
        <v>0.154</v>
      </c>
      <c r="X25" s="9">
        <v>0.14799999999999999</v>
      </c>
      <c r="Y25" s="9">
        <v>0.30199999999999999</v>
      </c>
      <c r="Z25" s="9">
        <v>0</v>
      </c>
      <c r="AA25" s="9">
        <v>0.222</v>
      </c>
      <c r="AB25" s="9">
        <v>0</v>
      </c>
    </row>
    <row r="26" spans="1:28" x14ac:dyDescent="0.3">
      <c r="A26" s="9">
        <f>VLOOKUP(B26&amp;" "&amp;C26,키!$A$1:$B$535,2,FALSE)</f>
        <v>332</v>
      </c>
      <c r="B26" s="10" t="s">
        <v>685</v>
      </c>
      <c r="C26" s="9" t="s">
        <v>662</v>
      </c>
      <c r="D26" s="9" t="str">
        <f t="shared" si="0"/>
        <v>C</v>
      </c>
      <c r="E26" s="11">
        <v>8.3000000000000004E-2</v>
      </c>
      <c r="F26" s="9">
        <v>8</v>
      </c>
      <c r="G26" s="9">
        <v>14</v>
      </c>
      <c r="H26" s="9">
        <v>12</v>
      </c>
      <c r="I26" s="9">
        <v>0</v>
      </c>
      <c r="J26" s="9">
        <v>1</v>
      </c>
      <c r="K26" s="9">
        <v>0</v>
      </c>
      <c r="L26" s="9">
        <v>0</v>
      </c>
      <c r="M26" s="9">
        <v>0</v>
      </c>
      <c r="N26" s="9">
        <v>1</v>
      </c>
      <c r="O26" s="9">
        <v>0</v>
      </c>
      <c r="P26" s="9">
        <v>2</v>
      </c>
      <c r="Q26" s="9">
        <v>0</v>
      </c>
      <c r="R26" s="9">
        <v>0</v>
      </c>
      <c r="S26" s="9">
        <v>0</v>
      </c>
      <c r="T26" s="9">
        <v>0</v>
      </c>
      <c r="U26" s="9">
        <v>4</v>
      </c>
      <c r="V26" s="9">
        <v>0</v>
      </c>
      <c r="W26" s="9">
        <v>8.3000000000000004E-2</v>
      </c>
      <c r="X26" s="9">
        <v>8.3000000000000004E-2</v>
      </c>
      <c r="Y26" s="9">
        <v>0.16600000000000001</v>
      </c>
      <c r="Z26" s="9">
        <v>0</v>
      </c>
      <c r="AA26" s="9">
        <v>0</v>
      </c>
      <c r="AB26" s="9">
        <v>0</v>
      </c>
    </row>
    <row r="27" spans="1:28" x14ac:dyDescent="0.3">
      <c r="A27" s="9">
        <f>VLOOKUP(B27&amp;" "&amp;C27,키!$A$1:$B$535,2,FALSE)</f>
        <v>166</v>
      </c>
      <c r="B27" s="10" t="s">
        <v>686</v>
      </c>
      <c r="C27" s="9" t="s">
        <v>662</v>
      </c>
      <c r="D27" s="9" t="str">
        <f t="shared" si="0"/>
        <v>C</v>
      </c>
      <c r="E27" s="11" t="s">
        <v>42</v>
      </c>
      <c r="F27" s="9">
        <v>5</v>
      </c>
      <c r="G27" s="9">
        <v>0</v>
      </c>
      <c r="H27" s="9">
        <v>0</v>
      </c>
      <c r="I27" s="9">
        <v>1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 t="s">
        <v>42</v>
      </c>
      <c r="X27" s="9" t="s">
        <v>42</v>
      </c>
      <c r="Y27" s="9" t="s">
        <v>42</v>
      </c>
      <c r="Z27" s="9">
        <v>0</v>
      </c>
      <c r="AA27" s="9">
        <v>0</v>
      </c>
      <c r="AB27" s="9">
        <v>0</v>
      </c>
    </row>
    <row r="28" spans="1:28" x14ac:dyDescent="0.3">
      <c r="A28" s="9">
        <f>VLOOKUP(B28&amp;" "&amp;C28,키!$A$1:$B$535,2,FALSE)</f>
        <v>261</v>
      </c>
      <c r="B28" s="10" t="s">
        <v>687</v>
      </c>
      <c r="C28" s="9" t="s">
        <v>662</v>
      </c>
      <c r="D28" s="9" t="str">
        <f t="shared" si="0"/>
        <v>C</v>
      </c>
      <c r="E28" s="11" t="s">
        <v>42</v>
      </c>
      <c r="F28" s="9">
        <v>1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 t="s">
        <v>42</v>
      </c>
      <c r="X28" s="9" t="s">
        <v>42</v>
      </c>
      <c r="Y28" s="9" t="s">
        <v>42</v>
      </c>
      <c r="Z28" s="9">
        <v>0</v>
      </c>
      <c r="AA28" s="9">
        <v>0</v>
      </c>
      <c r="AB28" s="9">
        <v>0</v>
      </c>
    </row>
    <row r="29" spans="1:28" x14ac:dyDescent="0.3">
      <c r="A29" s="9">
        <f>VLOOKUP(B29&amp;" "&amp;C29,키!$A$1:$B$535,2,FALSE)</f>
        <v>268</v>
      </c>
      <c r="B29" s="10" t="s">
        <v>688</v>
      </c>
      <c r="C29" s="9" t="s">
        <v>662</v>
      </c>
      <c r="D29" s="9" t="str">
        <f t="shared" si="0"/>
        <v>C</v>
      </c>
      <c r="E29" s="11" t="s">
        <v>42</v>
      </c>
      <c r="F29" s="9">
        <v>1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 t="s">
        <v>42</v>
      </c>
      <c r="X29" s="9" t="s">
        <v>42</v>
      </c>
      <c r="Y29" s="9" t="s">
        <v>42</v>
      </c>
      <c r="Z29" s="9">
        <v>0</v>
      </c>
      <c r="AA29" s="9">
        <v>0</v>
      </c>
      <c r="AB29" s="9">
        <v>0</v>
      </c>
    </row>
    <row r="30" spans="1:28" x14ac:dyDescent="0.3">
      <c r="A30" s="9">
        <f>VLOOKUP(B30&amp;" "&amp;C30,키!$A$1:$B$535,2,FALSE)</f>
        <v>354</v>
      </c>
      <c r="B30" s="10" t="s">
        <v>689</v>
      </c>
      <c r="C30" s="9" t="s">
        <v>662</v>
      </c>
      <c r="D30" s="9" t="str">
        <f t="shared" si="0"/>
        <v>C</v>
      </c>
      <c r="E30" s="11">
        <v>0</v>
      </c>
      <c r="F30" s="9">
        <v>7</v>
      </c>
      <c r="G30" s="9">
        <v>9</v>
      </c>
      <c r="H30" s="9">
        <v>8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1</v>
      </c>
      <c r="P30" s="9">
        <v>0</v>
      </c>
      <c r="Q30" s="9">
        <v>0</v>
      </c>
      <c r="R30" s="9">
        <v>0</v>
      </c>
      <c r="S30" s="9">
        <v>0</v>
      </c>
      <c r="T30" s="9">
        <v>1</v>
      </c>
      <c r="U30" s="9">
        <v>3</v>
      </c>
      <c r="V30" s="9">
        <v>0</v>
      </c>
      <c r="W30" s="9">
        <v>0</v>
      </c>
      <c r="X30" s="9">
        <v>0.111</v>
      </c>
      <c r="Y30" s="9">
        <v>0.111</v>
      </c>
      <c r="Z30" s="9">
        <v>0</v>
      </c>
      <c r="AA30" s="9">
        <v>0</v>
      </c>
      <c r="AB30" s="9">
        <v>0</v>
      </c>
    </row>
    <row r="31" spans="1:28" x14ac:dyDescent="0.3">
      <c r="A31" s="9">
        <f>VLOOKUP(B31&amp;" "&amp;C31,키!$A$1:$B$535,2,FALSE)</f>
        <v>378</v>
      </c>
      <c r="B31" s="10" t="s">
        <v>690</v>
      </c>
      <c r="C31" s="9" t="s">
        <v>662</v>
      </c>
      <c r="D31" s="9" t="str">
        <f t="shared" si="0"/>
        <v>C</v>
      </c>
      <c r="E31" s="11" t="s">
        <v>42</v>
      </c>
      <c r="F31" s="9">
        <v>1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 t="s">
        <v>42</v>
      </c>
      <c r="X31" s="9" t="s">
        <v>42</v>
      </c>
      <c r="Y31" s="9" t="s">
        <v>42</v>
      </c>
      <c r="Z31" s="9">
        <v>0</v>
      </c>
      <c r="AA31" s="9">
        <v>0</v>
      </c>
      <c r="AB31" s="9">
        <v>0</v>
      </c>
    </row>
    <row r="32" spans="1:28" x14ac:dyDescent="0.3">
      <c r="A32" s="9">
        <f>VLOOKUP(B32&amp;" "&amp;C32,키!$A$1:$B$535,2,FALSE)</f>
        <v>401</v>
      </c>
      <c r="B32" s="10" t="s">
        <v>691</v>
      </c>
      <c r="C32" s="9" t="s">
        <v>662</v>
      </c>
      <c r="D32" s="9" t="str">
        <f t="shared" si="0"/>
        <v>C</v>
      </c>
      <c r="E32" s="11" t="s">
        <v>42</v>
      </c>
      <c r="F32" s="9">
        <v>1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 t="s">
        <v>42</v>
      </c>
      <c r="X32" s="9" t="s">
        <v>42</v>
      </c>
      <c r="Y32" s="9" t="s">
        <v>42</v>
      </c>
      <c r="Z32" s="9">
        <v>0</v>
      </c>
      <c r="AA32" s="9">
        <v>0</v>
      </c>
      <c r="AB32" s="9">
        <v>0</v>
      </c>
    </row>
  </sheetData>
  <autoFilter ref="A1:AB32">
    <sortState ref="A2:AB32">
      <sortCondition ref="D1:D32"/>
    </sortState>
  </autoFilter>
  <phoneticPr fontId="4" type="noConversion"/>
  <hyperlinks>
    <hyperlink ref="E1" r:id="rId1" tooltip="타율" display="javascript:sort('HRA_RT');"/>
    <hyperlink ref="F1" r:id="rId2" tooltip="경기" display="javascript:sort('GAME_CN');"/>
    <hyperlink ref="G1" r:id="rId3" tooltip="타석" display="javascript:sort('PA_CN');"/>
    <hyperlink ref="H1" r:id="rId4" tooltip="타수" display="javascript:sort('AB_CN');"/>
    <hyperlink ref="I1" r:id="rId5" tooltip="득점" display="javascript:sort('RUN_CN');"/>
    <hyperlink ref="J1" r:id="rId6" tooltip="안타" display="javascript:sort('HIT_CN');"/>
    <hyperlink ref="K1" r:id="rId7" tooltip="2루타" display="javascript:sort('H2_CN');"/>
    <hyperlink ref="L1" r:id="rId8" tooltip="3루타" display="javascript:sort('H3_CN');"/>
    <hyperlink ref="M1" r:id="rId9" tooltip="홈런" display="javascript:sort('HR_CN');"/>
    <hyperlink ref="N1" r:id="rId10" tooltip="루타" display="javascript:sort('TB_CN');"/>
    <hyperlink ref="O1" r:id="rId11" tooltip="타점" display="javascript:sort('RBI_CN');"/>
    <hyperlink ref="P1" r:id="rId12" tooltip="희생번트" display="javascript:sort('SH_CN');"/>
    <hyperlink ref="Q1" r:id="rId13" tooltip="희생플라이" display="javascript:sort('SF_CN');"/>
    <hyperlink ref="B12" r:id="rId14" display="http://www.koreabaseball.com/Record/Player/HitterDetail/Basic.aspx?playerId=65412"/>
    <hyperlink ref="B2" r:id="rId15" display="http://www.koreabaseball.com/Record/Player/HitterDetail/Basic.aspx?playerId=72443"/>
    <hyperlink ref="B3" r:id="rId16" display="http://www.koreabaseball.com/Record/Player/HitterDetail/Basic.aspx?playerId=62404"/>
    <hyperlink ref="B13" r:id="rId17" display="http://www.koreabaseball.com/Record/Player/HitterDetail/Basic.aspx?playerId=63913"/>
    <hyperlink ref="B14" r:id="rId18" display="http://www.koreabaseball.com/Record/Player/HitterDetail/Basic.aspx?playerId=66469"/>
    <hyperlink ref="B4" r:id="rId19" display="http://www.koreabaseball.com/Record/Player/HitterDetail/Basic.aspx?playerId=95436"/>
    <hyperlink ref="B5" r:id="rId20" display="http://www.koreabaseball.com/Record/Player/HitterDetail/Basic.aspx?playerId=71432"/>
    <hyperlink ref="B6" r:id="rId21" display="http://www.koreabaseball.com/Record/Player/HitterDetail/Basic.aspx?playerId=62415"/>
    <hyperlink ref="B7" r:id="rId22" display="http://www.koreabaseball.com/Record/Player/HitterDetail/Basic.aspx?playerId=79456"/>
    <hyperlink ref="B8" r:id="rId23" display="http://www.koreabaseball.com/Record/Player/HitterDetail/Basic.aspx?playerId=60456"/>
    <hyperlink ref="B11" r:id="rId24" display="http://www.koreabaseball.com/Record/Player/HitterDetail/Basic.aspx?playerId=72466"/>
    <hyperlink ref="B9" r:id="rId25" display="http://www.koreabaseball.com/Record/Player/HitterDetail/Basic.aspx?playerId=79402"/>
    <hyperlink ref="B10" r:id="rId26" display="http://www.koreabaseball.com/Record/Player/HitterDetail/Basic.aspx?playerId=79465"/>
    <hyperlink ref="B15" r:id="rId27" display="http://www.koreabaseball.com/Record/Retire/Hitter.aspx?playerId=66452"/>
    <hyperlink ref="B16" r:id="rId28" display="http://www.koreabaseball.com/Record/Player/HitterDetail/Basic.aspx?playerId=63440"/>
    <hyperlink ref="B17" r:id="rId29" display="http://www.koreabaseball.com/Record/Player/HitterDetail/Basic.aspx?playerId=66409"/>
    <hyperlink ref="B18" r:id="rId30" display="http://www.koreabaseball.com/Record/Player/HitterDetail/Basic.aspx?playerId=61463"/>
    <hyperlink ref="B19" r:id="rId31" display="http://www.koreabaseball.com/Record/Player/HitterDetail/Basic.aspx?playerId=78454"/>
    <hyperlink ref="B20" r:id="rId32" display="http://www.koreabaseball.com/Record/Player/HitterDetail/Basic.aspx?playerId=64499"/>
    <hyperlink ref="B21" r:id="rId33" display="http://www.koreabaseball.com/Record/Retire/Hitter.aspx?playerId=74158"/>
    <hyperlink ref="B22" r:id="rId34" display="http://www.koreabaseball.com/Record/Player/HitterDetail/Basic.aspx?playerId=61742"/>
    <hyperlink ref="B23" r:id="rId35" display="http://www.koreabaseball.com/Record/Player/HitterDetail/Basic.aspx?playerId=78467"/>
    <hyperlink ref="B24" r:id="rId36" display="http://www.koreabaseball.com/Record/Player/HitterDetail/Basic.aspx?playerId=62406"/>
    <hyperlink ref="B25" r:id="rId37" display="http://www.koreabaseball.com/Record/Retire/Hitter.aspx?playerId=64493"/>
    <hyperlink ref="B26" r:id="rId38" display="http://www.koreabaseball.com/Record/Player/HitterDetail/Basic.aspx?playerId=60724"/>
    <hyperlink ref="B27" r:id="rId39" display="http://www.koreabaseball.com/Record/Player/HitterDetail/Basic.aspx?playerId=64468"/>
    <hyperlink ref="B28" r:id="rId40" display="http://www.koreabaseball.com/Record/Player/HitterDetail/Basic.aspx?playerId=61411"/>
    <hyperlink ref="B29" r:id="rId41" display="http://www.koreabaseball.com/Record/Retire/Hitter.aspx?playerId=72463"/>
    <hyperlink ref="B30" r:id="rId42" display="http://www.koreabaseball.com/Record/Retire/Hitter.aspx?playerId=74402"/>
    <hyperlink ref="B31" r:id="rId43" display="http://www.koreabaseball.com/Record/Player/HitterDetail/Basic.aspx?playerId=66493"/>
    <hyperlink ref="R1" r:id="rId44" tooltip="볼넷" display="javascript:sort('BB_CN');"/>
    <hyperlink ref="S1" r:id="rId45" tooltip="고의4구" display="javascript:sort('IB_CN');"/>
    <hyperlink ref="T1" r:id="rId46" tooltip="사구" display="javascript:sort('HP_CN');"/>
    <hyperlink ref="U1" r:id="rId47" tooltip="삼진" display="javascript:sort('KK_CN');"/>
    <hyperlink ref="V1" r:id="rId48" tooltip="병살타" display="javascript:sort('GD_CN');"/>
    <hyperlink ref="W1" r:id="rId49" tooltip="장타율" display="javascript:sort('SLG_RT');"/>
    <hyperlink ref="X1" r:id="rId50" tooltip="출루율" display="javascript:sort('OBP_RT');"/>
    <hyperlink ref="Y1" r:id="rId51" tooltip="출루율+장타율" display="javascript:sort('OPS_RT');"/>
    <hyperlink ref="Z1" r:id="rId52" tooltip="멀티히트" display="javascript:sort('MH_HITTER_CN');"/>
    <hyperlink ref="AA1" r:id="rId53" tooltip="득점권타율" display="javascript:sort('SP_HRA_RT');"/>
    <hyperlink ref="AB1" r:id="rId54" tooltip="대타타율" display="javascript:sort('PH_HRA_RT');"/>
    <hyperlink ref="B32" r:id="rId55" display="http://www.koreabaseball.com/Record/Player/HitterDetail/Basic.aspx?playerId=77927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workbookViewId="0">
      <selection activeCell="D2" sqref="D2"/>
    </sheetView>
  </sheetViews>
  <sheetFormatPr defaultRowHeight="16.5" x14ac:dyDescent="0.3"/>
  <cols>
    <col min="4" max="4" width="9" style="6"/>
  </cols>
  <sheetData>
    <row r="1" spans="1:28" x14ac:dyDescent="0.3">
      <c r="A1" s="7" t="s">
        <v>0</v>
      </c>
      <c r="B1" s="7" t="s">
        <v>1</v>
      </c>
      <c r="C1" s="7" t="s">
        <v>2</v>
      </c>
      <c r="D1" s="7" t="s">
        <v>942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47</v>
      </c>
      <c r="S1" s="8" t="s">
        <v>48</v>
      </c>
      <c r="T1" s="8" t="s">
        <v>49</v>
      </c>
      <c r="U1" s="8" t="s">
        <v>50</v>
      </c>
      <c r="V1" s="8" t="s">
        <v>51</v>
      </c>
      <c r="W1" s="8" t="s">
        <v>52</v>
      </c>
      <c r="X1" s="8" t="s">
        <v>53</v>
      </c>
      <c r="Y1" s="8" t="s">
        <v>54</v>
      </c>
      <c r="Z1" s="8" t="s">
        <v>55</v>
      </c>
      <c r="AA1" s="8" t="s">
        <v>56</v>
      </c>
      <c r="AB1" s="8" t="s">
        <v>57</v>
      </c>
    </row>
    <row r="2" spans="1:28" x14ac:dyDescent="0.3">
      <c r="A2" s="9">
        <f>VLOOKUP(B2&amp;" "&amp;C2,키!$A$1:$B$535,2,FALSE)</f>
        <v>118</v>
      </c>
      <c r="B2" s="10" t="s">
        <v>694</v>
      </c>
      <c r="C2" s="9" t="s">
        <v>693</v>
      </c>
      <c r="D2" s="9" t="str">
        <f>IF(AND(Y2&gt;=0.87,G2&gt;=446),"A",IF(AND(Y2&gt;=0.65,G2&gt;=250),"B","C"))</f>
        <v>A</v>
      </c>
      <c r="E2" s="11">
        <v>0.36499999999999999</v>
      </c>
      <c r="F2" s="9">
        <v>144</v>
      </c>
      <c r="G2" s="9">
        <v>652</v>
      </c>
      <c r="H2" s="9">
        <v>529</v>
      </c>
      <c r="I2" s="9">
        <v>94</v>
      </c>
      <c r="J2" s="9">
        <v>193</v>
      </c>
      <c r="K2" s="9">
        <v>39</v>
      </c>
      <c r="L2" s="9">
        <v>0</v>
      </c>
      <c r="M2" s="9">
        <v>23</v>
      </c>
      <c r="N2" s="9">
        <v>301</v>
      </c>
      <c r="O2" s="9">
        <v>136</v>
      </c>
      <c r="P2" s="9">
        <v>0</v>
      </c>
      <c r="Q2" s="9">
        <v>6</v>
      </c>
      <c r="R2" s="9">
        <v>108</v>
      </c>
      <c r="S2" s="9">
        <v>10</v>
      </c>
      <c r="T2" s="9">
        <v>9</v>
      </c>
      <c r="U2" s="9">
        <v>97</v>
      </c>
      <c r="V2" s="9">
        <v>11</v>
      </c>
      <c r="W2" s="9">
        <v>0.56899999999999995</v>
      </c>
      <c r="X2" s="9">
        <v>0.47499999999999998</v>
      </c>
      <c r="Y2" s="9">
        <v>1.044</v>
      </c>
      <c r="Z2" s="9">
        <v>60</v>
      </c>
      <c r="AA2" s="9">
        <v>0.41699999999999998</v>
      </c>
      <c r="AB2" s="9">
        <v>0</v>
      </c>
    </row>
    <row r="3" spans="1:28" x14ac:dyDescent="0.3">
      <c r="A3" s="9">
        <f>VLOOKUP(B3&amp;" "&amp;C3,키!$A$1:$B$535,2,FALSE)</f>
        <v>343</v>
      </c>
      <c r="B3" s="10" t="s">
        <v>695</v>
      </c>
      <c r="C3" s="9" t="s">
        <v>693</v>
      </c>
      <c r="D3" s="9" t="str">
        <f t="shared" ref="D3:D45" si="0">IF(AND(Y3&gt;=0.87,G3&gt;=446),"A",IF(AND(Y3&gt;=0.65,G3&gt;=250),"B","C"))</f>
        <v>A</v>
      </c>
      <c r="E3" s="11">
        <v>0.35199999999999998</v>
      </c>
      <c r="F3" s="9">
        <v>113</v>
      </c>
      <c r="G3" s="9">
        <v>530</v>
      </c>
      <c r="H3" s="9">
        <v>452</v>
      </c>
      <c r="I3" s="9">
        <v>98</v>
      </c>
      <c r="J3" s="9">
        <v>159</v>
      </c>
      <c r="K3" s="9">
        <v>20</v>
      </c>
      <c r="L3" s="9">
        <v>4</v>
      </c>
      <c r="M3" s="9">
        <v>3</v>
      </c>
      <c r="N3" s="9">
        <v>196</v>
      </c>
      <c r="O3" s="9">
        <v>41</v>
      </c>
      <c r="P3" s="9">
        <v>7</v>
      </c>
      <c r="Q3" s="9">
        <v>1</v>
      </c>
      <c r="R3" s="9">
        <v>63</v>
      </c>
      <c r="S3" s="9">
        <v>1</v>
      </c>
      <c r="T3" s="9">
        <v>7</v>
      </c>
      <c r="U3" s="9">
        <v>29</v>
      </c>
      <c r="V3" s="9">
        <v>7</v>
      </c>
      <c r="W3" s="9">
        <v>0.434</v>
      </c>
      <c r="X3" s="9">
        <v>0.438</v>
      </c>
      <c r="Y3" s="9">
        <v>0.872</v>
      </c>
      <c r="Z3" s="9">
        <v>54</v>
      </c>
      <c r="AA3" s="9">
        <v>0.374</v>
      </c>
      <c r="AB3" s="9">
        <v>0</v>
      </c>
    </row>
    <row r="4" spans="1:28" x14ac:dyDescent="0.3">
      <c r="A4" s="9">
        <f>VLOOKUP(B4&amp;" "&amp;C4,키!$A$1:$B$535,2,FALSE)</f>
        <v>241</v>
      </c>
      <c r="B4" s="10" t="s">
        <v>697</v>
      </c>
      <c r="C4" s="9" t="s">
        <v>693</v>
      </c>
      <c r="D4" s="9" t="str">
        <f t="shared" si="0"/>
        <v>A</v>
      </c>
      <c r="E4" s="11">
        <v>0.32500000000000001</v>
      </c>
      <c r="F4" s="9">
        <v>116</v>
      </c>
      <c r="G4" s="9">
        <v>494</v>
      </c>
      <c r="H4" s="9">
        <v>449</v>
      </c>
      <c r="I4" s="9">
        <v>80</v>
      </c>
      <c r="J4" s="9">
        <v>146</v>
      </c>
      <c r="K4" s="9">
        <v>27</v>
      </c>
      <c r="L4" s="9">
        <v>2</v>
      </c>
      <c r="M4" s="9">
        <v>17</v>
      </c>
      <c r="N4" s="9">
        <v>228</v>
      </c>
      <c r="O4" s="9">
        <v>83</v>
      </c>
      <c r="P4" s="9">
        <v>7</v>
      </c>
      <c r="Q4" s="9">
        <v>6</v>
      </c>
      <c r="R4" s="9">
        <v>28</v>
      </c>
      <c r="S4" s="9">
        <v>0</v>
      </c>
      <c r="T4" s="9">
        <v>4</v>
      </c>
      <c r="U4" s="9">
        <v>86</v>
      </c>
      <c r="V4" s="9">
        <v>16</v>
      </c>
      <c r="W4" s="9">
        <v>0.50800000000000001</v>
      </c>
      <c r="X4" s="9">
        <v>0.36599999999999999</v>
      </c>
      <c r="Y4" s="9">
        <v>0.874</v>
      </c>
      <c r="Z4" s="9">
        <v>43</v>
      </c>
      <c r="AA4" s="9">
        <v>0.32800000000000001</v>
      </c>
      <c r="AB4" s="9">
        <v>0.5</v>
      </c>
    </row>
    <row r="5" spans="1:28" x14ac:dyDescent="0.3">
      <c r="A5" s="9">
        <f>VLOOKUP(B5&amp;" "&amp;C5,키!$A$1:$B$535,2,FALSE)</f>
        <v>143</v>
      </c>
      <c r="B5" s="10" t="s">
        <v>698</v>
      </c>
      <c r="C5" s="9" t="s">
        <v>693</v>
      </c>
      <c r="D5" s="9" t="str">
        <f t="shared" si="0"/>
        <v>A</v>
      </c>
      <c r="E5" s="11">
        <v>0.32100000000000001</v>
      </c>
      <c r="F5" s="9">
        <v>127</v>
      </c>
      <c r="G5" s="9">
        <v>532</v>
      </c>
      <c r="H5" s="9">
        <v>492</v>
      </c>
      <c r="I5" s="9">
        <v>78</v>
      </c>
      <c r="J5" s="9">
        <v>158</v>
      </c>
      <c r="K5" s="9">
        <v>31</v>
      </c>
      <c r="L5" s="9">
        <v>2</v>
      </c>
      <c r="M5" s="9">
        <v>33</v>
      </c>
      <c r="N5" s="9">
        <v>292</v>
      </c>
      <c r="O5" s="9">
        <v>120</v>
      </c>
      <c r="P5" s="9">
        <v>1</v>
      </c>
      <c r="Q5" s="9">
        <v>2</v>
      </c>
      <c r="R5" s="9">
        <v>33</v>
      </c>
      <c r="S5" s="9">
        <v>3</v>
      </c>
      <c r="T5" s="9">
        <v>4</v>
      </c>
      <c r="U5" s="9">
        <v>90</v>
      </c>
      <c r="V5" s="9">
        <v>16</v>
      </c>
      <c r="W5" s="9">
        <v>0.59299999999999997</v>
      </c>
      <c r="X5" s="9">
        <v>0.36699999999999999</v>
      </c>
      <c r="Y5" s="9">
        <v>0.96</v>
      </c>
      <c r="Z5" s="9">
        <v>46</v>
      </c>
      <c r="AA5" s="9">
        <v>0.34799999999999998</v>
      </c>
      <c r="AB5" s="9">
        <v>0.33300000000000002</v>
      </c>
    </row>
    <row r="6" spans="1:28" x14ac:dyDescent="0.3">
      <c r="A6" s="9">
        <f>VLOOKUP(B6&amp;" "&amp;C6,키!$A$1:$B$535,2,FALSE)</f>
        <v>409</v>
      </c>
      <c r="B6" s="10" t="s">
        <v>699</v>
      </c>
      <c r="C6" s="9" t="s">
        <v>693</v>
      </c>
      <c r="D6" s="9" t="str">
        <f t="shared" si="0"/>
        <v>B</v>
      </c>
      <c r="E6" s="11">
        <v>0.31</v>
      </c>
      <c r="F6" s="9">
        <v>138</v>
      </c>
      <c r="G6" s="9">
        <v>650</v>
      </c>
      <c r="H6" s="9">
        <v>575</v>
      </c>
      <c r="I6" s="9">
        <v>121</v>
      </c>
      <c r="J6" s="9">
        <v>178</v>
      </c>
      <c r="K6" s="9">
        <v>31</v>
      </c>
      <c r="L6" s="9">
        <v>2</v>
      </c>
      <c r="M6" s="9">
        <v>18</v>
      </c>
      <c r="N6" s="9">
        <v>267</v>
      </c>
      <c r="O6" s="9">
        <v>88</v>
      </c>
      <c r="P6" s="9">
        <v>1</v>
      </c>
      <c r="Q6" s="9">
        <v>5</v>
      </c>
      <c r="R6" s="9">
        <v>60</v>
      </c>
      <c r="S6" s="9">
        <v>2</v>
      </c>
      <c r="T6" s="9">
        <v>9</v>
      </c>
      <c r="U6" s="9">
        <v>58</v>
      </c>
      <c r="V6" s="9">
        <v>14</v>
      </c>
      <c r="W6" s="9">
        <v>0.46400000000000002</v>
      </c>
      <c r="X6" s="9">
        <v>0.38100000000000001</v>
      </c>
      <c r="Y6" s="9">
        <v>0.84499999999999997</v>
      </c>
      <c r="Z6" s="9">
        <v>54</v>
      </c>
      <c r="AA6" s="9">
        <v>0.38800000000000001</v>
      </c>
      <c r="AB6" s="9">
        <v>0</v>
      </c>
    </row>
    <row r="7" spans="1:28" x14ac:dyDescent="0.3">
      <c r="A7" s="9">
        <f>VLOOKUP(B7&amp;" "&amp;C7,키!$A$1:$B$535,2,FALSE)</f>
        <v>499</v>
      </c>
      <c r="B7" s="10" t="s">
        <v>702</v>
      </c>
      <c r="C7" s="9" t="s">
        <v>693</v>
      </c>
      <c r="D7" s="9" t="str">
        <f t="shared" si="0"/>
        <v>B</v>
      </c>
      <c r="E7" s="11">
        <v>0.27900000000000003</v>
      </c>
      <c r="F7" s="9">
        <v>115</v>
      </c>
      <c r="G7" s="9">
        <v>441</v>
      </c>
      <c r="H7" s="9">
        <v>405</v>
      </c>
      <c r="I7" s="9">
        <v>58</v>
      </c>
      <c r="J7" s="9">
        <v>113</v>
      </c>
      <c r="K7" s="9">
        <v>21</v>
      </c>
      <c r="L7" s="9">
        <v>1</v>
      </c>
      <c r="M7" s="9">
        <v>10</v>
      </c>
      <c r="N7" s="9">
        <v>166</v>
      </c>
      <c r="O7" s="9">
        <v>57</v>
      </c>
      <c r="P7" s="9">
        <v>8</v>
      </c>
      <c r="Q7" s="9">
        <v>1</v>
      </c>
      <c r="R7" s="9">
        <v>18</v>
      </c>
      <c r="S7" s="9">
        <v>1</v>
      </c>
      <c r="T7" s="9">
        <v>9</v>
      </c>
      <c r="U7" s="9">
        <v>115</v>
      </c>
      <c r="V7" s="9">
        <v>3</v>
      </c>
      <c r="W7" s="9">
        <v>0.41</v>
      </c>
      <c r="X7" s="9">
        <v>0.32300000000000001</v>
      </c>
      <c r="Y7" s="9">
        <v>0.73299999999999998</v>
      </c>
      <c r="Z7" s="9">
        <v>25</v>
      </c>
      <c r="AA7" s="9">
        <v>0.29099999999999998</v>
      </c>
      <c r="AB7" s="9">
        <v>0.83299999999999996</v>
      </c>
    </row>
    <row r="8" spans="1:28" x14ac:dyDescent="0.3">
      <c r="A8" s="9">
        <f>VLOOKUP(B8&amp;" "&amp;C8,키!$A$1:$B$535,2,FALSE)</f>
        <v>271</v>
      </c>
      <c r="B8" s="10" t="s">
        <v>705</v>
      </c>
      <c r="C8" s="9" t="s">
        <v>693</v>
      </c>
      <c r="D8" s="9" t="str">
        <f t="shared" si="0"/>
        <v>B</v>
      </c>
      <c r="E8" s="11">
        <v>0.27100000000000002</v>
      </c>
      <c r="F8" s="9">
        <v>108</v>
      </c>
      <c r="G8" s="9">
        <v>446</v>
      </c>
      <c r="H8" s="9">
        <v>384</v>
      </c>
      <c r="I8" s="9">
        <v>52</v>
      </c>
      <c r="J8" s="9">
        <v>104</v>
      </c>
      <c r="K8" s="9">
        <v>12</v>
      </c>
      <c r="L8" s="9">
        <v>4</v>
      </c>
      <c r="M8" s="9">
        <v>4</v>
      </c>
      <c r="N8" s="9">
        <v>136</v>
      </c>
      <c r="O8" s="9">
        <v>53</v>
      </c>
      <c r="P8" s="9">
        <v>8</v>
      </c>
      <c r="Q8" s="9">
        <v>6</v>
      </c>
      <c r="R8" s="9">
        <v>39</v>
      </c>
      <c r="S8" s="9">
        <v>0</v>
      </c>
      <c r="T8" s="9">
        <v>9</v>
      </c>
      <c r="U8" s="9">
        <v>67</v>
      </c>
      <c r="V8" s="9">
        <v>6</v>
      </c>
      <c r="W8" s="9">
        <v>0.35399999999999998</v>
      </c>
      <c r="X8" s="9">
        <v>0.34699999999999998</v>
      </c>
      <c r="Y8" s="9">
        <v>0.70099999999999996</v>
      </c>
      <c r="Z8" s="9">
        <v>27</v>
      </c>
      <c r="AA8" s="9">
        <v>0.318</v>
      </c>
      <c r="AB8" s="9">
        <v>0.66700000000000004</v>
      </c>
    </row>
    <row r="9" spans="1:28" x14ac:dyDescent="0.3">
      <c r="A9" s="9">
        <f>VLOOKUP(B9&amp;" "&amp;C9,키!$A$1:$B$535,2,FALSE)</f>
        <v>202</v>
      </c>
      <c r="B9" s="10" t="s">
        <v>692</v>
      </c>
      <c r="C9" s="9" t="s">
        <v>693</v>
      </c>
      <c r="D9" s="9" t="str">
        <f t="shared" si="0"/>
        <v>C</v>
      </c>
      <c r="E9" s="11">
        <v>0.375</v>
      </c>
      <c r="F9" s="9">
        <v>6</v>
      </c>
      <c r="G9" s="9">
        <v>9</v>
      </c>
      <c r="H9" s="9">
        <v>8</v>
      </c>
      <c r="I9" s="9">
        <v>3</v>
      </c>
      <c r="J9" s="9">
        <v>3</v>
      </c>
      <c r="K9" s="9">
        <v>2</v>
      </c>
      <c r="L9" s="9">
        <v>0</v>
      </c>
      <c r="M9" s="9">
        <v>0</v>
      </c>
      <c r="N9" s="9">
        <v>5</v>
      </c>
      <c r="O9" s="9">
        <v>3</v>
      </c>
      <c r="P9" s="9">
        <v>0</v>
      </c>
      <c r="Q9" s="9">
        <v>0</v>
      </c>
      <c r="R9" s="9">
        <v>1</v>
      </c>
      <c r="S9" s="9">
        <v>0</v>
      </c>
      <c r="T9" s="9">
        <v>0</v>
      </c>
      <c r="U9" s="9">
        <v>2</v>
      </c>
      <c r="V9" s="9">
        <v>1</v>
      </c>
      <c r="W9" s="9">
        <v>0.625</v>
      </c>
      <c r="X9" s="9">
        <v>0.44400000000000001</v>
      </c>
      <c r="Y9" s="9">
        <v>1.069</v>
      </c>
      <c r="Z9" s="9">
        <v>0</v>
      </c>
      <c r="AA9" s="9">
        <v>0.33300000000000002</v>
      </c>
      <c r="AB9" s="9">
        <v>0.5</v>
      </c>
    </row>
    <row r="10" spans="1:28" x14ac:dyDescent="0.3">
      <c r="A10" s="9">
        <f>VLOOKUP(B10&amp;" "&amp;C10,키!$A$1:$B$535,2,FALSE)</f>
        <v>119</v>
      </c>
      <c r="B10" s="10" t="s">
        <v>680</v>
      </c>
      <c r="C10" s="9" t="s">
        <v>693</v>
      </c>
      <c r="D10" s="9" t="str">
        <f t="shared" si="0"/>
        <v>C</v>
      </c>
      <c r="E10" s="11">
        <v>0.35</v>
      </c>
      <c r="F10" s="9">
        <v>24</v>
      </c>
      <c r="G10" s="9">
        <v>24</v>
      </c>
      <c r="H10" s="9">
        <v>20</v>
      </c>
      <c r="I10" s="9">
        <v>3</v>
      </c>
      <c r="J10" s="9">
        <v>7</v>
      </c>
      <c r="K10" s="9">
        <v>1</v>
      </c>
      <c r="L10" s="9">
        <v>1</v>
      </c>
      <c r="M10" s="9">
        <v>0</v>
      </c>
      <c r="N10" s="9">
        <v>10</v>
      </c>
      <c r="O10" s="9">
        <v>0</v>
      </c>
      <c r="P10" s="9">
        <v>0</v>
      </c>
      <c r="Q10" s="9">
        <v>0</v>
      </c>
      <c r="R10" s="9">
        <v>3</v>
      </c>
      <c r="S10" s="9">
        <v>0</v>
      </c>
      <c r="T10" s="9">
        <v>1</v>
      </c>
      <c r="U10" s="9">
        <v>8</v>
      </c>
      <c r="V10" s="9">
        <v>0</v>
      </c>
      <c r="W10" s="9">
        <v>0.5</v>
      </c>
      <c r="X10" s="9">
        <v>0.45800000000000002</v>
      </c>
      <c r="Y10" s="9">
        <v>0.95799999999999996</v>
      </c>
      <c r="Z10" s="9">
        <v>1</v>
      </c>
      <c r="AA10" s="9">
        <v>0</v>
      </c>
      <c r="AB10" s="9">
        <v>0.313</v>
      </c>
    </row>
    <row r="11" spans="1:28" x14ac:dyDescent="0.3">
      <c r="A11" s="9">
        <f>VLOOKUP(B11&amp;" "&amp;C11,키!$A$1:$B$535,2,FALSE)</f>
        <v>486</v>
      </c>
      <c r="B11" s="10" t="s">
        <v>696</v>
      </c>
      <c r="C11" s="9" t="s">
        <v>693</v>
      </c>
      <c r="D11" s="9" t="str">
        <f t="shared" si="0"/>
        <v>C</v>
      </c>
      <c r="E11" s="11">
        <v>0.32900000000000001</v>
      </c>
      <c r="F11" s="9">
        <v>28</v>
      </c>
      <c r="G11" s="9">
        <v>85</v>
      </c>
      <c r="H11" s="9">
        <v>70</v>
      </c>
      <c r="I11" s="9">
        <v>4</v>
      </c>
      <c r="J11" s="9">
        <v>23</v>
      </c>
      <c r="K11" s="9">
        <v>2</v>
      </c>
      <c r="L11" s="9">
        <v>0</v>
      </c>
      <c r="M11" s="9">
        <v>1</v>
      </c>
      <c r="N11" s="9">
        <v>28</v>
      </c>
      <c r="O11" s="9">
        <v>9</v>
      </c>
      <c r="P11" s="9">
        <v>2</v>
      </c>
      <c r="Q11" s="9">
        <v>0</v>
      </c>
      <c r="R11" s="9">
        <v>11</v>
      </c>
      <c r="S11" s="9">
        <v>0</v>
      </c>
      <c r="T11" s="9">
        <v>2</v>
      </c>
      <c r="U11" s="9">
        <v>16</v>
      </c>
      <c r="V11" s="9">
        <v>1</v>
      </c>
      <c r="W11" s="9">
        <v>0.4</v>
      </c>
      <c r="X11" s="9">
        <v>0.434</v>
      </c>
      <c r="Y11" s="9">
        <v>0.83399999999999996</v>
      </c>
      <c r="Z11" s="9">
        <v>5</v>
      </c>
      <c r="AA11" s="9">
        <v>0.41199999999999998</v>
      </c>
      <c r="AB11" s="9">
        <v>0.6</v>
      </c>
    </row>
    <row r="12" spans="1:28" x14ac:dyDescent="0.3">
      <c r="A12" s="9">
        <f>VLOOKUP(B12&amp;" "&amp;C12,키!$A$1:$B$535,2,FALSE)</f>
        <v>339</v>
      </c>
      <c r="B12" s="10" t="s">
        <v>700</v>
      </c>
      <c r="C12" s="9" t="s">
        <v>693</v>
      </c>
      <c r="D12" s="9" t="str">
        <f t="shared" si="0"/>
        <v>C</v>
      </c>
      <c r="E12" s="11">
        <v>0.28799999999999998</v>
      </c>
      <c r="F12" s="9">
        <v>17</v>
      </c>
      <c r="G12" s="9">
        <v>58</v>
      </c>
      <c r="H12" s="9">
        <v>52</v>
      </c>
      <c r="I12" s="9">
        <v>5</v>
      </c>
      <c r="J12" s="9">
        <v>15</v>
      </c>
      <c r="K12" s="9">
        <v>2</v>
      </c>
      <c r="L12" s="9">
        <v>0</v>
      </c>
      <c r="M12" s="9">
        <v>1</v>
      </c>
      <c r="N12" s="9">
        <v>20</v>
      </c>
      <c r="O12" s="9">
        <v>9</v>
      </c>
      <c r="P12" s="9">
        <v>1</v>
      </c>
      <c r="Q12" s="9">
        <v>1</v>
      </c>
      <c r="R12" s="9">
        <v>2</v>
      </c>
      <c r="S12" s="9">
        <v>0</v>
      </c>
      <c r="T12" s="9">
        <v>2</v>
      </c>
      <c r="U12" s="9">
        <v>8</v>
      </c>
      <c r="V12" s="9">
        <v>6</v>
      </c>
      <c r="W12" s="9">
        <v>0.38500000000000001</v>
      </c>
      <c r="X12" s="9">
        <v>0.33300000000000002</v>
      </c>
      <c r="Y12" s="9">
        <v>0.71799999999999997</v>
      </c>
      <c r="Z12" s="9">
        <v>5</v>
      </c>
      <c r="AA12" s="9">
        <v>0.313</v>
      </c>
      <c r="AB12" s="9">
        <v>0.33300000000000002</v>
      </c>
    </row>
    <row r="13" spans="1:28" x14ac:dyDescent="0.3">
      <c r="A13" s="9">
        <f>VLOOKUP(B13&amp;" "&amp;C13,키!$A$1:$B$535,2,FALSE)</f>
        <v>335</v>
      </c>
      <c r="B13" s="10" t="s">
        <v>701</v>
      </c>
      <c r="C13" s="9" t="s">
        <v>693</v>
      </c>
      <c r="D13" s="9" t="str">
        <f t="shared" si="0"/>
        <v>C</v>
      </c>
      <c r="E13" s="11">
        <v>0.28799999999999998</v>
      </c>
      <c r="F13" s="9">
        <v>86</v>
      </c>
      <c r="G13" s="9">
        <v>219</v>
      </c>
      <c r="H13" s="9">
        <v>198</v>
      </c>
      <c r="I13" s="9">
        <v>29</v>
      </c>
      <c r="J13" s="9">
        <v>57</v>
      </c>
      <c r="K13" s="9">
        <v>7</v>
      </c>
      <c r="L13" s="9">
        <v>3</v>
      </c>
      <c r="M13" s="9">
        <v>10</v>
      </c>
      <c r="N13" s="9">
        <v>100</v>
      </c>
      <c r="O13" s="9">
        <v>29</v>
      </c>
      <c r="P13" s="9">
        <v>2</v>
      </c>
      <c r="Q13" s="9">
        <v>0</v>
      </c>
      <c r="R13" s="9">
        <v>11</v>
      </c>
      <c r="S13" s="9">
        <v>0</v>
      </c>
      <c r="T13" s="9">
        <v>8</v>
      </c>
      <c r="U13" s="9">
        <v>62</v>
      </c>
      <c r="V13" s="9">
        <v>3</v>
      </c>
      <c r="W13" s="9">
        <v>0.505</v>
      </c>
      <c r="X13" s="9">
        <v>0.35</v>
      </c>
      <c r="Y13" s="9">
        <v>0.85499999999999998</v>
      </c>
      <c r="Z13" s="9">
        <v>11</v>
      </c>
      <c r="AA13" s="9">
        <v>0.246</v>
      </c>
      <c r="AB13" s="9">
        <v>0.375</v>
      </c>
    </row>
    <row r="14" spans="1:28" x14ac:dyDescent="0.3">
      <c r="A14" s="9">
        <f>VLOOKUP(B14&amp;" "&amp;C14,키!$A$1:$B$535,2,FALSE)</f>
        <v>250</v>
      </c>
      <c r="B14" s="10" t="s">
        <v>703</v>
      </c>
      <c r="C14" s="9" t="s">
        <v>693</v>
      </c>
      <c r="D14" s="9" t="str">
        <f t="shared" si="0"/>
        <v>C</v>
      </c>
      <c r="E14" s="11">
        <v>0.27800000000000002</v>
      </c>
      <c r="F14" s="9">
        <v>89</v>
      </c>
      <c r="G14" s="9">
        <v>184</v>
      </c>
      <c r="H14" s="9">
        <v>158</v>
      </c>
      <c r="I14" s="9">
        <v>30</v>
      </c>
      <c r="J14" s="9">
        <v>44</v>
      </c>
      <c r="K14" s="9">
        <v>8</v>
      </c>
      <c r="L14" s="9">
        <v>0</v>
      </c>
      <c r="M14" s="9">
        <v>8</v>
      </c>
      <c r="N14" s="9">
        <v>76</v>
      </c>
      <c r="O14" s="9">
        <v>24</v>
      </c>
      <c r="P14" s="9">
        <v>6</v>
      </c>
      <c r="Q14" s="9">
        <v>0</v>
      </c>
      <c r="R14" s="9">
        <v>15</v>
      </c>
      <c r="S14" s="9">
        <v>0</v>
      </c>
      <c r="T14" s="9">
        <v>5</v>
      </c>
      <c r="U14" s="9">
        <v>54</v>
      </c>
      <c r="V14" s="9">
        <v>3</v>
      </c>
      <c r="W14" s="9">
        <v>0.48099999999999998</v>
      </c>
      <c r="X14" s="9">
        <v>0.36</v>
      </c>
      <c r="Y14" s="9">
        <v>0.84099999999999997</v>
      </c>
      <c r="Z14" s="9">
        <v>10</v>
      </c>
      <c r="AA14" s="9">
        <v>0.191</v>
      </c>
      <c r="AB14" s="9">
        <v>0.29399999999999998</v>
      </c>
    </row>
    <row r="15" spans="1:28" x14ac:dyDescent="0.3">
      <c r="A15" s="9">
        <f>VLOOKUP(B15&amp;" "&amp;C15,키!$A$1:$B$535,2,FALSE)</f>
        <v>357</v>
      </c>
      <c r="B15" s="10" t="s">
        <v>704</v>
      </c>
      <c r="C15" s="9" t="s">
        <v>693</v>
      </c>
      <c r="D15" s="9" t="str">
        <f t="shared" si="0"/>
        <v>C</v>
      </c>
      <c r="E15" s="11">
        <v>0.27600000000000002</v>
      </c>
      <c r="F15" s="9">
        <v>31</v>
      </c>
      <c r="G15" s="9">
        <v>33</v>
      </c>
      <c r="H15" s="9">
        <v>29</v>
      </c>
      <c r="I15" s="9">
        <v>3</v>
      </c>
      <c r="J15" s="9">
        <v>8</v>
      </c>
      <c r="K15" s="9">
        <v>1</v>
      </c>
      <c r="L15" s="9">
        <v>0</v>
      </c>
      <c r="M15" s="9">
        <v>0</v>
      </c>
      <c r="N15" s="9">
        <v>9</v>
      </c>
      <c r="O15" s="9">
        <v>4</v>
      </c>
      <c r="P15" s="9">
        <v>0</v>
      </c>
      <c r="Q15" s="9">
        <v>1</v>
      </c>
      <c r="R15" s="9">
        <v>3</v>
      </c>
      <c r="S15" s="9">
        <v>2</v>
      </c>
      <c r="T15" s="9">
        <v>0</v>
      </c>
      <c r="U15" s="9">
        <v>10</v>
      </c>
      <c r="V15" s="9">
        <v>1</v>
      </c>
      <c r="W15" s="9">
        <v>0.31</v>
      </c>
      <c r="X15" s="9">
        <v>0.33300000000000002</v>
      </c>
      <c r="Y15" s="9">
        <v>0.64300000000000002</v>
      </c>
      <c r="Z15" s="9">
        <v>1</v>
      </c>
      <c r="AA15" s="9">
        <v>0.2</v>
      </c>
      <c r="AB15" s="9">
        <v>0.182</v>
      </c>
    </row>
    <row r="16" spans="1:28" x14ac:dyDescent="0.3">
      <c r="A16" s="9">
        <f>VLOOKUP(B16&amp;" "&amp;C16,키!$A$1:$B$535,2,FALSE)</f>
        <v>35</v>
      </c>
      <c r="B16" s="10" t="s">
        <v>706</v>
      </c>
      <c r="C16" s="9" t="s">
        <v>693</v>
      </c>
      <c r="D16" s="9" t="str">
        <f t="shared" si="0"/>
        <v>C</v>
      </c>
      <c r="E16" s="11">
        <v>0.26400000000000001</v>
      </c>
      <c r="F16" s="9">
        <v>66</v>
      </c>
      <c r="G16" s="9">
        <v>217</v>
      </c>
      <c r="H16" s="9">
        <v>182</v>
      </c>
      <c r="I16" s="9">
        <v>23</v>
      </c>
      <c r="J16" s="9">
        <v>48</v>
      </c>
      <c r="K16" s="9">
        <v>6</v>
      </c>
      <c r="L16" s="9">
        <v>1</v>
      </c>
      <c r="M16" s="9">
        <v>5</v>
      </c>
      <c r="N16" s="9">
        <v>71</v>
      </c>
      <c r="O16" s="9">
        <v>25</v>
      </c>
      <c r="P16" s="9">
        <v>2</v>
      </c>
      <c r="Q16" s="9">
        <v>3</v>
      </c>
      <c r="R16" s="9">
        <v>28</v>
      </c>
      <c r="S16" s="9">
        <v>0</v>
      </c>
      <c r="T16" s="9">
        <v>2</v>
      </c>
      <c r="U16" s="9">
        <v>46</v>
      </c>
      <c r="V16" s="9">
        <v>7</v>
      </c>
      <c r="W16" s="9">
        <v>0.39</v>
      </c>
      <c r="X16" s="9">
        <v>0.36299999999999999</v>
      </c>
      <c r="Y16" s="9">
        <v>0.753</v>
      </c>
      <c r="Z16" s="9">
        <v>14</v>
      </c>
      <c r="AA16" s="9">
        <v>0.216</v>
      </c>
      <c r="AB16" s="9">
        <v>0.25</v>
      </c>
    </row>
    <row r="17" spans="1:28" x14ac:dyDescent="0.3">
      <c r="A17" s="9">
        <f>VLOOKUP(B17&amp;" "&amp;C17,키!$A$1:$B$535,2,FALSE)</f>
        <v>27</v>
      </c>
      <c r="B17" s="10" t="s">
        <v>707</v>
      </c>
      <c r="C17" s="9" t="s">
        <v>693</v>
      </c>
      <c r="D17" s="9" t="str">
        <f t="shared" si="0"/>
        <v>C</v>
      </c>
      <c r="E17" s="11">
        <v>0.25</v>
      </c>
      <c r="F17" s="9">
        <v>40</v>
      </c>
      <c r="G17" s="9">
        <v>49</v>
      </c>
      <c r="H17" s="9">
        <v>44</v>
      </c>
      <c r="I17" s="9">
        <v>7</v>
      </c>
      <c r="J17" s="9">
        <v>11</v>
      </c>
      <c r="K17" s="9">
        <v>2</v>
      </c>
      <c r="L17" s="9">
        <v>1</v>
      </c>
      <c r="M17" s="9">
        <v>0</v>
      </c>
      <c r="N17" s="9">
        <v>15</v>
      </c>
      <c r="O17" s="9">
        <v>3</v>
      </c>
      <c r="P17" s="9">
        <v>1</v>
      </c>
      <c r="Q17" s="9">
        <v>0</v>
      </c>
      <c r="R17" s="9">
        <v>2</v>
      </c>
      <c r="S17" s="9">
        <v>0</v>
      </c>
      <c r="T17" s="9">
        <v>2</v>
      </c>
      <c r="U17" s="9">
        <v>12</v>
      </c>
      <c r="V17" s="9">
        <v>2</v>
      </c>
      <c r="W17" s="9">
        <v>0.34100000000000003</v>
      </c>
      <c r="X17" s="9">
        <v>0.313</v>
      </c>
      <c r="Y17" s="9">
        <v>0.65400000000000003</v>
      </c>
      <c r="Z17" s="9">
        <v>2</v>
      </c>
      <c r="AA17" s="9">
        <v>0.182</v>
      </c>
      <c r="AB17" s="9">
        <v>0.28599999999999998</v>
      </c>
    </row>
    <row r="18" spans="1:28" x14ac:dyDescent="0.3">
      <c r="A18" s="9">
        <f>VLOOKUP(B18&amp;" "&amp;C18,키!$A$1:$B$535,2,FALSE)</f>
        <v>83</v>
      </c>
      <c r="B18" s="10" t="s">
        <v>708</v>
      </c>
      <c r="C18" s="9" t="s">
        <v>693</v>
      </c>
      <c r="D18" s="9" t="str">
        <f t="shared" si="0"/>
        <v>C</v>
      </c>
      <c r="E18" s="11">
        <v>0.25</v>
      </c>
      <c r="F18" s="9">
        <v>11</v>
      </c>
      <c r="G18" s="9">
        <v>9</v>
      </c>
      <c r="H18" s="9">
        <v>8</v>
      </c>
      <c r="I18" s="9">
        <v>2</v>
      </c>
      <c r="J18" s="9">
        <v>2</v>
      </c>
      <c r="K18" s="9">
        <v>0</v>
      </c>
      <c r="L18" s="9">
        <v>0</v>
      </c>
      <c r="M18" s="9">
        <v>0</v>
      </c>
      <c r="N18" s="9">
        <v>2</v>
      </c>
      <c r="O18" s="9">
        <v>0</v>
      </c>
      <c r="P18" s="9">
        <v>0</v>
      </c>
      <c r="Q18" s="9">
        <v>0</v>
      </c>
      <c r="R18" s="9">
        <v>1</v>
      </c>
      <c r="S18" s="9">
        <v>0</v>
      </c>
      <c r="T18" s="9">
        <v>0</v>
      </c>
      <c r="U18" s="9">
        <v>5</v>
      </c>
      <c r="V18" s="9">
        <v>0</v>
      </c>
      <c r="W18" s="9">
        <v>0.25</v>
      </c>
      <c r="X18" s="9">
        <v>0.33300000000000002</v>
      </c>
      <c r="Y18" s="9">
        <v>0.58299999999999996</v>
      </c>
      <c r="Z18" s="9">
        <v>1</v>
      </c>
      <c r="AA18" s="9">
        <v>0</v>
      </c>
      <c r="AB18" s="9">
        <v>0</v>
      </c>
    </row>
    <row r="19" spans="1:28" x14ac:dyDescent="0.3">
      <c r="A19" s="9">
        <f>VLOOKUP(B19&amp;" "&amp;C19,키!$A$1:$B$535,2,FALSE)</f>
        <v>450</v>
      </c>
      <c r="B19" s="10" t="s">
        <v>709</v>
      </c>
      <c r="C19" s="9" t="s">
        <v>693</v>
      </c>
      <c r="D19" s="9" t="str">
        <f t="shared" si="0"/>
        <v>C</v>
      </c>
      <c r="E19" s="11">
        <v>0.25</v>
      </c>
      <c r="F19" s="9">
        <v>15</v>
      </c>
      <c r="G19" s="9">
        <v>8</v>
      </c>
      <c r="H19" s="9">
        <v>8</v>
      </c>
      <c r="I19" s="9">
        <v>0</v>
      </c>
      <c r="J19" s="9">
        <v>2</v>
      </c>
      <c r="K19" s="9">
        <v>0</v>
      </c>
      <c r="L19" s="9">
        <v>0</v>
      </c>
      <c r="M19" s="9">
        <v>0</v>
      </c>
      <c r="N19" s="9">
        <v>2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1</v>
      </c>
      <c r="V19" s="9">
        <v>0</v>
      </c>
      <c r="W19" s="9">
        <v>0.25</v>
      </c>
      <c r="X19" s="9">
        <v>0.25</v>
      </c>
      <c r="Y19" s="9">
        <v>0.5</v>
      </c>
      <c r="Z19" s="9">
        <v>0</v>
      </c>
      <c r="AA19" s="9">
        <v>0</v>
      </c>
      <c r="AB19" s="9">
        <v>0.28599999999999998</v>
      </c>
    </row>
    <row r="20" spans="1:28" x14ac:dyDescent="0.3">
      <c r="A20" s="9">
        <f>VLOOKUP(B20&amp;" "&amp;C20,키!$A$1:$B$535,2,FALSE)</f>
        <v>396</v>
      </c>
      <c r="B20" s="10" t="s">
        <v>710</v>
      </c>
      <c r="C20" s="9" t="s">
        <v>693</v>
      </c>
      <c r="D20" s="9" t="str">
        <f t="shared" si="0"/>
        <v>C</v>
      </c>
      <c r="E20" s="11">
        <v>0.23699999999999999</v>
      </c>
      <c r="F20" s="9">
        <v>51</v>
      </c>
      <c r="G20" s="9">
        <v>85</v>
      </c>
      <c r="H20" s="9">
        <v>76</v>
      </c>
      <c r="I20" s="9">
        <v>7</v>
      </c>
      <c r="J20" s="9">
        <v>18</v>
      </c>
      <c r="K20" s="9">
        <v>2</v>
      </c>
      <c r="L20" s="9">
        <v>1</v>
      </c>
      <c r="M20" s="9">
        <v>0</v>
      </c>
      <c r="N20" s="9">
        <v>22</v>
      </c>
      <c r="O20" s="9">
        <v>11</v>
      </c>
      <c r="P20" s="9">
        <v>3</v>
      </c>
      <c r="Q20" s="9">
        <v>0</v>
      </c>
      <c r="R20" s="9">
        <v>4</v>
      </c>
      <c r="S20" s="9">
        <v>0</v>
      </c>
      <c r="T20" s="9">
        <v>2</v>
      </c>
      <c r="U20" s="9">
        <v>16</v>
      </c>
      <c r="V20" s="9">
        <v>1</v>
      </c>
      <c r="W20" s="9">
        <v>0.28899999999999998</v>
      </c>
      <c r="X20" s="9">
        <v>0.29299999999999998</v>
      </c>
      <c r="Y20" s="9">
        <v>0.58199999999999996</v>
      </c>
      <c r="Z20" s="9">
        <v>5</v>
      </c>
      <c r="AA20" s="9">
        <v>0.38100000000000001</v>
      </c>
      <c r="AB20" s="9">
        <v>0.33300000000000002</v>
      </c>
    </row>
    <row r="21" spans="1:28" x14ac:dyDescent="0.3">
      <c r="A21" s="9">
        <f>VLOOKUP(B21&amp;" "&amp;C21,키!$A$1:$B$535,2,FALSE)</f>
        <v>391</v>
      </c>
      <c r="B21" s="10" t="s">
        <v>711</v>
      </c>
      <c r="C21" s="9" t="s">
        <v>693</v>
      </c>
      <c r="D21" s="9" t="str">
        <f t="shared" si="0"/>
        <v>C</v>
      </c>
      <c r="E21" s="11">
        <v>0.22900000000000001</v>
      </c>
      <c r="F21" s="9">
        <v>98</v>
      </c>
      <c r="G21" s="9">
        <v>227</v>
      </c>
      <c r="H21" s="9">
        <v>205</v>
      </c>
      <c r="I21" s="9">
        <v>38</v>
      </c>
      <c r="J21" s="9">
        <v>47</v>
      </c>
      <c r="K21" s="9">
        <v>7</v>
      </c>
      <c r="L21" s="9">
        <v>3</v>
      </c>
      <c r="M21" s="9">
        <v>1</v>
      </c>
      <c r="N21" s="9">
        <v>63</v>
      </c>
      <c r="O21" s="9">
        <v>16</v>
      </c>
      <c r="P21" s="9">
        <v>6</v>
      </c>
      <c r="Q21" s="9">
        <v>0</v>
      </c>
      <c r="R21" s="9">
        <v>16</v>
      </c>
      <c r="S21" s="9">
        <v>0</v>
      </c>
      <c r="T21" s="9">
        <v>0</v>
      </c>
      <c r="U21" s="9">
        <v>44</v>
      </c>
      <c r="V21" s="9">
        <v>3</v>
      </c>
      <c r="W21" s="9">
        <v>0.307</v>
      </c>
      <c r="X21" s="9">
        <v>0.28499999999999998</v>
      </c>
      <c r="Y21" s="9">
        <v>0.59199999999999997</v>
      </c>
      <c r="Z21" s="9">
        <v>9</v>
      </c>
      <c r="AA21" s="9">
        <v>0.22</v>
      </c>
      <c r="AB21" s="9">
        <v>0.25</v>
      </c>
    </row>
    <row r="22" spans="1:28" x14ac:dyDescent="0.3">
      <c r="A22" s="9">
        <f>VLOOKUP(B22&amp;" "&amp;C22,키!$A$1:$B$535,2,FALSE)</f>
        <v>459</v>
      </c>
      <c r="B22" s="10" t="s">
        <v>712</v>
      </c>
      <c r="C22" s="9" t="s">
        <v>693</v>
      </c>
      <c r="D22" s="9" t="str">
        <f t="shared" si="0"/>
        <v>C</v>
      </c>
      <c r="E22" s="11">
        <v>0.22800000000000001</v>
      </c>
      <c r="F22" s="9">
        <v>117</v>
      </c>
      <c r="G22" s="9">
        <v>329</v>
      </c>
      <c r="H22" s="9">
        <v>276</v>
      </c>
      <c r="I22" s="9">
        <v>30</v>
      </c>
      <c r="J22" s="9">
        <v>63</v>
      </c>
      <c r="K22" s="9">
        <v>8</v>
      </c>
      <c r="L22" s="9">
        <v>0</v>
      </c>
      <c r="M22" s="9">
        <v>3</v>
      </c>
      <c r="N22" s="9">
        <v>80</v>
      </c>
      <c r="O22" s="9">
        <v>38</v>
      </c>
      <c r="P22" s="9">
        <v>13</v>
      </c>
      <c r="Q22" s="9">
        <v>6</v>
      </c>
      <c r="R22" s="9">
        <v>30</v>
      </c>
      <c r="S22" s="9">
        <v>0</v>
      </c>
      <c r="T22" s="9">
        <v>4</v>
      </c>
      <c r="U22" s="9">
        <v>57</v>
      </c>
      <c r="V22" s="9">
        <v>9</v>
      </c>
      <c r="W22" s="9">
        <v>0.28999999999999998</v>
      </c>
      <c r="X22" s="9">
        <v>0.307</v>
      </c>
      <c r="Y22" s="9">
        <v>0.59699999999999998</v>
      </c>
      <c r="Z22" s="9">
        <v>9</v>
      </c>
      <c r="AA22" s="9">
        <v>0.224</v>
      </c>
      <c r="AB22" s="9">
        <v>0.111</v>
      </c>
    </row>
    <row r="23" spans="1:28" x14ac:dyDescent="0.3">
      <c r="A23" s="9">
        <f>VLOOKUP(B23&amp;" "&amp;C23,키!$A$1:$B$535,2,FALSE)</f>
        <v>508</v>
      </c>
      <c r="B23" s="10" t="s">
        <v>713</v>
      </c>
      <c r="C23" s="9" t="s">
        <v>693</v>
      </c>
      <c r="D23" s="9" t="str">
        <f t="shared" si="0"/>
        <v>C</v>
      </c>
      <c r="E23" s="11">
        <v>0.218</v>
      </c>
      <c r="F23" s="9">
        <v>48</v>
      </c>
      <c r="G23" s="9">
        <v>93</v>
      </c>
      <c r="H23" s="9">
        <v>78</v>
      </c>
      <c r="I23" s="9">
        <v>9</v>
      </c>
      <c r="J23" s="9">
        <v>17</v>
      </c>
      <c r="K23" s="9">
        <v>8</v>
      </c>
      <c r="L23" s="9">
        <v>0</v>
      </c>
      <c r="M23" s="9">
        <v>0</v>
      </c>
      <c r="N23" s="9">
        <v>25</v>
      </c>
      <c r="O23" s="9">
        <v>12</v>
      </c>
      <c r="P23" s="9">
        <v>4</v>
      </c>
      <c r="Q23" s="9">
        <v>0</v>
      </c>
      <c r="R23" s="9">
        <v>6</v>
      </c>
      <c r="S23" s="9">
        <v>0</v>
      </c>
      <c r="T23" s="9">
        <v>5</v>
      </c>
      <c r="U23" s="9">
        <v>21</v>
      </c>
      <c r="V23" s="9">
        <v>2</v>
      </c>
      <c r="W23" s="9">
        <v>0.32100000000000001</v>
      </c>
      <c r="X23" s="9">
        <v>0.315</v>
      </c>
      <c r="Y23" s="9">
        <v>0.63600000000000001</v>
      </c>
      <c r="Z23" s="9">
        <v>5</v>
      </c>
      <c r="AA23" s="9">
        <v>0.222</v>
      </c>
      <c r="AB23" s="9">
        <v>0</v>
      </c>
    </row>
    <row r="24" spans="1:28" x14ac:dyDescent="0.3">
      <c r="A24" s="9">
        <f>VLOOKUP(B24&amp;" "&amp;C24,키!$A$1:$B$535,2,FALSE)</f>
        <v>128</v>
      </c>
      <c r="B24" s="10" t="s">
        <v>714</v>
      </c>
      <c r="C24" s="9" t="s">
        <v>693</v>
      </c>
      <c r="D24" s="9" t="str">
        <f t="shared" si="0"/>
        <v>C</v>
      </c>
      <c r="E24" s="11">
        <v>0.2</v>
      </c>
      <c r="F24" s="9">
        <v>28</v>
      </c>
      <c r="G24" s="9">
        <v>58</v>
      </c>
      <c r="H24" s="9">
        <v>45</v>
      </c>
      <c r="I24" s="9">
        <v>12</v>
      </c>
      <c r="J24" s="9">
        <v>9</v>
      </c>
      <c r="K24" s="9">
        <v>0</v>
      </c>
      <c r="L24" s="9">
        <v>0</v>
      </c>
      <c r="M24" s="9">
        <v>1</v>
      </c>
      <c r="N24" s="9">
        <v>12</v>
      </c>
      <c r="O24" s="9">
        <v>8</v>
      </c>
      <c r="P24" s="9">
        <v>0</v>
      </c>
      <c r="Q24" s="9">
        <v>2</v>
      </c>
      <c r="R24" s="9">
        <v>9</v>
      </c>
      <c r="S24" s="9">
        <v>0</v>
      </c>
      <c r="T24" s="9">
        <v>2</v>
      </c>
      <c r="U24" s="9">
        <v>17</v>
      </c>
      <c r="V24" s="9">
        <v>1</v>
      </c>
      <c r="W24" s="9">
        <v>0.26700000000000002</v>
      </c>
      <c r="X24" s="9">
        <v>0.34499999999999997</v>
      </c>
      <c r="Y24" s="9">
        <v>0.61199999999999999</v>
      </c>
      <c r="Z24" s="9">
        <v>3</v>
      </c>
      <c r="AA24" s="9">
        <v>0.182</v>
      </c>
      <c r="AB24" s="9">
        <v>0.14299999999999999</v>
      </c>
    </row>
    <row r="25" spans="1:28" x14ac:dyDescent="0.3">
      <c r="A25" s="9">
        <f>VLOOKUP(B25&amp;" "&amp;C25,키!$A$1:$B$535,2,FALSE)</f>
        <v>445</v>
      </c>
      <c r="B25" s="10" t="s">
        <v>715</v>
      </c>
      <c r="C25" s="9" t="s">
        <v>693</v>
      </c>
      <c r="D25" s="9" t="str">
        <f t="shared" si="0"/>
        <v>C</v>
      </c>
      <c r="E25" s="11">
        <v>0.16800000000000001</v>
      </c>
      <c r="F25" s="9">
        <v>76</v>
      </c>
      <c r="G25" s="9">
        <v>146</v>
      </c>
      <c r="H25" s="9">
        <v>137</v>
      </c>
      <c r="I25" s="9">
        <v>10</v>
      </c>
      <c r="J25" s="9">
        <v>23</v>
      </c>
      <c r="K25" s="9">
        <v>2</v>
      </c>
      <c r="L25" s="9">
        <v>0</v>
      </c>
      <c r="M25" s="9">
        <v>3</v>
      </c>
      <c r="N25" s="9">
        <v>34</v>
      </c>
      <c r="O25" s="9">
        <v>7</v>
      </c>
      <c r="P25" s="9">
        <v>6</v>
      </c>
      <c r="Q25" s="9">
        <v>0</v>
      </c>
      <c r="R25" s="9">
        <v>2</v>
      </c>
      <c r="S25" s="9">
        <v>0</v>
      </c>
      <c r="T25" s="9">
        <v>1</v>
      </c>
      <c r="U25" s="9">
        <v>38</v>
      </c>
      <c r="V25" s="9">
        <v>2</v>
      </c>
      <c r="W25" s="9">
        <v>0.248</v>
      </c>
      <c r="X25" s="9">
        <v>0.186</v>
      </c>
      <c r="Y25" s="9">
        <v>0.434</v>
      </c>
      <c r="Z25" s="9">
        <v>2</v>
      </c>
      <c r="AA25" s="9">
        <v>9.8000000000000004E-2</v>
      </c>
      <c r="AB25" s="9">
        <v>0.16700000000000001</v>
      </c>
    </row>
    <row r="26" spans="1:28" x14ac:dyDescent="0.3">
      <c r="A26" s="9">
        <f>VLOOKUP(B26&amp;" "&amp;C26,키!$A$1:$B$535,2,FALSE)</f>
        <v>277</v>
      </c>
      <c r="B26" s="10" t="s">
        <v>716</v>
      </c>
      <c r="C26" s="9" t="s">
        <v>693</v>
      </c>
      <c r="D26" s="9" t="str">
        <f t="shared" si="0"/>
        <v>C</v>
      </c>
      <c r="E26" s="11">
        <v>0.16300000000000001</v>
      </c>
      <c r="F26" s="9">
        <v>57</v>
      </c>
      <c r="G26" s="9">
        <v>53</v>
      </c>
      <c r="H26" s="9">
        <v>43</v>
      </c>
      <c r="I26" s="9">
        <v>6</v>
      </c>
      <c r="J26" s="9">
        <v>7</v>
      </c>
      <c r="K26" s="9">
        <v>0</v>
      </c>
      <c r="L26" s="9">
        <v>0</v>
      </c>
      <c r="M26" s="9">
        <v>0</v>
      </c>
      <c r="N26" s="9">
        <v>7</v>
      </c>
      <c r="O26" s="9">
        <v>3</v>
      </c>
      <c r="P26" s="9">
        <v>3</v>
      </c>
      <c r="Q26" s="9">
        <v>0</v>
      </c>
      <c r="R26" s="9">
        <v>5</v>
      </c>
      <c r="S26" s="9">
        <v>0</v>
      </c>
      <c r="T26" s="9">
        <v>2</v>
      </c>
      <c r="U26" s="9">
        <v>8</v>
      </c>
      <c r="V26" s="9">
        <v>0</v>
      </c>
      <c r="W26" s="9">
        <v>0.16300000000000001</v>
      </c>
      <c r="X26" s="9">
        <v>0.28000000000000003</v>
      </c>
      <c r="Y26" s="9">
        <v>0.443</v>
      </c>
      <c r="Z26" s="9">
        <v>0</v>
      </c>
      <c r="AA26" s="9">
        <v>0.1</v>
      </c>
      <c r="AB26" s="9">
        <v>0.16700000000000001</v>
      </c>
    </row>
    <row r="27" spans="1:28" x14ac:dyDescent="0.3">
      <c r="A27" s="9">
        <f>VLOOKUP(B27&amp;" "&amp;C27,키!$A$1:$B$535,2,FALSE)</f>
        <v>1</v>
      </c>
      <c r="B27" s="10" t="s">
        <v>717</v>
      </c>
      <c r="C27" s="9" t="s">
        <v>693</v>
      </c>
      <c r="D27" s="9" t="str">
        <f t="shared" si="0"/>
        <v>C</v>
      </c>
      <c r="E27" s="11">
        <v>0.158</v>
      </c>
      <c r="F27" s="9">
        <v>46</v>
      </c>
      <c r="G27" s="9">
        <v>116</v>
      </c>
      <c r="H27" s="9">
        <v>101</v>
      </c>
      <c r="I27" s="9">
        <v>16</v>
      </c>
      <c r="J27" s="9">
        <v>16</v>
      </c>
      <c r="K27" s="9">
        <v>3</v>
      </c>
      <c r="L27" s="9">
        <v>2</v>
      </c>
      <c r="M27" s="9">
        <v>1</v>
      </c>
      <c r="N27" s="9">
        <v>26</v>
      </c>
      <c r="O27" s="9">
        <v>7</v>
      </c>
      <c r="P27" s="9">
        <v>4</v>
      </c>
      <c r="Q27" s="9">
        <v>1</v>
      </c>
      <c r="R27" s="9">
        <v>8</v>
      </c>
      <c r="S27" s="9">
        <v>0</v>
      </c>
      <c r="T27" s="9">
        <v>2</v>
      </c>
      <c r="U27" s="9">
        <v>30</v>
      </c>
      <c r="V27" s="9">
        <v>5</v>
      </c>
      <c r="W27" s="9">
        <v>0.25700000000000001</v>
      </c>
      <c r="X27" s="9">
        <v>0.23200000000000001</v>
      </c>
      <c r="Y27" s="9">
        <v>0.48899999999999999</v>
      </c>
      <c r="Z27" s="9">
        <v>2</v>
      </c>
      <c r="AA27" s="9">
        <v>0.08</v>
      </c>
      <c r="AB27" s="9">
        <v>0</v>
      </c>
    </row>
    <row r="28" spans="1:28" x14ac:dyDescent="0.3">
      <c r="A28" s="9">
        <f>VLOOKUP(B28&amp;" "&amp;C28,키!$A$1:$B$535,2,FALSE)</f>
        <v>478</v>
      </c>
      <c r="B28" s="10" t="s">
        <v>718</v>
      </c>
      <c r="C28" s="9" t="s">
        <v>693</v>
      </c>
      <c r="D28" s="9" t="str">
        <f t="shared" si="0"/>
        <v>C</v>
      </c>
      <c r="E28" s="11">
        <v>0.125</v>
      </c>
      <c r="F28" s="9">
        <v>11</v>
      </c>
      <c r="G28" s="9">
        <v>17</v>
      </c>
      <c r="H28" s="9">
        <v>16</v>
      </c>
      <c r="I28" s="9">
        <v>2</v>
      </c>
      <c r="J28" s="9">
        <v>2</v>
      </c>
      <c r="K28" s="9">
        <v>0</v>
      </c>
      <c r="L28" s="9">
        <v>0</v>
      </c>
      <c r="M28" s="9">
        <v>0</v>
      </c>
      <c r="N28" s="9">
        <v>2</v>
      </c>
      <c r="O28" s="9">
        <v>0</v>
      </c>
      <c r="P28" s="9">
        <v>0</v>
      </c>
      <c r="Q28" s="9">
        <v>0</v>
      </c>
      <c r="R28" s="9">
        <v>1</v>
      </c>
      <c r="S28" s="9">
        <v>0</v>
      </c>
      <c r="T28" s="9">
        <v>0</v>
      </c>
      <c r="U28" s="9">
        <v>4</v>
      </c>
      <c r="V28" s="9">
        <v>0</v>
      </c>
      <c r="W28" s="9">
        <v>0.125</v>
      </c>
      <c r="X28" s="9">
        <v>0.17599999999999999</v>
      </c>
      <c r="Y28" s="9">
        <v>0.30099999999999999</v>
      </c>
      <c r="Z28" s="9">
        <v>0</v>
      </c>
      <c r="AA28" s="9">
        <v>0</v>
      </c>
      <c r="AB28" s="9">
        <v>0</v>
      </c>
    </row>
    <row r="29" spans="1:28" x14ac:dyDescent="0.3">
      <c r="A29" s="9">
        <f>VLOOKUP(B29&amp;" "&amp;C29,키!$A$1:$B$535,2,FALSE)</f>
        <v>245</v>
      </c>
      <c r="B29" s="10" t="s">
        <v>719</v>
      </c>
      <c r="C29" s="9" t="s">
        <v>693</v>
      </c>
      <c r="D29" s="9" t="str">
        <f t="shared" si="0"/>
        <v>C</v>
      </c>
      <c r="E29" s="11">
        <v>0.106</v>
      </c>
      <c r="F29" s="9">
        <v>33</v>
      </c>
      <c r="G29" s="9">
        <v>52</v>
      </c>
      <c r="H29" s="9">
        <v>47</v>
      </c>
      <c r="I29" s="9">
        <v>3</v>
      </c>
      <c r="J29" s="9">
        <v>5</v>
      </c>
      <c r="K29" s="9">
        <v>0</v>
      </c>
      <c r="L29" s="9">
        <v>0</v>
      </c>
      <c r="M29" s="9">
        <v>0</v>
      </c>
      <c r="N29" s="9">
        <v>5</v>
      </c>
      <c r="O29" s="9">
        <v>1</v>
      </c>
      <c r="P29" s="9">
        <v>2</v>
      </c>
      <c r="Q29" s="9">
        <v>0</v>
      </c>
      <c r="R29" s="9">
        <v>3</v>
      </c>
      <c r="S29" s="9">
        <v>0</v>
      </c>
      <c r="T29" s="9">
        <v>0</v>
      </c>
      <c r="U29" s="9">
        <v>12</v>
      </c>
      <c r="V29" s="9">
        <v>1</v>
      </c>
      <c r="W29" s="9">
        <v>0.106</v>
      </c>
      <c r="X29" s="9">
        <v>0.16</v>
      </c>
      <c r="Y29" s="9">
        <v>0.26600000000000001</v>
      </c>
      <c r="Z29" s="9">
        <v>0</v>
      </c>
      <c r="AA29" s="9">
        <v>0</v>
      </c>
      <c r="AB29" s="9">
        <v>0</v>
      </c>
    </row>
    <row r="30" spans="1:28" x14ac:dyDescent="0.3">
      <c r="A30" s="9">
        <f>VLOOKUP(B30&amp;" "&amp;C30,키!$A$1:$B$535,2,FALSE)</f>
        <v>29</v>
      </c>
      <c r="B30" s="10" t="s">
        <v>720</v>
      </c>
      <c r="C30" s="9" t="s">
        <v>693</v>
      </c>
      <c r="D30" s="9" t="str">
        <f t="shared" si="0"/>
        <v>C</v>
      </c>
      <c r="E30" s="11" t="s">
        <v>42</v>
      </c>
      <c r="F30" s="9">
        <v>1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 t="s">
        <v>42</v>
      </c>
      <c r="X30" s="9" t="s">
        <v>42</v>
      </c>
      <c r="Y30" s="9" t="s">
        <v>42</v>
      </c>
      <c r="Z30" s="9">
        <v>0</v>
      </c>
      <c r="AA30" s="9">
        <v>0</v>
      </c>
      <c r="AB30" s="9">
        <v>0</v>
      </c>
    </row>
    <row r="31" spans="1:28" x14ac:dyDescent="0.3">
      <c r="A31" s="9">
        <f>VLOOKUP(B31&amp;" "&amp;C31,키!$A$1:$B$535,2,FALSE)</f>
        <v>36</v>
      </c>
      <c r="B31" s="10" t="s">
        <v>721</v>
      </c>
      <c r="C31" s="9" t="s">
        <v>693</v>
      </c>
      <c r="D31" s="9" t="str">
        <f t="shared" si="0"/>
        <v>C</v>
      </c>
      <c r="E31" s="11" t="s">
        <v>42</v>
      </c>
      <c r="F31" s="9">
        <v>1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 t="s">
        <v>42</v>
      </c>
      <c r="X31" s="9" t="s">
        <v>42</v>
      </c>
      <c r="Y31" s="9" t="s">
        <v>42</v>
      </c>
      <c r="Z31" s="9">
        <v>0</v>
      </c>
      <c r="AA31" s="9">
        <v>0</v>
      </c>
      <c r="AB31" s="9">
        <v>0</v>
      </c>
    </row>
    <row r="32" spans="1:28" x14ac:dyDescent="0.3">
      <c r="A32" s="9">
        <f>VLOOKUP(B32&amp;" "&amp;C32,키!$A$1:$B$535,2,FALSE)</f>
        <v>105</v>
      </c>
      <c r="B32" s="10" t="s">
        <v>644</v>
      </c>
      <c r="C32" s="9" t="s">
        <v>693</v>
      </c>
      <c r="D32" s="9" t="str">
        <f t="shared" si="0"/>
        <v>C</v>
      </c>
      <c r="E32" s="11">
        <v>0</v>
      </c>
      <c r="F32" s="9">
        <v>4</v>
      </c>
      <c r="G32" s="9">
        <v>3</v>
      </c>
      <c r="H32" s="9">
        <v>3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2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</row>
    <row r="33" spans="1:28" x14ac:dyDescent="0.3">
      <c r="A33" s="9">
        <f>VLOOKUP(B33&amp;" "&amp;C33,키!$A$1:$B$535,2,FALSE)</f>
        <v>145</v>
      </c>
      <c r="B33" s="10" t="s">
        <v>722</v>
      </c>
      <c r="C33" s="9" t="s">
        <v>693</v>
      </c>
      <c r="D33" s="9" t="str">
        <f t="shared" si="0"/>
        <v>C</v>
      </c>
      <c r="E33" s="11" t="s">
        <v>42</v>
      </c>
      <c r="F33" s="9">
        <v>1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 t="s">
        <v>42</v>
      </c>
      <c r="X33" s="9" t="s">
        <v>42</v>
      </c>
      <c r="Y33" s="9" t="s">
        <v>42</v>
      </c>
      <c r="Z33" s="9">
        <v>0</v>
      </c>
      <c r="AA33" s="9">
        <v>0</v>
      </c>
      <c r="AB33" s="9">
        <v>0</v>
      </c>
    </row>
    <row r="34" spans="1:28" x14ac:dyDescent="0.3">
      <c r="A34" s="9">
        <f>VLOOKUP(B34&amp;" "&amp;C34,키!$A$1:$B$535,2,FALSE)</f>
        <v>170</v>
      </c>
      <c r="B34" s="10" t="s">
        <v>723</v>
      </c>
      <c r="C34" s="9" t="s">
        <v>693</v>
      </c>
      <c r="D34" s="9" t="str">
        <f t="shared" si="0"/>
        <v>C</v>
      </c>
      <c r="E34" s="11">
        <v>0</v>
      </c>
      <c r="F34" s="9">
        <v>5</v>
      </c>
      <c r="G34" s="9">
        <v>2</v>
      </c>
      <c r="H34" s="9">
        <v>2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2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</row>
    <row r="35" spans="1:28" x14ac:dyDescent="0.3">
      <c r="A35" s="9">
        <f>VLOOKUP(B35&amp;" "&amp;C35,키!$A$1:$B$535,2,FALSE)</f>
        <v>195</v>
      </c>
      <c r="B35" s="10" t="s">
        <v>724</v>
      </c>
      <c r="C35" s="9" t="s">
        <v>693</v>
      </c>
      <c r="D35" s="9" t="str">
        <f t="shared" si="0"/>
        <v>C</v>
      </c>
      <c r="E35" s="11" t="s">
        <v>42</v>
      </c>
      <c r="F35" s="9">
        <v>1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 t="s">
        <v>42</v>
      </c>
      <c r="X35" s="9" t="s">
        <v>42</v>
      </c>
      <c r="Y35" s="9" t="s">
        <v>42</v>
      </c>
      <c r="Z35" s="9">
        <v>0</v>
      </c>
      <c r="AA35" s="9">
        <v>0</v>
      </c>
      <c r="AB35" s="9">
        <v>0</v>
      </c>
    </row>
    <row r="36" spans="1:28" x14ac:dyDescent="0.3">
      <c r="A36" s="9">
        <f>VLOOKUP(B36&amp;" "&amp;C36,키!$A$1:$B$535,2,FALSE)</f>
        <v>246</v>
      </c>
      <c r="B36" s="10" t="s">
        <v>725</v>
      </c>
      <c r="C36" s="9" t="s">
        <v>693</v>
      </c>
      <c r="D36" s="9" t="str">
        <f t="shared" si="0"/>
        <v>C</v>
      </c>
      <c r="E36" s="11" t="s">
        <v>42</v>
      </c>
      <c r="F36" s="9">
        <v>1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 t="s">
        <v>42</v>
      </c>
      <c r="X36" s="9" t="s">
        <v>42</v>
      </c>
      <c r="Y36" s="9" t="s">
        <v>42</v>
      </c>
      <c r="Z36" s="9">
        <v>0</v>
      </c>
      <c r="AA36" s="9">
        <v>0</v>
      </c>
      <c r="AB36" s="9">
        <v>0</v>
      </c>
    </row>
    <row r="37" spans="1:28" x14ac:dyDescent="0.3">
      <c r="A37" s="9">
        <f>VLOOKUP(B37&amp;" "&amp;C37,키!$A$1:$B$535,2,FALSE)</f>
        <v>303</v>
      </c>
      <c r="B37" s="10" t="s">
        <v>726</v>
      </c>
      <c r="C37" s="9" t="s">
        <v>693</v>
      </c>
      <c r="D37" s="9" t="str">
        <f t="shared" si="0"/>
        <v>C</v>
      </c>
      <c r="E37" s="11" t="s">
        <v>42</v>
      </c>
      <c r="F37" s="9">
        <v>1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 t="s">
        <v>42</v>
      </c>
      <c r="X37" s="9" t="s">
        <v>42</v>
      </c>
      <c r="Y37" s="9" t="s">
        <v>42</v>
      </c>
      <c r="Z37" s="9">
        <v>0</v>
      </c>
      <c r="AA37" s="9">
        <v>0</v>
      </c>
      <c r="AB37" s="9">
        <v>0</v>
      </c>
    </row>
    <row r="38" spans="1:28" x14ac:dyDescent="0.3">
      <c r="A38" s="9">
        <f>VLOOKUP(B38&amp;" "&amp;C38,키!$A$1:$B$535,2,FALSE)</f>
        <v>323</v>
      </c>
      <c r="B38" s="10" t="s">
        <v>727</v>
      </c>
      <c r="C38" s="9" t="s">
        <v>693</v>
      </c>
      <c r="D38" s="9" t="str">
        <f t="shared" si="0"/>
        <v>C</v>
      </c>
      <c r="E38" s="11">
        <v>0</v>
      </c>
      <c r="F38" s="9">
        <v>17</v>
      </c>
      <c r="G38" s="9">
        <v>2</v>
      </c>
      <c r="H38" s="9">
        <v>2</v>
      </c>
      <c r="I38" s="9">
        <v>3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1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</row>
    <row r="39" spans="1:28" x14ac:dyDescent="0.3">
      <c r="A39" s="9">
        <f>VLOOKUP(B39&amp;" "&amp;C39,키!$A$1:$B$535,2,FALSE)</f>
        <v>366</v>
      </c>
      <c r="B39" s="10" t="s">
        <v>728</v>
      </c>
      <c r="C39" s="9" t="s">
        <v>693</v>
      </c>
      <c r="D39" s="9" t="str">
        <f t="shared" si="0"/>
        <v>C</v>
      </c>
      <c r="E39" s="11">
        <v>0</v>
      </c>
      <c r="F39" s="9">
        <v>1</v>
      </c>
      <c r="G39" s="9">
        <v>1</v>
      </c>
      <c r="H39" s="9">
        <v>1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1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</row>
    <row r="40" spans="1:28" x14ac:dyDescent="0.3">
      <c r="A40" s="9">
        <f>VLOOKUP(B40&amp;" "&amp;C40,키!$A$1:$B$535,2,FALSE)</f>
        <v>382</v>
      </c>
      <c r="B40" s="10" t="s">
        <v>729</v>
      </c>
      <c r="C40" s="9" t="s">
        <v>693</v>
      </c>
      <c r="D40" s="9" t="str">
        <f t="shared" si="0"/>
        <v>C</v>
      </c>
      <c r="E40" s="11">
        <v>0</v>
      </c>
      <c r="F40" s="9">
        <v>3</v>
      </c>
      <c r="G40" s="9">
        <v>2</v>
      </c>
      <c r="H40" s="9">
        <v>2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1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</row>
    <row r="41" spans="1:28" x14ac:dyDescent="0.3">
      <c r="A41" s="9">
        <f>VLOOKUP(B41&amp;" "&amp;C41,키!$A$1:$B$535,2,FALSE)</f>
        <v>392</v>
      </c>
      <c r="B41" s="10" t="s">
        <v>730</v>
      </c>
      <c r="C41" s="9" t="s">
        <v>693</v>
      </c>
      <c r="D41" s="9" t="str">
        <f t="shared" si="0"/>
        <v>C</v>
      </c>
      <c r="E41" s="11" t="s">
        <v>42</v>
      </c>
      <c r="F41" s="9">
        <v>2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 t="s">
        <v>42</v>
      </c>
      <c r="X41" s="9" t="s">
        <v>42</v>
      </c>
      <c r="Y41" s="9" t="s">
        <v>42</v>
      </c>
      <c r="Z41" s="9">
        <v>0</v>
      </c>
      <c r="AA41" s="9">
        <v>0</v>
      </c>
      <c r="AB41" s="9">
        <v>0</v>
      </c>
    </row>
    <row r="42" spans="1:28" x14ac:dyDescent="0.3">
      <c r="A42" s="9">
        <f>VLOOKUP(B42&amp;" "&amp;C42,키!$A$1:$B$535,2,FALSE)</f>
        <v>414</v>
      </c>
      <c r="B42" s="10" t="s">
        <v>731</v>
      </c>
      <c r="C42" s="9" t="s">
        <v>693</v>
      </c>
      <c r="D42" s="9" t="str">
        <f t="shared" si="0"/>
        <v>C</v>
      </c>
      <c r="E42" s="11">
        <v>0</v>
      </c>
      <c r="F42" s="9">
        <v>5</v>
      </c>
      <c r="G42" s="9">
        <v>4</v>
      </c>
      <c r="H42" s="9">
        <v>4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3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</row>
    <row r="43" spans="1:28" x14ac:dyDescent="0.3">
      <c r="A43" s="9">
        <f>VLOOKUP(B43&amp;" "&amp;C43,키!$A$1:$B$535,2,FALSE)</f>
        <v>423</v>
      </c>
      <c r="B43" s="10" t="s">
        <v>732</v>
      </c>
      <c r="C43" s="9" t="s">
        <v>693</v>
      </c>
      <c r="D43" s="9" t="str">
        <f t="shared" si="0"/>
        <v>C</v>
      </c>
      <c r="E43" s="11" t="s">
        <v>42</v>
      </c>
      <c r="F43" s="9">
        <v>2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 t="s">
        <v>42</v>
      </c>
      <c r="X43" s="9" t="s">
        <v>42</v>
      </c>
      <c r="Y43" s="9" t="s">
        <v>42</v>
      </c>
      <c r="Z43" s="9">
        <v>0</v>
      </c>
      <c r="AA43" s="9">
        <v>0</v>
      </c>
      <c r="AB43" s="9">
        <v>0</v>
      </c>
    </row>
    <row r="44" spans="1:28" x14ac:dyDescent="0.3">
      <c r="A44" s="9">
        <f>VLOOKUP(B44&amp;" "&amp;C44,키!$A$1:$B$535,2,FALSE)</f>
        <v>433</v>
      </c>
      <c r="B44" s="10" t="s">
        <v>733</v>
      </c>
      <c r="C44" s="9" t="s">
        <v>693</v>
      </c>
      <c r="D44" s="9" t="str">
        <f t="shared" si="0"/>
        <v>C</v>
      </c>
      <c r="E44" s="11">
        <v>0</v>
      </c>
      <c r="F44" s="9">
        <v>3</v>
      </c>
      <c r="G44" s="9">
        <v>8</v>
      </c>
      <c r="H44" s="9">
        <v>8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2</v>
      </c>
      <c r="V44" s="9">
        <v>2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</row>
    <row r="45" spans="1:28" x14ac:dyDescent="0.3">
      <c r="A45" s="9">
        <f>VLOOKUP(B45&amp;" "&amp;C45,키!$A$1:$B$535,2,FALSE)</f>
        <v>453</v>
      </c>
      <c r="B45" s="10" t="s">
        <v>734</v>
      </c>
      <c r="C45" s="9" t="s">
        <v>693</v>
      </c>
      <c r="D45" s="9" t="str">
        <f t="shared" si="0"/>
        <v>C</v>
      </c>
      <c r="E45" s="11" t="s">
        <v>42</v>
      </c>
      <c r="F45" s="9">
        <v>1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 t="s">
        <v>42</v>
      </c>
      <c r="X45" s="9" t="s">
        <v>42</v>
      </c>
      <c r="Y45" s="9" t="s">
        <v>42</v>
      </c>
      <c r="Z45" s="9">
        <v>0</v>
      </c>
      <c r="AA45" s="9">
        <v>0</v>
      </c>
      <c r="AB45" s="9">
        <v>0</v>
      </c>
    </row>
  </sheetData>
  <autoFilter ref="A1:AB45">
    <sortState ref="A2:AB45">
      <sortCondition ref="D1:D45"/>
    </sortState>
  </autoFilter>
  <phoneticPr fontId="4" type="noConversion"/>
  <hyperlinks>
    <hyperlink ref="E1" r:id="rId1" tooltip="타율" display="javascript:sort('HRA_RT');"/>
    <hyperlink ref="F1" r:id="rId2" tooltip="경기" display="javascript:sort('GAME_CN');"/>
    <hyperlink ref="G1" r:id="rId3" tooltip="타석" display="javascript:sort('PA_CN');"/>
    <hyperlink ref="H1" r:id="rId4" tooltip="타수" display="javascript:sort('AB_CN');"/>
    <hyperlink ref="I1" r:id="rId5" tooltip="득점" display="javascript:sort('RUN_CN');"/>
    <hyperlink ref="J1" r:id="rId6" tooltip="안타" display="javascript:sort('HIT_CN');"/>
    <hyperlink ref="K1" r:id="rId7" tooltip="2루타" display="javascript:sort('H2_CN');"/>
    <hyperlink ref="L1" r:id="rId8" tooltip="3루타" display="javascript:sort('H3_CN');"/>
    <hyperlink ref="M1" r:id="rId9" tooltip="홈런" display="javascript:sort('HR_CN');"/>
    <hyperlink ref="N1" r:id="rId10" tooltip="루타" display="javascript:sort('TB_CN');"/>
    <hyperlink ref="O1" r:id="rId11" tooltip="타점" display="javascript:sort('RBI_CN');"/>
    <hyperlink ref="P1" r:id="rId12" tooltip="희생번트" display="javascript:sort('SH_CN');"/>
    <hyperlink ref="Q1" r:id="rId13" tooltip="희생플라이" display="javascript:sort('SF_CN');"/>
    <hyperlink ref="B9" r:id="rId14" display="http://www.koreabaseball.com/Record/Player/HitterDetail/Basic.aspx?playerId=64724"/>
    <hyperlink ref="B2" r:id="rId15" display="http://www.koreabaseball.com/Record/Player/HitterDetail/Basic.aspx?playerId=71752"/>
    <hyperlink ref="B3" r:id="rId16" display="http://www.koreabaseball.com/Record/Player/HitterDetail/Basic.aspx?playerId=74163"/>
    <hyperlink ref="B10" r:id="rId17" display="http://www.koreabaseball.com/Record/Player/HitterDetail/Basic.aspx?playerId=76746"/>
    <hyperlink ref="B11" r:id="rId18" display="http://www.koreabaseball.com/Record/Player/HitterDetail/Basic.aspx?playerId=74729"/>
    <hyperlink ref="B4" r:id="rId19" display="http://www.koreabaseball.com/Record/Player/HitterDetail/Basic.aspx?playerId=76753"/>
    <hyperlink ref="B5" r:id="rId20" display="http://www.koreabaseball.com/Record/Player/HitterDetail/Basic.aspx?playerId=66740"/>
    <hyperlink ref="B6" r:id="rId21" display="http://www.koreabaseball.com/Record/Player/HitterDetail/Basic.aspx?playerId=75808"/>
    <hyperlink ref="B12" r:id="rId22" display="http://www.koreabaseball.com/Record/Player/HitterDetail/Basic.aspx?playerId=73725"/>
    <hyperlink ref="B13" r:id="rId23" display="http://www.koreabaseball.com/Record/Player/HitterDetail/Basic.aspx?playerId=73136"/>
    <hyperlink ref="B7" r:id="rId24" display="http://www.koreabaseball.com/Record/Player/HitterDetail/Basic.aspx?playerId=62700"/>
    <hyperlink ref="B14" r:id="rId25" display="http://www.koreabaseball.com/Record/Player/HitterDetail/Basic.aspx?playerId=64086"/>
    <hyperlink ref="B15" r:id="rId26" display="http://www.koreabaseball.com/Record/Player/HitterDetail/Basic.aspx?playerId=60667"/>
    <hyperlink ref="B8" r:id="rId27" display="http://www.koreabaseball.com/Record/Player/HitterDetail/Basic.aspx?playerId=62797"/>
    <hyperlink ref="B16" r:id="rId28" display="http://www.koreabaseball.com/Record/Player/HitterDetail/Basic.aspx?playerId=71610"/>
    <hyperlink ref="B17" r:id="rId29" display="http://www.koreabaseball.com/Record/Retire/Hitter.aspx?playerId=95158"/>
    <hyperlink ref="B18" r:id="rId30" display="http://www.koreabaseball.com/Record/Player/HitterDetail/Basic.aspx?playerId=62768"/>
    <hyperlink ref="B19" r:id="rId31" display="http://www.koreabaseball.com/Record/Player/HitterDetail/Basic.aspx?playerId=65707"/>
    <hyperlink ref="B20" r:id="rId32" display="http://www.koreabaseball.com/Record/Player/HitterDetail/Basic.aspx?playerId=63700"/>
    <hyperlink ref="B21" r:id="rId33" display="http://www.koreabaseball.com/Record/Player/HitterDetail/Basic.aspx?playerId=71347"/>
    <hyperlink ref="B22" r:id="rId34" display="http://www.koreabaseball.com/Record/Player/HitterDetail/Basic.aspx?playerId=73602"/>
    <hyperlink ref="B23" r:id="rId35" display="http://www.koreabaseball.com/Record/Player/HitterDetail/Basic.aspx?playerId=77243"/>
    <hyperlink ref="B24" r:id="rId36" display="http://www.koreabaseball.com/Record/Player/HitterDetail/Basic.aspx?playerId=79705"/>
    <hyperlink ref="B25" r:id="rId37" display="http://www.koreabaseball.com/Record/Player/HitterDetail/Basic.aspx?playerId=98144"/>
    <hyperlink ref="B26" r:id="rId38" display="http://www.koreabaseball.com/Record/Player/HitterDetail/Basic.aspx?playerId=78756"/>
    <hyperlink ref="B27" r:id="rId39" display="http://www.koreabaseball.com/Record/Player/HitterDetail/Basic.aspx?playerId=61700"/>
    <hyperlink ref="B28" r:id="rId40" display="http://www.koreabaseball.com/Record/Player/HitterDetail/Basic.aspx?playerId=60805"/>
    <hyperlink ref="B29" r:id="rId41" display="http://www.koreabaseball.com/Record/Player/HitterDetail/Basic.aspx?playerId=60404"/>
    <hyperlink ref="B30" r:id="rId42" display="http://www.koreabaseball.com/Record/Player/HitterDetail/Basic.aspx?playerId=72447"/>
    <hyperlink ref="B31" r:id="rId43" display="http://www.koreabaseball.com/Record/Player/HitterDetail/Basic.aspx?playerId=60757"/>
    <hyperlink ref="R1" r:id="rId44" tooltip="볼넷" display="javascript:sort('BB_CN');"/>
    <hyperlink ref="S1" r:id="rId45" tooltip="고의4구" display="javascript:sort('IB_CN');"/>
    <hyperlink ref="T1" r:id="rId46" tooltip="사구" display="javascript:sort('HP_CN');"/>
    <hyperlink ref="U1" r:id="rId47" tooltip="삼진" display="javascript:sort('KK_CN');"/>
    <hyperlink ref="V1" r:id="rId48" tooltip="병살타" display="javascript:sort('GD_CN');"/>
    <hyperlink ref="W1" r:id="rId49" tooltip="장타율" display="javascript:sort('SLG_RT');"/>
    <hyperlink ref="X1" r:id="rId50" tooltip="출루율" display="javascript:sort('OBP_RT');"/>
    <hyperlink ref="Y1" r:id="rId51" tooltip="출루율+장타율" display="javascript:sort('OPS_RT');"/>
    <hyperlink ref="Z1" r:id="rId52" tooltip="멀티히트" display="javascript:sort('MH_HITTER_CN');"/>
    <hyperlink ref="AA1" r:id="rId53" tooltip="득점권타율" display="javascript:sort('SP_HRA_RT');"/>
    <hyperlink ref="AB1" r:id="rId54" tooltip="대타타율" display="javascript:sort('PH_HRA_RT');"/>
    <hyperlink ref="B32" r:id="rId55" display="http://www.koreabaseball.com/Record/Player/HitterDetail/Basic.aspx?playerId=66749"/>
    <hyperlink ref="B33" r:id="rId56" display="http://www.koreabaseball.com/Record/Retire/Hitter.aspx?playerId=65742"/>
    <hyperlink ref="B34" r:id="rId57" display="http://www.koreabaseball.com/Record/Retire/Hitter.aspx?playerId=74756"/>
    <hyperlink ref="B35" r:id="rId58" display="http://www.koreabaseball.com/Record/Player/HitterDetail/Basic.aspx?playerId=99737"/>
    <hyperlink ref="B36" r:id="rId59" display="http://www.koreabaseball.com/Record/Player/HitterDetail/Basic.aspx?playerId=74731"/>
    <hyperlink ref="B37" r:id="rId60" display="http://www.koreabaseball.com/Record/Player/HitterDetail/Basic.aspx?playerId=73750"/>
    <hyperlink ref="B38" r:id="rId61" display="http://www.koreabaseball.com/Record/Player/HitterDetail/Basic.aspx?playerId=66702"/>
    <hyperlink ref="B39" r:id="rId62" display="http://www.koreabaseball.com/Record/Player/HitterDetail/Basic.aspx?playerId=60768"/>
    <hyperlink ref="B40" r:id="rId63" display="http://www.koreabaseball.com/Record/Player/HitterDetail/Basic.aspx?playerId=77464"/>
    <hyperlink ref="B41" r:id="rId64" display="http://www.koreabaseball.com/Record/Player/HitterDetail/Basic.aspx?playerId=79764"/>
    <hyperlink ref="B42" r:id="rId65" display="http://www.koreabaseball.com/Record/Player/HitterDetail/Basic.aspx?playerId=76720"/>
    <hyperlink ref="B43" r:id="rId66" display="http://www.koreabaseball.com/Record/Player/HitterDetail/Basic.aspx?playerId=74857"/>
    <hyperlink ref="B44" r:id="rId67" display="http://www.koreabaseball.com/Record/Player/HitterDetail/Basic.aspx?playerId=78745"/>
    <hyperlink ref="B45" r:id="rId68" display="http://www.koreabaseball.com/Record/Player/HitterDetail/Basic.aspx?playerId=64717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workbookViewId="0">
      <selection activeCell="D2" sqref="D2"/>
    </sheetView>
  </sheetViews>
  <sheetFormatPr defaultRowHeight="16.5" x14ac:dyDescent="0.3"/>
  <cols>
    <col min="4" max="4" width="9" style="6"/>
  </cols>
  <sheetData>
    <row r="1" spans="1:28" x14ac:dyDescent="0.3">
      <c r="A1" s="7" t="s">
        <v>0</v>
      </c>
      <c r="B1" s="7" t="s">
        <v>1</v>
      </c>
      <c r="C1" s="7" t="s">
        <v>2</v>
      </c>
      <c r="D1" s="7" t="s">
        <v>941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47</v>
      </c>
      <c r="S1" s="8" t="s">
        <v>48</v>
      </c>
      <c r="T1" s="8" t="s">
        <v>49</v>
      </c>
      <c r="U1" s="8" t="s">
        <v>50</v>
      </c>
      <c r="V1" s="8" t="s">
        <v>51</v>
      </c>
      <c r="W1" s="8" t="s">
        <v>52</v>
      </c>
      <c r="X1" s="8" t="s">
        <v>53</v>
      </c>
      <c r="Y1" s="8" t="s">
        <v>54</v>
      </c>
      <c r="Z1" s="8" t="s">
        <v>55</v>
      </c>
      <c r="AA1" s="8" t="s">
        <v>56</v>
      </c>
      <c r="AB1" s="8" t="s">
        <v>57</v>
      </c>
    </row>
    <row r="2" spans="1:28" x14ac:dyDescent="0.3">
      <c r="A2" s="9">
        <f>VLOOKUP(B2&amp;" "&amp;C2,키!$A$1:$B$535,2,FALSE)</f>
        <v>103</v>
      </c>
      <c r="B2" s="10" t="s">
        <v>739</v>
      </c>
      <c r="C2" s="9" t="s">
        <v>736</v>
      </c>
      <c r="D2" s="9" t="str">
        <f>IF(AND(Y2&gt;=0.87,G2&gt;=446),"A",IF(AND(Y2&gt;=0.65,G2&gt;=250),"B","C"))</f>
        <v>A</v>
      </c>
      <c r="E2" s="11">
        <v>0.34599999999999997</v>
      </c>
      <c r="F2" s="9">
        <v>130</v>
      </c>
      <c r="G2" s="9">
        <v>555</v>
      </c>
      <c r="H2" s="9">
        <v>511</v>
      </c>
      <c r="I2" s="9">
        <v>97</v>
      </c>
      <c r="J2" s="9">
        <v>177</v>
      </c>
      <c r="K2" s="9">
        <v>37</v>
      </c>
      <c r="L2" s="9">
        <v>3</v>
      </c>
      <c r="M2" s="9">
        <v>23</v>
      </c>
      <c r="N2" s="9">
        <v>289</v>
      </c>
      <c r="O2" s="9">
        <v>101</v>
      </c>
      <c r="P2" s="9">
        <v>1</v>
      </c>
      <c r="Q2" s="9">
        <v>6</v>
      </c>
      <c r="R2" s="9">
        <v>30</v>
      </c>
      <c r="S2" s="9">
        <v>1</v>
      </c>
      <c r="T2" s="9">
        <v>7</v>
      </c>
      <c r="U2" s="9">
        <v>68</v>
      </c>
      <c r="V2" s="9">
        <v>13</v>
      </c>
      <c r="W2" s="9">
        <v>0.56599999999999995</v>
      </c>
      <c r="X2" s="9">
        <v>0.38600000000000001</v>
      </c>
      <c r="Y2" s="9">
        <v>0.95199999999999996</v>
      </c>
      <c r="Z2" s="9">
        <v>54</v>
      </c>
      <c r="AA2" s="9">
        <v>0.42099999999999999</v>
      </c>
      <c r="AB2" s="9">
        <v>1</v>
      </c>
    </row>
    <row r="3" spans="1:28" x14ac:dyDescent="0.3">
      <c r="A3" s="9">
        <f>VLOOKUP(B3&amp;" "&amp;C3,키!$A$1:$B$535,2,FALSE)</f>
        <v>497</v>
      </c>
      <c r="B3" s="10" t="s">
        <v>740</v>
      </c>
      <c r="C3" s="9" t="s">
        <v>736</v>
      </c>
      <c r="D3" s="9" t="str">
        <f t="shared" ref="D3:D45" si="0">IF(AND(Y3&gt;=0.87,G3&gt;=446),"A",IF(AND(Y3&gt;=0.65,G3&gt;=250),"B","C"))</f>
        <v>B</v>
      </c>
      <c r="E3" s="11">
        <v>0.313</v>
      </c>
      <c r="F3" s="9">
        <v>132</v>
      </c>
      <c r="G3" s="9">
        <v>544</v>
      </c>
      <c r="H3" s="9">
        <v>499</v>
      </c>
      <c r="I3" s="9">
        <v>71</v>
      </c>
      <c r="J3" s="9">
        <v>156</v>
      </c>
      <c r="K3" s="9">
        <v>37</v>
      </c>
      <c r="L3" s="9">
        <v>1</v>
      </c>
      <c r="M3" s="9">
        <v>20</v>
      </c>
      <c r="N3" s="9">
        <v>255</v>
      </c>
      <c r="O3" s="9">
        <v>86</v>
      </c>
      <c r="P3" s="9">
        <v>0</v>
      </c>
      <c r="Q3" s="9">
        <v>7</v>
      </c>
      <c r="R3" s="9">
        <v>33</v>
      </c>
      <c r="S3" s="9">
        <v>0</v>
      </c>
      <c r="T3" s="9">
        <v>5</v>
      </c>
      <c r="U3" s="9">
        <v>70</v>
      </c>
      <c r="V3" s="9">
        <v>16</v>
      </c>
      <c r="W3" s="9">
        <v>0.51100000000000001</v>
      </c>
      <c r="X3" s="9">
        <v>0.35699999999999998</v>
      </c>
      <c r="Y3" s="9">
        <v>0.86799999999999999</v>
      </c>
      <c r="Z3" s="9">
        <v>46</v>
      </c>
      <c r="AA3" s="9">
        <v>0.28399999999999997</v>
      </c>
      <c r="AB3" s="9">
        <v>0.5</v>
      </c>
    </row>
    <row r="4" spans="1:28" x14ac:dyDescent="0.3">
      <c r="A4" s="9">
        <f>VLOOKUP(B4&amp;" "&amp;C4,키!$A$1:$B$535,2,FALSE)</f>
        <v>327</v>
      </c>
      <c r="B4" s="10" t="s">
        <v>741</v>
      </c>
      <c r="C4" s="9" t="s">
        <v>736</v>
      </c>
      <c r="D4" s="9" t="str">
        <f t="shared" si="0"/>
        <v>A</v>
      </c>
      <c r="E4" s="11">
        <v>0.31</v>
      </c>
      <c r="F4" s="9">
        <v>138</v>
      </c>
      <c r="G4" s="9">
        <v>560</v>
      </c>
      <c r="H4" s="9">
        <v>484</v>
      </c>
      <c r="I4" s="9">
        <v>93</v>
      </c>
      <c r="J4" s="9">
        <v>150</v>
      </c>
      <c r="K4" s="9">
        <v>23</v>
      </c>
      <c r="L4" s="9">
        <v>0</v>
      </c>
      <c r="M4" s="9">
        <v>33</v>
      </c>
      <c r="N4" s="9">
        <v>272</v>
      </c>
      <c r="O4" s="9">
        <v>108</v>
      </c>
      <c r="P4" s="9">
        <v>0</v>
      </c>
      <c r="Q4" s="9">
        <v>7</v>
      </c>
      <c r="R4" s="9">
        <v>60</v>
      </c>
      <c r="S4" s="9">
        <v>7</v>
      </c>
      <c r="T4" s="9">
        <v>9</v>
      </c>
      <c r="U4" s="9">
        <v>57</v>
      </c>
      <c r="V4" s="9">
        <v>15</v>
      </c>
      <c r="W4" s="9">
        <v>0.56200000000000006</v>
      </c>
      <c r="X4" s="9">
        <v>0.39100000000000001</v>
      </c>
      <c r="Y4" s="9">
        <v>0.95299999999999996</v>
      </c>
      <c r="Z4" s="9">
        <v>43</v>
      </c>
      <c r="AA4" s="9">
        <v>0.314</v>
      </c>
      <c r="AB4" s="9">
        <v>0.33300000000000002</v>
      </c>
    </row>
    <row r="5" spans="1:28" x14ac:dyDescent="0.3">
      <c r="A5" s="9">
        <f>VLOOKUP(B5&amp;" "&amp;C5,키!$A$1:$B$535,2,FALSE)</f>
        <v>133</v>
      </c>
      <c r="B5" s="10" t="s">
        <v>744</v>
      </c>
      <c r="C5" s="9" t="s">
        <v>736</v>
      </c>
      <c r="D5" s="9" t="str">
        <f t="shared" si="0"/>
        <v>A</v>
      </c>
      <c r="E5" s="11">
        <v>0.308</v>
      </c>
      <c r="F5" s="9">
        <v>118</v>
      </c>
      <c r="G5" s="9">
        <v>486</v>
      </c>
      <c r="H5" s="9">
        <v>380</v>
      </c>
      <c r="I5" s="9">
        <v>84</v>
      </c>
      <c r="J5" s="9">
        <v>117</v>
      </c>
      <c r="K5" s="9">
        <v>21</v>
      </c>
      <c r="L5" s="9">
        <v>2</v>
      </c>
      <c r="M5" s="9">
        <v>25</v>
      </c>
      <c r="N5" s="9">
        <v>217</v>
      </c>
      <c r="O5" s="9">
        <v>90</v>
      </c>
      <c r="P5" s="9">
        <v>0</v>
      </c>
      <c r="Q5" s="9">
        <v>4</v>
      </c>
      <c r="R5" s="9">
        <v>85</v>
      </c>
      <c r="S5" s="9">
        <v>1</v>
      </c>
      <c r="T5" s="9">
        <v>17</v>
      </c>
      <c r="U5" s="9">
        <v>90</v>
      </c>
      <c r="V5" s="9">
        <v>8</v>
      </c>
      <c r="W5" s="9">
        <v>0.57099999999999995</v>
      </c>
      <c r="X5" s="9">
        <v>0.45100000000000001</v>
      </c>
      <c r="Y5" s="9">
        <v>1.022</v>
      </c>
      <c r="Z5" s="9">
        <v>32</v>
      </c>
      <c r="AA5" s="9">
        <v>0.30399999999999999</v>
      </c>
      <c r="AB5" s="9">
        <v>0.5</v>
      </c>
    </row>
    <row r="6" spans="1:28" x14ac:dyDescent="0.3">
      <c r="A6" s="9">
        <f>VLOOKUP(B6&amp;" "&amp;C6,키!$A$1:$B$535,2,FALSE)</f>
        <v>228</v>
      </c>
      <c r="B6" s="10" t="s">
        <v>747</v>
      </c>
      <c r="C6" s="9" t="s">
        <v>736</v>
      </c>
      <c r="D6" s="9" t="str">
        <f t="shared" si="0"/>
        <v>A</v>
      </c>
      <c r="E6" s="11">
        <v>0.29199999999999998</v>
      </c>
      <c r="F6" s="9">
        <v>124</v>
      </c>
      <c r="G6" s="9">
        <v>485</v>
      </c>
      <c r="H6" s="9">
        <v>411</v>
      </c>
      <c r="I6" s="9">
        <v>73</v>
      </c>
      <c r="J6" s="9">
        <v>120</v>
      </c>
      <c r="K6" s="9">
        <v>30</v>
      </c>
      <c r="L6" s="9">
        <v>3</v>
      </c>
      <c r="M6" s="9">
        <v>16</v>
      </c>
      <c r="N6" s="9">
        <v>204</v>
      </c>
      <c r="O6" s="9">
        <v>67</v>
      </c>
      <c r="P6" s="9">
        <v>6</v>
      </c>
      <c r="Q6" s="9">
        <v>3</v>
      </c>
      <c r="R6" s="9">
        <v>60</v>
      </c>
      <c r="S6" s="9">
        <v>1</v>
      </c>
      <c r="T6" s="9">
        <v>5</v>
      </c>
      <c r="U6" s="9">
        <v>108</v>
      </c>
      <c r="V6" s="9">
        <v>8</v>
      </c>
      <c r="W6" s="9">
        <v>0.496</v>
      </c>
      <c r="X6" s="9">
        <v>0.38600000000000001</v>
      </c>
      <c r="Y6" s="9">
        <v>0.88200000000000001</v>
      </c>
      <c r="Z6" s="9">
        <v>31</v>
      </c>
      <c r="AA6" s="9">
        <v>0.308</v>
      </c>
      <c r="AB6" s="9">
        <v>0.33300000000000002</v>
      </c>
    </row>
    <row r="7" spans="1:28" x14ac:dyDescent="0.3">
      <c r="A7" s="9">
        <f>VLOOKUP(B7&amp;" "&amp;C7,키!$A$1:$B$535,2,FALSE)</f>
        <v>107</v>
      </c>
      <c r="B7" s="10" t="s">
        <v>748</v>
      </c>
      <c r="C7" s="9" t="s">
        <v>736</v>
      </c>
      <c r="D7" s="9" t="str">
        <f t="shared" si="0"/>
        <v>B</v>
      </c>
      <c r="E7" s="11">
        <v>0.28100000000000003</v>
      </c>
      <c r="F7" s="9">
        <v>135</v>
      </c>
      <c r="G7" s="9">
        <v>387</v>
      </c>
      <c r="H7" s="9">
        <v>345</v>
      </c>
      <c r="I7" s="9">
        <v>43</v>
      </c>
      <c r="J7" s="9">
        <v>97</v>
      </c>
      <c r="K7" s="9">
        <v>16</v>
      </c>
      <c r="L7" s="9">
        <v>1</v>
      </c>
      <c r="M7" s="9">
        <v>19</v>
      </c>
      <c r="N7" s="9">
        <v>172</v>
      </c>
      <c r="O7" s="9">
        <v>49</v>
      </c>
      <c r="P7" s="9">
        <v>1</v>
      </c>
      <c r="Q7" s="9">
        <v>1</v>
      </c>
      <c r="R7" s="9">
        <v>34</v>
      </c>
      <c r="S7" s="9">
        <v>0</v>
      </c>
      <c r="T7" s="9">
        <v>6</v>
      </c>
      <c r="U7" s="9">
        <v>55</v>
      </c>
      <c r="V7" s="9">
        <v>9</v>
      </c>
      <c r="W7" s="9">
        <v>0.499</v>
      </c>
      <c r="X7" s="9">
        <v>0.35499999999999998</v>
      </c>
      <c r="Y7" s="9">
        <v>0.85399999999999998</v>
      </c>
      <c r="Z7" s="9">
        <v>20</v>
      </c>
      <c r="AA7" s="9">
        <v>0.24399999999999999</v>
      </c>
      <c r="AB7" s="9">
        <v>0.313</v>
      </c>
    </row>
    <row r="8" spans="1:28" x14ac:dyDescent="0.3">
      <c r="A8" s="9">
        <f>VLOOKUP(B8&amp;" "&amp;C8,키!$A$1:$B$535,2,FALSE)</f>
        <v>127</v>
      </c>
      <c r="B8" s="10" t="s">
        <v>750</v>
      </c>
      <c r="C8" s="9" t="s">
        <v>736</v>
      </c>
      <c r="D8" s="9" t="str">
        <f t="shared" si="0"/>
        <v>B</v>
      </c>
      <c r="E8" s="11">
        <v>0.26700000000000002</v>
      </c>
      <c r="F8" s="9">
        <v>124</v>
      </c>
      <c r="G8" s="9">
        <v>514</v>
      </c>
      <c r="H8" s="9">
        <v>453</v>
      </c>
      <c r="I8" s="9">
        <v>72</v>
      </c>
      <c r="J8" s="9">
        <v>121</v>
      </c>
      <c r="K8" s="9">
        <v>18</v>
      </c>
      <c r="L8" s="9">
        <v>3</v>
      </c>
      <c r="M8" s="9">
        <v>8</v>
      </c>
      <c r="N8" s="9">
        <v>169</v>
      </c>
      <c r="O8" s="9">
        <v>41</v>
      </c>
      <c r="P8" s="9">
        <v>13</v>
      </c>
      <c r="Q8" s="9">
        <v>2</v>
      </c>
      <c r="R8" s="9">
        <v>36</v>
      </c>
      <c r="S8" s="9">
        <v>0</v>
      </c>
      <c r="T8" s="9">
        <v>10</v>
      </c>
      <c r="U8" s="9">
        <v>104</v>
      </c>
      <c r="V8" s="9">
        <v>7</v>
      </c>
      <c r="W8" s="9">
        <v>0.373</v>
      </c>
      <c r="X8" s="9">
        <v>0.33300000000000002</v>
      </c>
      <c r="Y8" s="9">
        <v>0.70599999999999996</v>
      </c>
      <c r="Z8" s="9">
        <v>32</v>
      </c>
      <c r="AA8" s="9">
        <v>0.221</v>
      </c>
      <c r="AB8" s="9">
        <v>0.5</v>
      </c>
    </row>
    <row r="9" spans="1:28" x14ac:dyDescent="0.3">
      <c r="A9" s="9">
        <f>VLOOKUP(B9&amp;" "&amp;C9,키!$A$1:$B$535,2,FALSE)</f>
        <v>375</v>
      </c>
      <c r="B9" s="10" t="s">
        <v>751</v>
      </c>
      <c r="C9" s="9" t="s">
        <v>736</v>
      </c>
      <c r="D9" s="9" t="str">
        <f t="shared" si="0"/>
        <v>B</v>
      </c>
      <c r="E9" s="11">
        <v>0.26600000000000001</v>
      </c>
      <c r="F9" s="9">
        <v>106</v>
      </c>
      <c r="G9" s="9">
        <v>273</v>
      </c>
      <c r="H9" s="9">
        <v>241</v>
      </c>
      <c r="I9" s="9">
        <v>27</v>
      </c>
      <c r="J9" s="9">
        <v>64</v>
      </c>
      <c r="K9" s="9">
        <v>16</v>
      </c>
      <c r="L9" s="9">
        <v>2</v>
      </c>
      <c r="M9" s="9">
        <v>9</v>
      </c>
      <c r="N9" s="9">
        <v>111</v>
      </c>
      <c r="O9" s="9">
        <v>45</v>
      </c>
      <c r="P9" s="9">
        <v>3</v>
      </c>
      <c r="Q9" s="9">
        <v>6</v>
      </c>
      <c r="R9" s="9">
        <v>19</v>
      </c>
      <c r="S9" s="9">
        <v>1</v>
      </c>
      <c r="T9" s="9">
        <v>4</v>
      </c>
      <c r="U9" s="9">
        <v>66</v>
      </c>
      <c r="V9" s="9">
        <v>5</v>
      </c>
      <c r="W9" s="9">
        <v>0.46100000000000002</v>
      </c>
      <c r="X9" s="9">
        <v>0.32200000000000001</v>
      </c>
      <c r="Y9" s="9">
        <v>0.78300000000000003</v>
      </c>
      <c r="Z9" s="9">
        <v>14</v>
      </c>
      <c r="AA9" s="9">
        <v>0.26</v>
      </c>
      <c r="AB9" s="9">
        <v>0.24</v>
      </c>
    </row>
    <row r="10" spans="1:28" x14ac:dyDescent="0.3">
      <c r="A10" s="9">
        <f>VLOOKUP(B10&amp;" "&amp;C10,키!$A$1:$B$535,2,FALSE)</f>
        <v>476</v>
      </c>
      <c r="B10" s="10" t="s">
        <v>735</v>
      </c>
      <c r="C10" s="9" t="s">
        <v>736</v>
      </c>
      <c r="D10" s="9" t="str">
        <f t="shared" si="0"/>
        <v>C</v>
      </c>
      <c r="E10" s="11">
        <v>0.45800000000000002</v>
      </c>
      <c r="F10" s="9">
        <v>14</v>
      </c>
      <c r="G10" s="9">
        <v>25</v>
      </c>
      <c r="H10" s="9">
        <v>24</v>
      </c>
      <c r="I10" s="9">
        <v>5</v>
      </c>
      <c r="J10" s="9">
        <v>11</v>
      </c>
      <c r="K10" s="9">
        <v>1</v>
      </c>
      <c r="L10" s="9">
        <v>0</v>
      </c>
      <c r="M10" s="9">
        <v>1</v>
      </c>
      <c r="N10" s="9">
        <v>15</v>
      </c>
      <c r="O10" s="9">
        <v>4</v>
      </c>
      <c r="P10" s="9">
        <v>1</v>
      </c>
      <c r="Q10" s="9">
        <v>0</v>
      </c>
      <c r="R10" s="9">
        <v>0</v>
      </c>
      <c r="S10" s="9">
        <v>0</v>
      </c>
      <c r="T10" s="9">
        <v>0</v>
      </c>
      <c r="U10" s="9">
        <v>3</v>
      </c>
      <c r="V10" s="9">
        <v>0</v>
      </c>
      <c r="W10" s="9">
        <v>0.625</v>
      </c>
      <c r="X10" s="9">
        <v>0.45800000000000002</v>
      </c>
      <c r="Y10" s="9">
        <v>1.083</v>
      </c>
      <c r="Z10" s="9">
        <v>2</v>
      </c>
      <c r="AA10" s="9">
        <v>0.8</v>
      </c>
      <c r="AB10" s="9">
        <v>1</v>
      </c>
    </row>
    <row r="11" spans="1:28" x14ac:dyDescent="0.3">
      <c r="A11" s="9">
        <f>VLOOKUP(B11&amp;" "&amp;C11,키!$A$1:$B$535,2,FALSE)</f>
        <v>522</v>
      </c>
      <c r="B11" s="10" t="s">
        <v>737</v>
      </c>
      <c r="C11" s="9" t="s">
        <v>736</v>
      </c>
      <c r="D11" s="9" t="str">
        <f t="shared" si="0"/>
        <v>C</v>
      </c>
      <c r="E11" s="11">
        <v>0.42899999999999999</v>
      </c>
      <c r="F11" s="9">
        <v>4</v>
      </c>
      <c r="G11" s="9">
        <v>7</v>
      </c>
      <c r="H11" s="9">
        <v>7</v>
      </c>
      <c r="I11" s="9">
        <v>1</v>
      </c>
      <c r="J11" s="9">
        <v>3</v>
      </c>
      <c r="K11" s="9">
        <v>2</v>
      </c>
      <c r="L11" s="9">
        <v>0</v>
      </c>
      <c r="M11" s="9">
        <v>1</v>
      </c>
      <c r="N11" s="9">
        <v>8</v>
      </c>
      <c r="O11" s="9">
        <v>3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3</v>
      </c>
      <c r="V11" s="9">
        <v>0</v>
      </c>
      <c r="W11" s="9">
        <v>1.143</v>
      </c>
      <c r="X11" s="9">
        <v>0.42899999999999999</v>
      </c>
      <c r="Y11" s="9">
        <v>1.5720000000000001</v>
      </c>
      <c r="Z11" s="9">
        <v>1</v>
      </c>
      <c r="AA11" s="9">
        <v>0.66700000000000004</v>
      </c>
      <c r="AB11" s="9">
        <v>0.33300000000000002</v>
      </c>
    </row>
    <row r="12" spans="1:28" x14ac:dyDescent="0.3">
      <c r="A12" s="9">
        <f>VLOOKUP(B12&amp;" "&amp;C12,키!$A$1:$B$535,2,FALSE)</f>
        <v>70</v>
      </c>
      <c r="B12" s="10" t="s">
        <v>738</v>
      </c>
      <c r="C12" s="9" t="s">
        <v>736</v>
      </c>
      <c r="D12" s="9" t="str">
        <f t="shared" si="0"/>
        <v>C</v>
      </c>
      <c r="E12" s="11">
        <v>0.36</v>
      </c>
      <c r="F12" s="9">
        <v>6</v>
      </c>
      <c r="G12" s="9">
        <v>27</v>
      </c>
      <c r="H12" s="9">
        <v>25</v>
      </c>
      <c r="I12" s="9">
        <v>3</v>
      </c>
      <c r="J12" s="9">
        <v>9</v>
      </c>
      <c r="K12" s="9">
        <v>2</v>
      </c>
      <c r="L12" s="9">
        <v>1</v>
      </c>
      <c r="M12" s="9">
        <v>0</v>
      </c>
      <c r="N12" s="9">
        <v>13</v>
      </c>
      <c r="O12" s="9">
        <v>0</v>
      </c>
      <c r="P12" s="9">
        <v>1</v>
      </c>
      <c r="Q12" s="9">
        <v>0</v>
      </c>
      <c r="R12" s="9">
        <v>1</v>
      </c>
      <c r="S12" s="9">
        <v>0</v>
      </c>
      <c r="T12" s="9">
        <v>0</v>
      </c>
      <c r="U12" s="9">
        <v>3</v>
      </c>
      <c r="V12" s="9">
        <v>1</v>
      </c>
      <c r="W12" s="9">
        <v>0.52</v>
      </c>
      <c r="X12" s="9">
        <v>0.38500000000000001</v>
      </c>
      <c r="Y12" s="9">
        <v>0.90500000000000003</v>
      </c>
      <c r="Z12" s="9">
        <v>3</v>
      </c>
      <c r="AA12" s="9">
        <v>0</v>
      </c>
      <c r="AB12" s="9">
        <v>0</v>
      </c>
    </row>
    <row r="13" spans="1:28" x14ac:dyDescent="0.3">
      <c r="A13" s="9">
        <f>VLOOKUP(B13&amp;" "&amp;C13,키!$A$1:$B$535,2,FALSE)</f>
        <v>255</v>
      </c>
      <c r="B13" s="10" t="s">
        <v>742</v>
      </c>
      <c r="C13" s="9" t="s">
        <v>736</v>
      </c>
      <c r="D13" s="9" t="str">
        <f t="shared" si="0"/>
        <v>C</v>
      </c>
      <c r="E13" s="11">
        <v>0.31</v>
      </c>
      <c r="F13" s="9">
        <v>75</v>
      </c>
      <c r="G13" s="9">
        <v>240</v>
      </c>
      <c r="H13" s="9">
        <v>213</v>
      </c>
      <c r="I13" s="9">
        <v>34</v>
      </c>
      <c r="J13" s="9">
        <v>66</v>
      </c>
      <c r="K13" s="9">
        <v>8</v>
      </c>
      <c r="L13" s="9">
        <v>3</v>
      </c>
      <c r="M13" s="9">
        <v>1</v>
      </c>
      <c r="N13" s="9">
        <v>83</v>
      </c>
      <c r="O13" s="9">
        <v>12</v>
      </c>
      <c r="P13" s="9">
        <v>1</v>
      </c>
      <c r="Q13" s="9">
        <v>0</v>
      </c>
      <c r="R13" s="9">
        <v>20</v>
      </c>
      <c r="S13" s="9">
        <v>0</v>
      </c>
      <c r="T13" s="9">
        <v>6</v>
      </c>
      <c r="U13" s="9">
        <v>49</v>
      </c>
      <c r="V13" s="9">
        <v>1</v>
      </c>
      <c r="W13" s="9">
        <v>0.39</v>
      </c>
      <c r="X13" s="9">
        <v>0.38500000000000001</v>
      </c>
      <c r="Y13" s="9">
        <v>0.77500000000000002</v>
      </c>
      <c r="Z13" s="9">
        <v>19</v>
      </c>
      <c r="AA13" s="9">
        <v>0.25</v>
      </c>
      <c r="AB13" s="9">
        <v>0.318</v>
      </c>
    </row>
    <row r="14" spans="1:28" x14ac:dyDescent="0.3">
      <c r="A14" s="9">
        <f>VLOOKUP(B14&amp;" "&amp;C14,키!$A$1:$B$535,2,FALSE)</f>
        <v>136</v>
      </c>
      <c r="B14" s="10" t="s">
        <v>743</v>
      </c>
      <c r="C14" s="9" t="s">
        <v>736</v>
      </c>
      <c r="D14" s="9" t="str">
        <f t="shared" si="0"/>
        <v>C</v>
      </c>
      <c r="E14" s="11">
        <v>0.309</v>
      </c>
      <c r="F14" s="9">
        <v>77</v>
      </c>
      <c r="G14" s="9">
        <v>238</v>
      </c>
      <c r="H14" s="9">
        <v>207</v>
      </c>
      <c r="I14" s="9">
        <v>43</v>
      </c>
      <c r="J14" s="9">
        <v>64</v>
      </c>
      <c r="K14" s="9">
        <v>4</v>
      </c>
      <c r="L14" s="9">
        <v>2</v>
      </c>
      <c r="M14" s="9">
        <v>4</v>
      </c>
      <c r="N14" s="9">
        <v>84</v>
      </c>
      <c r="O14" s="9">
        <v>30</v>
      </c>
      <c r="P14" s="9">
        <v>10</v>
      </c>
      <c r="Q14" s="9">
        <v>0</v>
      </c>
      <c r="R14" s="9">
        <v>20</v>
      </c>
      <c r="S14" s="9">
        <v>0</v>
      </c>
      <c r="T14" s="9">
        <v>1</v>
      </c>
      <c r="U14" s="9">
        <v>46</v>
      </c>
      <c r="V14" s="9">
        <v>0</v>
      </c>
      <c r="W14" s="9">
        <v>0.40600000000000003</v>
      </c>
      <c r="X14" s="9">
        <v>0.373</v>
      </c>
      <c r="Y14" s="9">
        <v>0.77900000000000003</v>
      </c>
      <c r="Z14" s="9">
        <v>16</v>
      </c>
      <c r="AA14" s="9">
        <v>0.41299999999999998</v>
      </c>
      <c r="AB14" s="9">
        <v>0.5</v>
      </c>
    </row>
    <row r="15" spans="1:28" x14ac:dyDescent="0.3">
      <c r="A15" s="9">
        <f>VLOOKUP(B15&amp;" "&amp;C15,키!$A$1:$B$535,2,FALSE)</f>
        <v>41</v>
      </c>
      <c r="B15" s="10" t="s">
        <v>745</v>
      </c>
      <c r="C15" s="9" t="s">
        <v>736</v>
      </c>
      <c r="D15" s="9" t="str">
        <f t="shared" si="0"/>
        <v>C</v>
      </c>
      <c r="E15" s="11">
        <v>0.30199999999999999</v>
      </c>
      <c r="F15" s="9">
        <v>25</v>
      </c>
      <c r="G15" s="9">
        <v>47</v>
      </c>
      <c r="H15" s="9">
        <v>43</v>
      </c>
      <c r="I15" s="9">
        <v>3</v>
      </c>
      <c r="J15" s="9">
        <v>13</v>
      </c>
      <c r="K15" s="9">
        <v>2</v>
      </c>
      <c r="L15" s="9">
        <v>0</v>
      </c>
      <c r="M15" s="9">
        <v>1</v>
      </c>
      <c r="N15" s="9">
        <v>18</v>
      </c>
      <c r="O15" s="9">
        <v>6</v>
      </c>
      <c r="P15" s="9">
        <v>0</v>
      </c>
      <c r="Q15" s="9">
        <v>0</v>
      </c>
      <c r="R15" s="9">
        <v>2</v>
      </c>
      <c r="S15" s="9">
        <v>0</v>
      </c>
      <c r="T15" s="9">
        <v>2</v>
      </c>
      <c r="U15" s="9">
        <v>15</v>
      </c>
      <c r="V15" s="9">
        <v>1</v>
      </c>
      <c r="W15" s="9">
        <v>0.41899999999999998</v>
      </c>
      <c r="X15" s="9">
        <v>0.36199999999999999</v>
      </c>
      <c r="Y15" s="9">
        <v>0.78100000000000003</v>
      </c>
      <c r="Z15" s="9">
        <v>0</v>
      </c>
      <c r="AA15" s="9">
        <v>0.29399999999999998</v>
      </c>
      <c r="AB15" s="9">
        <v>0.38500000000000001</v>
      </c>
    </row>
    <row r="16" spans="1:28" x14ac:dyDescent="0.3">
      <c r="A16" s="9">
        <f>VLOOKUP(B16&amp;" "&amp;C16,키!$A$1:$B$535,2,FALSE)</f>
        <v>313</v>
      </c>
      <c r="B16" s="10" t="s">
        <v>746</v>
      </c>
      <c r="C16" s="9" t="s">
        <v>736</v>
      </c>
      <c r="D16" s="9" t="str">
        <f t="shared" si="0"/>
        <v>C</v>
      </c>
      <c r="E16" s="11">
        <v>0.29899999999999999</v>
      </c>
      <c r="F16" s="9">
        <v>46</v>
      </c>
      <c r="G16" s="9">
        <v>82</v>
      </c>
      <c r="H16" s="9">
        <v>67</v>
      </c>
      <c r="I16" s="9">
        <v>20</v>
      </c>
      <c r="J16" s="9">
        <v>20</v>
      </c>
      <c r="K16" s="9">
        <v>5</v>
      </c>
      <c r="L16" s="9">
        <v>0</v>
      </c>
      <c r="M16" s="9">
        <v>2</v>
      </c>
      <c r="N16" s="9">
        <v>31</v>
      </c>
      <c r="O16" s="9">
        <v>13</v>
      </c>
      <c r="P16" s="9">
        <v>2</v>
      </c>
      <c r="Q16" s="9">
        <v>1</v>
      </c>
      <c r="R16" s="9">
        <v>5</v>
      </c>
      <c r="S16" s="9">
        <v>0</v>
      </c>
      <c r="T16" s="9">
        <v>7</v>
      </c>
      <c r="U16" s="9">
        <v>15</v>
      </c>
      <c r="V16" s="9">
        <v>2</v>
      </c>
      <c r="W16" s="9">
        <v>0.46300000000000002</v>
      </c>
      <c r="X16" s="9">
        <v>0.4</v>
      </c>
      <c r="Y16" s="9">
        <v>0.86299999999999999</v>
      </c>
      <c r="Z16" s="9">
        <v>5</v>
      </c>
      <c r="AA16" s="9">
        <v>0.35699999999999998</v>
      </c>
      <c r="AB16" s="9">
        <v>0</v>
      </c>
    </row>
    <row r="17" spans="1:28" x14ac:dyDescent="0.3">
      <c r="A17" s="9">
        <f>VLOOKUP(B17&amp;" "&amp;C17,키!$A$1:$B$535,2,FALSE)</f>
        <v>13</v>
      </c>
      <c r="B17" s="10" t="s">
        <v>749</v>
      </c>
      <c r="C17" s="9" t="s">
        <v>736</v>
      </c>
      <c r="D17" s="9" t="str">
        <f t="shared" si="0"/>
        <v>C</v>
      </c>
      <c r="E17" s="11">
        <v>0.27200000000000002</v>
      </c>
      <c r="F17" s="9">
        <v>104</v>
      </c>
      <c r="G17" s="9">
        <v>322</v>
      </c>
      <c r="H17" s="9">
        <v>298</v>
      </c>
      <c r="I17" s="9">
        <v>36</v>
      </c>
      <c r="J17" s="9">
        <v>81</v>
      </c>
      <c r="K17" s="9">
        <v>13</v>
      </c>
      <c r="L17" s="9">
        <v>3</v>
      </c>
      <c r="M17" s="9">
        <v>0</v>
      </c>
      <c r="N17" s="9">
        <v>100</v>
      </c>
      <c r="O17" s="9">
        <v>27</v>
      </c>
      <c r="P17" s="9">
        <v>9</v>
      </c>
      <c r="Q17" s="9">
        <v>0</v>
      </c>
      <c r="R17" s="9">
        <v>15</v>
      </c>
      <c r="S17" s="9">
        <v>0</v>
      </c>
      <c r="T17" s="9">
        <v>0</v>
      </c>
      <c r="U17" s="9">
        <v>46</v>
      </c>
      <c r="V17" s="9">
        <v>2</v>
      </c>
      <c r="W17" s="9">
        <v>0.33600000000000002</v>
      </c>
      <c r="X17" s="9">
        <v>0.307</v>
      </c>
      <c r="Y17" s="9">
        <v>0.64300000000000002</v>
      </c>
      <c r="Z17" s="9">
        <v>16</v>
      </c>
      <c r="AA17" s="9">
        <v>0.313</v>
      </c>
      <c r="AB17" s="9">
        <v>0.5</v>
      </c>
    </row>
    <row r="18" spans="1:28" x14ac:dyDescent="0.3">
      <c r="A18" s="9">
        <f>VLOOKUP(B18&amp;" "&amp;C18,키!$A$1:$B$535,2,FALSE)</f>
        <v>283</v>
      </c>
      <c r="B18" s="10" t="s">
        <v>752</v>
      </c>
      <c r="C18" s="9" t="s">
        <v>736</v>
      </c>
      <c r="D18" s="9" t="str">
        <f t="shared" si="0"/>
        <v>C</v>
      </c>
      <c r="E18" s="11">
        <v>0.26500000000000001</v>
      </c>
      <c r="F18" s="9">
        <v>47</v>
      </c>
      <c r="G18" s="9">
        <v>144</v>
      </c>
      <c r="H18" s="9">
        <v>132</v>
      </c>
      <c r="I18" s="9">
        <v>18</v>
      </c>
      <c r="J18" s="9">
        <v>35</v>
      </c>
      <c r="K18" s="9">
        <v>8</v>
      </c>
      <c r="L18" s="9">
        <v>4</v>
      </c>
      <c r="M18" s="9">
        <v>2</v>
      </c>
      <c r="N18" s="9">
        <v>57</v>
      </c>
      <c r="O18" s="9">
        <v>15</v>
      </c>
      <c r="P18" s="9">
        <v>2</v>
      </c>
      <c r="Q18" s="9">
        <v>0</v>
      </c>
      <c r="R18" s="9">
        <v>9</v>
      </c>
      <c r="S18" s="9">
        <v>0</v>
      </c>
      <c r="T18" s="9">
        <v>1</v>
      </c>
      <c r="U18" s="9">
        <v>38</v>
      </c>
      <c r="V18" s="9">
        <v>2</v>
      </c>
      <c r="W18" s="9">
        <v>0.432</v>
      </c>
      <c r="X18" s="9">
        <v>0.317</v>
      </c>
      <c r="Y18" s="9">
        <v>0.749</v>
      </c>
      <c r="Z18" s="9">
        <v>8</v>
      </c>
      <c r="AA18" s="9">
        <v>0.308</v>
      </c>
      <c r="AB18" s="9">
        <v>0</v>
      </c>
    </row>
    <row r="19" spans="1:28" x14ac:dyDescent="0.3">
      <c r="A19" s="9">
        <f>VLOOKUP(B19&amp;" "&amp;C19,키!$A$1:$B$535,2,FALSE)</f>
        <v>269</v>
      </c>
      <c r="B19" s="10" t="s">
        <v>753</v>
      </c>
      <c r="C19" s="9" t="s">
        <v>736</v>
      </c>
      <c r="D19" s="9" t="str">
        <f t="shared" si="0"/>
        <v>C</v>
      </c>
      <c r="E19" s="11">
        <v>0.222</v>
      </c>
      <c r="F19" s="9">
        <v>10</v>
      </c>
      <c r="G19" s="9">
        <v>43</v>
      </c>
      <c r="H19" s="9">
        <v>36</v>
      </c>
      <c r="I19" s="9">
        <v>3</v>
      </c>
      <c r="J19" s="9">
        <v>8</v>
      </c>
      <c r="K19" s="9">
        <v>2</v>
      </c>
      <c r="L19" s="9">
        <v>0</v>
      </c>
      <c r="M19" s="9">
        <v>0</v>
      </c>
      <c r="N19" s="9">
        <v>10</v>
      </c>
      <c r="O19" s="9">
        <v>1</v>
      </c>
      <c r="P19" s="9">
        <v>1</v>
      </c>
      <c r="Q19" s="9">
        <v>1</v>
      </c>
      <c r="R19" s="9">
        <v>5</v>
      </c>
      <c r="S19" s="9">
        <v>0</v>
      </c>
      <c r="T19" s="9">
        <v>0</v>
      </c>
      <c r="U19" s="9">
        <v>8</v>
      </c>
      <c r="V19" s="9">
        <v>2</v>
      </c>
      <c r="W19" s="9">
        <v>0.27800000000000002</v>
      </c>
      <c r="X19" s="9">
        <v>0.31</v>
      </c>
      <c r="Y19" s="9">
        <v>0.58799999999999997</v>
      </c>
      <c r="Z19" s="9">
        <v>3</v>
      </c>
      <c r="AA19" s="9">
        <v>0</v>
      </c>
      <c r="AB19" s="9">
        <v>0</v>
      </c>
    </row>
    <row r="20" spans="1:28" x14ac:dyDescent="0.3">
      <c r="A20" s="9">
        <f>VLOOKUP(B20&amp;" "&amp;C20,키!$A$1:$B$535,2,FALSE)</f>
        <v>84</v>
      </c>
      <c r="B20" s="10" t="s">
        <v>754</v>
      </c>
      <c r="C20" s="9" t="s">
        <v>736</v>
      </c>
      <c r="D20" s="9" t="str">
        <f t="shared" si="0"/>
        <v>C</v>
      </c>
      <c r="E20" s="11">
        <v>0.219</v>
      </c>
      <c r="F20" s="9">
        <v>37</v>
      </c>
      <c r="G20" s="9">
        <v>90</v>
      </c>
      <c r="H20" s="9">
        <v>73</v>
      </c>
      <c r="I20" s="9">
        <v>10</v>
      </c>
      <c r="J20" s="9">
        <v>16</v>
      </c>
      <c r="K20" s="9">
        <v>5</v>
      </c>
      <c r="L20" s="9">
        <v>0</v>
      </c>
      <c r="M20" s="9">
        <v>0</v>
      </c>
      <c r="N20" s="9">
        <v>21</v>
      </c>
      <c r="O20" s="9">
        <v>12</v>
      </c>
      <c r="P20" s="9">
        <v>1</v>
      </c>
      <c r="Q20" s="9">
        <v>1</v>
      </c>
      <c r="R20" s="9">
        <v>15</v>
      </c>
      <c r="S20" s="9">
        <v>0</v>
      </c>
      <c r="T20" s="9">
        <v>0</v>
      </c>
      <c r="U20" s="9">
        <v>16</v>
      </c>
      <c r="V20" s="9">
        <v>2</v>
      </c>
      <c r="W20" s="9">
        <v>0.28799999999999998</v>
      </c>
      <c r="X20" s="9">
        <v>0.34799999999999998</v>
      </c>
      <c r="Y20" s="9">
        <v>0.63600000000000001</v>
      </c>
      <c r="Z20" s="9">
        <v>3</v>
      </c>
      <c r="AA20" s="9">
        <v>0.3</v>
      </c>
      <c r="AB20" s="9">
        <v>0.38500000000000001</v>
      </c>
    </row>
    <row r="21" spans="1:28" x14ac:dyDescent="0.3">
      <c r="A21" s="9">
        <f>VLOOKUP(B21&amp;" "&amp;C21,키!$A$1:$B$535,2,FALSE)</f>
        <v>17</v>
      </c>
      <c r="B21" s="10" t="s">
        <v>755</v>
      </c>
      <c r="C21" s="9" t="s">
        <v>736</v>
      </c>
      <c r="D21" s="9" t="str">
        <f t="shared" si="0"/>
        <v>C</v>
      </c>
      <c r="E21" s="11">
        <v>0.214</v>
      </c>
      <c r="F21" s="9">
        <v>63</v>
      </c>
      <c r="G21" s="9">
        <v>81</v>
      </c>
      <c r="H21" s="9">
        <v>70</v>
      </c>
      <c r="I21" s="9">
        <v>18</v>
      </c>
      <c r="J21" s="9">
        <v>15</v>
      </c>
      <c r="K21" s="9">
        <v>3</v>
      </c>
      <c r="L21" s="9">
        <v>0</v>
      </c>
      <c r="M21" s="9">
        <v>0</v>
      </c>
      <c r="N21" s="9">
        <v>18</v>
      </c>
      <c r="O21" s="9">
        <v>4</v>
      </c>
      <c r="P21" s="9">
        <v>1</v>
      </c>
      <c r="Q21" s="9">
        <v>0</v>
      </c>
      <c r="R21" s="9">
        <v>7</v>
      </c>
      <c r="S21" s="9">
        <v>0</v>
      </c>
      <c r="T21" s="9">
        <v>3</v>
      </c>
      <c r="U21" s="9">
        <v>15</v>
      </c>
      <c r="V21" s="9">
        <v>1</v>
      </c>
      <c r="W21" s="9">
        <v>0.25700000000000001</v>
      </c>
      <c r="X21" s="9">
        <v>0.313</v>
      </c>
      <c r="Y21" s="9">
        <v>0.56999999999999995</v>
      </c>
      <c r="Z21" s="9">
        <v>3</v>
      </c>
      <c r="AA21" s="9">
        <v>0.16700000000000001</v>
      </c>
      <c r="AB21" s="9">
        <v>0</v>
      </c>
    </row>
    <row r="22" spans="1:28" x14ac:dyDescent="0.3">
      <c r="A22" s="9">
        <f>VLOOKUP(B22&amp;" "&amp;C22,키!$A$1:$B$535,2,FALSE)</f>
        <v>336</v>
      </c>
      <c r="B22" s="10" t="s">
        <v>756</v>
      </c>
      <c r="C22" s="9" t="s">
        <v>736</v>
      </c>
      <c r="D22" s="9" t="str">
        <f t="shared" si="0"/>
        <v>C</v>
      </c>
      <c r="E22" s="11">
        <v>0.21099999999999999</v>
      </c>
      <c r="F22" s="9">
        <v>55</v>
      </c>
      <c r="G22" s="9">
        <v>89</v>
      </c>
      <c r="H22" s="9">
        <v>76</v>
      </c>
      <c r="I22" s="9">
        <v>9</v>
      </c>
      <c r="J22" s="9">
        <v>16</v>
      </c>
      <c r="K22" s="9">
        <v>1</v>
      </c>
      <c r="L22" s="9">
        <v>0</v>
      </c>
      <c r="M22" s="9">
        <v>0</v>
      </c>
      <c r="N22" s="9">
        <v>17</v>
      </c>
      <c r="O22" s="9">
        <v>6</v>
      </c>
      <c r="P22" s="9">
        <v>4</v>
      </c>
      <c r="Q22" s="9">
        <v>1</v>
      </c>
      <c r="R22" s="9">
        <v>5</v>
      </c>
      <c r="S22" s="9">
        <v>0</v>
      </c>
      <c r="T22" s="9">
        <v>3</v>
      </c>
      <c r="U22" s="9">
        <v>10</v>
      </c>
      <c r="V22" s="9">
        <v>3</v>
      </c>
      <c r="W22" s="9">
        <v>0.224</v>
      </c>
      <c r="X22" s="9">
        <v>0.28199999999999997</v>
      </c>
      <c r="Y22" s="9">
        <v>0.50600000000000001</v>
      </c>
      <c r="Z22" s="9">
        <v>2</v>
      </c>
      <c r="AA22" s="9">
        <v>0.17399999999999999</v>
      </c>
      <c r="AB22" s="9">
        <v>0.16700000000000001</v>
      </c>
    </row>
    <row r="23" spans="1:28" x14ac:dyDescent="0.3">
      <c r="A23" s="9">
        <f>VLOOKUP(B23&amp;" "&amp;C23,키!$A$1:$B$535,2,FALSE)</f>
        <v>219</v>
      </c>
      <c r="B23" s="10" t="s">
        <v>757</v>
      </c>
      <c r="C23" s="9" t="s">
        <v>736</v>
      </c>
      <c r="D23" s="9" t="str">
        <f t="shared" si="0"/>
        <v>C</v>
      </c>
      <c r="E23" s="11">
        <v>0.19500000000000001</v>
      </c>
      <c r="F23" s="9">
        <v>80</v>
      </c>
      <c r="G23" s="9">
        <v>199</v>
      </c>
      <c r="H23" s="9">
        <v>174</v>
      </c>
      <c r="I23" s="9">
        <v>12</v>
      </c>
      <c r="J23" s="9">
        <v>34</v>
      </c>
      <c r="K23" s="9">
        <v>7</v>
      </c>
      <c r="L23" s="9">
        <v>0</v>
      </c>
      <c r="M23" s="9">
        <v>4</v>
      </c>
      <c r="N23" s="9">
        <v>53</v>
      </c>
      <c r="O23" s="9">
        <v>15</v>
      </c>
      <c r="P23" s="9">
        <v>3</v>
      </c>
      <c r="Q23" s="9">
        <v>2</v>
      </c>
      <c r="R23" s="9">
        <v>19</v>
      </c>
      <c r="S23" s="9">
        <v>1</v>
      </c>
      <c r="T23" s="9">
        <v>1</v>
      </c>
      <c r="U23" s="9">
        <v>52</v>
      </c>
      <c r="V23" s="9">
        <v>6</v>
      </c>
      <c r="W23" s="9">
        <v>0.30499999999999999</v>
      </c>
      <c r="X23" s="9">
        <v>0.27600000000000002</v>
      </c>
      <c r="Y23" s="9">
        <v>0.58099999999999996</v>
      </c>
      <c r="Z23" s="9">
        <v>5</v>
      </c>
      <c r="AA23" s="9">
        <v>0.14599999999999999</v>
      </c>
      <c r="AB23" s="9">
        <v>9.0999999999999998E-2</v>
      </c>
    </row>
    <row r="24" spans="1:28" x14ac:dyDescent="0.3">
      <c r="A24" s="9">
        <f>VLOOKUP(B24&amp;" "&amp;C24,키!$A$1:$B$535,2,FALSE)</f>
        <v>55</v>
      </c>
      <c r="B24" s="10" t="s">
        <v>758</v>
      </c>
      <c r="C24" s="9" t="s">
        <v>736</v>
      </c>
      <c r="D24" s="9" t="str">
        <f t="shared" si="0"/>
        <v>C</v>
      </c>
      <c r="E24" s="11">
        <v>0.19500000000000001</v>
      </c>
      <c r="F24" s="9">
        <v>19</v>
      </c>
      <c r="G24" s="9">
        <v>47</v>
      </c>
      <c r="H24" s="9">
        <v>41</v>
      </c>
      <c r="I24" s="9">
        <v>3</v>
      </c>
      <c r="J24" s="9">
        <v>8</v>
      </c>
      <c r="K24" s="9">
        <v>1</v>
      </c>
      <c r="L24" s="9">
        <v>0</v>
      </c>
      <c r="M24" s="9">
        <v>0</v>
      </c>
      <c r="N24" s="9">
        <v>9</v>
      </c>
      <c r="O24" s="9">
        <v>4</v>
      </c>
      <c r="P24" s="9">
        <v>1</v>
      </c>
      <c r="Q24" s="9">
        <v>0</v>
      </c>
      <c r="R24" s="9">
        <v>5</v>
      </c>
      <c r="S24" s="9">
        <v>0</v>
      </c>
      <c r="T24" s="9">
        <v>0</v>
      </c>
      <c r="U24" s="9">
        <v>12</v>
      </c>
      <c r="V24" s="9">
        <v>1</v>
      </c>
      <c r="W24" s="9">
        <v>0.22</v>
      </c>
      <c r="X24" s="9">
        <v>0.28299999999999997</v>
      </c>
      <c r="Y24" s="9">
        <v>0.503</v>
      </c>
      <c r="Z24" s="9">
        <v>1</v>
      </c>
      <c r="AA24" s="9">
        <v>0.25</v>
      </c>
      <c r="AB24" s="9">
        <v>0</v>
      </c>
    </row>
    <row r="25" spans="1:28" x14ac:dyDescent="0.3">
      <c r="A25" s="9">
        <f>VLOOKUP(B25&amp;" "&amp;C25,키!$A$1:$B$535,2,FALSE)</f>
        <v>503</v>
      </c>
      <c r="B25" s="10" t="s">
        <v>759</v>
      </c>
      <c r="C25" s="9" t="s">
        <v>736</v>
      </c>
      <c r="D25" s="9" t="str">
        <f t="shared" si="0"/>
        <v>C</v>
      </c>
      <c r="E25" s="11">
        <v>0.17899999999999999</v>
      </c>
      <c r="F25" s="9">
        <v>27</v>
      </c>
      <c r="G25" s="9">
        <v>30</v>
      </c>
      <c r="H25" s="9">
        <v>28</v>
      </c>
      <c r="I25" s="9">
        <v>1</v>
      </c>
      <c r="J25" s="9">
        <v>5</v>
      </c>
      <c r="K25" s="9">
        <v>0</v>
      </c>
      <c r="L25" s="9">
        <v>0</v>
      </c>
      <c r="M25" s="9">
        <v>0</v>
      </c>
      <c r="N25" s="9">
        <v>5</v>
      </c>
      <c r="O25" s="9">
        <v>5</v>
      </c>
      <c r="P25" s="9">
        <v>1</v>
      </c>
      <c r="Q25" s="9">
        <v>0</v>
      </c>
      <c r="R25" s="9">
        <v>1</v>
      </c>
      <c r="S25" s="9">
        <v>0</v>
      </c>
      <c r="T25" s="9">
        <v>0</v>
      </c>
      <c r="U25" s="9">
        <v>8</v>
      </c>
      <c r="V25" s="9">
        <v>0</v>
      </c>
      <c r="W25" s="9">
        <v>0.17899999999999999</v>
      </c>
      <c r="X25" s="9">
        <v>0.20699999999999999</v>
      </c>
      <c r="Y25" s="9">
        <v>0.38600000000000001</v>
      </c>
      <c r="Z25" s="9">
        <v>1</v>
      </c>
      <c r="AA25" s="9">
        <v>0.42899999999999999</v>
      </c>
      <c r="AB25" s="9">
        <v>0</v>
      </c>
    </row>
    <row r="26" spans="1:28" x14ac:dyDescent="0.3">
      <c r="A26" s="9">
        <f>VLOOKUP(B26&amp;" "&amp;C26,키!$A$1:$B$535,2,FALSE)</f>
        <v>204</v>
      </c>
      <c r="B26" s="10" t="s">
        <v>760</v>
      </c>
      <c r="C26" s="9" t="s">
        <v>736</v>
      </c>
      <c r="D26" s="9" t="str">
        <f t="shared" si="0"/>
        <v>C</v>
      </c>
      <c r="E26" s="11">
        <v>0.16700000000000001</v>
      </c>
      <c r="F26" s="9">
        <v>69</v>
      </c>
      <c r="G26" s="9">
        <v>46</v>
      </c>
      <c r="H26" s="9">
        <v>42</v>
      </c>
      <c r="I26" s="9">
        <v>9</v>
      </c>
      <c r="J26" s="9">
        <v>7</v>
      </c>
      <c r="K26" s="9">
        <v>0</v>
      </c>
      <c r="L26" s="9">
        <v>0</v>
      </c>
      <c r="M26" s="9">
        <v>0</v>
      </c>
      <c r="N26" s="9">
        <v>7</v>
      </c>
      <c r="O26" s="9">
        <v>3</v>
      </c>
      <c r="P26" s="9">
        <v>1</v>
      </c>
      <c r="Q26" s="9">
        <v>0</v>
      </c>
      <c r="R26" s="9">
        <v>3</v>
      </c>
      <c r="S26" s="9">
        <v>0</v>
      </c>
      <c r="T26" s="9">
        <v>0</v>
      </c>
      <c r="U26" s="9">
        <v>9</v>
      </c>
      <c r="V26" s="9">
        <v>2</v>
      </c>
      <c r="W26" s="9">
        <v>0.16700000000000001</v>
      </c>
      <c r="X26" s="9">
        <v>0.222</v>
      </c>
      <c r="Y26" s="9">
        <v>0.38900000000000001</v>
      </c>
      <c r="Z26" s="9">
        <v>0</v>
      </c>
      <c r="AA26" s="9">
        <v>0.214</v>
      </c>
      <c r="AB26" s="9">
        <v>0.5</v>
      </c>
    </row>
    <row r="27" spans="1:28" x14ac:dyDescent="0.3">
      <c r="A27" s="9">
        <f>VLOOKUP(B27&amp;" "&amp;C27,키!$A$1:$B$535,2,FALSE)</f>
        <v>311</v>
      </c>
      <c r="B27" s="10" t="s">
        <v>761</v>
      </c>
      <c r="C27" s="9" t="s">
        <v>736</v>
      </c>
      <c r="D27" s="9" t="str">
        <f t="shared" si="0"/>
        <v>C</v>
      </c>
      <c r="E27" s="11">
        <v>0.16700000000000001</v>
      </c>
      <c r="F27" s="9">
        <v>34</v>
      </c>
      <c r="G27" s="9">
        <v>34</v>
      </c>
      <c r="H27" s="9">
        <v>30</v>
      </c>
      <c r="I27" s="9">
        <v>5</v>
      </c>
      <c r="J27" s="9">
        <v>5</v>
      </c>
      <c r="K27" s="9">
        <v>0</v>
      </c>
      <c r="L27" s="9">
        <v>0</v>
      </c>
      <c r="M27" s="9">
        <v>1</v>
      </c>
      <c r="N27" s="9">
        <v>8</v>
      </c>
      <c r="O27" s="9">
        <v>2</v>
      </c>
      <c r="P27" s="9">
        <v>1</v>
      </c>
      <c r="Q27" s="9">
        <v>1</v>
      </c>
      <c r="R27" s="9">
        <v>2</v>
      </c>
      <c r="S27" s="9">
        <v>0</v>
      </c>
      <c r="T27" s="9">
        <v>0</v>
      </c>
      <c r="U27" s="9">
        <v>6</v>
      </c>
      <c r="V27" s="9">
        <v>0</v>
      </c>
      <c r="W27" s="9">
        <v>0.26700000000000002</v>
      </c>
      <c r="X27" s="9">
        <v>0.21199999999999999</v>
      </c>
      <c r="Y27" s="9">
        <v>0.47899999999999998</v>
      </c>
      <c r="Z27" s="9">
        <v>0</v>
      </c>
      <c r="AA27" s="9">
        <v>0</v>
      </c>
      <c r="AB27" s="9">
        <v>0</v>
      </c>
    </row>
    <row r="28" spans="1:28" x14ac:dyDescent="0.3">
      <c r="A28" s="9">
        <f>VLOOKUP(B28&amp;" "&amp;C28,키!$A$1:$B$535,2,FALSE)</f>
        <v>374</v>
      </c>
      <c r="B28" s="10" t="s">
        <v>762</v>
      </c>
      <c r="C28" s="9" t="s">
        <v>736</v>
      </c>
      <c r="D28" s="9" t="str">
        <f t="shared" si="0"/>
        <v>C</v>
      </c>
      <c r="E28" s="11">
        <v>0.154</v>
      </c>
      <c r="F28" s="9">
        <v>51</v>
      </c>
      <c r="G28" s="9">
        <v>43</v>
      </c>
      <c r="H28" s="9">
        <v>39</v>
      </c>
      <c r="I28" s="9">
        <v>1</v>
      </c>
      <c r="J28" s="9">
        <v>6</v>
      </c>
      <c r="K28" s="9">
        <v>2</v>
      </c>
      <c r="L28" s="9">
        <v>0</v>
      </c>
      <c r="M28" s="9">
        <v>0</v>
      </c>
      <c r="N28" s="9">
        <v>8</v>
      </c>
      <c r="O28" s="9">
        <v>2</v>
      </c>
      <c r="P28" s="9">
        <v>1</v>
      </c>
      <c r="Q28" s="9">
        <v>1</v>
      </c>
      <c r="R28" s="9">
        <v>2</v>
      </c>
      <c r="S28" s="9">
        <v>0</v>
      </c>
      <c r="T28" s="9">
        <v>0</v>
      </c>
      <c r="U28" s="9">
        <v>10</v>
      </c>
      <c r="V28" s="9">
        <v>1</v>
      </c>
      <c r="W28" s="9">
        <v>0.20499999999999999</v>
      </c>
      <c r="X28" s="9">
        <v>0.19</v>
      </c>
      <c r="Y28" s="9">
        <v>0.39500000000000002</v>
      </c>
      <c r="Z28" s="9">
        <v>1</v>
      </c>
      <c r="AA28" s="9">
        <v>0.14299999999999999</v>
      </c>
      <c r="AB28" s="9">
        <v>0</v>
      </c>
    </row>
    <row r="29" spans="1:28" x14ac:dyDescent="0.3">
      <c r="A29" s="9">
        <f>VLOOKUP(B29&amp;" "&amp;C29,키!$A$1:$B$535,2,FALSE)</f>
        <v>363</v>
      </c>
      <c r="B29" s="10" t="s">
        <v>763</v>
      </c>
      <c r="C29" s="9" t="s">
        <v>736</v>
      </c>
      <c r="D29" s="9" t="str">
        <f t="shared" si="0"/>
        <v>C</v>
      </c>
      <c r="E29" s="11">
        <v>0.13800000000000001</v>
      </c>
      <c r="F29" s="9">
        <v>17</v>
      </c>
      <c r="G29" s="9">
        <v>33</v>
      </c>
      <c r="H29" s="9">
        <v>29</v>
      </c>
      <c r="I29" s="9">
        <v>4</v>
      </c>
      <c r="J29" s="9">
        <v>4</v>
      </c>
      <c r="K29" s="9">
        <v>0</v>
      </c>
      <c r="L29" s="9">
        <v>0</v>
      </c>
      <c r="M29" s="9">
        <v>0</v>
      </c>
      <c r="N29" s="9">
        <v>4</v>
      </c>
      <c r="O29" s="9">
        <v>2</v>
      </c>
      <c r="P29" s="9">
        <v>1</v>
      </c>
      <c r="Q29" s="9">
        <v>0</v>
      </c>
      <c r="R29" s="9">
        <v>3</v>
      </c>
      <c r="S29" s="9">
        <v>0</v>
      </c>
      <c r="T29" s="9">
        <v>0</v>
      </c>
      <c r="U29" s="9">
        <v>10</v>
      </c>
      <c r="V29" s="9">
        <v>1</v>
      </c>
      <c r="W29" s="9">
        <v>0.13800000000000001</v>
      </c>
      <c r="X29" s="9">
        <v>0.219</v>
      </c>
      <c r="Y29" s="9">
        <v>0.35699999999999998</v>
      </c>
      <c r="Z29" s="9">
        <v>1</v>
      </c>
      <c r="AA29" s="9">
        <v>0.14299999999999999</v>
      </c>
      <c r="AB29" s="9">
        <v>0.33300000000000002</v>
      </c>
    </row>
    <row r="30" spans="1:28" x14ac:dyDescent="0.3">
      <c r="A30" s="9">
        <f>VLOOKUP(B30&amp;" "&amp;C30,키!$A$1:$B$535,2,FALSE)</f>
        <v>520</v>
      </c>
      <c r="B30" s="10" t="s">
        <v>764</v>
      </c>
      <c r="C30" s="9" t="s">
        <v>736</v>
      </c>
      <c r="D30" s="9" t="str">
        <f t="shared" si="0"/>
        <v>C</v>
      </c>
      <c r="E30" s="11">
        <v>7.6999999999999999E-2</v>
      </c>
      <c r="F30" s="9">
        <v>22</v>
      </c>
      <c r="G30" s="9">
        <v>16</v>
      </c>
      <c r="H30" s="9">
        <v>13</v>
      </c>
      <c r="I30" s="9">
        <v>4</v>
      </c>
      <c r="J30" s="9">
        <v>1</v>
      </c>
      <c r="K30" s="9">
        <v>0</v>
      </c>
      <c r="L30" s="9">
        <v>0</v>
      </c>
      <c r="M30" s="9">
        <v>0</v>
      </c>
      <c r="N30" s="9">
        <v>1</v>
      </c>
      <c r="O30" s="9">
        <v>1</v>
      </c>
      <c r="P30" s="9">
        <v>0</v>
      </c>
      <c r="Q30" s="9">
        <v>1</v>
      </c>
      <c r="R30" s="9">
        <v>2</v>
      </c>
      <c r="S30" s="9">
        <v>0</v>
      </c>
      <c r="T30" s="9">
        <v>0</v>
      </c>
      <c r="U30" s="9">
        <v>3</v>
      </c>
      <c r="V30" s="9">
        <v>0</v>
      </c>
      <c r="W30" s="9">
        <v>7.6999999999999999E-2</v>
      </c>
      <c r="X30" s="9">
        <v>0.188</v>
      </c>
      <c r="Y30" s="9">
        <v>0.26500000000000001</v>
      </c>
      <c r="Z30" s="9">
        <v>0</v>
      </c>
      <c r="AA30" s="9">
        <v>0</v>
      </c>
      <c r="AB30" s="9">
        <v>0.2</v>
      </c>
    </row>
    <row r="31" spans="1:28" x14ac:dyDescent="0.3">
      <c r="A31" s="9">
        <f>VLOOKUP(B31&amp;" "&amp;C31,키!$A$1:$B$535,2,FALSE)</f>
        <v>37</v>
      </c>
      <c r="B31" s="10" t="s">
        <v>765</v>
      </c>
      <c r="C31" s="9" t="s">
        <v>736</v>
      </c>
      <c r="D31" s="9" t="str">
        <f t="shared" si="0"/>
        <v>C</v>
      </c>
      <c r="E31" s="11" t="s">
        <v>42</v>
      </c>
      <c r="F31" s="9">
        <v>1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 t="s">
        <v>42</v>
      </c>
      <c r="X31" s="9" t="s">
        <v>42</v>
      </c>
      <c r="Y31" s="9" t="s">
        <v>42</v>
      </c>
      <c r="Z31" s="9">
        <v>0</v>
      </c>
      <c r="AA31" s="9">
        <v>0</v>
      </c>
      <c r="AB31" s="9">
        <v>0</v>
      </c>
    </row>
    <row r="32" spans="1:28" x14ac:dyDescent="0.3">
      <c r="A32" s="9">
        <f>VLOOKUP(B32&amp;" "&amp;C32,키!$A$1:$B$535,2,FALSE)</f>
        <v>87</v>
      </c>
      <c r="B32" s="10" t="s">
        <v>766</v>
      </c>
      <c r="C32" s="9" t="s">
        <v>736</v>
      </c>
      <c r="D32" s="9" t="str">
        <f t="shared" si="0"/>
        <v>C</v>
      </c>
      <c r="E32" s="11" t="s">
        <v>42</v>
      </c>
      <c r="F32" s="9">
        <v>1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 t="s">
        <v>42</v>
      </c>
      <c r="X32" s="9" t="s">
        <v>42</v>
      </c>
      <c r="Y32" s="9" t="s">
        <v>42</v>
      </c>
      <c r="Z32" s="9">
        <v>0</v>
      </c>
      <c r="AA32" s="9">
        <v>0</v>
      </c>
      <c r="AB32" s="9">
        <v>0</v>
      </c>
    </row>
    <row r="33" spans="1:28" x14ac:dyDescent="0.3">
      <c r="A33" s="9">
        <f>VLOOKUP(B33&amp;" "&amp;C33,키!$A$1:$B$535,2,FALSE)</f>
        <v>116</v>
      </c>
      <c r="B33" s="10" t="s">
        <v>767</v>
      </c>
      <c r="C33" s="9" t="s">
        <v>736</v>
      </c>
      <c r="D33" s="9" t="str">
        <f t="shared" si="0"/>
        <v>C</v>
      </c>
      <c r="E33" s="11" t="s">
        <v>42</v>
      </c>
      <c r="F33" s="9">
        <v>2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 t="s">
        <v>42</v>
      </c>
      <c r="X33" s="9" t="s">
        <v>42</v>
      </c>
      <c r="Y33" s="9" t="s">
        <v>42</v>
      </c>
      <c r="Z33" s="9">
        <v>0</v>
      </c>
      <c r="AA33" s="9">
        <v>0</v>
      </c>
      <c r="AB33" s="9">
        <v>0</v>
      </c>
    </row>
    <row r="34" spans="1:28" x14ac:dyDescent="0.3">
      <c r="A34" s="9">
        <f>VLOOKUP(B34&amp;" "&amp;C34,키!$A$1:$B$535,2,FALSE)</f>
        <v>201</v>
      </c>
      <c r="B34" s="10" t="s">
        <v>768</v>
      </c>
      <c r="C34" s="9" t="s">
        <v>736</v>
      </c>
      <c r="D34" s="9" t="str">
        <f t="shared" si="0"/>
        <v>C</v>
      </c>
      <c r="E34" s="11" t="s">
        <v>42</v>
      </c>
      <c r="F34" s="9">
        <v>1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 t="s">
        <v>42</v>
      </c>
      <c r="X34" s="9" t="s">
        <v>42</v>
      </c>
      <c r="Y34" s="9" t="s">
        <v>42</v>
      </c>
      <c r="Z34" s="9">
        <v>0</v>
      </c>
      <c r="AA34" s="9">
        <v>0</v>
      </c>
      <c r="AB34" s="9">
        <v>0</v>
      </c>
    </row>
    <row r="35" spans="1:28" x14ac:dyDescent="0.3">
      <c r="A35" s="9">
        <f>VLOOKUP(B35&amp;" "&amp;C35,키!$A$1:$B$535,2,FALSE)</f>
        <v>217</v>
      </c>
      <c r="B35" s="10" t="s">
        <v>769</v>
      </c>
      <c r="C35" s="9" t="s">
        <v>736</v>
      </c>
      <c r="D35" s="9" t="str">
        <f t="shared" si="0"/>
        <v>C</v>
      </c>
      <c r="E35" s="11" t="s">
        <v>42</v>
      </c>
      <c r="F35" s="9">
        <v>1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 t="s">
        <v>42</v>
      </c>
      <c r="X35" s="9" t="s">
        <v>42</v>
      </c>
      <c r="Y35" s="9" t="s">
        <v>42</v>
      </c>
      <c r="Z35" s="9">
        <v>0</v>
      </c>
      <c r="AA35" s="9">
        <v>0</v>
      </c>
      <c r="AB35" s="9">
        <v>0</v>
      </c>
    </row>
    <row r="36" spans="1:28" x14ac:dyDescent="0.3">
      <c r="A36" s="9">
        <f>VLOOKUP(B36&amp;" "&amp;C36,키!$A$1:$B$535,2,FALSE)</f>
        <v>257</v>
      </c>
      <c r="B36" s="10" t="s">
        <v>770</v>
      </c>
      <c r="C36" s="9" t="s">
        <v>736</v>
      </c>
      <c r="D36" s="9" t="str">
        <f t="shared" si="0"/>
        <v>C</v>
      </c>
      <c r="E36" s="11" t="s">
        <v>42</v>
      </c>
      <c r="F36" s="9">
        <v>2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 t="s">
        <v>42</v>
      </c>
      <c r="X36" s="9" t="s">
        <v>42</v>
      </c>
      <c r="Y36" s="9" t="s">
        <v>42</v>
      </c>
      <c r="Z36" s="9">
        <v>0</v>
      </c>
      <c r="AA36" s="9">
        <v>0</v>
      </c>
      <c r="AB36" s="9">
        <v>0</v>
      </c>
    </row>
    <row r="37" spans="1:28" x14ac:dyDescent="0.3">
      <c r="A37" s="9">
        <f>VLOOKUP(B37&amp;" "&amp;C37,키!$A$1:$B$535,2,FALSE)</f>
        <v>388</v>
      </c>
      <c r="B37" s="10" t="s">
        <v>771</v>
      </c>
      <c r="C37" s="9" t="s">
        <v>736</v>
      </c>
      <c r="D37" s="9" t="str">
        <f t="shared" si="0"/>
        <v>C</v>
      </c>
      <c r="E37" s="11" t="s">
        <v>42</v>
      </c>
      <c r="F37" s="9">
        <v>2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 t="s">
        <v>42</v>
      </c>
      <c r="X37" s="9" t="s">
        <v>42</v>
      </c>
      <c r="Y37" s="9" t="s">
        <v>42</v>
      </c>
      <c r="Z37" s="9">
        <v>0</v>
      </c>
      <c r="AA37" s="9">
        <v>0</v>
      </c>
      <c r="AB37" s="9">
        <v>0</v>
      </c>
    </row>
    <row r="38" spans="1:28" x14ac:dyDescent="0.3">
      <c r="A38" s="9">
        <f>VLOOKUP(B38&amp;" "&amp;C38,키!$A$1:$B$535,2,FALSE)</f>
        <v>405</v>
      </c>
      <c r="B38" s="10" t="s">
        <v>772</v>
      </c>
      <c r="C38" s="9" t="s">
        <v>736</v>
      </c>
      <c r="D38" s="9" t="str">
        <f t="shared" si="0"/>
        <v>C</v>
      </c>
      <c r="E38" s="11" t="s">
        <v>42</v>
      </c>
      <c r="F38" s="9">
        <v>1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 t="s">
        <v>42</v>
      </c>
      <c r="X38" s="9" t="s">
        <v>42</v>
      </c>
      <c r="Y38" s="9" t="s">
        <v>42</v>
      </c>
      <c r="Z38" s="9">
        <v>0</v>
      </c>
      <c r="AA38" s="9">
        <v>0</v>
      </c>
      <c r="AB38" s="9">
        <v>0</v>
      </c>
    </row>
    <row r="39" spans="1:28" x14ac:dyDescent="0.3">
      <c r="A39" s="9">
        <f>VLOOKUP(B39&amp;" "&amp;C39,키!$A$1:$B$535,2,FALSE)</f>
        <v>421</v>
      </c>
      <c r="B39" s="10" t="s">
        <v>773</v>
      </c>
      <c r="C39" s="9" t="s">
        <v>736</v>
      </c>
      <c r="D39" s="9" t="str">
        <f t="shared" si="0"/>
        <v>C</v>
      </c>
      <c r="E39" s="11" t="s">
        <v>42</v>
      </c>
      <c r="F39" s="9">
        <v>1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 t="s">
        <v>42</v>
      </c>
      <c r="X39" s="9" t="s">
        <v>42</v>
      </c>
      <c r="Y39" s="9" t="s">
        <v>42</v>
      </c>
      <c r="Z39" s="9">
        <v>0</v>
      </c>
      <c r="AA39" s="9">
        <v>0</v>
      </c>
      <c r="AB39" s="9">
        <v>0</v>
      </c>
    </row>
    <row r="40" spans="1:28" x14ac:dyDescent="0.3">
      <c r="A40" s="9">
        <f>VLOOKUP(B40&amp;" "&amp;C40,키!$A$1:$B$535,2,FALSE)</f>
        <v>468</v>
      </c>
      <c r="B40" s="10" t="s">
        <v>774</v>
      </c>
      <c r="C40" s="9" t="s">
        <v>736</v>
      </c>
      <c r="D40" s="9" t="str">
        <f t="shared" si="0"/>
        <v>C</v>
      </c>
      <c r="E40" s="11">
        <v>0</v>
      </c>
      <c r="F40" s="9">
        <v>12</v>
      </c>
      <c r="G40" s="9">
        <v>9</v>
      </c>
      <c r="H40" s="9">
        <v>8</v>
      </c>
      <c r="I40" s="9">
        <v>1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1</v>
      </c>
      <c r="S40" s="9">
        <v>0</v>
      </c>
      <c r="T40" s="9">
        <v>0</v>
      </c>
      <c r="U40" s="9">
        <v>2</v>
      </c>
      <c r="V40" s="9">
        <v>0</v>
      </c>
      <c r="W40" s="9">
        <v>0</v>
      </c>
      <c r="X40" s="9">
        <v>0.111</v>
      </c>
      <c r="Y40" s="9">
        <v>0.111</v>
      </c>
      <c r="Z40" s="9">
        <v>0</v>
      </c>
      <c r="AA40" s="9">
        <v>0</v>
      </c>
      <c r="AB40" s="9">
        <v>0</v>
      </c>
    </row>
    <row r="41" spans="1:28" x14ac:dyDescent="0.3">
      <c r="A41" s="9">
        <f>VLOOKUP(B41&amp;" "&amp;C41,키!$A$1:$B$535,2,FALSE)</f>
        <v>473</v>
      </c>
      <c r="B41" s="10" t="s">
        <v>775</v>
      </c>
      <c r="C41" s="9" t="s">
        <v>736</v>
      </c>
      <c r="D41" s="9" t="str">
        <f t="shared" si="0"/>
        <v>C</v>
      </c>
      <c r="E41" s="11" t="s">
        <v>42</v>
      </c>
      <c r="F41" s="9">
        <v>1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 t="s">
        <v>42</v>
      </c>
      <c r="X41" s="9" t="s">
        <v>42</v>
      </c>
      <c r="Y41" s="9" t="s">
        <v>42</v>
      </c>
      <c r="Z41" s="9">
        <v>0</v>
      </c>
      <c r="AA41" s="9">
        <v>0</v>
      </c>
      <c r="AB41" s="9">
        <v>0</v>
      </c>
    </row>
    <row r="42" spans="1:28" x14ac:dyDescent="0.3">
      <c r="A42" s="9">
        <f>VLOOKUP(B42&amp;" "&amp;C42,키!$A$1:$B$535,2,FALSE)</f>
        <v>501</v>
      </c>
      <c r="B42" s="10" t="s">
        <v>776</v>
      </c>
      <c r="C42" s="9" t="s">
        <v>736</v>
      </c>
      <c r="D42" s="9" t="str">
        <f t="shared" si="0"/>
        <v>C</v>
      </c>
      <c r="E42" s="11" t="s">
        <v>42</v>
      </c>
      <c r="F42" s="9">
        <v>1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 t="s">
        <v>42</v>
      </c>
      <c r="X42" s="9" t="s">
        <v>42</v>
      </c>
      <c r="Y42" s="9" t="s">
        <v>42</v>
      </c>
      <c r="Z42" s="9">
        <v>0</v>
      </c>
      <c r="AA42" s="9">
        <v>0</v>
      </c>
      <c r="AB42" s="9">
        <v>0</v>
      </c>
    </row>
    <row r="43" spans="1:28" x14ac:dyDescent="0.3">
      <c r="A43" s="9">
        <f>VLOOKUP(B43&amp;" "&amp;C43,키!$A$1:$B$535,2,FALSE)</f>
        <v>504</v>
      </c>
      <c r="B43" s="10" t="s">
        <v>777</v>
      </c>
      <c r="C43" s="9" t="s">
        <v>736</v>
      </c>
      <c r="D43" s="9" t="str">
        <f t="shared" si="0"/>
        <v>C</v>
      </c>
      <c r="E43" s="11" t="s">
        <v>42</v>
      </c>
      <c r="F43" s="9">
        <v>2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 t="s">
        <v>42</v>
      </c>
      <c r="X43" s="9" t="s">
        <v>42</v>
      </c>
      <c r="Y43" s="9" t="s">
        <v>42</v>
      </c>
      <c r="Z43" s="9">
        <v>0</v>
      </c>
      <c r="AA43" s="9">
        <v>0</v>
      </c>
      <c r="AB43" s="9">
        <v>0</v>
      </c>
    </row>
    <row r="44" spans="1:28" x14ac:dyDescent="0.3">
      <c r="A44" s="9">
        <f>VLOOKUP(B44&amp;" "&amp;C44,키!$A$1:$B$535,2,FALSE)</f>
        <v>512</v>
      </c>
      <c r="B44" s="10" t="s">
        <v>778</v>
      </c>
      <c r="C44" s="9" t="s">
        <v>736</v>
      </c>
      <c r="D44" s="9" t="str">
        <f t="shared" si="0"/>
        <v>C</v>
      </c>
      <c r="E44" s="11" t="s">
        <v>42</v>
      </c>
      <c r="F44" s="9">
        <v>3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 t="s">
        <v>42</v>
      </c>
      <c r="X44" s="9" t="s">
        <v>42</v>
      </c>
      <c r="Y44" s="9" t="s">
        <v>42</v>
      </c>
      <c r="Z44" s="9">
        <v>0</v>
      </c>
      <c r="AA44" s="9">
        <v>0</v>
      </c>
      <c r="AB44" s="9">
        <v>0</v>
      </c>
    </row>
    <row r="45" spans="1:28" x14ac:dyDescent="0.3">
      <c r="A45" s="9">
        <f>VLOOKUP(B45&amp;" "&amp;C45,키!$A$1:$B$535,2,FALSE)</f>
        <v>513</v>
      </c>
      <c r="B45" s="10" t="s">
        <v>779</v>
      </c>
      <c r="C45" s="9" t="s">
        <v>736</v>
      </c>
      <c r="D45" s="9" t="str">
        <f t="shared" si="0"/>
        <v>C</v>
      </c>
      <c r="E45" s="11" t="s">
        <v>42</v>
      </c>
      <c r="F45" s="9">
        <v>4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 t="s">
        <v>42</v>
      </c>
      <c r="X45" s="9" t="s">
        <v>42</v>
      </c>
      <c r="Y45" s="9" t="s">
        <v>42</v>
      </c>
      <c r="Z45" s="9">
        <v>0</v>
      </c>
      <c r="AA45" s="9">
        <v>0</v>
      </c>
      <c r="AB45" s="9">
        <v>0</v>
      </c>
    </row>
  </sheetData>
  <autoFilter ref="A1:AB45">
    <sortState ref="A2:AB45">
      <sortCondition ref="D1:D45"/>
    </sortState>
  </autoFilter>
  <phoneticPr fontId="4" type="noConversion"/>
  <hyperlinks>
    <hyperlink ref="E1" r:id="rId1" tooltip="타율" display="javascript:sort('HRA_RT');"/>
    <hyperlink ref="F1" r:id="rId2" tooltip="경기" display="javascript:sort('GAME_CN');"/>
    <hyperlink ref="G1" r:id="rId3" tooltip="타석" display="javascript:sort('PA_CN');"/>
    <hyperlink ref="H1" r:id="rId4" tooltip="타수" display="javascript:sort('AB_CN');"/>
    <hyperlink ref="I1" r:id="rId5" tooltip="득점" display="javascript:sort('RUN_CN');"/>
    <hyperlink ref="J1" r:id="rId6" tooltip="안타" display="javascript:sort('HIT_CN');"/>
    <hyperlink ref="K1" r:id="rId7" tooltip="2루타" display="javascript:sort('H2_CN');"/>
    <hyperlink ref="L1" r:id="rId8" tooltip="3루타" display="javascript:sort('H3_CN');"/>
    <hyperlink ref="M1" r:id="rId9" tooltip="홈런" display="javascript:sort('HR_CN');"/>
    <hyperlink ref="N1" r:id="rId10" tooltip="루타" display="javascript:sort('TB_CN');"/>
    <hyperlink ref="O1" r:id="rId11" tooltip="타점" display="javascript:sort('RBI_CN');"/>
    <hyperlink ref="P1" r:id="rId12" tooltip="희생번트" display="javascript:sort('SH_CN');"/>
    <hyperlink ref="Q1" r:id="rId13" tooltip="희생플라이" display="javascript:sort('SF_CN');"/>
    <hyperlink ref="B10" r:id="rId14" display="http://www.koreabaseball.com/Record/Player/HitterDetail/Basic.aspx?playerId=66606"/>
    <hyperlink ref="B11" r:id="rId15" display="http://www.koreabaseball.com/Record/Player/HitterDetail/Basic.aspx?playerId=65610"/>
    <hyperlink ref="B12" r:id="rId16" display="http://www.koreabaseball.com/Record/Player/HitterDetail/Basic.aspx?playerId=78603"/>
    <hyperlink ref="B2" r:id="rId17" display="http://www.koreabaseball.com/Record/Player/HitterDetail/Basic.aspx?playerId=70410"/>
    <hyperlink ref="B3" r:id="rId18" display="http://www.koreabaseball.com/Record/Retire/Hitter.aspx?playerId=64699"/>
    <hyperlink ref="B4" r:id="rId19" display="http://www.koreabaseball.com/Record/Player/HitterDetail/Basic.aspx?playerId=70756"/>
    <hyperlink ref="B13" r:id="rId20" display="http://www.koreabaseball.com/Record/Player/HitterDetail/Basic.aspx?playerId=72559"/>
    <hyperlink ref="B14" r:id="rId21" display="http://www.koreabaseball.com/Record/Player/HitterDetail/Basic.aspx?playerId=63704"/>
    <hyperlink ref="B5" r:id="rId22" display="http://www.koreabaseball.com/Record/Player/HitterDetail/Basic.aspx?playerId=78629"/>
    <hyperlink ref="B15" r:id="rId23" display="http://www.koreabaseball.com/Record/Player/HitterDetail/Basic.aspx?playerId=78765"/>
    <hyperlink ref="B16" r:id="rId24" display="http://www.koreabaseball.com/Record/Player/HitterDetail/Basic.aspx?playerId=61652"/>
    <hyperlink ref="B6" r:id="rId25" display="http://www.koreabaseball.com/Record/Player/HitterDetail/Basic.aspx?playerId=73606"/>
    <hyperlink ref="B7" r:id="rId26" display="http://www.koreabaseball.com/Record/Player/HitterDetail/Basic.aspx?playerId=74605"/>
    <hyperlink ref="B17" r:id="rId27" display="http://www.koreabaseball.com/Record/Player/HitterDetail/Basic.aspx?playerId=64610"/>
    <hyperlink ref="B8" r:id="rId28" display="http://www.koreabaseball.com/Record/Player/HitterDetail/Basic.aspx?playerId=65653"/>
    <hyperlink ref="B9" r:id="rId29" display="http://www.koreabaseball.com/Record/Player/HitterDetail/Basic.aspx?playerId=63634"/>
    <hyperlink ref="B18" r:id="rId30" display="http://www.koreabaseball.com/Record/Player/HitterDetail/Basic.aspx?playerId=61743"/>
    <hyperlink ref="B19" r:id="rId31" display="http://www.koreabaseball.com/Record/Player/HitterDetail/Basic.aspx?playerId=79608"/>
    <hyperlink ref="B20" r:id="rId32" display="http://www.koreabaseball.com/Record/Player/HitterDetail/Basic.aspx?playerId=71207"/>
    <hyperlink ref="B21" r:id="rId33" display="http://www.koreabaseball.com/Record/Player/HitterDetail/Basic.aspx?playerId=63636"/>
    <hyperlink ref="B22" r:id="rId34" display="http://www.koreabaseball.com/Record/Player/HitterDetail/Basic.aspx?playerId=71184"/>
    <hyperlink ref="B23" r:id="rId35" display="http://www.koreabaseball.com/Record/Player/HitterDetail/Basic.aspx?playerId=78643"/>
    <hyperlink ref="B24" r:id="rId36" display="http://www.koreabaseball.com/Record/Retire/Hitter.aspx?playerId=72303"/>
    <hyperlink ref="B25" r:id="rId37" display="http://www.koreabaseball.com/Record/Player/HitterDetail/Basic.aspx?playerId=63722"/>
    <hyperlink ref="B26" r:id="rId38" display="http://www.koreabaseball.com/Record/Retire/Hitter.aspx?playerId=64646"/>
    <hyperlink ref="B27" r:id="rId39" display="http://www.koreabaseball.com/Record/Retire/Hitter.aspx?playerId=62668"/>
    <hyperlink ref="B28" r:id="rId40" display="http://www.koreabaseball.com/Record/Player/HitterDetail/Basic.aspx?playerId=77648"/>
    <hyperlink ref="B29" r:id="rId41" display="http://www.koreabaseball.com/Record/Player/HitterDetail/Basic.aspx?playerId=66657"/>
    <hyperlink ref="B30" r:id="rId42" display="http://www.koreabaseball.com/Record/Player/HitterDetail/Basic.aspx?playerId=60605"/>
    <hyperlink ref="B31" r:id="rId43" display="http://www.koreabaseball.com/Record/Player/HitterDetail/Basic.aspx?playerId=70142"/>
    <hyperlink ref="B32" r:id="rId44" display="http://www.koreabaseball.com/Record/Player/HitterDetail/Basic.aspx?playerId=62648"/>
    <hyperlink ref="B33" r:id="rId45" display="http://www.koreabaseball.com/Record/Player/HitterDetail/Basic.aspx?playerId=72641"/>
    <hyperlink ref="B34" r:id="rId46" display="http://www.koreabaseball.com/Record/Player/HitterDetail/Basic.aspx?playerId=63638"/>
    <hyperlink ref="B35" r:id="rId47" display="http://www.koreabaseball.com/Record/Player/HitterDetail/Basic.aspx?playerId=72321"/>
    <hyperlink ref="B36" r:id="rId48" display="http://www.koreabaseball.com/Record/Player/HitterDetail/Basic.aspx?playerId=60636"/>
    <hyperlink ref="B37" r:id="rId49" display="http://www.koreabaseball.com/Record/Player/HitterDetail/Basic.aspx?playerId=95657"/>
    <hyperlink ref="B38" r:id="rId50" display="http://www.koreabaseball.com/Record/Player/HitterDetail/Basic.aspx?playerId=66609"/>
    <hyperlink ref="B39" r:id="rId51" display="http://www.koreabaseball.com/Record/Player/HitterDetail/Basic.aspx?playerId=79617"/>
    <hyperlink ref="B40" r:id="rId52" display="http://www.koreabaseball.com/Record/Player/HitterDetail/Basic.aspx?playerId=60658"/>
    <hyperlink ref="B41" r:id="rId53" display="http://www.koreabaseball.com/Record/Player/HitterDetail/Basic.aspx?playerId=97336"/>
    <hyperlink ref="B42" r:id="rId54" display="http://www.koreabaseball.com/Record/Player/HitterDetail/Basic.aspx?playerId=76610"/>
    <hyperlink ref="B43" r:id="rId55" display="http://www.koreabaseball.com/Record/Player/HitterDetail/Basic.aspx?playerId=61666"/>
    <hyperlink ref="B44" r:id="rId56" display="http://www.koreabaseball.com/Record/Player/HitterDetail/Basic.aspx?playerId=66643"/>
    <hyperlink ref="B45" r:id="rId57" display="http://www.koreabaseball.com/Record/Player/HitterDetail/Basic.aspx?playerId=61643"/>
    <hyperlink ref="R1" r:id="rId58" tooltip="볼넷" display="javascript:sort('BB_CN');"/>
    <hyperlink ref="S1" r:id="rId59" tooltip="고의4구" display="javascript:sort('IB_CN');"/>
    <hyperlink ref="T1" r:id="rId60" tooltip="사구" display="javascript:sort('HP_CN');"/>
    <hyperlink ref="U1" r:id="rId61" tooltip="삼진" display="javascript:sort('KK_CN');"/>
    <hyperlink ref="V1" r:id="rId62" tooltip="병살타" display="javascript:sort('GD_CN');"/>
    <hyperlink ref="W1" r:id="rId63" tooltip="장타율" display="javascript:sort('SLG_RT');"/>
    <hyperlink ref="X1" r:id="rId64" tooltip="출루율" display="javascript:sort('OBP_RT');"/>
    <hyperlink ref="Y1" r:id="rId65" tooltip="출루율+장타율" display="javascript:sort('OPS_RT');"/>
    <hyperlink ref="Z1" r:id="rId66" tooltip="멀티히트" display="javascript:sort('MH_HITTER_CN');"/>
    <hyperlink ref="AA1" r:id="rId67" tooltip="득점권타율" display="javascript:sort('SP_HRA_RT');"/>
    <hyperlink ref="AB1" r:id="rId68" tooltip="대타타율" display="javascript:sort('PH_HRA_RT');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9"/>
  <sheetViews>
    <sheetView workbookViewId="0">
      <selection activeCell="D2" sqref="D2"/>
    </sheetView>
  </sheetViews>
  <sheetFormatPr defaultRowHeight="16.5" x14ac:dyDescent="0.3"/>
  <cols>
    <col min="4" max="4" width="9" style="6"/>
  </cols>
  <sheetData>
    <row r="1" spans="1:28" x14ac:dyDescent="0.3">
      <c r="A1" s="7" t="s">
        <v>0</v>
      </c>
      <c r="B1" s="7" t="s">
        <v>1</v>
      </c>
      <c r="C1" s="7" t="s">
        <v>2</v>
      </c>
      <c r="D1" s="7" t="s">
        <v>941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47</v>
      </c>
      <c r="S1" s="8" t="s">
        <v>48</v>
      </c>
      <c r="T1" s="8" t="s">
        <v>49</v>
      </c>
      <c r="U1" s="8" t="s">
        <v>50</v>
      </c>
      <c r="V1" s="8" t="s">
        <v>51</v>
      </c>
      <c r="W1" s="8" t="s">
        <v>52</v>
      </c>
      <c r="X1" s="8" t="s">
        <v>53</v>
      </c>
      <c r="Y1" s="8" t="s">
        <v>54</v>
      </c>
      <c r="Z1" s="8" t="s">
        <v>55</v>
      </c>
      <c r="AA1" s="8" t="s">
        <v>56</v>
      </c>
      <c r="AB1" s="8" t="s">
        <v>57</v>
      </c>
    </row>
    <row r="2" spans="1:28" x14ac:dyDescent="0.3">
      <c r="A2" s="9">
        <f>VLOOKUP(B2&amp;" "&amp;C2,키!$A$1:$B$535,2,FALSE)</f>
        <v>301</v>
      </c>
      <c r="B2" s="10" t="s">
        <v>780</v>
      </c>
      <c r="C2" s="9" t="s">
        <v>781</v>
      </c>
      <c r="D2" s="9" t="str">
        <f>IF(AND(Y2&gt;=0.87,G2&gt;=446),"A",IF(AND(Y2&gt;=0.65,G2&gt;=250),"B","C"))</f>
        <v>A</v>
      </c>
      <c r="E2" s="11">
        <v>0.33600000000000002</v>
      </c>
      <c r="F2" s="9">
        <v>110</v>
      </c>
      <c r="G2" s="9">
        <v>460</v>
      </c>
      <c r="H2" s="9">
        <v>408</v>
      </c>
      <c r="I2" s="9">
        <v>70</v>
      </c>
      <c r="J2" s="9">
        <v>137</v>
      </c>
      <c r="K2" s="9">
        <v>22</v>
      </c>
      <c r="L2" s="9">
        <v>0</v>
      </c>
      <c r="M2" s="9">
        <v>14</v>
      </c>
      <c r="N2" s="9">
        <v>201</v>
      </c>
      <c r="O2" s="9">
        <v>64</v>
      </c>
      <c r="P2" s="9">
        <v>0</v>
      </c>
      <c r="Q2" s="9">
        <v>3</v>
      </c>
      <c r="R2" s="9">
        <v>47</v>
      </c>
      <c r="S2" s="9">
        <v>1</v>
      </c>
      <c r="T2" s="9">
        <v>2</v>
      </c>
      <c r="U2" s="9">
        <v>40</v>
      </c>
      <c r="V2" s="9">
        <v>10</v>
      </c>
      <c r="W2" s="9">
        <v>0.49299999999999999</v>
      </c>
      <c r="X2" s="9">
        <v>0.40400000000000003</v>
      </c>
      <c r="Y2" s="9">
        <v>0.89700000000000002</v>
      </c>
      <c r="Z2" s="9">
        <v>43</v>
      </c>
      <c r="AA2" s="9">
        <v>0.31900000000000001</v>
      </c>
      <c r="AB2" s="9">
        <v>0</v>
      </c>
    </row>
    <row r="3" spans="1:28" x14ac:dyDescent="0.3">
      <c r="A3" s="9">
        <f>VLOOKUP(B3&amp;" "&amp;C3,키!$A$1:$B$535,2,FALSE)</f>
        <v>165</v>
      </c>
      <c r="B3" s="10" t="s">
        <v>783</v>
      </c>
      <c r="C3" s="9" t="s">
        <v>781</v>
      </c>
      <c r="D3" s="9" t="str">
        <f t="shared" ref="D3:D39" si="0">IF(AND(Y3&gt;=0.87,G3&gt;=446),"A",IF(AND(Y3&gt;=0.65,G3&gt;=250),"B","C"))</f>
        <v>A</v>
      </c>
      <c r="E3" s="11">
        <v>0.313</v>
      </c>
      <c r="F3" s="9">
        <v>121</v>
      </c>
      <c r="G3" s="9">
        <v>476</v>
      </c>
      <c r="H3" s="9">
        <v>402</v>
      </c>
      <c r="I3" s="9">
        <v>64</v>
      </c>
      <c r="J3" s="9">
        <v>126</v>
      </c>
      <c r="K3" s="9">
        <v>22</v>
      </c>
      <c r="L3" s="9">
        <v>1</v>
      </c>
      <c r="M3" s="9">
        <v>20</v>
      </c>
      <c r="N3" s="9">
        <v>210</v>
      </c>
      <c r="O3" s="9">
        <v>80</v>
      </c>
      <c r="P3" s="9">
        <v>0</v>
      </c>
      <c r="Q3" s="9">
        <v>4</v>
      </c>
      <c r="R3" s="9">
        <v>65</v>
      </c>
      <c r="S3" s="9">
        <v>2</v>
      </c>
      <c r="T3" s="9">
        <v>5</v>
      </c>
      <c r="U3" s="9">
        <v>80</v>
      </c>
      <c r="V3" s="9">
        <v>9</v>
      </c>
      <c r="W3" s="9">
        <v>0.52200000000000002</v>
      </c>
      <c r="X3" s="9">
        <v>0.41199999999999998</v>
      </c>
      <c r="Y3" s="9">
        <v>0.93400000000000005</v>
      </c>
      <c r="Z3" s="9">
        <v>34</v>
      </c>
      <c r="AA3" s="9">
        <v>0.32500000000000001</v>
      </c>
      <c r="AB3" s="9">
        <v>0</v>
      </c>
    </row>
    <row r="4" spans="1:28" x14ac:dyDescent="0.3">
      <c r="A4" s="9">
        <f>VLOOKUP(B4&amp;" "&amp;C4,키!$A$1:$B$535,2,FALSE)</f>
        <v>362</v>
      </c>
      <c r="B4" s="10" t="s">
        <v>763</v>
      </c>
      <c r="C4" s="9" t="s">
        <v>781</v>
      </c>
      <c r="D4" s="9" t="str">
        <f t="shared" si="0"/>
        <v>B</v>
      </c>
      <c r="E4" s="11">
        <v>0.33200000000000002</v>
      </c>
      <c r="F4" s="9">
        <v>115</v>
      </c>
      <c r="G4" s="9">
        <v>424</v>
      </c>
      <c r="H4" s="9">
        <v>371</v>
      </c>
      <c r="I4" s="9">
        <v>49</v>
      </c>
      <c r="J4" s="9">
        <v>123</v>
      </c>
      <c r="K4" s="9">
        <v>23</v>
      </c>
      <c r="L4" s="9">
        <v>1</v>
      </c>
      <c r="M4" s="9">
        <v>10</v>
      </c>
      <c r="N4" s="9">
        <v>178</v>
      </c>
      <c r="O4" s="9">
        <v>72</v>
      </c>
      <c r="P4" s="9">
        <v>0</v>
      </c>
      <c r="Q4" s="9">
        <v>5</v>
      </c>
      <c r="R4" s="9">
        <v>45</v>
      </c>
      <c r="S4" s="9">
        <v>1</v>
      </c>
      <c r="T4" s="9">
        <v>3</v>
      </c>
      <c r="U4" s="9">
        <v>44</v>
      </c>
      <c r="V4" s="9">
        <v>13</v>
      </c>
      <c r="W4" s="9">
        <v>0.48</v>
      </c>
      <c r="X4" s="9">
        <v>0.40300000000000002</v>
      </c>
      <c r="Y4" s="9">
        <v>0.88300000000000001</v>
      </c>
      <c r="Z4" s="9">
        <v>35</v>
      </c>
      <c r="AA4" s="9">
        <v>0.33300000000000002</v>
      </c>
      <c r="AB4" s="9">
        <v>0.316</v>
      </c>
    </row>
    <row r="5" spans="1:28" x14ac:dyDescent="0.3">
      <c r="A5" s="9">
        <f>VLOOKUP(B5&amp;" "&amp;C5,키!$A$1:$B$535,2,FALSE)</f>
        <v>320</v>
      </c>
      <c r="B5" s="10" t="s">
        <v>782</v>
      </c>
      <c r="C5" s="9" t="s">
        <v>781</v>
      </c>
      <c r="D5" s="9" t="str">
        <f t="shared" si="0"/>
        <v>B</v>
      </c>
      <c r="E5" s="11">
        <v>0.32</v>
      </c>
      <c r="F5" s="9">
        <v>143</v>
      </c>
      <c r="G5" s="9">
        <v>654</v>
      </c>
      <c r="H5" s="9">
        <v>600</v>
      </c>
      <c r="I5" s="9">
        <v>89</v>
      </c>
      <c r="J5" s="9">
        <v>192</v>
      </c>
      <c r="K5" s="9">
        <v>14</v>
      </c>
      <c r="L5" s="9">
        <v>3</v>
      </c>
      <c r="M5" s="9">
        <v>1</v>
      </c>
      <c r="N5" s="9">
        <v>215</v>
      </c>
      <c r="O5" s="9">
        <v>42</v>
      </c>
      <c r="P5" s="9">
        <v>7</v>
      </c>
      <c r="Q5" s="9">
        <v>1</v>
      </c>
      <c r="R5" s="9">
        <v>44</v>
      </c>
      <c r="S5" s="9">
        <v>0</v>
      </c>
      <c r="T5" s="9">
        <v>2</v>
      </c>
      <c r="U5" s="9">
        <v>90</v>
      </c>
      <c r="V5" s="9">
        <v>6</v>
      </c>
      <c r="W5" s="9">
        <v>0.35799999999999998</v>
      </c>
      <c r="X5" s="9">
        <v>0.36799999999999999</v>
      </c>
      <c r="Y5" s="9">
        <v>0.72599999999999998</v>
      </c>
      <c r="Z5" s="9">
        <v>56</v>
      </c>
      <c r="AA5" s="9">
        <v>0.315</v>
      </c>
      <c r="AB5" s="9">
        <v>0</v>
      </c>
    </row>
    <row r="6" spans="1:28" x14ac:dyDescent="0.3">
      <c r="A6" s="9">
        <f>VLOOKUP(B6&amp;" "&amp;C6,키!$A$1:$B$535,2,FALSE)</f>
        <v>150</v>
      </c>
      <c r="B6" s="10" t="s">
        <v>789</v>
      </c>
      <c r="C6" s="9" t="s">
        <v>781</v>
      </c>
      <c r="D6" s="9" t="str">
        <f t="shared" si="0"/>
        <v>B</v>
      </c>
      <c r="E6" s="11">
        <v>0.26500000000000001</v>
      </c>
      <c r="F6" s="9">
        <v>91</v>
      </c>
      <c r="G6" s="9">
        <v>381</v>
      </c>
      <c r="H6" s="9">
        <v>325</v>
      </c>
      <c r="I6" s="9">
        <v>52</v>
      </c>
      <c r="J6" s="9">
        <v>86</v>
      </c>
      <c r="K6" s="9">
        <v>16</v>
      </c>
      <c r="L6" s="9">
        <v>0</v>
      </c>
      <c r="M6" s="9">
        <v>22</v>
      </c>
      <c r="N6" s="9">
        <v>168</v>
      </c>
      <c r="O6" s="9">
        <v>74</v>
      </c>
      <c r="P6" s="9">
        <v>0</v>
      </c>
      <c r="Q6" s="9">
        <v>5</v>
      </c>
      <c r="R6" s="9">
        <v>50</v>
      </c>
      <c r="S6" s="9">
        <v>0</v>
      </c>
      <c r="T6" s="9">
        <v>1</v>
      </c>
      <c r="U6" s="9">
        <v>51</v>
      </c>
      <c r="V6" s="9">
        <v>12</v>
      </c>
      <c r="W6" s="9">
        <v>0.51700000000000002</v>
      </c>
      <c r="X6" s="9">
        <v>0.36</v>
      </c>
      <c r="Y6" s="9">
        <v>0.877</v>
      </c>
      <c r="Z6" s="9">
        <v>21</v>
      </c>
      <c r="AA6" s="9">
        <v>0.33</v>
      </c>
      <c r="AB6" s="9">
        <v>0</v>
      </c>
    </row>
    <row r="7" spans="1:28" x14ac:dyDescent="0.3">
      <c r="A7" s="9">
        <f>VLOOKUP(B7&amp;" "&amp;C7,키!$A$1:$B$535,2,FALSE)</f>
        <v>281</v>
      </c>
      <c r="B7" s="10" t="s">
        <v>785</v>
      </c>
      <c r="C7" s="9" t="s">
        <v>781</v>
      </c>
      <c r="D7" s="9" t="str">
        <f t="shared" si="0"/>
        <v>B</v>
      </c>
      <c r="E7" s="11">
        <v>0.30399999999999999</v>
      </c>
      <c r="F7" s="9">
        <v>96</v>
      </c>
      <c r="G7" s="9">
        <v>344</v>
      </c>
      <c r="H7" s="9">
        <v>306</v>
      </c>
      <c r="I7" s="9">
        <v>45</v>
      </c>
      <c r="J7" s="9">
        <v>93</v>
      </c>
      <c r="K7" s="9">
        <v>11</v>
      </c>
      <c r="L7" s="9">
        <v>2</v>
      </c>
      <c r="M7" s="9">
        <v>5</v>
      </c>
      <c r="N7" s="9">
        <v>123</v>
      </c>
      <c r="O7" s="9">
        <v>36</v>
      </c>
      <c r="P7" s="9">
        <v>6</v>
      </c>
      <c r="Q7" s="9">
        <v>4</v>
      </c>
      <c r="R7" s="9">
        <v>28</v>
      </c>
      <c r="S7" s="9">
        <v>1</v>
      </c>
      <c r="T7" s="9">
        <v>0</v>
      </c>
      <c r="U7" s="9">
        <v>32</v>
      </c>
      <c r="V7" s="9">
        <v>5</v>
      </c>
      <c r="W7" s="9">
        <v>0.40200000000000002</v>
      </c>
      <c r="X7" s="9">
        <v>0.35799999999999998</v>
      </c>
      <c r="Y7" s="9">
        <v>0.76</v>
      </c>
      <c r="Z7" s="9">
        <v>24</v>
      </c>
      <c r="AA7" s="9">
        <v>0.313</v>
      </c>
      <c r="AB7" s="9">
        <v>0.182</v>
      </c>
    </row>
    <row r="8" spans="1:28" x14ac:dyDescent="0.3">
      <c r="A8" s="9">
        <f>VLOOKUP(B8&amp;" "&amp;C8,키!$A$1:$B$535,2,FALSE)</f>
        <v>294</v>
      </c>
      <c r="B8" s="10" t="s">
        <v>787</v>
      </c>
      <c r="C8" s="9" t="s">
        <v>781</v>
      </c>
      <c r="D8" s="9" t="str">
        <f t="shared" si="0"/>
        <v>B</v>
      </c>
      <c r="E8" s="11">
        <v>0.28199999999999997</v>
      </c>
      <c r="F8" s="9">
        <v>95</v>
      </c>
      <c r="G8" s="9">
        <v>254</v>
      </c>
      <c r="H8" s="9">
        <v>213</v>
      </c>
      <c r="I8" s="9">
        <v>30</v>
      </c>
      <c r="J8" s="9">
        <v>60</v>
      </c>
      <c r="K8" s="9">
        <v>12</v>
      </c>
      <c r="L8" s="9">
        <v>1</v>
      </c>
      <c r="M8" s="9">
        <v>4</v>
      </c>
      <c r="N8" s="9">
        <v>86</v>
      </c>
      <c r="O8" s="9">
        <v>37</v>
      </c>
      <c r="P8" s="9">
        <v>3</v>
      </c>
      <c r="Q8" s="9">
        <v>4</v>
      </c>
      <c r="R8" s="9">
        <v>25</v>
      </c>
      <c r="S8" s="9">
        <v>0</v>
      </c>
      <c r="T8" s="9">
        <v>9</v>
      </c>
      <c r="U8" s="9">
        <v>39</v>
      </c>
      <c r="V8" s="9">
        <v>8</v>
      </c>
      <c r="W8" s="9">
        <v>0.40400000000000003</v>
      </c>
      <c r="X8" s="9">
        <v>0.375</v>
      </c>
      <c r="Y8" s="9">
        <v>0.77900000000000003</v>
      </c>
      <c r="Z8" s="9">
        <v>13</v>
      </c>
      <c r="AA8" s="9">
        <v>0.311</v>
      </c>
      <c r="AB8" s="9">
        <v>0.26300000000000001</v>
      </c>
    </row>
    <row r="9" spans="1:28" x14ac:dyDescent="0.3">
      <c r="A9" s="9">
        <f>VLOOKUP(B9&amp;" "&amp;C9,키!$A$1:$B$535,2,FALSE)</f>
        <v>169</v>
      </c>
      <c r="B9" s="10" t="s">
        <v>788</v>
      </c>
      <c r="C9" s="9" t="s">
        <v>781</v>
      </c>
      <c r="D9" s="9" t="str">
        <f t="shared" si="0"/>
        <v>B</v>
      </c>
      <c r="E9" s="11">
        <v>0.27300000000000002</v>
      </c>
      <c r="F9" s="9">
        <v>117</v>
      </c>
      <c r="G9" s="9">
        <v>348</v>
      </c>
      <c r="H9" s="9">
        <v>308</v>
      </c>
      <c r="I9" s="9">
        <v>36</v>
      </c>
      <c r="J9" s="9">
        <v>84</v>
      </c>
      <c r="K9" s="9">
        <v>13</v>
      </c>
      <c r="L9" s="9">
        <v>0</v>
      </c>
      <c r="M9" s="9">
        <v>2</v>
      </c>
      <c r="N9" s="9">
        <v>103</v>
      </c>
      <c r="O9" s="9">
        <v>34</v>
      </c>
      <c r="P9" s="9">
        <v>10</v>
      </c>
      <c r="Q9" s="9">
        <v>2</v>
      </c>
      <c r="R9" s="9">
        <v>27</v>
      </c>
      <c r="S9" s="9">
        <v>0</v>
      </c>
      <c r="T9" s="9">
        <v>1</v>
      </c>
      <c r="U9" s="9">
        <v>53</v>
      </c>
      <c r="V9" s="9">
        <v>8</v>
      </c>
      <c r="W9" s="9">
        <v>0.33400000000000002</v>
      </c>
      <c r="X9" s="9">
        <v>0.33100000000000002</v>
      </c>
      <c r="Y9" s="9">
        <v>0.66500000000000004</v>
      </c>
      <c r="Z9" s="9">
        <v>20</v>
      </c>
      <c r="AA9" s="9">
        <v>0.247</v>
      </c>
      <c r="AB9" s="9">
        <v>0.125</v>
      </c>
    </row>
    <row r="10" spans="1:28" x14ac:dyDescent="0.3">
      <c r="A10" s="9">
        <f>VLOOKUP(B10&amp;" "&amp;C10,키!$A$1:$B$535,2,FALSE)</f>
        <v>403</v>
      </c>
      <c r="B10" s="10" t="s">
        <v>784</v>
      </c>
      <c r="C10" s="9" t="s">
        <v>781</v>
      </c>
      <c r="D10" s="9" t="str">
        <f t="shared" si="0"/>
        <v>C</v>
      </c>
      <c r="E10" s="11">
        <v>0.30499999999999999</v>
      </c>
      <c r="F10" s="9">
        <v>74</v>
      </c>
      <c r="G10" s="9">
        <v>240</v>
      </c>
      <c r="H10" s="9">
        <v>213</v>
      </c>
      <c r="I10" s="9">
        <v>31</v>
      </c>
      <c r="J10" s="9">
        <v>65</v>
      </c>
      <c r="K10" s="9">
        <v>14</v>
      </c>
      <c r="L10" s="9">
        <v>1</v>
      </c>
      <c r="M10" s="9">
        <v>3</v>
      </c>
      <c r="N10" s="9">
        <v>90</v>
      </c>
      <c r="O10" s="9">
        <v>29</v>
      </c>
      <c r="P10" s="9">
        <v>4</v>
      </c>
      <c r="Q10" s="9">
        <v>0</v>
      </c>
      <c r="R10" s="9">
        <v>19</v>
      </c>
      <c r="S10" s="9">
        <v>0</v>
      </c>
      <c r="T10" s="9">
        <v>4</v>
      </c>
      <c r="U10" s="9">
        <v>46</v>
      </c>
      <c r="V10" s="9">
        <v>4</v>
      </c>
      <c r="W10" s="9">
        <v>0.42299999999999999</v>
      </c>
      <c r="X10" s="9">
        <v>0.373</v>
      </c>
      <c r="Y10" s="9">
        <v>0.79600000000000004</v>
      </c>
      <c r="Z10" s="9">
        <v>20</v>
      </c>
      <c r="AA10" s="9">
        <v>0.36199999999999999</v>
      </c>
      <c r="AB10" s="9">
        <v>0.57099999999999995</v>
      </c>
    </row>
    <row r="11" spans="1:28" x14ac:dyDescent="0.3">
      <c r="A11" s="9">
        <f>VLOOKUP(B11&amp;" "&amp;C11,키!$A$1:$B$535,2,FALSE)</f>
        <v>256</v>
      </c>
      <c r="B11" s="10" t="s">
        <v>786</v>
      </c>
      <c r="C11" s="9" t="s">
        <v>781</v>
      </c>
      <c r="D11" s="9" t="str">
        <f t="shared" si="0"/>
        <v>C</v>
      </c>
      <c r="E11" s="11">
        <v>0.29199999999999998</v>
      </c>
      <c r="F11" s="9">
        <v>35</v>
      </c>
      <c r="G11" s="9">
        <v>25</v>
      </c>
      <c r="H11" s="9">
        <v>24</v>
      </c>
      <c r="I11" s="9">
        <v>3</v>
      </c>
      <c r="J11" s="9">
        <v>7</v>
      </c>
      <c r="K11" s="9">
        <v>2</v>
      </c>
      <c r="L11" s="9">
        <v>0</v>
      </c>
      <c r="M11" s="9">
        <v>0</v>
      </c>
      <c r="N11" s="9">
        <v>9</v>
      </c>
      <c r="O11" s="9">
        <v>2</v>
      </c>
      <c r="P11" s="9">
        <v>0</v>
      </c>
      <c r="Q11" s="9">
        <v>0</v>
      </c>
      <c r="R11" s="9">
        <v>0</v>
      </c>
      <c r="S11" s="9">
        <v>0</v>
      </c>
      <c r="T11" s="9">
        <v>1</v>
      </c>
      <c r="U11" s="9">
        <v>12</v>
      </c>
      <c r="V11" s="9">
        <v>0</v>
      </c>
      <c r="W11" s="9">
        <v>0.375</v>
      </c>
      <c r="X11" s="9">
        <v>0.32</v>
      </c>
      <c r="Y11" s="9">
        <v>0.69499999999999995</v>
      </c>
      <c r="Z11" s="9">
        <v>0</v>
      </c>
      <c r="AA11" s="9">
        <v>0.2</v>
      </c>
      <c r="AB11" s="9">
        <v>0.2</v>
      </c>
    </row>
    <row r="12" spans="1:28" x14ac:dyDescent="0.3">
      <c r="A12" s="9">
        <f>VLOOKUP(B12&amp;" "&amp;C12,키!$A$1:$B$535,2,FALSE)</f>
        <v>212</v>
      </c>
      <c r="B12" s="10" t="s">
        <v>790</v>
      </c>
      <c r="C12" s="9" t="s">
        <v>781</v>
      </c>
      <c r="D12" s="9" t="str">
        <f t="shared" si="0"/>
        <v>C</v>
      </c>
      <c r="E12" s="11">
        <v>0.26</v>
      </c>
      <c r="F12" s="9">
        <v>65</v>
      </c>
      <c r="G12" s="9">
        <v>55</v>
      </c>
      <c r="H12" s="9">
        <v>50</v>
      </c>
      <c r="I12" s="9">
        <v>10</v>
      </c>
      <c r="J12" s="9">
        <v>13</v>
      </c>
      <c r="K12" s="9">
        <v>1</v>
      </c>
      <c r="L12" s="9">
        <v>0</v>
      </c>
      <c r="M12" s="9">
        <v>0</v>
      </c>
      <c r="N12" s="9">
        <v>14</v>
      </c>
      <c r="O12" s="9">
        <v>3</v>
      </c>
      <c r="P12" s="9">
        <v>1</v>
      </c>
      <c r="Q12" s="9">
        <v>0</v>
      </c>
      <c r="R12" s="9">
        <v>4</v>
      </c>
      <c r="S12" s="9">
        <v>0</v>
      </c>
      <c r="T12" s="9">
        <v>0</v>
      </c>
      <c r="U12" s="9">
        <v>18</v>
      </c>
      <c r="V12" s="9">
        <v>0</v>
      </c>
      <c r="W12" s="9">
        <v>0.28000000000000003</v>
      </c>
      <c r="X12" s="9">
        <v>0.315</v>
      </c>
      <c r="Y12" s="9">
        <v>0.59499999999999997</v>
      </c>
      <c r="Z12" s="9">
        <v>2</v>
      </c>
      <c r="AA12" s="9">
        <v>0.16700000000000001</v>
      </c>
      <c r="AB12" s="9">
        <v>0.5</v>
      </c>
    </row>
    <row r="13" spans="1:28" x14ac:dyDescent="0.3">
      <c r="A13" s="9">
        <f>VLOOKUP(B13&amp;" "&amp;C13,키!$A$1:$B$535,2,FALSE)</f>
        <v>61</v>
      </c>
      <c r="B13" s="10" t="s">
        <v>791</v>
      </c>
      <c r="C13" s="9" t="s">
        <v>781</v>
      </c>
      <c r="D13" s="9" t="str">
        <f t="shared" si="0"/>
        <v>C</v>
      </c>
      <c r="E13" s="11">
        <v>0.25</v>
      </c>
      <c r="F13" s="9">
        <v>20</v>
      </c>
      <c r="G13" s="9">
        <v>63</v>
      </c>
      <c r="H13" s="9">
        <v>56</v>
      </c>
      <c r="I13" s="9">
        <v>6</v>
      </c>
      <c r="J13" s="9">
        <v>14</v>
      </c>
      <c r="K13" s="9">
        <v>1</v>
      </c>
      <c r="L13" s="9">
        <v>0</v>
      </c>
      <c r="M13" s="9">
        <v>0</v>
      </c>
      <c r="N13" s="9">
        <v>15</v>
      </c>
      <c r="O13" s="9">
        <v>4</v>
      </c>
      <c r="P13" s="9">
        <v>0</v>
      </c>
      <c r="Q13" s="9">
        <v>0</v>
      </c>
      <c r="R13" s="9">
        <v>7</v>
      </c>
      <c r="S13" s="9">
        <v>0</v>
      </c>
      <c r="T13" s="9">
        <v>0</v>
      </c>
      <c r="U13" s="9">
        <v>10</v>
      </c>
      <c r="V13" s="9">
        <v>3</v>
      </c>
      <c r="W13" s="9">
        <v>0.26800000000000002</v>
      </c>
      <c r="X13" s="9">
        <v>0.33300000000000002</v>
      </c>
      <c r="Y13" s="9">
        <v>0.60099999999999998</v>
      </c>
      <c r="Z13" s="9">
        <v>2</v>
      </c>
      <c r="AA13" s="9">
        <v>0.308</v>
      </c>
      <c r="AB13" s="9">
        <v>0</v>
      </c>
    </row>
    <row r="14" spans="1:28" x14ac:dyDescent="0.3">
      <c r="A14" s="9">
        <f>VLOOKUP(B14&amp;" "&amp;C14,키!$A$1:$B$535,2,FALSE)</f>
        <v>101</v>
      </c>
      <c r="B14" s="10" t="s">
        <v>792</v>
      </c>
      <c r="C14" s="9" t="s">
        <v>781</v>
      </c>
      <c r="D14" s="9" t="str">
        <f t="shared" si="0"/>
        <v>C</v>
      </c>
      <c r="E14" s="11">
        <v>0.24399999999999999</v>
      </c>
      <c r="F14" s="9">
        <v>78</v>
      </c>
      <c r="G14" s="9">
        <v>217</v>
      </c>
      <c r="H14" s="9">
        <v>180</v>
      </c>
      <c r="I14" s="9">
        <v>17</v>
      </c>
      <c r="J14" s="9">
        <v>44</v>
      </c>
      <c r="K14" s="9">
        <v>3</v>
      </c>
      <c r="L14" s="9">
        <v>0</v>
      </c>
      <c r="M14" s="9">
        <v>0</v>
      </c>
      <c r="N14" s="9">
        <v>47</v>
      </c>
      <c r="O14" s="9">
        <v>20</v>
      </c>
      <c r="P14" s="9">
        <v>10</v>
      </c>
      <c r="Q14" s="9">
        <v>3</v>
      </c>
      <c r="R14" s="9">
        <v>21</v>
      </c>
      <c r="S14" s="9">
        <v>0</v>
      </c>
      <c r="T14" s="9">
        <v>3</v>
      </c>
      <c r="U14" s="9">
        <v>32</v>
      </c>
      <c r="V14" s="9">
        <v>3</v>
      </c>
      <c r="W14" s="9">
        <v>0.26100000000000001</v>
      </c>
      <c r="X14" s="9">
        <v>0.32900000000000001</v>
      </c>
      <c r="Y14" s="9">
        <v>0.59</v>
      </c>
      <c r="Z14" s="9">
        <v>10</v>
      </c>
      <c r="AA14" s="9">
        <v>0.34599999999999997</v>
      </c>
      <c r="AB14" s="9">
        <v>0</v>
      </c>
    </row>
    <row r="15" spans="1:28" x14ac:dyDescent="0.3">
      <c r="A15" s="9">
        <f>VLOOKUP(B15&amp;" "&amp;C15,키!$A$1:$B$535,2,FALSE)</f>
        <v>259</v>
      </c>
      <c r="B15" s="10" t="s">
        <v>793</v>
      </c>
      <c r="C15" s="9" t="s">
        <v>781</v>
      </c>
      <c r="D15" s="9" t="str">
        <f t="shared" si="0"/>
        <v>C</v>
      </c>
      <c r="E15" s="11">
        <v>0.24199999999999999</v>
      </c>
      <c r="F15" s="9">
        <v>122</v>
      </c>
      <c r="G15" s="9">
        <v>251</v>
      </c>
      <c r="H15" s="9">
        <v>236</v>
      </c>
      <c r="I15" s="9">
        <v>36</v>
      </c>
      <c r="J15" s="9">
        <v>57</v>
      </c>
      <c r="K15" s="9">
        <v>9</v>
      </c>
      <c r="L15" s="9">
        <v>1</v>
      </c>
      <c r="M15" s="9">
        <v>3</v>
      </c>
      <c r="N15" s="9">
        <v>77</v>
      </c>
      <c r="O15" s="9">
        <v>17</v>
      </c>
      <c r="P15" s="9">
        <v>5</v>
      </c>
      <c r="Q15" s="9">
        <v>2</v>
      </c>
      <c r="R15" s="9">
        <v>8</v>
      </c>
      <c r="S15" s="9">
        <v>0</v>
      </c>
      <c r="T15" s="9">
        <v>0</v>
      </c>
      <c r="U15" s="9">
        <v>40</v>
      </c>
      <c r="V15" s="9">
        <v>5</v>
      </c>
      <c r="W15" s="9">
        <v>0.32600000000000001</v>
      </c>
      <c r="X15" s="9">
        <v>0.26400000000000001</v>
      </c>
      <c r="Y15" s="9">
        <v>0.59</v>
      </c>
      <c r="Z15" s="9">
        <v>9</v>
      </c>
      <c r="AA15" s="9">
        <v>0.14499999999999999</v>
      </c>
      <c r="AB15" s="9">
        <v>0.25</v>
      </c>
    </row>
    <row r="16" spans="1:28" x14ac:dyDescent="0.3">
      <c r="A16" s="9">
        <f>VLOOKUP(B16&amp;" "&amp;C16,키!$A$1:$B$535,2,FALSE)</f>
        <v>312</v>
      </c>
      <c r="B16" s="10" t="s">
        <v>794</v>
      </c>
      <c r="C16" s="9" t="s">
        <v>781</v>
      </c>
      <c r="D16" s="9" t="str">
        <f t="shared" si="0"/>
        <v>C</v>
      </c>
      <c r="E16" s="11">
        <v>0.23799999999999999</v>
      </c>
      <c r="F16" s="9">
        <v>66</v>
      </c>
      <c r="G16" s="9">
        <v>149</v>
      </c>
      <c r="H16" s="9">
        <v>126</v>
      </c>
      <c r="I16" s="9">
        <v>14</v>
      </c>
      <c r="J16" s="9">
        <v>30</v>
      </c>
      <c r="K16" s="9">
        <v>6</v>
      </c>
      <c r="L16" s="9">
        <v>0</v>
      </c>
      <c r="M16" s="9">
        <v>6</v>
      </c>
      <c r="N16" s="9">
        <v>54</v>
      </c>
      <c r="O16" s="9">
        <v>16</v>
      </c>
      <c r="P16" s="9">
        <v>0</v>
      </c>
      <c r="Q16" s="9">
        <v>0</v>
      </c>
      <c r="R16" s="9">
        <v>20</v>
      </c>
      <c r="S16" s="9">
        <v>1</v>
      </c>
      <c r="T16" s="9">
        <v>3</v>
      </c>
      <c r="U16" s="9">
        <v>24</v>
      </c>
      <c r="V16" s="9">
        <v>7</v>
      </c>
      <c r="W16" s="9">
        <v>0.42899999999999999</v>
      </c>
      <c r="X16" s="9">
        <v>0.35599999999999998</v>
      </c>
      <c r="Y16" s="9">
        <v>0.78500000000000003</v>
      </c>
      <c r="Z16" s="9">
        <v>7</v>
      </c>
      <c r="AA16" s="9">
        <v>0.20499999999999999</v>
      </c>
      <c r="AB16" s="9">
        <v>0.17899999999999999</v>
      </c>
    </row>
    <row r="17" spans="1:28" x14ac:dyDescent="0.3">
      <c r="A17" s="9">
        <f>VLOOKUP(B17&amp;" "&amp;C17,키!$A$1:$B$535,2,FALSE)</f>
        <v>186</v>
      </c>
      <c r="B17" s="10" t="s">
        <v>795</v>
      </c>
      <c r="C17" s="9" t="s">
        <v>781</v>
      </c>
      <c r="D17" s="9" t="str">
        <f t="shared" si="0"/>
        <v>C</v>
      </c>
      <c r="E17" s="11">
        <v>0.23</v>
      </c>
      <c r="F17" s="9">
        <v>31</v>
      </c>
      <c r="G17" s="9">
        <v>86</v>
      </c>
      <c r="H17" s="9">
        <v>74</v>
      </c>
      <c r="I17" s="9">
        <v>5</v>
      </c>
      <c r="J17" s="9">
        <v>17</v>
      </c>
      <c r="K17" s="9">
        <v>4</v>
      </c>
      <c r="L17" s="9">
        <v>1</v>
      </c>
      <c r="M17" s="9">
        <v>1</v>
      </c>
      <c r="N17" s="9">
        <v>26</v>
      </c>
      <c r="O17" s="9">
        <v>6</v>
      </c>
      <c r="P17" s="9">
        <v>0</v>
      </c>
      <c r="Q17" s="9">
        <v>1</v>
      </c>
      <c r="R17" s="9">
        <v>11</v>
      </c>
      <c r="S17" s="9">
        <v>0</v>
      </c>
      <c r="T17" s="9">
        <v>0</v>
      </c>
      <c r="U17" s="9">
        <v>14</v>
      </c>
      <c r="V17" s="9">
        <v>1</v>
      </c>
      <c r="W17" s="9">
        <v>0.35099999999999998</v>
      </c>
      <c r="X17" s="9">
        <v>0.32600000000000001</v>
      </c>
      <c r="Y17" s="9">
        <v>0.67700000000000005</v>
      </c>
      <c r="Z17" s="9">
        <v>3</v>
      </c>
      <c r="AA17" s="9">
        <v>0.15</v>
      </c>
      <c r="AB17" s="9">
        <v>0</v>
      </c>
    </row>
    <row r="18" spans="1:28" x14ac:dyDescent="0.3">
      <c r="A18" s="9">
        <f>VLOOKUP(B18&amp;" "&amp;C18,키!$A$1:$B$535,2,FALSE)</f>
        <v>66</v>
      </c>
      <c r="B18" s="10" t="s">
        <v>796</v>
      </c>
      <c r="C18" s="9" t="s">
        <v>781</v>
      </c>
      <c r="D18" s="9" t="str">
        <f t="shared" si="0"/>
        <v>C</v>
      </c>
      <c r="E18" s="11">
        <v>0.22500000000000001</v>
      </c>
      <c r="F18" s="9">
        <v>62</v>
      </c>
      <c r="G18" s="9">
        <v>246</v>
      </c>
      <c r="H18" s="9">
        <v>222</v>
      </c>
      <c r="I18" s="9">
        <v>29</v>
      </c>
      <c r="J18" s="9">
        <v>50</v>
      </c>
      <c r="K18" s="9">
        <v>5</v>
      </c>
      <c r="L18" s="9">
        <v>0</v>
      </c>
      <c r="M18" s="9">
        <v>11</v>
      </c>
      <c r="N18" s="9">
        <v>88</v>
      </c>
      <c r="O18" s="9">
        <v>32</v>
      </c>
      <c r="P18" s="9">
        <v>0</v>
      </c>
      <c r="Q18" s="9">
        <v>2</v>
      </c>
      <c r="R18" s="9">
        <v>20</v>
      </c>
      <c r="S18" s="9">
        <v>0</v>
      </c>
      <c r="T18" s="9">
        <v>2</v>
      </c>
      <c r="U18" s="9">
        <v>48</v>
      </c>
      <c r="V18" s="9">
        <v>10</v>
      </c>
      <c r="W18" s="9">
        <v>0.39600000000000002</v>
      </c>
      <c r="X18" s="9">
        <v>0.29299999999999998</v>
      </c>
      <c r="Y18" s="9">
        <v>0.68899999999999995</v>
      </c>
      <c r="Z18" s="9">
        <v>10</v>
      </c>
      <c r="AA18" s="9">
        <v>0.23300000000000001</v>
      </c>
      <c r="AB18" s="9">
        <v>0</v>
      </c>
    </row>
    <row r="19" spans="1:28" x14ac:dyDescent="0.3">
      <c r="A19" s="9">
        <f>VLOOKUP(B19&amp;" "&amp;C19,키!$A$1:$B$535,2,FALSE)</f>
        <v>69</v>
      </c>
      <c r="B19" s="10" t="s">
        <v>797</v>
      </c>
      <c r="C19" s="9" t="s">
        <v>781</v>
      </c>
      <c r="D19" s="9" t="str">
        <f t="shared" si="0"/>
        <v>C</v>
      </c>
      <c r="E19" s="11">
        <v>0.22</v>
      </c>
      <c r="F19" s="9">
        <v>32</v>
      </c>
      <c r="G19" s="9">
        <v>63</v>
      </c>
      <c r="H19" s="9">
        <v>50</v>
      </c>
      <c r="I19" s="9">
        <v>7</v>
      </c>
      <c r="J19" s="9">
        <v>11</v>
      </c>
      <c r="K19" s="9">
        <v>0</v>
      </c>
      <c r="L19" s="9">
        <v>0</v>
      </c>
      <c r="M19" s="9">
        <v>0</v>
      </c>
      <c r="N19" s="9">
        <v>11</v>
      </c>
      <c r="O19" s="9">
        <v>2</v>
      </c>
      <c r="P19" s="9">
        <v>2</v>
      </c>
      <c r="Q19" s="9">
        <v>0</v>
      </c>
      <c r="R19" s="9">
        <v>10</v>
      </c>
      <c r="S19" s="9">
        <v>0</v>
      </c>
      <c r="T19" s="9">
        <v>1</v>
      </c>
      <c r="U19" s="9">
        <v>14</v>
      </c>
      <c r="V19" s="9">
        <v>3</v>
      </c>
      <c r="W19" s="9">
        <v>0.22</v>
      </c>
      <c r="X19" s="9">
        <v>0.36099999999999999</v>
      </c>
      <c r="Y19" s="9">
        <v>0.58099999999999996</v>
      </c>
      <c r="Z19" s="9">
        <v>1</v>
      </c>
      <c r="AA19" s="9">
        <v>0.25</v>
      </c>
      <c r="AB19" s="9">
        <v>0.25</v>
      </c>
    </row>
    <row r="20" spans="1:28" x14ac:dyDescent="0.3">
      <c r="A20" s="9">
        <f>VLOOKUP(B20&amp;" "&amp;C20,키!$A$1:$B$535,2,FALSE)</f>
        <v>500</v>
      </c>
      <c r="B20" s="10" t="s">
        <v>798</v>
      </c>
      <c r="C20" s="9" t="s">
        <v>781</v>
      </c>
      <c r="D20" s="9" t="str">
        <f t="shared" si="0"/>
        <v>C</v>
      </c>
      <c r="E20" s="11">
        <v>0.219</v>
      </c>
      <c r="F20" s="9">
        <v>94</v>
      </c>
      <c r="G20" s="9">
        <v>217</v>
      </c>
      <c r="H20" s="9">
        <v>187</v>
      </c>
      <c r="I20" s="9">
        <v>26</v>
      </c>
      <c r="J20" s="9">
        <v>41</v>
      </c>
      <c r="K20" s="9">
        <v>5</v>
      </c>
      <c r="L20" s="9">
        <v>0</v>
      </c>
      <c r="M20" s="9">
        <v>3</v>
      </c>
      <c r="N20" s="9">
        <v>55</v>
      </c>
      <c r="O20" s="9">
        <v>15</v>
      </c>
      <c r="P20" s="9">
        <v>4</v>
      </c>
      <c r="Q20" s="9">
        <v>1</v>
      </c>
      <c r="R20" s="9">
        <v>20</v>
      </c>
      <c r="S20" s="9">
        <v>0</v>
      </c>
      <c r="T20" s="9">
        <v>5</v>
      </c>
      <c r="U20" s="9">
        <v>63</v>
      </c>
      <c r="V20" s="9">
        <v>3</v>
      </c>
      <c r="W20" s="9">
        <v>0.29399999999999998</v>
      </c>
      <c r="X20" s="9">
        <v>0.31</v>
      </c>
      <c r="Y20" s="9">
        <v>0.60399999999999998</v>
      </c>
      <c r="Z20" s="9">
        <v>8</v>
      </c>
      <c r="AA20" s="9">
        <v>0.20799999999999999</v>
      </c>
      <c r="AB20" s="9">
        <v>0.23799999999999999</v>
      </c>
    </row>
    <row r="21" spans="1:28" x14ac:dyDescent="0.3">
      <c r="A21" s="9">
        <f>VLOOKUP(B21&amp;" "&amp;C21,키!$A$1:$B$535,2,FALSE)</f>
        <v>78</v>
      </c>
      <c r="B21" s="10" t="s">
        <v>799</v>
      </c>
      <c r="C21" s="9" t="s">
        <v>781</v>
      </c>
      <c r="D21" s="9" t="str">
        <f t="shared" si="0"/>
        <v>C</v>
      </c>
      <c r="E21" s="11">
        <v>0.217</v>
      </c>
      <c r="F21" s="9">
        <v>103</v>
      </c>
      <c r="G21" s="9">
        <v>181</v>
      </c>
      <c r="H21" s="9">
        <v>166</v>
      </c>
      <c r="I21" s="9">
        <v>13</v>
      </c>
      <c r="J21" s="9">
        <v>36</v>
      </c>
      <c r="K21" s="9">
        <v>10</v>
      </c>
      <c r="L21" s="9">
        <v>0</v>
      </c>
      <c r="M21" s="9">
        <v>1</v>
      </c>
      <c r="N21" s="9">
        <v>49</v>
      </c>
      <c r="O21" s="9">
        <v>18</v>
      </c>
      <c r="P21" s="9">
        <v>5</v>
      </c>
      <c r="Q21" s="9">
        <v>3</v>
      </c>
      <c r="R21" s="9">
        <v>7</v>
      </c>
      <c r="S21" s="9">
        <v>1</v>
      </c>
      <c r="T21" s="9">
        <v>0</v>
      </c>
      <c r="U21" s="9">
        <v>46</v>
      </c>
      <c r="V21" s="9">
        <v>5</v>
      </c>
      <c r="W21" s="9">
        <v>0.29499999999999998</v>
      </c>
      <c r="X21" s="9">
        <v>0.24399999999999999</v>
      </c>
      <c r="Y21" s="9">
        <v>0.53900000000000003</v>
      </c>
      <c r="Z21" s="9">
        <v>6</v>
      </c>
      <c r="AA21" s="9">
        <v>0.28899999999999998</v>
      </c>
      <c r="AB21" s="9">
        <v>0</v>
      </c>
    </row>
    <row r="22" spans="1:28" x14ac:dyDescent="0.3">
      <c r="A22" s="9">
        <f>VLOOKUP(B22&amp;" "&amp;C22,키!$A$1:$B$535,2,FALSE)</f>
        <v>134</v>
      </c>
      <c r="B22" s="10" t="s">
        <v>800</v>
      </c>
      <c r="C22" s="9" t="s">
        <v>781</v>
      </c>
      <c r="D22" s="9" t="str">
        <f t="shared" si="0"/>
        <v>C</v>
      </c>
      <c r="E22" s="11">
        <v>0.20499999999999999</v>
      </c>
      <c r="F22" s="9">
        <v>16</v>
      </c>
      <c r="G22" s="9">
        <v>48</v>
      </c>
      <c r="H22" s="9">
        <v>44</v>
      </c>
      <c r="I22" s="9">
        <v>2</v>
      </c>
      <c r="J22" s="9">
        <v>9</v>
      </c>
      <c r="K22" s="9">
        <v>3</v>
      </c>
      <c r="L22" s="9">
        <v>0</v>
      </c>
      <c r="M22" s="9">
        <v>0</v>
      </c>
      <c r="N22" s="9">
        <v>12</v>
      </c>
      <c r="O22" s="9">
        <v>2</v>
      </c>
      <c r="P22" s="9">
        <v>0</v>
      </c>
      <c r="Q22" s="9">
        <v>1</v>
      </c>
      <c r="R22" s="9">
        <v>3</v>
      </c>
      <c r="S22" s="9">
        <v>0</v>
      </c>
      <c r="T22" s="9">
        <v>0</v>
      </c>
      <c r="U22" s="9">
        <v>18</v>
      </c>
      <c r="V22" s="9">
        <v>3</v>
      </c>
      <c r="W22" s="9">
        <v>0.27300000000000002</v>
      </c>
      <c r="X22" s="9">
        <v>0.25</v>
      </c>
      <c r="Y22" s="9">
        <v>0.52300000000000002</v>
      </c>
      <c r="Z22" s="9">
        <v>2</v>
      </c>
      <c r="AA22" s="9">
        <v>8.3000000000000004E-2</v>
      </c>
      <c r="AB22" s="9">
        <v>0</v>
      </c>
    </row>
    <row r="23" spans="1:28" x14ac:dyDescent="0.3">
      <c r="A23" s="9">
        <f>VLOOKUP(B23&amp;" "&amp;C23,키!$A$1:$B$535,2,FALSE)</f>
        <v>369</v>
      </c>
      <c r="B23" s="10" t="s">
        <v>801</v>
      </c>
      <c r="C23" s="9" t="s">
        <v>781</v>
      </c>
      <c r="D23" s="9" t="str">
        <f t="shared" si="0"/>
        <v>C</v>
      </c>
      <c r="E23" s="11">
        <v>0.20300000000000001</v>
      </c>
      <c r="F23" s="9">
        <v>88</v>
      </c>
      <c r="G23" s="9">
        <v>254</v>
      </c>
      <c r="H23" s="9">
        <v>231</v>
      </c>
      <c r="I23" s="9">
        <v>16</v>
      </c>
      <c r="J23" s="9">
        <v>47</v>
      </c>
      <c r="K23" s="9">
        <v>10</v>
      </c>
      <c r="L23" s="9">
        <v>0</v>
      </c>
      <c r="M23" s="9">
        <v>6</v>
      </c>
      <c r="N23" s="9">
        <v>75</v>
      </c>
      <c r="O23" s="9">
        <v>22</v>
      </c>
      <c r="P23" s="9">
        <v>8</v>
      </c>
      <c r="Q23" s="9">
        <v>3</v>
      </c>
      <c r="R23" s="9">
        <v>9</v>
      </c>
      <c r="S23" s="9">
        <v>0</v>
      </c>
      <c r="T23" s="9">
        <v>3</v>
      </c>
      <c r="U23" s="9">
        <v>65</v>
      </c>
      <c r="V23" s="9">
        <v>7</v>
      </c>
      <c r="W23" s="9">
        <v>0.32500000000000001</v>
      </c>
      <c r="X23" s="9">
        <v>0.24</v>
      </c>
      <c r="Y23" s="9">
        <v>0.56499999999999995</v>
      </c>
      <c r="Z23" s="9">
        <v>8</v>
      </c>
      <c r="AA23" s="9">
        <v>0.13600000000000001</v>
      </c>
      <c r="AB23" s="9">
        <v>0.14299999999999999</v>
      </c>
    </row>
    <row r="24" spans="1:28" x14ac:dyDescent="0.3">
      <c r="A24" s="9">
        <f>VLOOKUP(B24&amp;" "&amp;C24,키!$A$1:$B$535,2,FALSE)</f>
        <v>159</v>
      </c>
      <c r="B24" s="10" t="s">
        <v>802</v>
      </c>
      <c r="C24" s="9" t="s">
        <v>781</v>
      </c>
      <c r="D24" s="9" t="str">
        <f t="shared" si="0"/>
        <v>C</v>
      </c>
      <c r="E24" s="11">
        <v>0.2</v>
      </c>
      <c r="F24" s="9">
        <v>48</v>
      </c>
      <c r="G24" s="9">
        <v>87</v>
      </c>
      <c r="H24" s="9">
        <v>80</v>
      </c>
      <c r="I24" s="9">
        <v>9</v>
      </c>
      <c r="J24" s="9">
        <v>16</v>
      </c>
      <c r="K24" s="9">
        <v>7</v>
      </c>
      <c r="L24" s="9">
        <v>0</v>
      </c>
      <c r="M24" s="9">
        <v>1</v>
      </c>
      <c r="N24" s="9">
        <v>26</v>
      </c>
      <c r="O24" s="9">
        <v>7</v>
      </c>
      <c r="P24" s="9">
        <v>0</v>
      </c>
      <c r="Q24" s="9">
        <v>1</v>
      </c>
      <c r="R24" s="9">
        <v>4</v>
      </c>
      <c r="S24" s="9">
        <v>0</v>
      </c>
      <c r="T24" s="9">
        <v>2</v>
      </c>
      <c r="U24" s="9">
        <v>26</v>
      </c>
      <c r="V24" s="9">
        <v>2</v>
      </c>
      <c r="W24" s="9">
        <v>0.32500000000000001</v>
      </c>
      <c r="X24" s="9">
        <v>0.253</v>
      </c>
      <c r="Y24" s="9">
        <v>0.57799999999999996</v>
      </c>
      <c r="Z24" s="9">
        <v>2</v>
      </c>
      <c r="AA24" s="9">
        <v>0.308</v>
      </c>
      <c r="AB24" s="9">
        <v>0</v>
      </c>
    </row>
    <row r="25" spans="1:28" x14ac:dyDescent="0.3">
      <c r="A25" s="9">
        <f>VLOOKUP(B25&amp;" "&amp;C25,키!$A$1:$B$535,2,FALSE)</f>
        <v>79</v>
      </c>
      <c r="B25" s="10" t="s">
        <v>803</v>
      </c>
      <c r="C25" s="9" t="s">
        <v>781</v>
      </c>
      <c r="D25" s="9" t="str">
        <f t="shared" si="0"/>
        <v>C</v>
      </c>
      <c r="E25" s="11">
        <v>0.16700000000000001</v>
      </c>
      <c r="F25" s="9">
        <v>12</v>
      </c>
      <c r="G25" s="9">
        <v>12</v>
      </c>
      <c r="H25" s="9">
        <v>12</v>
      </c>
      <c r="I25" s="9">
        <v>2</v>
      </c>
      <c r="J25" s="9">
        <v>2</v>
      </c>
      <c r="K25" s="9">
        <v>0</v>
      </c>
      <c r="L25" s="9">
        <v>0</v>
      </c>
      <c r="M25" s="9">
        <v>0</v>
      </c>
      <c r="N25" s="9">
        <v>2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3</v>
      </c>
      <c r="V25" s="9">
        <v>0</v>
      </c>
      <c r="W25" s="9">
        <v>0.16700000000000001</v>
      </c>
      <c r="X25" s="9">
        <v>0.16700000000000001</v>
      </c>
      <c r="Y25" s="9">
        <v>0.33400000000000002</v>
      </c>
      <c r="Z25" s="9">
        <v>0</v>
      </c>
      <c r="AA25" s="9">
        <v>0</v>
      </c>
      <c r="AB25" s="9">
        <v>0.33300000000000002</v>
      </c>
    </row>
    <row r="26" spans="1:28" x14ac:dyDescent="0.3">
      <c r="A26" s="9">
        <f>VLOOKUP(B26&amp;" "&amp;C26,키!$A$1:$B$535,2,FALSE)</f>
        <v>46</v>
      </c>
      <c r="B26" s="10" t="s">
        <v>804</v>
      </c>
      <c r="C26" s="9" t="s">
        <v>781</v>
      </c>
      <c r="D26" s="9" t="str">
        <f t="shared" si="0"/>
        <v>C</v>
      </c>
      <c r="E26" s="11">
        <v>0.13500000000000001</v>
      </c>
      <c r="F26" s="9">
        <v>21</v>
      </c>
      <c r="G26" s="9">
        <v>41</v>
      </c>
      <c r="H26" s="9">
        <v>37</v>
      </c>
      <c r="I26" s="9">
        <v>3</v>
      </c>
      <c r="J26" s="9">
        <v>5</v>
      </c>
      <c r="K26" s="9">
        <v>0</v>
      </c>
      <c r="L26" s="9">
        <v>0</v>
      </c>
      <c r="M26" s="9">
        <v>3</v>
      </c>
      <c r="N26" s="9">
        <v>14</v>
      </c>
      <c r="O26" s="9">
        <v>5</v>
      </c>
      <c r="P26" s="9">
        <v>0</v>
      </c>
      <c r="Q26" s="9">
        <v>0</v>
      </c>
      <c r="R26" s="9">
        <v>3</v>
      </c>
      <c r="S26" s="9">
        <v>0</v>
      </c>
      <c r="T26" s="9">
        <v>1</v>
      </c>
      <c r="U26" s="9">
        <v>14</v>
      </c>
      <c r="V26" s="9">
        <v>2</v>
      </c>
      <c r="W26" s="9">
        <v>0.378</v>
      </c>
      <c r="X26" s="9">
        <v>0.22</v>
      </c>
      <c r="Y26" s="9">
        <v>0.59799999999999998</v>
      </c>
      <c r="Z26" s="9">
        <v>0</v>
      </c>
      <c r="AA26" s="9">
        <v>0.2</v>
      </c>
      <c r="AB26" s="9">
        <v>0.25</v>
      </c>
    </row>
    <row r="27" spans="1:28" x14ac:dyDescent="0.3">
      <c r="A27" s="9">
        <f>VLOOKUP(B27&amp;" "&amp;C27,키!$A$1:$B$535,2,FALSE)</f>
        <v>114</v>
      </c>
      <c r="B27" s="10" t="s">
        <v>805</v>
      </c>
      <c r="C27" s="9" t="s">
        <v>781</v>
      </c>
      <c r="D27" s="9" t="str">
        <f t="shared" si="0"/>
        <v>C</v>
      </c>
      <c r="E27" s="11">
        <v>0.125</v>
      </c>
      <c r="F27" s="9">
        <v>13</v>
      </c>
      <c r="G27" s="9">
        <v>8</v>
      </c>
      <c r="H27" s="9">
        <v>8</v>
      </c>
      <c r="I27" s="9">
        <v>1</v>
      </c>
      <c r="J27" s="9">
        <v>1</v>
      </c>
      <c r="K27" s="9">
        <v>0</v>
      </c>
      <c r="L27" s="9">
        <v>0</v>
      </c>
      <c r="M27" s="9">
        <v>0</v>
      </c>
      <c r="N27" s="9">
        <v>1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1</v>
      </c>
      <c r="V27" s="9">
        <v>0</v>
      </c>
      <c r="W27" s="9">
        <v>0.125</v>
      </c>
      <c r="X27" s="9">
        <v>0.125</v>
      </c>
      <c r="Y27" s="9">
        <v>0.25</v>
      </c>
      <c r="Z27" s="9">
        <v>0</v>
      </c>
      <c r="AA27" s="9">
        <v>0</v>
      </c>
      <c r="AB27" s="9">
        <v>0</v>
      </c>
    </row>
    <row r="28" spans="1:28" x14ac:dyDescent="0.3">
      <c r="A28" s="9">
        <f>VLOOKUP(B28&amp;" "&amp;C28,키!$A$1:$B$535,2,FALSE)</f>
        <v>59</v>
      </c>
      <c r="B28" s="10" t="s">
        <v>806</v>
      </c>
      <c r="C28" s="9" t="s">
        <v>781</v>
      </c>
      <c r="D28" s="9" t="str">
        <f t="shared" si="0"/>
        <v>C</v>
      </c>
      <c r="E28" s="11">
        <v>0.10299999999999999</v>
      </c>
      <c r="F28" s="9">
        <v>26</v>
      </c>
      <c r="G28" s="9">
        <v>31</v>
      </c>
      <c r="H28" s="9">
        <v>29</v>
      </c>
      <c r="I28" s="9">
        <v>3</v>
      </c>
      <c r="J28" s="9">
        <v>3</v>
      </c>
      <c r="K28" s="9">
        <v>1</v>
      </c>
      <c r="L28" s="9">
        <v>0</v>
      </c>
      <c r="M28" s="9">
        <v>0</v>
      </c>
      <c r="N28" s="9">
        <v>4</v>
      </c>
      <c r="O28" s="9">
        <v>0</v>
      </c>
      <c r="P28" s="9">
        <v>0</v>
      </c>
      <c r="Q28" s="9">
        <v>0</v>
      </c>
      <c r="R28" s="9">
        <v>2</v>
      </c>
      <c r="S28" s="9">
        <v>0</v>
      </c>
      <c r="T28" s="9">
        <v>0</v>
      </c>
      <c r="U28" s="9">
        <v>8</v>
      </c>
      <c r="V28" s="9">
        <v>0</v>
      </c>
      <c r="W28" s="9">
        <v>0.13800000000000001</v>
      </c>
      <c r="X28" s="9">
        <v>0.161</v>
      </c>
      <c r="Y28" s="9">
        <v>0.29899999999999999</v>
      </c>
      <c r="Z28" s="9">
        <v>0</v>
      </c>
      <c r="AA28" s="9">
        <v>0</v>
      </c>
      <c r="AB28" s="9">
        <v>0.111</v>
      </c>
    </row>
    <row r="29" spans="1:28" x14ac:dyDescent="0.3">
      <c r="A29" s="9">
        <f>VLOOKUP(B29&amp;" "&amp;C29,키!$A$1:$B$535,2,FALSE)</f>
        <v>533</v>
      </c>
      <c r="B29" s="10" t="s">
        <v>807</v>
      </c>
      <c r="C29" s="9" t="s">
        <v>781</v>
      </c>
      <c r="D29" s="9" t="str">
        <f t="shared" si="0"/>
        <v>C</v>
      </c>
      <c r="E29" s="11">
        <v>0</v>
      </c>
      <c r="F29" s="9">
        <v>1</v>
      </c>
      <c r="G29" s="9">
        <v>1</v>
      </c>
      <c r="H29" s="9">
        <v>1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1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</row>
    <row r="30" spans="1:28" x14ac:dyDescent="0.3">
      <c r="A30" s="9">
        <f>VLOOKUP(B30&amp;" "&amp;C30,키!$A$1:$B$535,2,FALSE)</f>
        <v>62</v>
      </c>
      <c r="B30" s="10" t="s">
        <v>808</v>
      </c>
      <c r="C30" s="9" t="s">
        <v>781</v>
      </c>
      <c r="D30" s="9" t="str">
        <f t="shared" si="0"/>
        <v>C</v>
      </c>
      <c r="E30" s="11" t="s">
        <v>42</v>
      </c>
      <c r="F30" s="9">
        <v>1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 t="s">
        <v>42</v>
      </c>
      <c r="X30" s="9" t="s">
        <v>42</v>
      </c>
      <c r="Y30" s="9" t="s">
        <v>42</v>
      </c>
      <c r="Z30" s="9">
        <v>0</v>
      </c>
      <c r="AA30" s="9">
        <v>0</v>
      </c>
      <c r="AB30" s="9">
        <v>0</v>
      </c>
    </row>
    <row r="31" spans="1:28" x14ac:dyDescent="0.3">
      <c r="A31" s="9">
        <f>VLOOKUP(B31&amp;" "&amp;C31,키!$A$1:$B$535,2,FALSE)</f>
        <v>92</v>
      </c>
      <c r="B31" s="10" t="s">
        <v>809</v>
      </c>
      <c r="C31" s="9" t="s">
        <v>781</v>
      </c>
      <c r="D31" s="9" t="str">
        <f t="shared" si="0"/>
        <v>C</v>
      </c>
      <c r="E31" s="11" t="s">
        <v>42</v>
      </c>
      <c r="F31" s="9">
        <v>3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 t="s">
        <v>42</v>
      </c>
      <c r="X31" s="9" t="s">
        <v>42</v>
      </c>
      <c r="Y31" s="9" t="s">
        <v>42</v>
      </c>
      <c r="Z31" s="9">
        <v>0</v>
      </c>
      <c r="AA31" s="9">
        <v>0</v>
      </c>
      <c r="AB31" s="9">
        <v>0</v>
      </c>
    </row>
    <row r="32" spans="1:28" x14ac:dyDescent="0.3">
      <c r="A32" s="9">
        <f>VLOOKUP(B32&amp;" "&amp;C32,키!$A$1:$B$535,2,FALSE)</f>
        <v>182</v>
      </c>
      <c r="B32" s="10" t="s">
        <v>810</v>
      </c>
      <c r="C32" s="9" t="s">
        <v>781</v>
      </c>
      <c r="D32" s="9" t="str">
        <f t="shared" si="0"/>
        <v>C</v>
      </c>
      <c r="E32" s="11" t="s">
        <v>42</v>
      </c>
      <c r="F32" s="9">
        <v>1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 t="s">
        <v>42</v>
      </c>
      <c r="X32" s="9" t="s">
        <v>42</v>
      </c>
      <c r="Y32" s="9" t="s">
        <v>42</v>
      </c>
      <c r="Z32" s="9">
        <v>0</v>
      </c>
      <c r="AA32" s="9">
        <v>0</v>
      </c>
      <c r="AB32" s="9">
        <v>0</v>
      </c>
    </row>
    <row r="33" spans="1:28" x14ac:dyDescent="0.3">
      <c r="A33" s="9">
        <f>VLOOKUP(B33&amp;" "&amp;C33,키!$A$1:$B$535,2,FALSE)</f>
        <v>214</v>
      </c>
      <c r="B33" s="10" t="s">
        <v>811</v>
      </c>
      <c r="C33" s="9" t="s">
        <v>781</v>
      </c>
      <c r="D33" s="9" t="str">
        <f t="shared" si="0"/>
        <v>C</v>
      </c>
      <c r="E33" s="11" t="s">
        <v>42</v>
      </c>
      <c r="F33" s="9">
        <v>1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 t="s">
        <v>42</v>
      </c>
      <c r="X33" s="9" t="s">
        <v>42</v>
      </c>
      <c r="Y33" s="9" t="s">
        <v>42</v>
      </c>
      <c r="Z33" s="9">
        <v>0</v>
      </c>
      <c r="AA33" s="9">
        <v>0</v>
      </c>
      <c r="AB33" s="9">
        <v>0</v>
      </c>
    </row>
    <row r="34" spans="1:28" x14ac:dyDescent="0.3">
      <c r="A34" s="9">
        <f>VLOOKUP(B34&amp;" "&amp;C34,키!$A$1:$B$535,2,FALSE)</f>
        <v>260</v>
      </c>
      <c r="B34" s="10" t="s">
        <v>812</v>
      </c>
      <c r="C34" s="9" t="s">
        <v>781</v>
      </c>
      <c r="D34" s="9" t="str">
        <f t="shared" si="0"/>
        <v>C</v>
      </c>
      <c r="E34" s="11" t="s">
        <v>42</v>
      </c>
      <c r="F34" s="9">
        <v>3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 t="s">
        <v>42</v>
      </c>
      <c r="X34" s="9" t="s">
        <v>42</v>
      </c>
      <c r="Y34" s="9" t="s">
        <v>42</v>
      </c>
      <c r="Z34" s="9">
        <v>0</v>
      </c>
      <c r="AA34" s="9">
        <v>0</v>
      </c>
      <c r="AB34" s="9">
        <v>0</v>
      </c>
    </row>
    <row r="35" spans="1:28" x14ac:dyDescent="0.3">
      <c r="A35" s="9">
        <f>VLOOKUP(B35&amp;" "&amp;C35,키!$A$1:$B$535,2,FALSE)</f>
        <v>275</v>
      </c>
      <c r="B35" s="10" t="s">
        <v>813</v>
      </c>
      <c r="C35" s="9" t="s">
        <v>781</v>
      </c>
      <c r="D35" s="9" t="str">
        <f t="shared" si="0"/>
        <v>C</v>
      </c>
      <c r="E35" s="11" t="s">
        <v>42</v>
      </c>
      <c r="F35" s="9">
        <v>2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 t="s">
        <v>42</v>
      </c>
      <c r="X35" s="9" t="s">
        <v>42</v>
      </c>
      <c r="Y35" s="9" t="s">
        <v>42</v>
      </c>
      <c r="Z35" s="9">
        <v>0</v>
      </c>
      <c r="AA35" s="9">
        <v>0</v>
      </c>
      <c r="AB35" s="9">
        <v>0</v>
      </c>
    </row>
    <row r="36" spans="1:28" x14ac:dyDescent="0.3">
      <c r="A36" s="9">
        <f>VLOOKUP(B36&amp;" "&amp;C36,키!$A$1:$B$535,2,FALSE)</f>
        <v>416</v>
      </c>
      <c r="B36" s="10" t="s">
        <v>814</v>
      </c>
      <c r="C36" s="9" t="s">
        <v>781</v>
      </c>
      <c r="D36" s="9" t="str">
        <f t="shared" si="0"/>
        <v>C</v>
      </c>
      <c r="E36" s="11">
        <v>0</v>
      </c>
      <c r="F36" s="9">
        <v>1</v>
      </c>
      <c r="G36" s="9">
        <v>1</v>
      </c>
      <c r="H36" s="9">
        <v>1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1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</row>
    <row r="37" spans="1:28" x14ac:dyDescent="0.3">
      <c r="A37" s="9">
        <f>VLOOKUP(B37&amp;" "&amp;C37,키!$A$1:$B$535,2,FALSE)</f>
        <v>429</v>
      </c>
      <c r="B37" s="10" t="s">
        <v>815</v>
      </c>
      <c r="C37" s="9" t="s">
        <v>781</v>
      </c>
      <c r="D37" s="9" t="str">
        <f t="shared" si="0"/>
        <v>C</v>
      </c>
      <c r="E37" s="11">
        <v>0</v>
      </c>
      <c r="F37" s="9">
        <v>12</v>
      </c>
      <c r="G37" s="9">
        <v>3</v>
      </c>
      <c r="H37" s="9">
        <v>3</v>
      </c>
      <c r="I37" s="9">
        <v>4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1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</row>
    <row r="38" spans="1:28" x14ac:dyDescent="0.3">
      <c r="A38" s="9">
        <f>VLOOKUP(B38&amp;" "&amp;C38,키!$A$1:$B$535,2,FALSE)</f>
        <v>516</v>
      </c>
      <c r="B38" s="10" t="s">
        <v>816</v>
      </c>
      <c r="C38" s="9" t="s">
        <v>781</v>
      </c>
      <c r="D38" s="9" t="str">
        <f t="shared" si="0"/>
        <v>C</v>
      </c>
      <c r="E38" s="11" t="s">
        <v>42</v>
      </c>
      <c r="F38" s="9">
        <v>1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 t="s">
        <v>42</v>
      </c>
      <c r="X38" s="9" t="s">
        <v>42</v>
      </c>
      <c r="Y38" s="9" t="s">
        <v>42</v>
      </c>
      <c r="Z38" s="9">
        <v>0</v>
      </c>
      <c r="AA38" s="9">
        <v>0</v>
      </c>
      <c r="AB38" s="9">
        <v>0</v>
      </c>
    </row>
    <row r="39" spans="1:28" x14ac:dyDescent="0.3">
      <c r="A39" s="9">
        <f>VLOOKUP(B39&amp;" "&amp;C39,키!$A$1:$B$535,2,FALSE)</f>
        <v>518</v>
      </c>
      <c r="B39" s="10" t="s">
        <v>817</v>
      </c>
      <c r="C39" s="9" t="s">
        <v>781</v>
      </c>
      <c r="D39" s="9" t="str">
        <f t="shared" si="0"/>
        <v>C</v>
      </c>
      <c r="E39" s="11" t="s">
        <v>42</v>
      </c>
      <c r="F39" s="9">
        <v>1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 t="s">
        <v>42</v>
      </c>
      <c r="X39" s="9" t="s">
        <v>42</v>
      </c>
      <c r="Y39" s="9" t="s">
        <v>42</v>
      </c>
      <c r="Z39" s="9">
        <v>0</v>
      </c>
      <c r="AA39" s="9">
        <v>0</v>
      </c>
      <c r="AB39" s="9">
        <v>0</v>
      </c>
    </row>
  </sheetData>
  <autoFilter ref="A1:AB39">
    <sortState ref="A2:AB39">
      <sortCondition ref="D1:D39"/>
    </sortState>
  </autoFilter>
  <phoneticPr fontId="4" type="noConversion"/>
  <hyperlinks>
    <hyperlink ref="E1" r:id="rId1" tooltip="타율" display="javascript:sort('HRA_RT');"/>
    <hyperlink ref="F1" r:id="rId2" tooltip="경기" display="javascript:sort('GAME_CN');"/>
    <hyperlink ref="G1" r:id="rId3" tooltip="타석" display="javascript:sort('PA_CN');"/>
    <hyperlink ref="H1" r:id="rId4" tooltip="타수" display="javascript:sort('AB_CN');"/>
    <hyperlink ref="I1" r:id="rId5" tooltip="득점" display="javascript:sort('RUN_CN');"/>
    <hyperlink ref="J1" r:id="rId6" tooltip="안타" display="javascript:sort('HIT_CN');"/>
    <hyperlink ref="K1" r:id="rId7" tooltip="2루타" display="javascript:sort('H2_CN');"/>
    <hyperlink ref="L1" r:id="rId8" tooltip="3루타" display="javascript:sort('H3_CN');"/>
    <hyperlink ref="M1" r:id="rId9" tooltip="홈런" display="javascript:sort('HR_CN');"/>
    <hyperlink ref="N1" r:id="rId10" tooltip="루타" display="javascript:sort('TB_CN');"/>
    <hyperlink ref="O1" r:id="rId11" tooltip="타점" display="javascript:sort('RBI_CN');"/>
    <hyperlink ref="P1" r:id="rId12" tooltip="희생번트" display="javascript:sort('SH_CN');"/>
    <hyperlink ref="Q1" r:id="rId13" tooltip="희생플라이" display="javascript:sort('SF_CN');"/>
    <hyperlink ref="B2" r:id="rId14" display="http://www.koreabaseball.com/Record/Player/HitterDetail/Basic.aspx?playerId=74339"/>
    <hyperlink ref="B4" r:id="rId15" display="http://www.koreabaseball.com/Record/Player/HitterDetail/Basic.aspx?playerId=99810"/>
    <hyperlink ref="B5" r:id="rId16" display="http://www.koreabaseball.com/Record/Player/HitterDetail/Basic.aspx?playerId=73153"/>
    <hyperlink ref="B3" r:id="rId17" display="http://www.koreabaseball.com/Record/Player/HitterDetail/Basic.aspx?playerId=73113"/>
    <hyperlink ref="B10" r:id="rId18" display="http://www.koreabaseball.com/Record/Player/HitterDetail/Basic.aspx?playerId=78361"/>
    <hyperlink ref="B7" r:id="rId19" display="http://www.koreabaseball.com/Record/Player/HitterDetail/Basic.aspx?playerId=79453"/>
    <hyperlink ref="B11" r:id="rId20" display="http://www.koreabaseball.com/Record/Player/HitterDetail/Basic.aspx?playerId=76304"/>
    <hyperlink ref="B8" r:id="rId21" display="http://www.koreabaseball.com/Record/Player/HitterDetail/Basic.aspx?playerId=62265"/>
    <hyperlink ref="B9" r:id="rId22" display="http://www.koreabaseball.com/Record/Player/HitterDetail/Basic.aspx?playerId=70553"/>
    <hyperlink ref="B6" r:id="rId23" display="http://www.koreabaseball.com/Record/Retire/Hitter.aspx?playerId=65005"/>
    <hyperlink ref="B12" r:id="rId24" display="http://www.koreabaseball.com/Record/Player/HitterDetail/Basic.aspx?playerId=64166"/>
    <hyperlink ref="B13" r:id="rId25" display="http://www.koreabaseball.com/Record/Player/HitterDetail/Basic.aspx?playerId=78753"/>
    <hyperlink ref="B14" r:id="rId26" display="http://www.koreabaseball.com/Record/Player/HitterDetail/Basic.aspx?playerId=79364"/>
    <hyperlink ref="B15" r:id="rId27" display="http://www.koreabaseball.com/Record/Player/HitterDetail/Basic.aspx?playerId=64006"/>
    <hyperlink ref="B16" r:id="rId28" display="http://www.koreabaseball.com/Record/Player/HitterDetail/Basic.aspx?playerId=78892"/>
    <hyperlink ref="B17" r:id="rId29" display="http://www.koreabaseball.com/Record/Player/HitterDetail/Basic.aspx?playerId=77104"/>
    <hyperlink ref="B18" r:id="rId30" display="http://www.koreabaseball.com/Record/Player/HitterDetail/Basic.aspx?playerId=70646"/>
    <hyperlink ref="B19" r:id="rId31" display="http://www.koreabaseball.com/Record/Player/HitterDetail/Basic.aspx?playerId=60496"/>
    <hyperlink ref="B20" r:id="rId32" display="http://www.koreabaseball.com/Record/Player/HitterDetail/Basic.aspx?playerId=78517"/>
    <hyperlink ref="B21" r:id="rId33" display="http://www.koreabaseball.com/Record/Player/HitterDetail/Basic.aspx?playerId=77609"/>
    <hyperlink ref="B22" r:id="rId34" display="http://www.koreabaseball.com/Record/Player/HitterDetail/Basic.aspx?playerId=66052"/>
    <hyperlink ref="B23" r:id="rId35" display="http://www.koreabaseball.com/Record/Player/HitterDetail/Basic.aspx?playerId=60343"/>
    <hyperlink ref="B24" r:id="rId36" display="http://www.koreabaseball.com/Record/Player/HitterDetail/Basic.aspx?playerId=64007"/>
    <hyperlink ref="B25" r:id="rId37" display="http://www.koreabaseball.com/Record/Player/HitterDetail/Basic.aspx?playerId=63448"/>
    <hyperlink ref="B26" r:id="rId38" display="http://www.koreabaseball.com/Record/Player/HitterDetail/Basic.aspx?playerId=77462"/>
    <hyperlink ref="B27" r:id="rId39" display="http://www.koreabaseball.com/Record/Player/HitterDetail/Basic.aspx?playerId=63088"/>
    <hyperlink ref="B28" r:id="rId40" display="http://www.koreabaseball.com/Record/Player/HitterDetail/Basic.aspx?playerId=64004"/>
    <hyperlink ref="B29" r:id="rId41" display="http://www.koreabaseball.com/Record/Player/HitterDetail/Basic.aspx?playerId=65044"/>
    <hyperlink ref="B30" r:id="rId42" display="http://www.koreabaseball.com/Record/Player/HitterDetail/Basic.aspx?playerId=99563"/>
    <hyperlink ref="B31" r:id="rId43" display="http://www.koreabaseball.com/Record/Player/HitterDetail/Basic.aspx?playerId=65062"/>
    <hyperlink ref="B32" r:id="rId44" display="http://www.koreabaseball.com/Record/Player/HitterDetail/Basic.aspx?playerId=66047"/>
    <hyperlink ref="B33" r:id="rId45" display="http://www.koreabaseball.com/Record/Player/HitterDetail/Basic.aspx?playerId=79191"/>
    <hyperlink ref="B34" r:id="rId46" display="http://www.koreabaseball.com/Record/Player/HitterDetail/Basic.aspx?playerId=64017"/>
    <hyperlink ref="B35" r:id="rId47" display="http://www.koreabaseball.com/Record/Player/HitterDetail/Basic.aspx?playerId=65056"/>
    <hyperlink ref="B36" r:id="rId48" display="http://www.koreabaseball.com/Record/Player/HitterDetail/Basic.aspx?playerId=65058"/>
    <hyperlink ref="B37" r:id="rId49" display="http://www.koreabaseball.com/Record/Player/HitterDetail/Basic.aspx?playerId=65096"/>
    <hyperlink ref="B38" r:id="rId50" display="http://www.koreabaseball.com/Record/Player/HitterDetail/Basic.aspx?playerId=65042"/>
    <hyperlink ref="B39" r:id="rId51" display="http://www.koreabaseball.com/Record/Player/HitterDetail/Basic.aspx?playerId=75149"/>
    <hyperlink ref="R1" r:id="rId52" tooltip="볼넷" display="javascript:sort('BB_CN');"/>
    <hyperlink ref="S1" r:id="rId53" tooltip="고의4구" display="javascript:sort('IB_CN');"/>
    <hyperlink ref="T1" r:id="rId54" tooltip="사구" display="javascript:sort('HP_CN');"/>
    <hyperlink ref="U1" r:id="rId55" tooltip="삼진" display="javascript:sort('KK_CN');"/>
    <hyperlink ref="V1" r:id="rId56" tooltip="병살타" display="javascript:sort('GD_CN');"/>
    <hyperlink ref="W1" r:id="rId57" tooltip="장타율" display="javascript:sort('SLG_RT');"/>
    <hyperlink ref="X1" r:id="rId58" tooltip="출루율" display="javascript:sort('OBP_RT');"/>
    <hyperlink ref="Y1" r:id="rId59" tooltip="출루율+장타율" display="javascript:sort('OPS_RT');"/>
    <hyperlink ref="Z1" r:id="rId60" tooltip="멀티히트" display="javascript:sort('MH_HITTER_CN');"/>
    <hyperlink ref="AA1" r:id="rId61" tooltip="득점권타율" display="javascript:sort('SP_HRA_RT');"/>
    <hyperlink ref="AB1" r:id="rId62" tooltip="대타타율" display="javascript:sort('PH_HRA_RT');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9"/>
  <sheetViews>
    <sheetView workbookViewId="0">
      <selection activeCell="D2" sqref="D2"/>
    </sheetView>
  </sheetViews>
  <sheetFormatPr defaultRowHeight="16.5" x14ac:dyDescent="0.3"/>
  <cols>
    <col min="4" max="4" width="9" style="6"/>
  </cols>
  <sheetData>
    <row r="1" spans="1:28" x14ac:dyDescent="0.3">
      <c r="A1" s="7" t="s">
        <v>0</v>
      </c>
      <c r="B1" s="7" t="s">
        <v>1</v>
      </c>
      <c r="C1" s="7" t="s">
        <v>2</v>
      </c>
      <c r="D1" s="7" t="s">
        <v>941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47</v>
      </c>
      <c r="S1" s="8" t="s">
        <v>48</v>
      </c>
      <c r="T1" s="8" t="s">
        <v>49</v>
      </c>
      <c r="U1" s="8" t="s">
        <v>50</v>
      </c>
      <c r="V1" s="8" t="s">
        <v>51</v>
      </c>
      <c r="W1" s="8" t="s">
        <v>52</v>
      </c>
      <c r="X1" s="8" t="s">
        <v>53</v>
      </c>
      <c r="Y1" s="8" t="s">
        <v>54</v>
      </c>
      <c r="Z1" s="8" t="s">
        <v>55</v>
      </c>
      <c r="AA1" s="8" t="s">
        <v>56</v>
      </c>
      <c r="AB1" s="8" t="s">
        <v>57</v>
      </c>
    </row>
    <row r="2" spans="1:28" x14ac:dyDescent="0.3">
      <c r="A2" s="9">
        <f>VLOOKUP(B2&amp;" "&amp;C2,키!$A$1:$B$535,2,FALSE)</f>
        <v>187</v>
      </c>
      <c r="B2" s="10" t="s">
        <v>821</v>
      </c>
      <c r="C2" s="9" t="s">
        <v>819</v>
      </c>
      <c r="D2" s="9" t="str">
        <f>IF(AND(Y2&gt;=0.87,G2&gt;=446),"A",IF(AND(Y2&gt;=0.65,G2&gt;=250),"B","C"))</f>
        <v>A</v>
      </c>
      <c r="E2" s="11">
        <v>0.34599999999999997</v>
      </c>
      <c r="F2" s="9">
        <v>138</v>
      </c>
      <c r="G2" s="9">
        <v>578</v>
      </c>
      <c r="H2" s="9">
        <v>509</v>
      </c>
      <c r="I2" s="9">
        <v>84</v>
      </c>
      <c r="J2" s="9">
        <v>176</v>
      </c>
      <c r="K2" s="9">
        <v>24</v>
      </c>
      <c r="L2" s="9">
        <v>0</v>
      </c>
      <c r="M2" s="9">
        <v>11</v>
      </c>
      <c r="N2" s="9">
        <v>233</v>
      </c>
      <c r="O2" s="9">
        <v>90</v>
      </c>
      <c r="P2" s="9">
        <v>0</v>
      </c>
      <c r="Q2" s="9">
        <v>7</v>
      </c>
      <c r="R2" s="9">
        <v>58</v>
      </c>
      <c r="S2" s="9">
        <v>5</v>
      </c>
      <c r="T2" s="9">
        <v>4</v>
      </c>
      <c r="U2" s="9">
        <v>71</v>
      </c>
      <c r="V2" s="9">
        <v>13</v>
      </c>
      <c r="W2" s="9">
        <v>0.45800000000000002</v>
      </c>
      <c r="X2" s="9">
        <v>0.41199999999999998</v>
      </c>
      <c r="Y2" s="9">
        <v>0.87</v>
      </c>
      <c r="Z2" s="9">
        <v>52</v>
      </c>
      <c r="AA2" s="9">
        <v>0.376</v>
      </c>
      <c r="AB2" s="9">
        <v>0.25</v>
      </c>
    </row>
    <row r="3" spans="1:28" x14ac:dyDescent="0.3">
      <c r="A3" s="9">
        <f>VLOOKUP(B3&amp;" "&amp;C3,키!$A$1:$B$535,2,FALSE)</f>
        <v>530</v>
      </c>
      <c r="B3" s="10" t="s">
        <v>827</v>
      </c>
      <c r="C3" s="9" t="s">
        <v>819</v>
      </c>
      <c r="D3" s="9" t="str">
        <f t="shared" ref="D3:D39" si="0">IF(AND(Y3&gt;=0.87,G3&gt;=446),"A",IF(AND(Y3&gt;=0.65,G3&gt;=250),"B","C"))</f>
        <v>A</v>
      </c>
      <c r="E3" s="11">
        <v>0.308</v>
      </c>
      <c r="F3" s="9">
        <v>135</v>
      </c>
      <c r="G3" s="9">
        <v>579</v>
      </c>
      <c r="H3" s="9">
        <v>523</v>
      </c>
      <c r="I3" s="9">
        <v>101</v>
      </c>
      <c r="J3" s="9">
        <v>161</v>
      </c>
      <c r="K3" s="9">
        <v>36</v>
      </c>
      <c r="L3" s="9">
        <v>0</v>
      </c>
      <c r="M3" s="9">
        <v>26</v>
      </c>
      <c r="N3" s="9">
        <v>275</v>
      </c>
      <c r="O3" s="9">
        <v>102</v>
      </c>
      <c r="P3" s="9">
        <v>1</v>
      </c>
      <c r="Q3" s="9">
        <v>6</v>
      </c>
      <c r="R3" s="9">
        <v>39</v>
      </c>
      <c r="S3" s="9">
        <v>2</v>
      </c>
      <c r="T3" s="9">
        <v>10</v>
      </c>
      <c r="U3" s="9">
        <v>67</v>
      </c>
      <c r="V3" s="9">
        <v>8</v>
      </c>
      <c r="W3" s="9">
        <v>0.52600000000000002</v>
      </c>
      <c r="X3" s="9">
        <v>0.36299999999999999</v>
      </c>
      <c r="Y3" s="9">
        <v>0.88900000000000001</v>
      </c>
      <c r="Z3" s="9">
        <v>40</v>
      </c>
      <c r="AA3" s="9">
        <v>0.30399999999999999</v>
      </c>
      <c r="AB3" s="9">
        <v>0</v>
      </c>
    </row>
    <row r="4" spans="1:28" x14ac:dyDescent="0.3">
      <c r="A4" s="9">
        <f>VLOOKUP(B4&amp;" "&amp;C4,키!$A$1:$B$535,2,FALSE)</f>
        <v>284</v>
      </c>
      <c r="B4" s="10" t="s">
        <v>831</v>
      </c>
      <c r="C4" s="9" t="s">
        <v>819</v>
      </c>
      <c r="D4" s="9" t="str">
        <f t="shared" si="0"/>
        <v>A</v>
      </c>
      <c r="E4" s="11">
        <v>0.28000000000000003</v>
      </c>
      <c r="F4" s="9">
        <v>121</v>
      </c>
      <c r="G4" s="9">
        <v>472</v>
      </c>
      <c r="H4" s="9">
        <v>393</v>
      </c>
      <c r="I4" s="9">
        <v>73</v>
      </c>
      <c r="J4" s="9">
        <v>110</v>
      </c>
      <c r="K4" s="9">
        <v>14</v>
      </c>
      <c r="L4" s="9">
        <v>5</v>
      </c>
      <c r="M4" s="9">
        <v>20</v>
      </c>
      <c r="N4" s="9">
        <v>194</v>
      </c>
      <c r="O4" s="9">
        <v>78</v>
      </c>
      <c r="P4" s="9">
        <v>2</v>
      </c>
      <c r="Q4" s="9">
        <v>5</v>
      </c>
      <c r="R4" s="9">
        <v>65</v>
      </c>
      <c r="S4" s="9">
        <v>0</v>
      </c>
      <c r="T4" s="9">
        <v>7</v>
      </c>
      <c r="U4" s="9">
        <v>97</v>
      </c>
      <c r="V4" s="9">
        <v>7</v>
      </c>
      <c r="W4" s="9">
        <v>0.49399999999999999</v>
      </c>
      <c r="X4" s="9">
        <v>0.38700000000000001</v>
      </c>
      <c r="Y4" s="9">
        <v>0.88100000000000001</v>
      </c>
      <c r="Z4" s="9">
        <v>29</v>
      </c>
      <c r="AA4" s="9">
        <v>0.26600000000000001</v>
      </c>
      <c r="AB4" s="9">
        <v>0.25</v>
      </c>
    </row>
    <row r="5" spans="1:28" x14ac:dyDescent="0.3">
      <c r="A5" s="9">
        <f>VLOOKUP(B5&amp;" "&amp;C5,키!$A$1:$B$535,2,FALSE)</f>
        <v>240</v>
      </c>
      <c r="B5" s="10" t="s">
        <v>823</v>
      </c>
      <c r="C5" s="9" t="s">
        <v>819</v>
      </c>
      <c r="D5" s="9" t="str">
        <f t="shared" si="0"/>
        <v>B</v>
      </c>
      <c r="E5" s="11">
        <v>0.32200000000000001</v>
      </c>
      <c r="F5" s="9">
        <v>122</v>
      </c>
      <c r="G5" s="9">
        <v>409</v>
      </c>
      <c r="H5" s="9">
        <v>354</v>
      </c>
      <c r="I5" s="9">
        <v>47</v>
      </c>
      <c r="J5" s="9">
        <v>114</v>
      </c>
      <c r="K5" s="9">
        <v>20</v>
      </c>
      <c r="L5" s="9">
        <v>3</v>
      </c>
      <c r="M5" s="9">
        <v>2</v>
      </c>
      <c r="N5" s="9">
        <v>146</v>
      </c>
      <c r="O5" s="9">
        <v>39</v>
      </c>
      <c r="P5" s="9">
        <v>12</v>
      </c>
      <c r="Q5" s="9">
        <v>4</v>
      </c>
      <c r="R5" s="9">
        <v>33</v>
      </c>
      <c r="S5" s="9">
        <v>0</v>
      </c>
      <c r="T5" s="9">
        <v>6</v>
      </c>
      <c r="U5" s="9">
        <v>35</v>
      </c>
      <c r="V5" s="9">
        <v>6</v>
      </c>
      <c r="W5" s="9">
        <v>0.41199999999999998</v>
      </c>
      <c r="X5" s="9">
        <v>0.38500000000000001</v>
      </c>
      <c r="Y5" s="9">
        <v>0.79700000000000004</v>
      </c>
      <c r="Z5" s="9">
        <v>30</v>
      </c>
      <c r="AA5" s="9">
        <v>0.24099999999999999</v>
      </c>
      <c r="AB5" s="9">
        <v>0</v>
      </c>
    </row>
    <row r="6" spans="1:28" x14ac:dyDescent="0.3">
      <c r="A6" s="9">
        <f>VLOOKUP(B6&amp;" "&amp;C6,키!$A$1:$B$535,2,FALSE)</f>
        <v>417</v>
      </c>
      <c r="B6" s="10" t="s">
        <v>824</v>
      </c>
      <c r="C6" s="9" t="s">
        <v>819</v>
      </c>
      <c r="D6" s="9" t="str">
        <f t="shared" si="0"/>
        <v>B</v>
      </c>
      <c r="E6" s="11">
        <v>0.32200000000000001</v>
      </c>
      <c r="F6" s="9">
        <v>126</v>
      </c>
      <c r="G6" s="9">
        <v>418</v>
      </c>
      <c r="H6" s="9">
        <v>370</v>
      </c>
      <c r="I6" s="9">
        <v>58</v>
      </c>
      <c r="J6" s="9">
        <v>119</v>
      </c>
      <c r="K6" s="9">
        <v>22</v>
      </c>
      <c r="L6" s="9">
        <v>1</v>
      </c>
      <c r="M6" s="9">
        <v>6</v>
      </c>
      <c r="N6" s="9">
        <v>161</v>
      </c>
      <c r="O6" s="9">
        <v>64</v>
      </c>
      <c r="P6" s="9">
        <v>5</v>
      </c>
      <c r="Q6" s="9">
        <v>5</v>
      </c>
      <c r="R6" s="9">
        <v>33</v>
      </c>
      <c r="S6" s="9">
        <v>1</v>
      </c>
      <c r="T6" s="9">
        <v>5</v>
      </c>
      <c r="U6" s="9">
        <v>59</v>
      </c>
      <c r="V6" s="9">
        <v>9</v>
      </c>
      <c r="W6" s="9">
        <v>0.435</v>
      </c>
      <c r="X6" s="9">
        <v>0.38</v>
      </c>
      <c r="Y6" s="9">
        <v>0.81499999999999995</v>
      </c>
      <c r="Z6" s="9">
        <v>31</v>
      </c>
      <c r="AA6" s="9">
        <v>0.32100000000000001</v>
      </c>
      <c r="AB6" s="9">
        <v>0.25</v>
      </c>
    </row>
    <row r="7" spans="1:28" x14ac:dyDescent="0.3">
      <c r="A7" s="9">
        <f>VLOOKUP(B7&amp;" "&amp;C7,키!$A$1:$B$535,2,FALSE)</f>
        <v>463</v>
      </c>
      <c r="B7" s="10" t="s">
        <v>826</v>
      </c>
      <c r="C7" s="9" t="s">
        <v>819</v>
      </c>
      <c r="D7" s="9" t="str">
        <f t="shared" si="0"/>
        <v>B</v>
      </c>
      <c r="E7" s="11">
        <v>0.313</v>
      </c>
      <c r="F7" s="9">
        <v>128</v>
      </c>
      <c r="G7" s="9">
        <v>451</v>
      </c>
      <c r="H7" s="9">
        <v>403</v>
      </c>
      <c r="I7" s="9">
        <v>64</v>
      </c>
      <c r="J7" s="9">
        <v>126</v>
      </c>
      <c r="K7" s="9">
        <v>20</v>
      </c>
      <c r="L7" s="9">
        <v>3</v>
      </c>
      <c r="M7" s="9">
        <v>9</v>
      </c>
      <c r="N7" s="9">
        <v>179</v>
      </c>
      <c r="O7" s="9">
        <v>81</v>
      </c>
      <c r="P7" s="9">
        <v>2</v>
      </c>
      <c r="Q7" s="9">
        <v>8</v>
      </c>
      <c r="R7" s="9">
        <v>31</v>
      </c>
      <c r="S7" s="9">
        <v>0</v>
      </c>
      <c r="T7" s="9">
        <v>7</v>
      </c>
      <c r="U7" s="9">
        <v>75</v>
      </c>
      <c r="V7" s="9">
        <v>9</v>
      </c>
      <c r="W7" s="9">
        <v>0.44400000000000001</v>
      </c>
      <c r="X7" s="9">
        <v>0.36499999999999999</v>
      </c>
      <c r="Y7" s="9">
        <v>0.80900000000000005</v>
      </c>
      <c r="Z7" s="9">
        <v>39</v>
      </c>
      <c r="AA7" s="9">
        <v>0.34599999999999997</v>
      </c>
      <c r="AB7" s="9">
        <v>0.33300000000000002</v>
      </c>
    </row>
    <row r="8" spans="1:28" x14ac:dyDescent="0.3">
      <c r="A8" s="9">
        <f>VLOOKUP(B8&amp;" "&amp;C8,키!$A$1:$B$535,2,FALSE)</f>
        <v>328</v>
      </c>
      <c r="B8" s="10" t="s">
        <v>818</v>
      </c>
      <c r="C8" s="9" t="s">
        <v>819</v>
      </c>
      <c r="D8" s="9" t="str">
        <f t="shared" si="0"/>
        <v>B</v>
      </c>
      <c r="E8" s="11">
        <v>0.27200000000000002</v>
      </c>
      <c r="F8" s="9">
        <v>103</v>
      </c>
      <c r="G8" s="9">
        <v>350</v>
      </c>
      <c r="H8" s="9">
        <v>290</v>
      </c>
      <c r="I8" s="9">
        <v>43</v>
      </c>
      <c r="J8" s="9">
        <v>79</v>
      </c>
      <c r="K8" s="9">
        <v>12</v>
      </c>
      <c r="L8" s="9">
        <v>2</v>
      </c>
      <c r="M8" s="9">
        <v>7</v>
      </c>
      <c r="N8" s="9">
        <v>116</v>
      </c>
      <c r="O8" s="9">
        <v>37</v>
      </c>
      <c r="P8" s="9">
        <v>0</v>
      </c>
      <c r="Q8" s="9">
        <v>3</v>
      </c>
      <c r="R8" s="9">
        <v>47</v>
      </c>
      <c r="S8" s="9">
        <v>1</v>
      </c>
      <c r="T8" s="9">
        <v>10</v>
      </c>
      <c r="U8" s="9">
        <v>81</v>
      </c>
      <c r="V8" s="9">
        <v>4</v>
      </c>
      <c r="W8" s="9">
        <v>0.4</v>
      </c>
      <c r="X8" s="9">
        <v>0.38900000000000001</v>
      </c>
      <c r="Y8" s="9">
        <v>0.78900000000000003</v>
      </c>
      <c r="Z8" s="9">
        <v>18</v>
      </c>
      <c r="AA8" s="9">
        <v>0.214</v>
      </c>
      <c r="AB8" s="9">
        <v>5.8999999999999997E-2</v>
      </c>
    </row>
    <row r="9" spans="1:28" x14ac:dyDescent="0.3">
      <c r="A9" s="9">
        <f>VLOOKUP(B9&amp;" "&amp;C9,키!$A$1:$B$535,2,FALSE)</f>
        <v>80</v>
      </c>
      <c r="B9" s="10" t="s">
        <v>825</v>
      </c>
      <c r="C9" s="9" t="s">
        <v>819</v>
      </c>
      <c r="D9" s="9" t="str">
        <f t="shared" si="0"/>
        <v>B</v>
      </c>
      <c r="E9" s="11">
        <v>0.318</v>
      </c>
      <c r="F9" s="9">
        <v>105</v>
      </c>
      <c r="G9" s="9">
        <v>347</v>
      </c>
      <c r="H9" s="9">
        <v>308</v>
      </c>
      <c r="I9" s="9">
        <v>62</v>
      </c>
      <c r="J9" s="9">
        <v>98</v>
      </c>
      <c r="K9" s="9">
        <v>18</v>
      </c>
      <c r="L9" s="9">
        <v>4</v>
      </c>
      <c r="M9" s="9">
        <v>1</v>
      </c>
      <c r="N9" s="9">
        <v>127</v>
      </c>
      <c r="O9" s="9">
        <v>20</v>
      </c>
      <c r="P9" s="9">
        <v>4</v>
      </c>
      <c r="Q9" s="9">
        <v>0</v>
      </c>
      <c r="R9" s="9">
        <v>35</v>
      </c>
      <c r="S9" s="9">
        <v>0</v>
      </c>
      <c r="T9" s="9">
        <v>0</v>
      </c>
      <c r="U9" s="9">
        <v>64</v>
      </c>
      <c r="V9" s="9">
        <v>6</v>
      </c>
      <c r="W9" s="9">
        <v>0.41199999999999998</v>
      </c>
      <c r="X9" s="9">
        <v>0.38800000000000001</v>
      </c>
      <c r="Y9" s="9">
        <v>0.8</v>
      </c>
      <c r="Z9" s="9">
        <v>32</v>
      </c>
      <c r="AA9" s="9">
        <v>0.28999999999999998</v>
      </c>
      <c r="AB9" s="9">
        <v>0.25</v>
      </c>
    </row>
    <row r="10" spans="1:28" x14ac:dyDescent="0.3">
      <c r="A10" s="9">
        <f>VLOOKUP(B10&amp;" "&amp;C10,키!$A$1:$B$535,2,FALSE)</f>
        <v>365</v>
      </c>
      <c r="B10" s="10" t="s">
        <v>828</v>
      </c>
      <c r="C10" s="9" t="s">
        <v>819</v>
      </c>
      <c r="D10" s="9" t="str">
        <f t="shared" si="0"/>
        <v>B</v>
      </c>
      <c r="E10" s="11">
        <v>0.29299999999999998</v>
      </c>
      <c r="F10" s="9">
        <v>103</v>
      </c>
      <c r="G10" s="9">
        <v>320</v>
      </c>
      <c r="H10" s="9">
        <v>276</v>
      </c>
      <c r="I10" s="9">
        <v>38</v>
      </c>
      <c r="J10" s="9">
        <v>81</v>
      </c>
      <c r="K10" s="9">
        <v>10</v>
      </c>
      <c r="L10" s="9">
        <v>1</v>
      </c>
      <c r="M10" s="9">
        <v>6</v>
      </c>
      <c r="N10" s="9">
        <v>111</v>
      </c>
      <c r="O10" s="9">
        <v>41</v>
      </c>
      <c r="P10" s="9">
        <v>6</v>
      </c>
      <c r="Q10" s="9">
        <v>1</v>
      </c>
      <c r="R10" s="9">
        <v>34</v>
      </c>
      <c r="S10" s="9">
        <v>0</v>
      </c>
      <c r="T10" s="9">
        <v>3</v>
      </c>
      <c r="U10" s="9">
        <v>49</v>
      </c>
      <c r="V10" s="9">
        <v>3</v>
      </c>
      <c r="W10" s="9">
        <v>0.40200000000000002</v>
      </c>
      <c r="X10" s="9">
        <v>0.376</v>
      </c>
      <c r="Y10" s="9">
        <v>0.77800000000000002</v>
      </c>
      <c r="Z10" s="9">
        <v>22</v>
      </c>
      <c r="AA10" s="9">
        <v>0.307</v>
      </c>
      <c r="AB10" s="9">
        <v>0.3</v>
      </c>
    </row>
    <row r="11" spans="1:28" x14ac:dyDescent="0.3">
      <c r="A11" s="9">
        <f>VLOOKUP(B11&amp;" "&amp;C11,키!$A$1:$B$535,2,FALSE)</f>
        <v>292</v>
      </c>
      <c r="B11" s="10" t="s">
        <v>834</v>
      </c>
      <c r="C11" s="9" t="s">
        <v>819</v>
      </c>
      <c r="D11" s="9" t="str">
        <f t="shared" si="0"/>
        <v>B</v>
      </c>
      <c r="E11" s="11">
        <v>0.26600000000000001</v>
      </c>
      <c r="F11" s="9">
        <v>100</v>
      </c>
      <c r="G11" s="9">
        <v>297</v>
      </c>
      <c r="H11" s="9">
        <v>263</v>
      </c>
      <c r="I11" s="9">
        <v>28</v>
      </c>
      <c r="J11" s="9">
        <v>70</v>
      </c>
      <c r="K11" s="9">
        <v>7</v>
      </c>
      <c r="L11" s="9">
        <v>0</v>
      </c>
      <c r="M11" s="9">
        <v>8</v>
      </c>
      <c r="N11" s="9">
        <v>101</v>
      </c>
      <c r="O11" s="9">
        <v>47</v>
      </c>
      <c r="P11" s="9">
        <v>4</v>
      </c>
      <c r="Q11" s="9">
        <v>6</v>
      </c>
      <c r="R11" s="9">
        <v>17</v>
      </c>
      <c r="S11" s="9">
        <v>0</v>
      </c>
      <c r="T11" s="9">
        <v>7</v>
      </c>
      <c r="U11" s="9">
        <v>48</v>
      </c>
      <c r="V11" s="9">
        <v>6</v>
      </c>
      <c r="W11" s="9">
        <v>0.38400000000000001</v>
      </c>
      <c r="X11" s="9">
        <v>0.32100000000000001</v>
      </c>
      <c r="Y11" s="9">
        <v>0.70499999999999996</v>
      </c>
      <c r="Z11" s="9">
        <v>20</v>
      </c>
      <c r="AA11" s="9">
        <v>0.316</v>
      </c>
      <c r="AB11" s="9">
        <v>0.16700000000000001</v>
      </c>
    </row>
    <row r="12" spans="1:28" x14ac:dyDescent="0.3">
      <c r="A12" s="9">
        <f>VLOOKUP(B12&amp;" "&amp;C12,키!$A$1:$B$535,2,FALSE)</f>
        <v>328</v>
      </c>
      <c r="B12" s="10" t="s">
        <v>818</v>
      </c>
      <c r="C12" s="9" t="s">
        <v>819</v>
      </c>
      <c r="D12" s="9" t="str">
        <f t="shared" si="0"/>
        <v>C</v>
      </c>
      <c r="E12" s="11">
        <v>1</v>
      </c>
      <c r="F12" s="9">
        <v>1</v>
      </c>
      <c r="G12" s="9">
        <v>1</v>
      </c>
      <c r="H12" s="9">
        <v>1</v>
      </c>
      <c r="I12" s="9">
        <v>0</v>
      </c>
      <c r="J12" s="9">
        <v>1</v>
      </c>
      <c r="K12" s="9">
        <v>0</v>
      </c>
      <c r="L12" s="9">
        <v>0</v>
      </c>
      <c r="M12" s="9">
        <v>0</v>
      </c>
      <c r="N12" s="9">
        <v>1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1</v>
      </c>
      <c r="X12" s="9">
        <v>1</v>
      </c>
      <c r="Y12" s="9">
        <v>2</v>
      </c>
      <c r="Z12" s="9">
        <v>0</v>
      </c>
      <c r="AA12" s="9">
        <v>1</v>
      </c>
      <c r="AB12" s="9">
        <v>1</v>
      </c>
    </row>
    <row r="13" spans="1:28" x14ac:dyDescent="0.3">
      <c r="A13" s="9">
        <f>VLOOKUP(B13&amp;" "&amp;C13,키!$A$1:$B$535,2,FALSE)</f>
        <v>444</v>
      </c>
      <c r="B13" s="10" t="s">
        <v>820</v>
      </c>
      <c r="C13" s="9" t="s">
        <v>819</v>
      </c>
      <c r="D13" s="9" t="str">
        <f t="shared" si="0"/>
        <v>C</v>
      </c>
      <c r="E13" s="11">
        <v>1</v>
      </c>
      <c r="F13" s="9">
        <v>2</v>
      </c>
      <c r="G13" s="9">
        <v>1</v>
      </c>
      <c r="H13" s="9">
        <v>1</v>
      </c>
      <c r="I13" s="9">
        <v>1</v>
      </c>
      <c r="J13" s="9">
        <v>1</v>
      </c>
      <c r="K13" s="9">
        <v>0</v>
      </c>
      <c r="L13" s="9">
        <v>0</v>
      </c>
      <c r="M13" s="9">
        <v>0</v>
      </c>
      <c r="N13" s="9">
        <v>1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1</v>
      </c>
      <c r="X13" s="9">
        <v>1</v>
      </c>
      <c r="Y13" s="9">
        <v>2</v>
      </c>
      <c r="Z13" s="9">
        <v>0</v>
      </c>
      <c r="AA13" s="9">
        <v>0</v>
      </c>
      <c r="AB13" s="9">
        <v>0</v>
      </c>
    </row>
    <row r="14" spans="1:28" x14ac:dyDescent="0.3">
      <c r="A14" s="9">
        <f>VLOOKUP(B14&amp;" "&amp;C14,키!$A$1:$B$535,2,FALSE)</f>
        <v>221</v>
      </c>
      <c r="B14" s="10" t="s">
        <v>822</v>
      </c>
      <c r="C14" s="9" t="s">
        <v>819</v>
      </c>
      <c r="D14" s="9" t="str">
        <f t="shared" si="0"/>
        <v>C</v>
      </c>
      <c r="E14" s="11">
        <v>0.33300000000000002</v>
      </c>
      <c r="F14" s="9">
        <v>10</v>
      </c>
      <c r="G14" s="9">
        <v>21</v>
      </c>
      <c r="H14" s="9">
        <v>18</v>
      </c>
      <c r="I14" s="9">
        <v>4</v>
      </c>
      <c r="J14" s="9">
        <v>6</v>
      </c>
      <c r="K14" s="9">
        <v>2</v>
      </c>
      <c r="L14" s="9">
        <v>0</v>
      </c>
      <c r="M14" s="9">
        <v>1</v>
      </c>
      <c r="N14" s="9">
        <v>11</v>
      </c>
      <c r="O14" s="9">
        <v>3</v>
      </c>
      <c r="P14" s="9">
        <v>0</v>
      </c>
      <c r="Q14" s="9">
        <v>0</v>
      </c>
      <c r="R14" s="9">
        <v>2</v>
      </c>
      <c r="S14" s="9">
        <v>0</v>
      </c>
      <c r="T14" s="9">
        <v>1</v>
      </c>
      <c r="U14" s="9">
        <v>6</v>
      </c>
      <c r="V14" s="9">
        <v>1</v>
      </c>
      <c r="W14" s="9">
        <v>0.61099999999999999</v>
      </c>
      <c r="X14" s="9">
        <v>0.42899999999999999</v>
      </c>
      <c r="Y14" s="9">
        <v>1.04</v>
      </c>
      <c r="Z14" s="9">
        <v>2</v>
      </c>
      <c r="AA14" s="9">
        <v>0.33300000000000002</v>
      </c>
      <c r="AB14" s="9">
        <v>0.25</v>
      </c>
    </row>
    <row r="15" spans="1:28" x14ac:dyDescent="0.3">
      <c r="A15" s="9">
        <f>VLOOKUP(B15&amp;" "&amp;C15,키!$A$1:$B$535,2,FALSE)</f>
        <v>160</v>
      </c>
      <c r="B15" s="10" t="s">
        <v>829</v>
      </c>
      <c r="C15" s="9" t="s">
        <v>819</v>
      </c>
      <c r="D15" s="9" t="str">
        <f t="shared" si="0"/>
        <v>C</v>
      </c>
      <c r="E15" s="11">
        <v>0.28799999999999998</v>
      </c>
      <c r="F15" s="9">
        <v>52</v>
      </c>
      <c r="G15" s="9">
        <v>127</v>
      </c>
      <c r="H15" s="9">
        <v>111</v>
      </c>
      <c r="I15" s="9">
        <v>28</v>
      </c>
      <c r="J15" s="9">
        <v>32</v>
      </c>
      <c r="K15" s="9">
        <v>3</v>
      </c>
      <c r="L15" s="9">
        <v>2</v>
      </c>
      <c r="M15" s="9">
        <v>7</v>
      </c>
      <c r="N15" s="9">
        <v>60</v>
      </c>
      <c r="O15" s="9">
        <v>16</v>
      </c>
      <c r="P15" s="9">
        <v>5</v>
      </c>
      <c r="Q15" s="9">
        <v>1</v>
      </c>
      <c r="R15" s="9">
        <v>10</v>
      </c>
      <c r="S15" s="9">
        <v>0</v>
      </c>
      <c r="T15" s="9">
        <v>0</v>
      </c>
      <c r="U15" s="9">
        <v>29</v>
      </c>
      <c r="V15" s="9">
        <v>1</v>
      </c>
      <c r="W15" s="9">
        <v>0.54100000000000004</v>
      </c>
      <c r="X15" s="9">
        <v>0.34399999999999997</v>
      </c>
      <c r="Y15" s="9">
        <v>0.88500000000000001</v>
      </c>
      <c r="Z15" s="9">
        <v>9</v>
      </c>
      <c r="AA15" s="9">
        <v>0.22600000000000001</v>
      </c>
      <c r="AB15" s="9">
        <v>0.33300000000000002</v>
      </c>
    </row>
    <row r="16" spans="1:28" x14ac:dyDescent="0.3">
      <c r="A16" s="9">
        <f>VLOOKUP(B16&amp;" "&amp;C16,키!$A$1:$B$535,2,FALSE)</f>
        <v>373</v>
      </c>
      <c r="B16" s="10" t="s">
        <v>830</v>
      </c>
      <c r="C16" s="9" t="s">
        <v>819</v>
      </c>
      <c r="D16" s="9" t="str">
        <f t="shared" si="0"/>
        <v>C</v>
      </c>
      <c r="E16" s="11">
        <v>0.28199999999999997</v>
      </c>
      <c r="F16" s="9">
        <v>61</v>
      </c>
      <c r="G16" s="9">
        <v>147</v>
      </c>
      <c r="H16" s="9">
        <v>124</v>
      </c>
      <c r="I16" s="9">
        <v>14</v>
      </c>
      <c r="J16" s="9">
        <v>35</v>
      </c>
      <c r="K16" s="9">
        <v>4</v>
      </c>
      <c r="L16" s="9">
        <v>2</v>
      </c>
      <c r="M16" s="9">
        <v>1</v>
      </c>
      <c r="N16" s="9">
        <v>46</v>
      </c>
      <c r="O16" s="9">
        <v>14</v>
      </c>
      <c r="P16" s="9">
        <v>5</v>
      </c>
      <c r="Q16" s="9">
        <v>1</v>
      </c>
      <c r="R16" s="9">
        <v>15</v>
      </c>
      <c r="S16" s="9">
        <v>0</v>
      </c>
      <c r="T16" s="9">
        <v>2</v>
      </c>
      <c r="U16" s="9">
        <v>20</v>
      </c>
      <c r="V16" s="9">
        <v>3</v>
      </c>
      <c r="W16" s="9">
        <v>0.371</v>
      </c>
      <c r="X16" s="9">
        <v>0.36599999999999999</v>
      </c>
      <c r="Y16" s="9">
        <v>0.73699999999999999</v>
      </c>
      <c r="Z16" s="9">
        <v>11</v>
      </c>
      <c r="AA16" s="9">
        <v>0.318</v>
      </c>
      <c r="AB16" s="9">
        <v>0.21099999999999999</v>
      </c>
    </row>
    <row r="17" spans="1:28" x14ac:dyDescent="0.3">
      <c r="A17" s="9">
        <f>VLOOKUP(B17&amp;" "&amp;C17,키!$A$1:$B$535,2,FALSE)</f>
        <v>270</v>
      </c>
      <c r="B17" s="10" t="s">
        <v>832</v>
      </c>
      <c r="C17" s="9" t="s">
        <v>819</v>
      </c>
      <c r="D17" s="9" t="str">
        <f t="shared" si="0"/>
        <v>C</v>
      </c>
      <c r="E17" s="11">
        <v>0.27600000000000002</v>
      </c>
      <c r="F17" s="9">
        <v>80</v>
      </c>
      <c r="G17" s="9">
        <v>215</v>
      </c>
      <c r="H17" s="9">
        <v>203</v>
      </c>
      <c r="I17" s="9">
        <v>24</v>
      </c>
      <c r="J17" s="9">
        <v>56</v>
      </c>
      <c r="K17" s="9">
        <v>10</v>
      </c>
      <c r="L17" s="9">
        <v>1</v>
      </c>
      <c r="M17" s="9">
        <v>6</v>
      </c>
      <c r="N17" s="9">
        <v>86</v>
      </c>
      <c r="O17" s="9">
        <v>37</v>
      </c>
      <c r="P17" s="9">
        <v>3</v>
      </c>
      <c r="Q17" s="9">
        <v>2</v>
      </c>
      <c r="R17" s="9">
        <v>6</v>
      </c>
      <c r="S17" s="9">
        <v>0</v>
      </c>
      <c r="T17" s="9">
        <v>1</v>
      </c>
      <c r="U17" s="9">
        <v>48</v>
      </c>
      <c r="V17" s="9">
        <v>1</v>
      </c>
      <c r="W17" s="9">
        <v>0.42399999999999999</v>
      </c>
      <c r="X17" s="9">
        <v>0.29699999999999999</v>
      </c>
      <c r="Y17" s="9">
        <v>0.72099999999999997</v>
      </c>
      <c r="Z17" s="9">
        <v>12</v>
      </c>
      <c r="AA17" s="9">
        <v>0.30099999999999999</v>
      </c>
      <c r="AB17" s="9">
        <v>0.28599999999999998</v>
      </c>
    </row>
    <row r="18" spans="1:28" x14ac:dyDescent="0.3">
      <c r="A18" s="9">
        <f>VLOOKUP(B18&amp;" "&amp;C18,키!$A$1:$B$535,2,FALSE)</f>
        <v>266</v>
      </c>
      <c r="B18" s="10" t="s">
        <v>833</v>
      </c>
      <c r="C18" s="9" t="s">
        <v>819</v>
      </c>
      <c r="D18" s="9" t="str">
        <f t="shared" si="0"/>
        <v>C</v>
      </c>
      <c r="E18" s="11">
        <v>0.26700000000000002</v>
      </c>
      <c r="F18" s="9">
        <v>68</v>
      </c>
      <c r="G18" s="9">
        <v>52</v>
      </c>
      <c r="H18" s="9">
        <v>45</v>
      </c>
      <c r="I18" s="9">
        <v>13</v>
      </c>
      <c r="J18" s="9">
        <v>12</v>
      </c>
      <c r="K18" s="9">
        <v>0</v>
      </c>
      <c r="L18" s="9">
        <v>1</v>
      </c>
      <c r="M18" s="9">
        <v>0</v>
      </c>
      <c r="N18" s="9">
        <v>14</v>
      </c>
      <c r="O18" s="9">
        <v>4</v>
      </c>
      <c r="P18" s="9">
        <v>1</v>
      </c>
      <c r="Q18" s="9">
        <v>0</v>
      </c>
      <c r="R18" s="9">
        <v>6</v>
      </c>
      <c r="S18" s="9">
        <v>0</v>
      </c>
      <c r="T18" s="9">
        <v>0</v>
      </c>
      <c r="U18" s="9">
        <v>9</v>
      </c>
      <c r="V18" s="9">
        <v>0</v>
      </c>
      <c r="W18" s="9">
        <v>0.311</v>
      </c>
      <c r="X18" s="9">
        <v>0.35299999999999998</v>
      </c>
      <c r="Y18" s="9">
        <v>0.66400000000000003</v>
      </c>
      <c r="Z18" s="9">
        <v>0</v>
      </c>
      <c r="AA18" s="9">
        <v>0.375</v>
      </c>
      <c r="AB18" s="9">
        <v>0.25</v>
      </c>
    </row>
    <row r="19" spans="1:28" x14ac:dyDescent="0.3">
      <c r="A19" s="9">
        <f>VLOOKUP(B19&amp;" "&amp;C19,키!$A$1:$B$535,2,FALSE)</f>
        <v>390</v>
      </c>
      <c r="B19" s="10" t="s">
        <v>835</v>
      </c>
      <c r="C19" s="9" t="s">
        <v>819</v>
      </c>
      <c r="D19" s="9" t="str">
        <f t="shared" si="0"/>
        <v>C</v>
      </c>
      <c r="E19" s="11">
        <v>0.26100000000000001</v>
      </c>
      <c r="F19" s="9">
        <v>60</v>
      </c>
      <c r="G19" s="9">
        <v>198</v>
      </c>
      <c r="H19" s="9">
        <v>180</v>
      </c>
      <c r="I19" s="9">
        <v>20</v>
      </c>
      <c r="J19" s="9">
        <v>47</v>
      </c>
      <c r="K19" s="9">
        <v>4</v>
      </c>
      <c r="L19" s="9">
        <v>0</v>
      </c>
      <c r="M19" s="9">
        <v>1</v>
      </c>
      <c r="N19" s="9">
        <v>54</v>
      </c>
      <c r="O19" s="9">
        <v>14</v>
      </c>
      <c r="P19" s="9">
        <v>4</v>
      </c>
      <c r="Q19" s="9">
        <v>0</v>
      </c>
      <c r="R19" s="9">
        <v>12</v>
      </c>
      <c r="S19" s="9">
        <v>0</v>
      </c>
      <c r="T19" s="9">
        <v>2</v>
      </c>
      <c r="U19" s="9">
        <v>26</v>
      </c>
      <c r="V19" s="9">
        <v>6</v>
      </c>
      <c r="W19" s="9">
        <v>0.3</v>
      </c>
      <c r="X19" s="9">
        <v>0.314</v>
      </c>
      <c r="Y19" s="9">
        <v>0.61399999999999999</v>
      </c>
      <c r="Z19" s="9">
        <v>13</v>
      </c>
      <c r="AA19" s="9">
        <v>0.25</v>
      </c>
      <c r="AB19" s="9">
        <v>0</v>
      </c>
    </row>
    <row r="20" spans="1:28" x14ac:dyDescent="0.3">
      <c r="A20" s="9">
        <f>VLOOKUP(B20&amp;" "&amp;C20,키!$A$1:$B$535,2,FALSE)</f>
        <v>190</v>
      </c>
      <c r="B20" s="10" t="s">
        <v>836</v>
      </c>
      <c r="C20" s="9" t="s">
        <v>819</v>
      </c>
      <c r="D20" s="9" t="str">
        <f t="shared" si="0"/>
        <v>C</v>
      </c>
      <c r="E20" s="11">
        <v>0.255</v>
      </c>
      <c r="F20" s="9">
        <v>26</v>
      </c>
      <c r="G20" s="9">
        <v>50</v>
      </c>
      <c r="H20" s="9">
        <v>47</v>
      </c>
      <c r="I20" s="9">
        <v>5</v>
      </c>
      <c r="J20" s="9">
        <v>12</v>
      </c>
      <c r="K20" s="9">
        <v>2</v>
      </c>
      <c r="L20" s="9">
        <v>0</v>
      </c>
      <c r="M20" s="9">
        <v>0</v>
      </c>
      <c r="N20" s="9">
        <v>14</v>
      </c>
      <c r="O20" s="9">
        <v>4</v>
      </c>
      <c r="P20" s="9">
        <v>1</v>
      </c>
      <c r="Q20" s="9">
        <v>0</v>
      </c>
      <c r="R20" s="9">
        <v>2</v>
      </c>
      <c r="S20" s="9">
        <v>0</v>
      </c>
      <c r="T20" s="9">
        <v>0</v>
      </c>
      <c r="U20" s="9">
        <v>9</v>
      </c>
      <c r="V20" s="9">
        <v>3</v>
      </c>
      <c r="W20" s="9">
        <v>0.29799999999999999</v>
      </c>
      <c r="X20" s="9">
        <v>0.28599999999999998</v>
      </c>
      <c r="Y20" s="9">
        <v>0.58399999999999996</v>
      </c>
      <c r="Z20" s="9">
        <v>3</v>
      </c>
      <c r="AA20" s="9">
        <v>0.25</v>
      </c>
      <c r="AB20" s="9">
        <v>0</v>
      </c>
    </row>
    <row r="21" spans="1:28" x14ac:dyDescent="0.3">
      <c r="A21" s="9">
        <f>VLOOKUP(B21&amp;" "&amp;C21,키!$A$1:$B$535,2,FALSE)</f>
        <v>229</v>
      </c>
      <c r="B21" s="10" t="s">
        <v>837</v>
      </c>
      <c r="C21" s="9" t="s">
        <v>819</v>
      </c>
      <c r="D21" s="9" t="str">
        <f t="shared" si="0"/>
        <v>C</v>
      </c>
      <c r="E21" s="11">
        <v>0.252</v>
      </c>
      <c r="F21" s="9">
        <v>56</v>
      </c>
      <c r="G21" s="9">
        <v>137</v>
      </c>
      <c r="H21" s="9">
        <v>111</v>
      </c>
      <c r="I21" s="9">
        <v>18</v>
      </c>
      <c r="J21" s="9">
        <v>28</v>
      </c>
      <c r="K21" s="9">
        <v>5</v>
      </c>
      <c r="L21" s="9">
        <v>0</v>
      </c>
      <c r="M21" s="9">
        <v>4</v>
      </c>
      <c r="N21" s="9">
        <v>45</v>
      </c>
      <c r="O21" s="9">
        <v>12</v>
      </c>
      <c r="P21" s="9">
        <v>0</v>
      </c>
      <c r="Q21" s="9">
        <v>0</v>
      </c>
      <c r="R21" s="9">
        <v>25</v>
      </c>
      <c r="S21" s="9">
        <v>1</v>
      </c>
      <c r="T21" s="9">
        <v>1</v>
      </c>
      <c r="U21" s="9">
        <v>37</v>
      </c>
      <c r="V21" s="9">
        <v>1</v>
      </c>
      <c r="W21" s="9">
        <v>0.40500000000000003</v>
      </c>
      <c r="X21" s="9">
        <v>0.39400000000000002</v>
      </c>
      <c r="Y21" s="9">
        <v>0.79900000000000004</v>
      </c>
      <c r="Z21" s="9">
        <v>7</v>
      </c>
      <c r="AA21" s="9">
        <v>0.2</v>
      </c>
      <c r="AB21" s="9">
        <v>0.16</v>
      </c>
    </row>
    <row r="22" spans="1:28" x14ac:dyDescent="0.3">
      <c r="A22" s="9">
        <f>VLOOKUP(B22&amp;" "&amp;C22,키!$A$1:$B$535,2,FALSE)</f>
        <v>428</v>
      </c>
      <c r="B22" s="10" t="s">
        <v>838</v>
      </c>
      <c r="C22" s="9" t="s">
        <v>819</v>
      </c>
      <c r="D22" s="9" t="str">
        <f t="shared" si="0"/>
        <v>C</v>
      </c>
      <c r="E22" s="11">
        <v>0.222</v>
      </c>
      <c r="F22" s="9">
        <v>99</v>
      </c>
      <c r="G22" s="9">
        <v>257</v>
      </c>
      <c r="H22" s="9">
        <v>225</v>
      </c>
      <c r="I22" s="9">
        <v>30</v>
      </c>
      <c r="J22" s="9">
        <v>50</v>
      </c>
      <c r="K22" s="9">
        <v>12</v>
      </c>
      <c r="L22" s="9">
        <v>1</v>
      </c>
      <c r="M22" s="9">
        <v>1</v>
      </c>
      <c r="N22" s="9">
        <v>67</v>
      </c>
      <c r="O22" s="9">
        <v>22</v>
      </c>
      <c r="P22" s="9">
        <v>2</v>
      </c>
      <c r="Q22" s="9">
        <v>2</v>
      </c>
      <c r="R22" s="9">
        <v>28</v>
      </c>
      <c r="S22" s="9">
        <v>0</v>
      </c>
      <c r="T22" s="9">
        <v>0</v>
      </c>
      <c r="U22" s="9">
        <v>66</v>
      </c>
      <c r="V22" s="9">
        <v>1</v>
      </c>
      <c r="W22" s="9">
        <v>0.29799999999999999</v>
      </c>
      <c r="X22" s="9">
        <v>0.30599999999999999</v>
      </c>
      <c r="Y22" s="9">
        <v>0.60399999999999998</v>
      </c>
      <c r="Z22" s="9">
        <v>11</v>
      </c>
      <c r="AA22" s="9">
        <v>0.16</v>
      </c>
      <c r="AB22" s="9">
        <v>0.5</v>
      </c>
    </row>
    <row r="23" spans="1:28" x14ac:dyDescent="0.3">
      <c r="A23" s="9">
        <f>VLOOKUP(B23&amp;" "&amp;C23,키!$A$1:$B$535,2,FALSE)</f>
        <v>315</v>
      </c>
      <c r="B23" s="10" t="s">
        <v>839</v>
      </c>
      <c r="C23" s="9" t="s">
        <v>819</v>
      </c>
      <c r="D23" s="9" t="str">
        <f t="shared" si="0"/>
        <v>C</v>
      </c>
      <c r="E23" s="11">
        <v>0.19</v>
      </c>
      <c r="F23" s="9">
        <v>34</v>
      </c>
      <c r="G23" s="9">
        <v>23</v>
      </c>
      <c r="H23" s="9">
        <v>21</v>
      </c>
      <c r="I23" s="9">
        <v>3</v>
      </c>
      <c r="J23" s="9">
        <v>4</v>
      </c>
      <c r="K23" s="9">
        <v>0</v>
      </c>
      <c r="L23" s="9">
        <v>0</v>
      </c>
      <c r="M23" s="9">
        <v>0</v>
      </c>
      <c r="N23" s="9">
        <v>4</v>
      </c>
      <c r="O23" s="9">
        <v>0</v>
      </c>
      <c r="P23" s="9">
        <v>2</v>
      </c>
      <c r="Q23" s="9">
        <v>0</v>
      </c>
      <c r="R23" s="9">
        <v>0</v>
      </c>
      <c r="S23" s="9">
        <v>0</v>
      </c>
      <c r="T23" s="9">
        <v>0</v>
      </c>
      <c r="U23" s="9">
        <v>6</v>
      </c>
      <c r="V23" s="9">
        <v>1</v>
      </c>
      <c r="W23" s="9">
        <v>0.19</v>
      </c>
      <c r="X23" s="9">
        <v>0.19</v>
      </c>
      <c r="Y23" s="9">
        <v>0.38</v>
      </c>
      <c r="Z23" s="9">
        <v>1</v>
      </c>
      <c r="AA23" s="9">
        <v>0</v>
      </c>
      <c r="AB23" s="9">
        <v>0</v>
      </c>
    </row>
    <row r="24" spans="1:28" x14ac:dyDescent="0.3">
      <c r="A24" s="9">
        <f>VLOOKUP(B24&amp;" "&amp;C24,키!$A$1:$B$535,2,FALSE)</f>
        <v>8</v>
      </c>
      <c r="B24" s="10" t="s">
        <v>840</v>
      </c>
      <c r="C24" s="9" t="s">
        <v>819</v>
      </c>
      <c r="D24" s="9" t="str">
        <f t="shared" si="0"/>
        <v>C</v>
      </c>
      <c r="E24" s="11">
        <v>0.184</v>
      </c>
      <c r="F24" s="9">
        <v>18</v>
      </c>
      <c r="G24" s="9">
        <v>41</v>
      </c>
      <c r="H24" s="9">
        <v>38</v>
      </c>
      <c r="I24" s="9">
        <v>4</v>
      </c>
      <c r="J24" s="9">
        <v>7</v>
      </c>
      <c r="K24" s="9">
        <v>3</v>
      </c>
      <c r="L24" s="9">
        <v>0</v>
      </c>
      <c r="M24" s="9">
        <v>0</v>
      </c>
      <c r="N24" s="9">
        <v>10</v>
      </c>
      <c r="O24" s="9">
        <v>3</v>
      </c>
      <c r="P24" s="9">
        <v>0</v>
      </c>
      <c r="Q24" s="9">
        <v>1</v>
      </c>
      <c r="R24" s="9">
        <v>2</v>
      </c>
      <c r="S24" s="9">
        <v>0</v>
      </c>
      <c r="T24" s="9">
        <v>0</v>
      </c>
      <c r="U24" s="9">
        <v>12</v>
      </c>
      <c r="V24" s="9">
        <v>0</v>
      </c>
      <c r="W24" s="9">
        <v>0.26300000000000001</v>
      </c>
      <c r="X24" s="9">
        <v>0.22</v>
      </c>
      <c r="Y24" s="9">
        <v>0.48299999999999998</v>
      </c>
      <c r="Z24" s="9">
        <v>1</v>
      </c>
      <c r="AA24" s="9">
        <v>0.222</v>
      </c>
      <c r="AB24" s="9">
        <v>1</v>
      </c>
    </row>
    <row r="25" spans="1:28" x14ac:dyDescent="0.3">
      <c r="A25" s="9">
        <f>VLOOKUP(B25&amp;" "&amp;C25,키!$A$1:$B$535,2,FALSE)</f>
        <v>415</v>
      </c>
      <c r="B25" s="10" t="s">
        <v>841</v>
      </c>
      <c r="C25" s="9" t="s">
        <v>819</v>
      </c>
      <c r="D25" s="9" t="str">
        <f t="shared" si="0"/>
        <v>C</v>
      </c>
      <c r="E25" s="11">
        <v>0.182</v>
      </c>
      <c r="F25" s="9">
        <v>77</v>
      </c>
      <c r="G25" s="9">
        <v>159</v>
      </c>
      <c r="H25" s="9">
        <v>132</v>
      </c>
      <c r="I25" s="9">
        <v>12</v>
      </c>
      <c r="J25" s="9">
        <v>24</v>
      </c>
      <c r="K25" s="9">
        <v>5</v>
      </c>
      <c r="L25" s="9">
        <v>0</v>
      </c>
      <c r="M25" s="9">
        <v>1</v>
      </c>
      <c r="N25" s="9">
        <v>32</v>
      </c>
      <c r="O25" s="9">
        <v>10</v>
      </c>
      <c r="P25" s="9">
        <v>4</v>
      </c>
      <c r="Q25" s="9">
        <v>2</v>
      </c>
      <c r="R25" s="9">
        <v>17</v>
      </c>
      <c r="S25" s="9">
        <v>0</v>
      </c>
      <c r="T25" s="9">
        <v>4</v>
      </c>
      <c r="U25" s="9">
        <v>39</v>
      </c>
      <c r="V25" s="9">
        <v>2</v>
      </c>
      <c r="W25" s="9">
        <v>0.24199999999999999</v>
      </c>
      <c r="X25" s="9">
        <v>0.28999999999999998</v>
      </c>
      <c r="Y25" s="9">
        <v>0.53200000000000003</v>
      </c>
      <c r="Z25" s="9">
        <v>4</v>
      </c>
      <c r="AA25" s="9">
        <v>0.13600000000000001</v>
      </c>
      <c r="AB25" s="9">
        <v>0</v>
      </c>
    </row>
    <row r="26" spans="1:28" x14ac:dyDescent="0.3">
      <c r="A26" s="9">
        <f>VLOOKUP(B26&amp;" "&amp;C26,키!$A$1:$B$535,2,FALSE)</f>
        <v>524</v>
      </c>
      <c r="B26" s="10" t="s">
        <v>842</v>
      </c>
      <c r="C26" s="9" t="s">
        <v>819</v>
      </c>
      <c r="D26" s="9" t="str">
        <f t="shared" si="0"/>
        <v>C</v>
      </c>
      <c r="E26" s="11">
        <v>0.17899999999999999</v>
      </c>
      <c r="F26" s="9">
        <v>48</v>
      </c>
      <c r="G26" s="9">
        <v>39</v>
      </c>
      <c r="H26" s="9">
        <v>39</v>
      </c>
      <c r="I26" s="9">
        <v>7</v>
      </c>
      <c r="J26" s="9">
        <v>7</v>
      </c>
      <c r="K26" s="9">
        <v>3</v>
      </c>
      <c r="L26" s="9">
        <v>0</v>
      </c>
      <c r="M26" s="9">
        <v>0</v>
      </c>
      <c r="N26" s="9">
        <v>10</v>
      </c>
      <c r="O26" s="9">
        <v>4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9</v>
      </c>
      <c r="V26" s="9">
        <v>0</v>
      </c>
      <c r="W26" s="9">
        <v>0.25600000000000001</v>
      </c>
      <c r="X26" s="9">
        <v>0.17899999999999999</v>
      </c>
      <c r="Y26" s="9">
        <v>0.435</v>
      </c>
      <c r="Z26" s="9">
        <v>0</v>
      </c>
      <c r="AA26" s="9">
        <v>0.375</v>
      </c>
      <c r="AB26" s="9">
        <v>0</v>
      </c>
    </row>
    <row r="27" spans="1:28" x14ac:dyDescent="0.3">
      <c r="A27" s="9">
        <f>VLOOKUP(B27&amp;" "&amp;C27,키!$A$1:$B$535,2,FALSE)</f>
        <v>465</v>
      </c>
      <c r="B27" s="10" t="s">
        <v>843</v>
      </c>
      <c r="C27" s="9" t="s">
        <v>819</v>
      </c>
      <c r="D27" s="9" t="str">
        <f t="shared" si="0"/>
        <v>C</v>
      </c>
      <c r="E27" s="11">
        <v>0.156</v>
      </c>
      <c r="F27" s="9">
        <v>29</v>
      </c>
      <c r="G27" s="9">
        <v>52</v>
      </c>
      <c r="H27" s="9">
        <v>45</v>
      </c>
      <c r="I27" s="9">
        <v>3</v>
      </c>
      <c r="J27" s="9">
        <v>7</v>
      </c>
      <c r="K27" s="9">
        <v>2</v>
      </c>
      <c r="L27" s="9">
        <v>0</v>
      </c>
      <c r="M27" s="9">
        <v>0</v>
      </c>
      <c r="N27" s="9">
        <v>9</v>
      </c>
      <c r="O27" s="9">
        <v>2</v>
      </c>
      <c r="P27" s="9">
        <v>2</v>
      </c>
      <c r="Q27" s="9">
        <v>0</v>
      </c>
      <c r="R27" s="9">
        <v>4</v>
      </c>
      <c r="S27" s="9">
        <v>0</v>
      </c>
      <c r="T27" s="9">
        <v>1</v>
      </c>
      <c r="U27" s="9">
        <v>16</v>
      </c>
      <c r="V27" s="9">
        <v>0</v>
      </c>
      <c r="W27" s="9">
        <v>0.2</v>
      </c>
      <c r="X27" s="9">
        <v>0.24</v>
      </c>
      <c r="Y27" s="9">
        <v>0.44</v>
      </c>
      <c r="Z27" s="9">
        <v>0</v>
      </c>
      <c r="AA27" s="9">
        <v>9.0999999999999998E-2</v>
      </c>
      <c r="AB27" s="9">
        <v>1</v>
      </c>
    </row>
    <row r="28" spans="1:28" x14ac:dyDescent="0.3">
      <c r="A28" s="9">
        <f>VLOOKUP(B28&amp;" "&amp;C28,키!$A$1:$B$535,2,FALSE)</f>
        <v>399</v>
      </c>
      <c r="B28" s="10" t="s">
        <v>844</v>
      </c>
      <c r="C28" s="9" t="s">
        <v>819</v>
      </c>
      <c r="D28" s="9" t="str">
        <f t="shared" si="0"/>
        <v>C</v>
      </c>
      <c r="E28" s="11">
        <v>7.6999999999999999E-2</v>
      </c>
      <c r="F28" s="9">
        <v>14</v>
      </c>
      <c r="G28" s="9">
        <v>15</v>
      </c>
      <c r="H28" s="9">
        <v>13</v>
      </c>
      <c r="I28" s="9">
        <v>2</v>
      </c>
      <c r="J28" s="9">
        <v>1</v>
      </c>
      <c r="K28" s="9">
        <v>0</v>
      </c>
      <c r="L28" s="9">
        <v>0</v>
      </c>
      <c r="M28" s="9">
        <v>0</v>
      </c>
      <c r="N28" s="9">
        <v>1</v>
      </c>
      <c r="O28" s="9">
        <v>0</v>
      </c>
      <c r="P28" s="9">
        <v>0</v>
      </c>
      <c r="Q28" s="9">
        <v>0</v>
      </c>
      <c r="R28" s="9">
        <v>2</v>
      </c>
      <c r="S28" s="9">
        <v>0</v>
      </c>
      <c r="T28" s="9">
        <v>0</v>
      </c>
      <c r="U28" s="9">
        <v>3</v>
      </c>
      <c r="V28" s="9">
        <v>0</v>
      </c>
      <c r="W28" s="9">
        <v>7.6999999999999999E-2</v>
      </c>
      <c r="X28" s="9">
        <v>0.2</v>
      </c>
      <c r="Y28" s="9">
        <v>0.27700000000000002</v>
      </c>
      <c r="Z28" s="9">
        <v>0</v>
      </c>
      <c r="AA28" s="9">
        <v>0</v>
      </c>
      <c r="AB28" s="9">
        <v>0</v>
      </c>
    </row>
    <row r="29" spans="1:28" x14ac:dyDescent="0.3">
      <c r="A29" s="9">
        <f>VLOOKUP(B29&amp;" "&amp;C29,키!$A$1:$B$535,2,FALSE)</f>
        <v>45</v>
      </c>
      <c r="B29" s="10" t="s">
        <v>845</v>
      </c>
      <c r="C29" s="9" t="s">
        <v>819</v>
      </c>
      <c r="D29" s="9" t="str">
        <f t="shared" si="0"/>
        <v>C</v>
      </c>
      <c r="E29" s="11" t="s">
        <v>42</v>
      </c>
      <c r="F29" s="9">
        <v>1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 t="s">
        <v>42</v>
      </c>
      <c r="X29" s="9" t="s">
        <v>42</v>
      </c>
      <c r="Y29" s="9" t="s">
        <v>42</v>
      </c>
      <c r="Z29" s="9">
        <v>0</v>
      </c>
      <c r="AA29" s="9">
        <v>0</v>
      </c>
      <c r="AB29" s="9">
        <v>0</v>
      </c>
    </row>
    <row r="30" spans="1:28" x14ac:dyDescent="0.3">
      <c r="A30" s="9">
        <f>VLOOKUP(B30&amp;" "&amp;C30,키!$A$1:$B$535,2,FALSE)</f>
        <v>110</v>
      </c>
      <c r="B30" s="10" t="s">
        <v>846</v>
      </c>
      <c r="C30" s="9" t="s">
        <v>819</v>
      </c>
      <c r="D30" s="9" t="str">
        <f t="shared" si="0"/>
        <v>C</v>
      </c>
      <c r="E30" s="11">
        <v>0</v>
      </c>
      <c r="F30" s="9">
        <v>2</v>
      </c>
      <c r="G30" s="9">
        <v>3</v>
      </c>
      <c r="H30" s="9">
        <v>3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1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</row>
    <row r="31" spans="1:28" x14ac:dyDescent="0.3">
      <c r="A31" s="9">
        <f>VLOOKUP(B31&amp;" "&amp;C31,키!$A$1:$B$535,2,FALSE)</f>
        <v>179</v>
      </c>
      <c r="B31" s="10" t="s">
        <v>847</v>
      </c>
      <c r="C31" s="9" t="s">
        <v>819</v>
      </c>
      <c r="D31" s="9" t="str">
        <f t="shared" si="0"/>
        <v>C</v>
      </c>
      <c r="E31" s="11">
        <v>0</v>
      </c>
      <c r="F31" s="9">
        <v>1</v>
      </c>
      <c r="G31" s="9">
        <v>1</v>
      </c>
      <c r="H31" s="9">
        <v>1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1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</row>
    <row r="32" spans="1:28" x14ac:dyDescent="0.3">
      <c r="A32" s="9">
        <f>VLOOKUP(B32&amp;" "&amp;C32,키!$A$1:$B$535,2,FALSE)</f>
        <v>235</v>
      </c>
      <c r="B32" s="10" t="s">
        <v>848</v>
      </c>
      <c r="C32" s="9" t="s">
        <v>819</v>
      </c>
      <c r="D32" s="9" t="str">
        <f t="shared" si="0"/>
        <v>C</v>
      </c>
      <c r="E32" s="11" t="s">
        <v>42</v>
      </c>
      <c r="F32" s="9">
        <v>2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 t="s">
        <v>42</v>
      </c>
      <c r="X32" s="9" t="s">
        <v>42</v>
      </c>
      <c r="Y32" s="9" t="s">
        <v>42</v>
      </c>
      <c r="Z32" s="9">
        <v>0</v>
      </c>
      <c r="AA32" s="9">
        <v>0</v>
      </c>
      <c r="AB32" s="9">
        <v>0</v>
      </c>
    </row>
    <row r="33" spans="1:28" x14ac:dyDescent="0.3">
      <c r="A33" s="9">
        <f>VLOOKUP(B33&amp;" "&amp;C33,키!$A$1:$B$535,2,FALSE)</f>
        <v>314</v>
      </c>
      <c r="B33" s="10" t="s">
        <v>849</v>
      </c>
      <c r="C33" s="9" t="s">
        <v>819</v>
      </c>
      <c r="D33" s="9" t="str">
        <f t="shared" si="0"/>
        <v>C</v>
      </c>
      <c r="E33" s="11" t="s">
        <v>42</v>
      </c>
      <c r="F33" s="9">
        <v>1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 t="s">
        <v>42</v>
      </c>
      <c r="X33" s="9" t="s">
        <v>42</v>
      </c>
      <c r="Y33" s="9" t="s">
        <v>42</v>
      </c>
      <c r="Z33" s="9">
        <v>0</v>
      </c>
      <c r="AA33" s="9">
        <v>0</v>
      </c>
      <c r="AB33" s="9">
        <v>0</v>
      </c>
    </row>
    <row r="34" spans="1:28" x14ac:dyDescent="0.3">
      <c r="A34" s="9">
        <f>VLOOKUP(B34&amp;" "&amp;C34,키!$A$1:$B$535,2,FALSE)</f>
        <v>338</v>
      </c>
      <c r="B34" s="10" t="s">
        <v>850</v>
      </c>
      <c r="C34" s="9" t="s">
        <v>819</v>
      </c>
      <c r="D34" s="9" t="str">
        <f t="shared" si="0"/>
        <v>C</v>
      </c>
      <c r="E34" s="11" t="s">
        <v>42</v>
      </c>
      <c r="F34" s="9">
        <v>3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 t="s">
        <v>42</v>
      </c>
      <c r="X34" s="9" t="s">
        <v>42</v>
      </c>
      <c r="Y34" s="9" t="s">
        <v>42</v>
      </c>
      <c r="Z34" s="9">
        <v>0</v>
      </c>
      <c r="AA34" s="9">
        <v>0</v>
      </c>
      <c r="AB34" s="9">
        <v>0</v>
      </c>
    </row>
    <row r="35" spans="1:28" x14ac:dyDescent="0.3">
      <c r="A35" s="9">
        <f>VLOOKUP(B35&amp;" "&amp;C35,키!$A$1:$B$535,2,FALSE)</f>
        <v>383</v>
      </c>
      <c r="B35" s="10" t="s">
        <v>851</v>
      </c>
      <c r="C35" s="9" t="s">
        <v>819</v>
      </c>
      <c r="D35" s="9" t="str">
        <f t="shared" si="0"/>
        <v>C</v>
      </c>
      <c r="E35" s="11" t="s">
        <v>42</v>
      </c>
      <c r="F35" s="9">
        <v>4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 t="s">
        <v>42</v>
      </c>
      <c r="X35" s="9" t="s">
        <v>42</v>
      </c>
      <c r="Y35" s="9" t="s">
        <v>42</v>
      </c>
      <c r="Z35" s="9">
        <v>0</v>
      </c>
      <c r="AA35" s="9">
        <v>0</v>
      </c>
      <c r="AB35" s="9">
        <v>0</v>
      </c>
    </row>
    <row r="36" spans="1:28" x14ac:dyDescent="0.3">
      <c r="A36" s="9">
        <f>VLOOKUP(B36&amp;" "&amp;C36,키!$A$1:$B$535,2,FALSE)</f>
        <v>434</v>
      </c>
      <c r="B36" s="10" t="s">
        <v>852</v>
      </c>
      <c r="C36" s="9" t="s">
        <v>819</v>
      </c>
      <c r="D36" s="9" t="str">
        <f t="shared" si="0"/>
        <v>C</v>
      </c>
      <c r="E36" s="11" t="s">
        <v>42</v>
      </c>
      <c r="F36" s="9">
        <v>1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 t="s">
        <v>42</v>
      </c>
      <c r="X36" s="9" t="s">
        <v>42</v>
      </c>
      <c r="Y36" s="9" t="s">
        <v>42</v>
      </c>
      <c r="Z36" s="9">
        <v>0</v>
      </c>
      <c r="AA36" s="9">
        <v>0</v>
      </c>
      <c r="AB36" s="9">
        <v>0</v>
      </c>
    </row>
    <row r="37" spans="1:28" x14ac:dyDescent="0.3">
      <c r="A37" s="9">
        <f>VLOOKUP(B37&amp;" "&amp;C37,키!$A$1:$B$535,2,FALSE)</f>
        <v>457</v>
      </c>
      <c r="B37" s="10" t="s">
        <v>853</v>
      </c>
      <c r="C37" s="9" t="s">
        <v>819</v>
      </c>
      <c r="D37" s="9" t="str">
        <f t="shared" si="0"/>
        <v>C</v>
      </c>
      <c r="E37" s="11" t="s">
        <v>42</v>
      </c>
      <c r="F37" s="9">
        <v>1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 t="s">
        <v>42</v>
      </c>
      <c r="X37" s="9" t="s">
        <v>42</v>
      </c>
      <c r="Y37" s="9" t="s">
        <v>42</v>
      </c>
      <c r="Z37" s="9">
        <v>0</v>
      </c>
      <c r="AA37" s="9">
        <v>0</v>
      </c>
      <c r="AB37" s="9">
        <v>0</v>
      </c>
    </row>
    <row r="38" spans="1:28" x14ac:dyDescent="0.3">
      <c r="A38" s="9">
        <f>VLOOKUP(B38&amp;" "&amp;C38,키!$A$1:$B$535,2,FALSE)</f>
        <v>467</v>
      </c>
      <c r="B38" s="10" t="s">
        <v>854</v>
      </c>
      <c r="C38" s="9" t="s">
        <v>819</v>
      </c>
      <c r="D38" s="9" t="str">
        <f t="shared" si="0"/>
        <v>C</v>
      </c>
      <c r="E38" s="11" t="s">
        <v>42</v>
      </c>
      <c r="F38" s="9">
        <v>1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 t="s">
        <v>42</v>
      </c>
      <c r="X38" s="9" t="s">
        <v>42</v>
      </c>
      <c r="Y38" s="9" t="s">
        <v>42</v>
      </c>
      <c r="Z38" s="9">
        <v>0</v>
      </c>
      <c r="AA38" s="9">
        <v>0</v>
      </c>
      <c r="AB38" s="9">
        <v>0</v>
      </c>
    </row>
    <row r="39" spans="1:28" x14ac:dyDescent="0.3">
      <c r="A39" s="9">
        <f>VLOOKUP(B39&amp;" "&amp;C39,키!$A$1:$B$535,2,FALSE)</f>
        <v>521</v>
      </c>
      <c r="B39" s="10" t="s">
        <v>855</v>
      </c>
      <c r="C39" s="9" t="s">
        <v>819</v>
      </c>
      <c r="D39" s="9" t="str">
        <f t="shared" si="0"/>
        <v>C</v>
      </c>
      <c r="E39" s="11">
        <v>0</v>
      </c>
      <c r="F39" s="9">
        <v>3</v>
      </c>
      <c r="G39" s="9">
        <v>5</v>
      </c>
      <c r="H39" s="9">
        <v>4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1</v>
      </c>
      <c r="U39" s="9">
        <v>0</v>
      </c>
      <c r="V39" s="9">
        <v>0</v>
      </c>
      <c r="W39" s="9">
        <v>0</v>
      </c>
      <c r="X39" s="9">
        <v>0.2</v>
      </c>
      <c r="Y39" s="9">
        <v>0.2</v>
      </c>
      <c r="Z39" s="9">
        <v>0</v>
      </c>
      <c r="AA39" s="9">
        <v>0</v>
      </c>
      <c r="AB39" s="9">
        <v>0</v>
      </c>
    </row>
  </sheetData>
  <autoFilter ref="A1:AB39">
    <sortState ref="A2:AB39">
      <sortCondition ref="D1:D39"/>
    </sortState>
  </autoFilter>
  <phoneticPr fontId="4" type="noConversion"/>
  <hyperlinks>
    <hyperlink ref="E1" r:id="rId1" tooltip="타율" display="javascript:sort('HRA_RT');"/>
    <hyperlink ref="F1" r:id="rId2" tooltip="경기" display="javascript:sort('GAME_CN');"/>
    <hyperlink ref="G1" r:id="rId3" tooltip="타석" display="javascript:sort('PA_CN');"/>
    <hyperlink ref="H1" r:id="rId4" tooltip="타수" display="javascript:sort('AB_CN');"/>
    <hyperlink ref="I1" r:id="rId5" tooltip="득점" display="javascript:sort('RUN_CN');"/>
    <hyperlink ref="J1" r:id="rId6" tooltip="안타" display="javascript:sort('HIT_CN');"/>
    <hyperlink ref="K1" r:id="rId7" tooltip="2루타" display="javascript:sort('H2_CN');"/>
    <hyperlink ref="L1" r:id="rId8" tooltip="3루타" display="javascript:sort('H3_CN');"/>
    <hyperlink ref="M1" r:id="rId9" tooltip="홈런" display="javascript:sort('HR_CN');"/>
    <hyperlink ref="N1" r:id="rId10" tooltip="루타" display="javascript:sort('TB_CN');"/>
    <hyperlink ref="O1" r:id="rId11" tooltip="타점" display="javascript:sort('RBI_CN');"/>
    <hyperlink ref="P1" r:id="rId12" tooltip="희생번트" display="javascript:sort('SH_CN');"/>
    <hyperlink ref="Q1" r:id="rId13" tooltip="희생플라이" display="javascript:sort('SF_CN');"/>
    <hyperlink ref="B12" r:id="rId14" display="http://www.koreabaseball.com/Record/Retire/Hitter.aspx?playerId=97109"/>
    <hyperlink ref="B13" r:id="rId15" display="http://www.koreabaseball.com/Record/Player/HitterDetail/Basic.aspx?playerId=62147"/>
    <hyperlink ref="B2" r:id="rId16" display="http://www.koreabaseball.com/Record/Player/HitterDetail/Basic.aspx?playerId=72133"/>
    <hyperlink ref="B14" r:id="rId17" display="http://www.koreabaseball.com/Record/Player/HitterDetail/Basic.aspx?playerId=60100"/>
    <hyperlink ref="B5" r:id="rId18" display="http://www.koreabaseball.com/Record/Player/HitterDetail/Basic.aspx?playerId=72456"/>
    <hyperlink ref="B6" r:id="rId19" display="http://www.koreabaseball.com/Record/Player/HitterDetail/Basic.aspx?playerId=99606"/>
    <hyperlink ref="B9" r:id="rId20" display="http://www.koreabaseball.com/Record/Player/HitterDetail/Basic.aspx?playerId=78217"/>
    <hyperlink ref="B7" r:id="rId21" display="http://www.koreabaseball.com/Record/Player/HitterDetail/Basic.aspx?playerId=79192"/>
    <hyperlink ref="B3" r:id="rId22" display="http://www.koreabaseball.com/Record/Player/HitterDetail/Basic.aspx?playerId=65103"/>
    <hyperlink ref="B10" r:id="rId23" display="http://www.koreabaseball.com/Record/Player/HitterDetail/Basic.aspx?playerId=61186"/>
    <hyperlink ref="B15" r:id="rId24" display="http://www.koreabaseball.com/Record/Player/HitterDetail/Basic.aspx?playerId=79113"/>
    <hyperlink ref="B16" r:id="rId25" display="http://www.koreabaseball.com/Record/Player/HitterDetail/Basic.aspx?playerId=78135"/>
    <hyperlink ref="B4" r:id="rId26" display="http://www.koreabaseball.com/Record/Player/HitterDetail/Basic.aspx?playerId=79109"/>
    <hyperlink ref="B17" r:id="rId27" display="http://www.koreabaseball.com/Record/Player/HitterDetail/Basic.aspx?playerId=64153"/>
    <hyperlink ref="B8" r:id="rId28" display="http://www.koreabaseball.com/Record/Player/HitterDetail/Basic.aspx?playerId=76100"/>
    <hyperlink ref="B18" r:id="rId29" display="http://www.koreabaseball.com/Record/Player/HitterDetail/Basic.aspx?playerId=65115"/>
    <hyperlink ref="B11" r:id="rId30" display="http://www.koreabaseball.com/Record/Player/HitterDetail/Basic.aspx?playerId=61102"/>
    <hyperlink ref="B19" r:id="rId31" display="http://www.koreabaseball.com/Record/Player/HitterDetail/Basic.aspx?playerId=74823"/>
    <hyperlink ref="B20" r:id="rId32" display="http://www.koreabaseball.com/Record/Player/HitterDetail/Basic.aspx?playerId=64100"/>
    <hyperlink ref="B21" r:id="rId33" display="http://www.koreabaseball.com/Record/Player/HitterDetail/Basic.aspx?playerId=62164"/>
    <hyperlink ref="B22" r:id="rId34" display="http://www.koreabaseball.com/Record/Player/HitterDetail/Basic.aspx?playerId=79150"/>
    <hyperlink ref="B23" r:id="rId35" display="http://www.koreabaseball.com/Record/Player/HitterDetail/Basic.aspx?playerId=79198"/>
    <hyperlink ref="B24" r:id="rId36" display="http://www.koreabaseball.com/Record/Player/HitterDetail/Basic.aspx?playerId=63123"/>
    <hyperlink ref="B25" r:id="rId37" display="http://www.koreabaseball.com/Record/Player/HitterDetail/Basic.aspx?playerId=71842"/>
    <hyperlink ref="B26" r:id="rId38" display="http://www.koreabaseball.com/Record/Player/HitterDetail/Basic.aspx?playerId=63077"/>
    <hyperlink ref="B27" r:id="rId39" display="http://www.koreabaseball.com/Record/Player/HitterDetail/Basic.aspx?playerId=73824"/>
    <hyperlink ref="B28" r:id="rId40" display="http://www.koreabaseball.com/Record/Player/HitterDetail/Basic.aspx?playerId=64115"/>
    <hyperlink ref="B29" r:id="rId41" display="http://www.koreabaseball.com/Record/Player/HitterDetail/Basic.aspx?playerId=66145"/>
    <hyperlink ref="B30" r:id="rId42" display="http://www.koreabaseball.com/Record/Player/HitterDetail/Basic.aspx?playerId=62007"/>
    <hyperlink ref="B31" r:id="rId43" display="http://www.koreabaseball.com/Record/Retire/Hitter.aspx?playerId=65120"/>
    <hyperlink ref="B32" r:id="rId44" display="http://www.koreabaseball.com/Record/Player/HitterDetail/Basic.aspx?playerId=62698"/>
    <hyperlink ref="B33" r:id="rId45" display="http://www.koreabaseball.com/Record/Player/HitterDetail/Basic.aspx?playerId=61329"/>
    <hyperlink ref="B34" r:id="rId46" display="http://www.koreabaseball.com/Record/Player/HitterDetail/Basic.aspx?playerId=60146"/>
    <hyperlink ref="B35" r:id="rId47" display="http://www.koreabaseball.com/Record/Player/HitterDetail/Basic.aspx?playerId=61891"/>
    <hyperlink ref="B36" r:id="rId48" display="http://www.koreabaseball.com/Record/Retire/Hitter.aspx?playerId=96462"/>
    <hyperlink ref="B37" r:id="rId49" display="http://www.koreabaseball.com/Record/Player/HitterDetail/Basic.aspx?playerId=76650"/>
    <hyperlink ref="B38" r:id="rId50" display="http://www.koreabaseball.com/Record/Player/HitterDetail/Basic.aspx?playerId=79140"/>
    <hyperlink ref="B39" r:id="rId51" display="http://www.koreabaseball.com/Record/Player/HitterDetail/Basic.aspx?playerId=66108"/>
    <hyperlink ref="R1" r:id="rId52" tooltip="볼넷" display="javascript:sort('BB_CN');"/>
    <hyperlink ref="S1" r:id="rId53" tooltip="고의4구" display="javascript:sort('IB_CN');"/>
    <hyperlink ref="T1" r:id="rId54" tooltip="사구" display="javascript:sort('HP_CN');"/>
    <hyperlink ref="U1" r:id="rId55" tooltip="삼진" display="javascript:sort('KK_CN');"/>
    <hyperlink ref="V1" r:id="rId56" tooltip="병살타" display="javascript:sort('GD_CN');"/>
    <hyperlink ref="W1" r:id="rId57" tooltip="장타율" display="javascript:sort('SLG_RT');"/>
    <hyperlink ref="X1" r:id="rId58" tooltip="출루율" display="javascript:sort('OBP_RT');"/>
    <hyperlink ref="Y1" r:id="rId59" tooltip="출루율+장타율" display="javascript:sort('OPS_RT');"/>
    <hyperlink ref="Z1" r:id="rId60" tooltip="멀티히트" display="javascript:sort('MH_HITTER_CN');"/>
    <hyperlink ref="AA1" r:id="rId61" tooltip="득점권타율" display="javascript:sort('SP_HRA_RT');"/>
    <hyperlink ref="AB1" r:id="rId62" tooltip="대타타율" display="javascript:sort('PH_HRA_RT');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통합</vt:lpstr>
      <vt:lpstr>넥센</vt:lpstr>
      <vt:lpstr>두산</vt:lpstr>
      <vt:lpstr>롯데</vt:lpstr>
      <vt:lpstr>삼성</vt:lpstr>
      <vt:lpstr>한화</vt:lpstr>
      <vt:lpstr>KIA</vt:lpstr>
      <vt:lpstr>KT</vt:lpstr>
      <vt:lpstr>LG</vt:lpstr>
      <vt:lpstr>NC</vt:lpstr>
      <vt:lpstr>SK</vt:lpstr>
      <vt:lpstr>키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2017-08-25T05:38:42Z</dcterms:created>
  <dcterms:modified xsi:type="dcterms:W3CDTF">2017-08-25T07:59:45Z</dcterms:modified>
</cp:coreProperties>
</file>