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LearnStrategy\data analysis\"/>
    </mc:Choice>
  </mc:AlternateContent>
  <bookViews>
    <workbookView xWindow="0" yWindow="0" windowWidth="13130" windowHeight="6110" tabRatio="775" activeTab="2"/>
  </bookViews>
  <sheets>
    <sheet name="performance stats" sheetId="1" r:id="rId1"/>
    <sheet name="recommendation_score" sheetId="2" r:id="rId2"/>
    <sheet name="recommendation_norm" sheetId="3" r:id="rId3"/>
  </sheets>
  <calcPr calcId="162913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F28" i="2"/>
  <c r="G28" i="2"/>
  <c r="H28" i="2"/>
  <c r="I28" i="2"/>
  <c r="J28" i="2"/>
  <c r="K28" i="2"/>
  <c r="C29" i="2"/>
  <c r="D29" i="2"/>
  <c r="E29" i="2"/>
  <c r="F29" i="2"/>
  <c r="G29" i="2"/>
  <c r="H29" i="2"/>
  <c r="I29" i="2"/>
  <c r="J29" i="2"/>
  <c r="K29" i="2"/>
  <c r="C30" i="2"/>
  <c r="D30" i="2"/>
  <c r="E30" i="2"/>
  <c r="F30" i="2"/>
  <c r="G30" i="2"/>
  <c r="H30" i="2"/>
  <c r="I30" i="2"/>
  <c r="J30" i="2"/>
  <c r="K30" i="2"/>
  <c r="C31" i="2"/>
  <c r="D31" i="2"/>
  <c r="E31" i="2"/>
  <c r="F31" i="2"/>
  <c r="G31" i="2"/>
  <c r="H31" i="2"/>
  <c r="I31" i="2"/>
  <c r="J31" i="2"/>
  <c r="K31" i="2"/>
  <c r="C35" i="2"/>
  <c r="D35" i="2"/>
  <c r="E35" i="2"/>
  <c r="F35" i="2"/>
  <c r="G35" i="2"/>
  <c r="H35" i="2"/>
  <c r="I35" i="2"/>
  <c r="J35" i="2"/>
  <c r="K35" i="2"/>
  <c r="C36" i="2"/>
  <c r="D36" i="2"/>
  <c r="E36" i="2"/>
  <c r="F36" i="2"/>
  <c r="G36" i="2"/>
  <c r="H36" i="2"/>
  <c r="I36" i="2"/>
  <c r="J36" i="2"/>
  <c r="K36" i="2"/>
  <c r="C37" i="2"/>
  <c r="D37" i="2"/>
  <c r="E37" i="2"/>
  <c r="F37" i="2"/>
  <c r="G37" i="2"/>
  <c r="H37" i="2"/>
  <c r="I37" i="2"/>
  <c r="J37" i="2"/>
  <c r="K37" i="2"/>
  <c r="C38" i="2"/>
  <c r="D38" i="2"/>
  <c r="E38" i="2"/>
  <c r="F38" i="2"/>
  <c r="G38" i="2"/>
  <c r="H38" i="2"/>
  <c r="I38" i="2"/>
  <c r="J38" i="2"/>
  <c r="K38" i="2"/>
  <c r="C39" i="2"/>
  <c r="D39" i="2"/>
  <c r="E39" i="2"/>
  <c r="F39" i="2"/>
  <c r="G39" i="2"/>
  <c r="H39" i="2"/>
  <c r="I39" i="2"/>
  <c r="J39" i="2"/>
  <c r="K39" i="2"/>
  <c r="C40" i="2"/>
  <c r="D40" i="2"/>
  <c r="E40" i="2"/>
  <c r="F40" i="2"/>
  <c r="G40" i="2"/>
  <c r="H40" i="2"/>
  <c r="I40" i="2"/>
  <c r="J40" i="2"/>
  <c r="K40" i="2"/>
  <c r="C41" i="2"/>
  <c r="D41" i="2"/>
  <c r="E41" i="2"/>
  <c r="F41" i="2"/>
  <c r="G41" i="2"/>
  <c r="H41" i="2"/>
  <c r="I41" i="2"/>
  <c r="J41" i="2"/>
  <c r="K41" i="2"/>
  <c r="C42" i="2"/>
  <c r="D42" i="2"/>
  <c r="E42" i="2"/>
  <c r="F42" i="2"/>
  <c r="G42" i="2"/>
  <c r="H42" i="2"/>
  <c r="I42" i="2"/>
  <c r="J42" i="2"/>
  <c r="K42" i="2"/>
  <c r="C46" i="2"/>
  <c r="D46" i="2"/>
  <c r="E46" i="2"/>
  <c r="F46" i="2"/>
  <c r="G46" i="2"/>
  <c r="H46" i="2"/>
  <c r="I46" i="2"/>
  <c r="J46" i="2"/>
  <c r="K46" i="2"/>
  <c r="C47" i="2"/>
  <c r="D47" i="2"/>
  <c r="E47" i="2"/>
  <c r="F47" i="2"/>
  <c r="G47" i="2"/>
  <c r="H47" i="2"/>
  <c r="I47" i="2"/>
  <c r="J47" i="2"/>
  <c r="K47" i="2"/>
  <c r="C48" i="2"/>
  <c r="D48" i="2"/>
  <c r="E48" i="2"/>
  <c r="F48" i="2"/>
  <c r="G48" i="2"/>
  <c r="H48" i="2"/>
  <c r="I48" i="2"/>
  <c r="J48" i="2"/>
  <c r="K48" i="2"/>
  <c r="C49" i="2"/>
  <c r="D49" i="2"/>
  <c r="E49" i="2"/>
  <c r="F49" i="2"/>
  <c r="G49" i="2"/>
  <c r="H49" i="2"/>
  <c r="I49" i="2"/>
  <c r="J49" i="2"/>
  <c r="K49" i="2"/>
  <c r="C50" i="2"/>
  <c r="D50" i="2"/>
  <c r="E50" i="2"/>
  <c r="F50" i="2"/>
  <c r="G50" i="2"/>
  <c r="H50" i="2"/>
  <c r="I50" i="2"/>
  <c r="J50" i="2"/>
  <c r="K50" i="2"/>
  <c r="C51" i="2"/>
  <c r="D51" i="2"/>
  <c r="E51" i="2"/>
  <c r="F51" i="2"/>
  <c r="G51" i="2"/>
  <c r="H51" i="2"/>
  <c r="I51" i="2"/>
  <c r="J51" i="2"/>
  <c r="K51" i="2"/>
  <c r="C52" i="2"/>
  <c r="D52" i="2"/>
  <c r="E52" i="2"/>
  <c r="F52" i="2"/>
  <c r="G52" i="2"/>
  <c r="H52" i="2"/>
  <c r="I52" i="2"/>
  <c r="J52" i="2"/>
  <c r="K52" i="2"/>
  <c r="C53" i="2"/>
  <c r="D53" i="2"/>
  <c r="E53" i="2"/>
  <c r="F53" i="2"/>
  <c r="G53" i="2"/>
  <c r="H53" i="2"/>
  <c r="I53" i="2"/>
  <c r="J53" i="2"/>
  <c r="K53" i="2"/>
  <c r="D2" i="2"/>
  <c r="E2" i="2"/>
  <c r="F2" i="2"/>
  <c r="G2" i="2"/>
  <c r="H2" i="2"/>
  <c r="I2" i="2"/>
  <c r="J2" i="2"/>
  <c r="K2" i="2"/>
  <c r="C2" i="2"/>
  <c r="A46" i="2" l="1"/>
  <c r="A35" i="2"/>
  <c r="A24" i="2"/>
  <c r="A13" i="2"/>
  <c r="A2" i="2"/>
  <c r="C58" i="3" l="1"/>
  <c r="D58" i="3"/>
  <c r="E58" i="3"/>
  <c r="F58" i="3"/>
  <c r="G58" i="3"/>
  <c r="H58" i="3"/>
  <c r="I58" i="3"/>
  <c r="C59" i="3"/>
  <c r="D59" i="3"/>
  <c r="E59" i="3"/>
  <c r="F59" i="3"/>
  <c r="G59" i="3"/>
  <c r="H59" i="3"/>
  <c r="I59" i="3"/>
  <c r="C60" i="3"/>
  <c r="D60" i="3"/>
  <c r="E60" i="3"/>
  <c r="F60" i="3"/>
  <c r="G60" i="3"/>
  <c r="H60" i="3"/>
  <c r="I60" i="3"/>
  <c r="C61" i="3"/>
  <c r="D61" i="3"/>
  <c r="E61" i="3"/>
  <c r="F61" i="3"/>
  <c r="G61" i="3"/>
  <c r="H61" i="3"/>
  <c r="I61" i="3"/>
  <c r="C62" i="3"/>
  <c r="D62" i="3"/>
  <c r="E62" i="3"/>
  <c r="F62" i="3"/>
  <c r="G62" i="3"/>
  <c r="H62" i="3"/>
  <c r="I62" i="3"/>
  <c r="C63" i="3"/>
  <c r="D63" i="3"/>
  <c r="E63" i="3"/>
  <c r="F63" i="3"/>
  <c r="G63" i="3"/>
  <c r="H63" i="3"/>
  <c r="I63" i="3"/>
  <c r="C64" i="3"/>
  <c r="D64" i="3"/>
  <c r="E64" i="3"/>
  <c r="F64" i="3"/>
  <c r="G64" i="3"/>
  <c r="H64" i="3"/>
  <c r="I64" i="3"/>
  <c r="C65" i="3"/>
  <c r="D65" i="3"/>
  <c r="E65" i="3"/>
  <c r="F65" i="3"/>
  <c r="G65" i="3"/>
  <c r="H65" i="3"/>
  <c r="I65" i="3"/>
  <c r="B59" i="3"/>
  <c r="B60" i="3"/>
  <c r="B61" i="3"/>
  <c r="B62" i="3"/>
  <c r="B63" i="3"/>
  <c r="B64" i="3"/>
  <c r="B65" i="3"/>
  <c r="B58" i="3"/>
  <c r="C47" i="3"/>
  <c r="D47" i="3"/>
  <c r="E47" i="3"/>
  <c r="F47" i="3"/>
  <c r="G47" i="3"/>
  <c r="H47" i="3"/>
  <c r="I47" i="3"/>
  <c r="C48" i="3"/>
  <c r="D48" i="3"/>
  <c r="E48" i="3"/>
  <c r="F48" i="3"/>
  <c r="G48" i="3"/>
  <c r="H48" i="3"/>
  <c r="I48" i="3"/>
  <c r="C49" i="3"/>
  <c r="D49" i="3"/>
  <c r="E49" i="3"/>
  <c r="F49" i="3"/>
  <c r="G49" i="3"/>
  <c r="H49" i="3"/>
  <c r="I49" i="3"/>
  <c r="C50" i="3"/>
  <c r="D50" i="3"/>
  <c r="E50" i="3"/>
  <c r="F50" i="3"/>
  <c r="G50" i="3"/>
  <c r="H50" i="3"/>
  <c r="I50" i="3"/>
  <c r="C51" i="3"/>
  <c r="D51" i="3"/>
  <c r="E51" i="3"/>
  <c r="F51" i="3"/>
  <c r="G51" i="3"/>
  <c r="H51" i="3"/>
  <c r="I51" i="3"/>
  <c r="C52" i="3"/>
  <c r="D52" i="3"/>
  <c r="E52" i="3"/>
  <c r="F52" i="3"/>
  <c r="G52" i="3"/>
  <c r="H52" i="3"/>
  <c r="I52" i="3"/>
  <c r="C53" i="3"/>
  <c r="D53" i="3"/>
  <c r="E53" i="3"/>
  <c r="F53" i="3"/>
  <c r="G53" i="3"/>
  <c r="H53" i="3"/>
  <c r="I53" i="3"/>
  <c r="C54" i="3"/>
  <c r="D54" i="3"/>
  <c r="E54" i="3"/>
  <c r="F54" i="3"/>
  <c r="G54" i="3"/>
  <c r="H54" i="3"/>
  <c r="I54" i="3"/>
  <c r="B48" i="3"/>
  <c r="B49" i="3"/>
  <c r="B50" i="3"/>
  <c r="B51" i="3"/>
  <c r="B52" i="3"/>
  <c r="B53" i="3"/>
  <c r="B54" i="3"/>
  <c r="B47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B43" i="3"/>
  <c r="C43" i="3"/>
  <c r="D43" i="3"/>
  <c r="E43" i="3"/>
  <c r="F43" i="3"/>
  <c r="G43" i="3"/>
  <c r="H43" i="3"/>
  <c r="I43" i="3"/>
  <c r="C36" i="3"/>
  <c r="D36" i="3"/>
  <c r="E36" i="3"/>
  <c r="F36" i="3"/>
  <c r="G36" i="3"/>
  <c r="H36" i="3"/>
  <c r="I36" i="3"/>
  <c r="B36" i="3"/>
  <c r="B20" i="3"/>
  <c r="C20" i="3"/>
  <c r="D20" i="3"/>
  <c r="E20" i="3"/>
  <c r="F20" i="3"/>
  <c r="G20" i="3"/>
  <c r="H20" i="3"/>
  <c r="I20" i="3"/>
  <c r="B21" i="3"/>
  <c r="C21" i="3"/>
  <c r="D21" i="3"/>
  <c r="E21" i="3"/>
  <c r="F21" i="3"/>
  <c r="G21" i="3"/>
  <c r="H21" i="3"/>
  <c r="I21" i="3"/>
  <c r="B22" i="3"/>
  <c r="C22" i="3"/>
  <c r="D22" i="3"/>
  <c r="E22" i="3"/>
  <c r="F22" i="3"/>
  <c r="G22" i="3"/>
  <c r="H22" i="3"/>
  <c r="I22" i="3"/>
  <c r="B23" i="3"/>
  <c r="C23" i="3"/>
  <c r="D23" i="3"/>
  <c r="E23" i="3"/>
  <c r="F23" i="3"/>
  <c r="G23" i="3"/>
  <c r="H23" i="3"/>
  <c r="I23" i="3"/>
  <c r="B24" i="3"/>
  <c r="C24" i="3"/>
  <c r="D24" i="3"/>
  <c r="E24" i="3"/>
  <c r="F24" i="3"/>
  <c r="G24" i="3"/>
  <c r="H24" i="3"/>
  <c r="I24" i="3"/>
  <c r="B25" i="3"/>
  <c r="C25" i="3"/>
  <c r="D25" i="3"/>
  <c r="E25" i="3"/>
  <c r="F25" i="3"/>
  <c r="G25" i="3"/>
  <c r="H25" i="3"/>
  <c r="I25" i="3"/>
  <c r="B26" i="3"/>
  <c r="C26" i="3"/>
  <c r="D26" i="3"/>
  <c r="E26" i="3"/>
  <c r="F26" i="3"/>
  <c r="G26" i="3"/>
  <c r="H26" i="3"/>
  <c r="I26" i="3"/>
  <c r="C19" i="3"/>
  <c r="D19" i="3"/>
  <c r="E19" i="3"/>
  <c r="F19" i="3"/>
  <c r="G19" i="3"/>
  <c r="H19" i="3"/>
  <c r="I19" i="3"/>
  <c r="B19" i="3"/>
  <c r="B3" i="3"/>
  <c r="C3" i="3"/>
  <c r="D3" i="3"/>
  <c r="E3" i="3"/>
  <c r="F3" i="3"/>
  <c r="G3" i="3"/>
  <c r="H3" i="3"/>
  <c r="I3" i="3"/>
  <c r="B4" i="3"/>
  <c r="C4" i="3"/>
  <c r="D4" i="3"/>
  <c r="E4" i="3"/>
  <c r="F4" i="3"/>
  <c r="G4" i="3"/>
  <c r="H4" i="3"/>
  <c r="I4" i="3"/>
  <c r="B5" i="3"/>
  <c r="C5" i="3"/>
  <c r="D5" i="3"/>
  <c r="E5" i="3"/>
  <c r="F5" i="3"/>
  <c r="G5" i="3"/>
  <c r="H5" i="3"/>
  <c r="I5" i="3"/>
  <c r="B6" i="3"/>
  <c r="C6" i="3"/>
  <c r="D6" i="3"/>
  <c r="E6" i="3"/>
  <c r="F6" i="3"/>
  <c r="G6" i="3"/>
  <c r="H6" i="3"/>
  <c r="I6" i="3"/>
  <c r="B7" i="3"/>
  <c r="C7" i="3"/>
  <c r="D7" i="3"/>
  <c r="E7" i="3"/>
  <c r="F7" i="3"/>
  <c r="G7" i="3"/>
  <c r="H7" i="3"/>
  <c r="I7" i="3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C2" i="3"/>
  <c r="D2" i="3"/>
  <c r="E2" i="3"/>
  <c r="F2" i="3"/>
  <c r="G2" i="3"/>
  <c r="H2" i="3"/>
  <c r="I2" i="3"/>
  <c r="B2" i="3"/>
  <c r="J20" i="3"/>
  <c r="J37" i="3"/>
  <c r="J48" i="3"/>
  <c r="J59" i="3"/>
  <c r="J4" i="3"/>
  <c r="J26" i="3" l="1"/>
  <c r="J9" i="3"/>
  <c r="J42" i="3"/>
  <c r="J25" i="3"/>
  <c r="J65" i="3"/>
  <c r="J2" i="3"/>
  <c r="J54" i="3"/>
  <c r="J41" i="3"/>
  <c r="J23" i="3"/>
  <c r="J43" i="3"/>
  <c r="J8" i="3"/>
  <c r="J7" i="3"/>
  <c r="J6" i="3"/>
  <c r="J39" i="3"/>
  <c r="J22" i="3"/>
  <c r="J24" i="3"/>
  <c r="J40" i="3"/>
  <c r="J5" i="3"/>
  <c r="J3" i="3"/>
  <c r="J60" i="3"/>
  <c r="J51" i="3"/>
  <c r="J38" i="3"/>
  <c r="J21" i="3"/>
  <c r="J50" i="3"/>
  <c r="J62" i="3"/>
  <c r="J53" i="3"/>
  <c r="J49" i="3"/>
  <c r="J47" i="3"/>
  <c r="J63" i="3"/>
  <c r="J58" i="3"/>
  <c r="J19" i="3"/>
  <c r="J36" i="3"/>
  <c r="J52" i="3"/>
  <c r="J61" i="3"/>
  <c r="J64" i="3"/>
</calcChain>
</file>

<file path=xl/sharedStrings.xml><?xml version="1.0" encoding="utf-8"?>
<sst xmlns="http://schemas.openxmlformats.org/spreadsheetml/2006/main" count="151" uniqueCount="39">
  <si>
    <t>subj</t>
  </si>
  <si>
    <t>category</t>
  </si>
  <si>
    <t>H_weighted:block1</t>
  </si>
  <si>
    <t>H_weighted:block2</t>
  </si>
  <si>
    <t>H_weighted:block3</t>
  </si>
  <si>
    <t>H_weighted:block4</t>
  </si>
  <si>
    <t>H_weighted:block5</t>
  </si>
  <si>
    <t>H_weighted:block6</t>
  </si>
  <si>
    <t>H_weighted:block7</t>
  </si>
  <si>
    <t>H_weighted:block8</t>
  </si>
  <si>
    <t>H_weighted:block9</t>
  </si>
  <si>
    <t>FA_weighted:block1</t>
  </si>
  <si>
    <t>FA_weighted:block2</t>
  </si>
  <si>
    <t>FA_weighted:block3</t>
  </si>
  <si>
    <t>FA_weighted:block4</t>
  </si>
  <si>
    <t>FA_weighted:block5</t>
  </si>
  <si>
    <t>FA_weighted:block6</t>
  </si>
  <si>
    <t>FA_weighted:block7</t>
  </si>
  <si>
    <t>FA_weighted:block8</t>
  </si>
  <si>
    <t>FA_weighted:block9</t>
  </si>
  <si>
    <t>Andesite</t>
  </si>
  <si>
    <t>Basalt</t>
  </si>
  <si>
    <t>Diorite</t>
  </si>
  <si>
    <t>Gabbro</t>
  </si>
  <si>
    <t>Obsidian</t>
  </si>
  <si>
    <t>Pegmatite</t>
  </si>
  <si>
    <t>Peridotite</t>
  </si>
  <si>
    <t>Pumice</t>
  </si>
  <si>
    <t>RS:block1</t>
  </si>
  <si>
    <t>RS:block2</t>
  </si>
  <si>
    <t>RS:block3</t>
  </si>
  <si>
    <t>RS:block4</t>
  </si>
  <si>
    <t>RS:block5</t>
  </si>
  <si>
    <t>RS:block6</t>
  </si>
  <si>
    <t>RS:block7</t>
  </si>
  <si>
    <t>RS:block8</t>
  </si>
  <si>
    <t>RS:block9</t>
  </si>
  <si>
    <t>Subj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</si>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</sst>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subject 162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recommendation_norm!$A$2</c:f>
              <c:strCache>
                <c:ptCount val="1"/>
                <c:pt idx="0">
                  <c:v>Andesite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recommendation_norm!$B$2:$J$2</c:f>
              <c:numCache>
                <c:formatCode>0.000</c:formatCode>
                <c:ptCount val="9"/>
                <c:pt idx="0">
                  <c:v>0.27016129032258068</c:v>
                </c:pt>
                <c:pt idx="1">
                  <c:v>0.33279338077450488</c:v>
                </c:pt>
                <c:pt idx="2">
                  <c:v>0.30625096116912465</c:v>
                </c:pt>
                <c:pt idx="3">
                  <c:v>0.14834351383842079</c:v>
                </c:pt>
                <c:pt idx="4">
                  <c:v>0.28785064883486988</c:v>
                </c:pt>
                <c:pt idx="5">
                  <c:v>0.26520196563616305</c:v>
                </c:pt>
                <c:pt idx="6">
                  <c:v>0.20626137109555992</c:v>
                </c:pt>
                <c:pt idx="7">
                  <c:v>0.2669026842744589</c:v>
                </c:pt>
                <c:pt idx="8">
                  <c:v>0.25957586525152931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2-42EB-88D9-8A1CC9F5AFB0}"/>
            </c:ext>
          </c:extLst>
        </c:ser>
        <c:ser>
          <c:idx val="1"/>
          <c:order val="1"/>
          <c:tx>
            <c:strRef>
              <c:f>recommendation_norm!$A$3</c:f>
              <c:strCache>
                <c:ptCount val="1"/>
                <c:pt idx="0">
                  <c:v>Basalt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recommendation_norm!$B$3:$J$3</c:f>
              <c:numCache>
                <c:formatCode>0.000</c:formatCode>
                <c:ptCount val="9"/>
                <c:pt idx="0">
                  <c:v>0.17338709677419362</c:v>
                </c:pt>
                <c:pt idx="1">
                  <c:v>0.12731291529231839</c:v>
                </c:pt>
                <c:pt idx="2">
                  <c:v>0.23338378254560255</c:v>
                </c:pt>
                <c:pt idx="3">
                  <c:v>0.12188800134398932</c:v>
                </c:pt>
                <c:pt idx="4">
                  <c:v>9.8201264811361211E-2</c:v>
                </c:pt>
                <c:pt idx="5">
                  <c:v>0.19384773874166311</c:v>
                </c:pt>
                <c:pt idx="6">
                  <c:v>0.16490430249384019</c:v>
                </c:pt>
                <c:pt idx="7">
                  <c:v>8.9234480459673082E-2</c:v>
                </c:pt>
                <c:pt idx="8">
                  <c:v>0.32005872624712145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2-42EB-88D9-8A1CC9F5AFB0}"/>
            </c:ext>
          </c:extLst>
        </c:ser>
        <c:ser>
          <c:idx val="2"/>
          <c:order val="2"/>
          <c:tx>
            <c:strRef>
              <c:f>recommendation_norm!$A$4</c:f>
              <c:strCache>
                <c:ptCount val="1"/>
                <c:pt idx="0">
                  <c:v>Diorite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recommendation_norm!$B$4:$J$4</c:f>
              <c:numCache>
                <c:formatCode>0.000</c:formatCode>
                <c:ptCount val="9"/>
                <c:pt idx="0">
                  <c:v>2.8225806451612906E-2</c:v>
                </c:pt>
                <c:pt idx="1">
                  <c:v>5.3422624449513428E-2</c:v>
                </c:pt>
                <c:pt idx="2">
                  <c:v>5.6591905015241264E-2</c:v>
                </c:pt>
                <c:pt idx="3">
                  <c:v>5.770108189314143E-2</c:v>
                </c:pt>
                <c:pt idx="4">
                  <c:v>9.5348598697284709E-2</c:v>
                </c:pt>
                <c:pt idx="5">
                  <c:v>7.870509230278408E-2</c:v>
                </c:pt>
                <c:pt idx="6">
                  <c:v>9.8167368537607602E-2</c:v>
                </c:pt>
                <c:pt idx="7">
                  <c:v>9.3551599744791131E-2</c:v>
                </c:pt>
                <c:pt idx="8">
                  <c:v>5.9841292450588904E-2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2-42EB-88D9-8A1CC9F5AFB0}"/>
            </c:ext>
          </c:extLst>
        </c:ser>
        <c:ser>
          <c:idx val="3"/>
          <c:order val="3"/>
          <c:tx>
            <c:strRef>
              <c:f>recommendation_norm!$A$5</c:f>
              <c:strCache>
                <c:ptCount val="1"/>
                <c:pt idx="0">
                  <c:v>Gabbro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recommendation_norm!$B$5:$J$5</c:f>
              <c:numCache>
                <c:formatCode>0.000</c:formatCode>
                <c:ptCount val="9"/>
                <c:pt idx="0">
                  <c:v>0.15725806451612906</c:v>
                </c:pt>
                <c:pt idx="1">
                  <c:v>0.1191028829764512</c:v>
                </c:pt>
                <c:pt idx="2">
                  <c:v>7.9883341108159589E-2</c:v>
                </c:pt>
                <c:pt idx="3">
                  <c:v>0.21477558180151496</c:v>
                </c:pt>
                <c:pt idx="4">
                  <c:v>0.13912683986757687</c:v>
                </c:pt>
                <c:pt idx="5">
                  <c:v>0.2241921049175496</c:v>
                </c:pt>
                <c:pt idx="6">
                  <c:v>0.18249196461604877</c:v>
                </c:pt>
                <c:pt idx="7">
                  <c:v>9.4334170732998893E-2</c:v>
                </c:pt>
                <c:pt idx="8">
                  <c:v>6.0068468037365846E-2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2-42EB-88D9-8A1CC9F5AFB0}"/>
            </c:ext>
          </c:extLst>
        </c:ser>
        <c:ser>
          <c:idx val="4"/>
          <c:order val="4"/>
          <c:tx>
            <c:strRef>
              <c:f>recommendation_norm!$A$6</c:f>
              <c:strCache>
                <c:ptCount val="1"/>
                <c:pt idx="0">
                  <c:v>Obsidian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recommendation_norm!$B$6:$J$6</c:f>
              <c:numCache>
                <c:formatCode>0.000</c:formatCode>
                <c:ptCount val="9"/>
                <c:pt idx="0">
                  <c:v>4.4354838709677422E-2</c:v>
                </c:pt>
                <c:pt idx="1">
                  <c:v>6.1632656765380621E-2</c:v>
                </c:pt>
                <c:pt idx="2">
                  <c:v>5.9503334526856064E-2</c:v>
                </c:pt>
                <c:pt idx="3">
                  <c:v>7.998929077039936E-2</c:v>
                </c:pt>
                <c:pt idx="4">
                  <c:v>7.9741005475376214E-2</c:v>
                </c:pt>
                <c:pt idx="5">
                  <c:v>5.5342035413628289E-2</c:v>
                </c:pt>
                <c:pt idx="6">
                  <c:v>8.4626088804603025E-2</c:v>
                </c:pt>
                <c:pt idx="7">
                  <c:v>6.5957138498799292E-2</c:v>
                </c:pt>
                <c:pt idx="8">
                  <c:v>5.1830788585996636E-2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2-42EB-88D9-8A1CC9F5AFB0}"/>
            </c:ext>
          </c:extLst>
        </c:ser>
        <c:ser>
          <c:idx val="5"/>
          <c:order val="5"/>
          <c:tx>
            <c:strRef>
              <c:f>recommendation_norm!$A$7</c:f>
              <c:strCache>
                <c:ptCount val="1"/>
                <c:pt idx="0">
                  <c:v>Pegmatite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recommendation_norm!$B$7:$J$7</c:f>
              <c:numCache>
                <c:formatCode>0.000</c:formatCode>
                <c:ptCount val="9"/>
                <c:pt idx="0">
                  <c:v>0.25403225806451618</c:v>
                </c:pt>
                <c:pt idx="1">
                  <c:v>0.19068025852693746</c:v>
                </c:pt>
                <c:pt idx="2">
                  <c:v>0.1267787201035146</c:v>
                </c:pt>
                <c:pt idx="3">
                  <c:v>0.23180164632574535</c:v>
                </c:pt>
                <c:pt idx="4">
                  <c:v>0.14662839689130625</c:v>
                </c:pt>
                <c:pt idx="5">
                  <c:v>7.3785905462719736E-2</c:v>
                </c:pt>
                <c:pt idx="6">
                  <c:v>9.5316196904706246E-2</c:v>
                </c:pt>
                <c:pt idx="7">
                  <c:v>0.23473319967996703</c:v>
                </c:pt>
                <c:pt idx="8">
                  <c:v>0.11950192639899385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2-42EB-88D9-8A1CC9F5AFB0}"/>
            </c:ext>
          </c:extLst>
        </c:ser>
        <c:ser>
          <c:idx val="6"/>
          <c:order val="6"/>
          <c:tx>
            <c:strRef>
              <c:f>recommendation_norm!$A$8</c:f>
              <c:strCache>
                <c:ptCount val="1"/>
                <c:pt idx="0">
                  <c:v>Peridotite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recommendation_norm!$B$8:$J$8</c:f>
              <c:numCache>
                <c:formatCode>0.000</c:formatCode>
                <c:ptCount val="9"/>
                <c:pt idx="0">
                  <c:v>4.4354838709677422E-2</c:v>
                </c:pt>
                <c:pt idx="1">
                  <c:v>6.1632656765380621E-2</c:v>
                </c:pt>
                <c:pt idx="2">
                  <c:v>5.9503334526856064E-2</c:v>
                </c:pt>
                <c:pt idx="3">
                  <c:v>7.998929077039936E-2</c:v>
                </c:pt>
                <c:pt idx="4">
                  <c:v>7.9741005475376214E-2</c:v>
                </c:pt>
                <c:pt idx="5">
                  <c:v>5.5342035413628289E-2</c:v>
                </c:pt>
                <c:pt idx="6">
                  <c:v>8.4626088804603025E-2</c:v>
                </c:pt>
                <c:pt idx="7">
                  <c:v>8.9625192012885407E-2</c:v>
                </c:pt>
                <c:pt idx="8">
                  <c:v>5.8701480224142032E-2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52-42EB-88D9-8A1CC9F5AFB0}"/>
            </c:ext>
          </c:extLst>
        </c:ser>
        <c:ser>
          <c:idx val="7"/>
          <c:order val="7"/>
          <c:tx>
            <c:strRef>
              <c:f>recommendation_norm!$A$9</c:f>
              <c:strCache>
                <c:ptCount val="1"/>
                <c:pt idx="0">
                  <c:v>Pumice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</a:schemeClr>
                </a:gs>
                <a:gs pos="0">
                  <a:schemeClr val="accent2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recommendation_norm!$B$9:$J$9</c:f>
              <c:numCache>
                <c:formatCode>0.000</c:formatCode>
                <c:ptCount val="9"/>
                <c:pt idx="0">
                  <c:v>2.8225806451612906E-2</c:v>
                </c:pt>
                <c:pt idx="1">
                  <c:v>5.3422624449513428E-2</c:v>
                </c:pt>
                <c:pt idx="2">
                  <c:v>7.8104621004645283E-2</c:v>
                </c:pt>
                <c:pt idx="3">
                  <c:v>6.5511593256389444E-2</c:v>
                </c:pt>
                <c:pt idx="4">
                  <c:v>7.3362239946848665E-2</c:v>
                </c:pt>
                <c:pt idx="5">
                  <c:v>5.3583122111864064E-2</c:v>
                </c:pt>
                <c:pt idx="6">
                  <c:v>8.3606618743031297E-2</c:v>
                </c:pt>
                <c:pt idx="7">
                  <c:v>6.5661534596426208E-2</c:v>
                </c:pt>
                <c:pt idx="8">
                  <c:v>7.0421452804261889E-2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52-42EB-88D9-8A1CC9F5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04515471"/>
        <c:axId val="704518799"/>
      </c:areaChart>
      <c:catAx>
        <c:axId val="7045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99"/>
        <c:crosses val="autoZero"/>
        <c:auto val="1"/>
        <c:lblAlgn val="ctr"/>
        <c:lblOffset val="100"/>
        <c:noMultiLvlLbl val="0"/>
      </c:catAx>
      <c:valAx>
        <c:axId val="70451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subject 155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recommendation_norm!$A$19</c:f>
              <c:strCache>
                <c:ptCount val="1"/>
                <c:pt idx="0">
                  <c:v>Andesite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recommendation_norm!$B$19:$J$19</c:f>
              <c:numCache>
                <c:formatCode>0.000</c:formatCode>
                <c:ptCount val="9"/>
                <c:pt idx="0">
                  <c:v>0.17819148936170212</c:v>
                </c:pt>
                <c:pt idx="1">
                  <c:v>0.17041427044010629</c:v>
                </c:pt>
                <c:pt idx="2">
                  <c:v>0.21151325854858496</c:v>
                </c:pt>
                <c:pt idx="3">
                  <c:v>0.22869416261243816</c:v>
                </c:pt>
                <c:pt idx="4">
                  <c:v>0.12861127734651778</c:v>
                </c:pt>
                <c:pt idx="5">
                  <c:v>0.19784596589794953</c:v>
                </c:pt>
                <c:pt idx="6">
                  <c:v>0.24825251356856998</c:v>
                </c:pt>
                <c:pt idx="7">
                  <c:v>0.27402176988729415</c:v>
                </c:pt>
                <c:pt idx="8">
                  <c:v>0.24463971269400492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2-42EB-88D9-8A1CC9F5AFB0}"/>
            </c:ext>
          </c:extLst>
        </c:ser>
        <c:ser>
          <c:idx val="1"/>
          <c:order val="1"/>
          <c:tx>
            <c:strRef>
              <c:f>recommendation_norm!$A$20</c:f>
              <c:strCache>
                <c:ptCount val="1"/>
                <c:pt idx="0">
                  <c:v>Basalt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recommendation_norm!$B$20:$J$20</c:f>
              <c:numCache>
                <c:formatCode>0.000</c:formatCode>
                <c:ptCount val="9"/>
                <c:pt idx="0">
                  <c:v>0.1143617021276596</c:v>
                </c:pt>
                <c:pt idx="1">
                  <c:v>0.10658448320606377</c:v>
                </c:pt>
                <c:pt idx="2">
                  <c:v>0.18577385420791531</c:v>
                </c:pt>
                <c:pt idx="3">
                  <c:v>0.21004036682845853</c:v>
                </c:pt>
                <c:pt idx="4">
                  <c:v>0.19963421176137142</c:v>
                </c:pt>
                <c:pt idx="5">
                  <c:v>0.11654156133375258</c:v>
                </c:pt>
                <c:pt idx="6">
                  <c:v>8.5268337029465749E-2</c:v>
                </c:pt>
                <c:pt idx="7">
                  <c:v>0.20777980116328379</c:v>
                </c:pt>
                <c:pt idx="8">
                  <c:v>0.22287642428042084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2-42EB-88D9-8A1CC9F5AFB0}"/>
            </c:ext>
          </c:extLst>
        </c:ser>
        <c:ser>
          <c:idx val="2"/>
          <c:order val="2"/>
          <c:tx>
            <c:strRef>
              <c:f>recommendation_norm!$A$21</c:f>
              <c:strCache>
                <c:ptCount val="1"/>
                <c:pt idx="0">
                  <c:v>Diorite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recommendation_norm!$B$21:$J$21</c:f>
              <c:numCache>
                <c:formatCode>0.000</c:formatCode>
                <c:ptCount val="9"/>
                <c:pt idx="0">
                  <c:v>0.13563829787234047</c:v>
                </c:pt>
                <c:pt idx="1">
                  <c:v>0.19007883032351094</c:v>
                </c:pt>
                <c:pt idx="2">
                  <c:v>0.1256681104295988</c:v>
                </c:pt>
                <c:pt idx="3">
                  <c:v>9.874203633112888E-2</c:v>
                </c:pt>
                <c:pt idx="4">
                  <c:v>8.9702168287413994E-2</c:v>
                </c:pt>
                <c:pt idx="5">
                  <c:v>9.4561746467275706E-2</c:v>
                </c:pt>
                <c:pt idx="6">
                  <c:v>0.11091514465271396</c:v>
                </c:pt>
                <c:pt idx="7">
                  <c:v>9.9489862168290311E-2</c:v>
                </c:pt>
                <c:pt idx="8">
                  <c:v>9.8948901165542225E-2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2-42EB-88D9-8A1CC9F5AFB0}"/>
            </c:ext>
          </c:extLst>
        </c:ser>
        <c:ser>
          <c:idx val="3"/>
          <c:order val="3"/>
          <c:tx>
            <c:strRef>
              <c:f>recommendation_norm!$A$22</c:f>
              <c:strCache>
                <c:ptCount val="1"/>
                <c:pt idx="0">
                  <c:v>Gabbro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recommendation_norm!$B$22:$J$22</c:f>
              <c:numCache>
                <c:formatCode>0.000</c:formatCode>
                <c:ptCount val="9"/>
                <c:pt idx="0">
                  <c:v>0.18882978723404256</c:v>
                </c:pt>
                <c:pt idx="1">
                  <c:v>0.18105256831244673</c:v>
                </c:pt>
                <c:pt idx="2">
                  <c:v>0.15612822607241239</c:v>
                </c:pt>
                <c:pt idx="3">
                  <c:v>0.15454651169357286</c:v>
                </c:pt>
                <c:pt idx="4">
                  <c:v>0.18468413993260624</c:v>
                </c:pt>
                <c:pt idx="5">
                  <c:v>0.20934387713457359</c:v>
                </c:pt>
                <c:pt idx="6">
                  <c:v>0.25357300333943295</c:v>
                </c:pt>
                <c:pt idx="7">
                  <c:v>0.15747056688469335</c:v>
                </c:pt>
                <c:pt idx="8">
                  <c:v>0.10032807533275437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2-42EB-88D9-8A1CC9F5AFB0}"/>
            </c:ext>
          </c:extLst>
        </c:ser>
        <c:ser>
          <c:idx val="4"/>
          <c:order val="4"/>
          <c:tx>
            <c:strRef>
              <c:f>recommendation_norm!$A$23</c:f>
              <c:strCache>
                <c:ptCount val="1"/>
                <c:pt idx="0">
                  <c:v>Obsidian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recommendation_norm!$B$23:$J$23</c:f>
              <c:numCache>
                <c:formatCode>0.000</c:formatCode>
                <c:ptCount val="9"/>
                <c:pt idx="0">
                  <c:v>1.8617021276595744E-2</c:v>
                </c:pt>
                <c:pt idx="1">
                  <c:v>1.861702127659574E-2</c:v>
                </c:pt>
                <c:pt idx="2">
                  <c:v>2.2426059565933031E-2</c:v>
                </c:pt>
                <c:pt idx="3">
                  <c:v>2.4018379095842497E-2</c:v>
                </c:pt>
                <c:pt idx="4">
                  <c:v>3.1380914380468715E-2</c:v>
                </c:pt>
                <c:pt idx="5">
                  <c:v>3.9318792522482944E-2</c:v>
                </c:pt>
                <c:pt idx="6">
                  <c:v>4.9534633482569555E-2</c:v>
                </c:pt>
                <c:pt idx="7">
                  <c:v>5.4757261025562928E-2</c:v>
                </c:pt>
                <c:pt idx="8">
                  <c:v>4.8912470512318375E-2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2-42EB-88D9-8A1CC9F5AFB0}"/>
            </c:ext>
          </c:extLst>
        </c:ser>
        <c:ser>
          <c:idx val="5"/>
          <c:order val="5"/>
          <c:tx>
            <c:strRef>
              <c:f>recommendation_norm!$A$24</c:f>
              <c:strCache>
                <c:ptCount val="1"/>
                <c:pt idx="0">
                  <c:v>Pegmatite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recommendation_norm!$B$24:$J$24</c:f>
              <c:numCache>
                <c:formatCode>0.000</c:formatCode>
                <c:ptCount val="9"/>
                <c:pt idx="0">
                  <c:v>0.16755319148936171</c:v>
                </c:pt>
                <c:pt idx="1">
                  <c:v>0.17533041041095748</c:v>
                </c:pt>
                <c:pt idx="2">
                  <c:v>8.5620838419507725E-2</c:v>
                </c:pt>
                <c:pt idx="3">
                  <c:v>4.8118904164429037E-2</c:v>
                </c:pt>
                <c:pt idx="4">
                  <c:v>5.4241815321786194E-2</c:v>
                </c:pt>
                <c:pt idx="5">
                  <c:v>4.9811199480856681E-2</c:v>
                </c:pt>
                <c:pt idx="6">
                  <c:v>5.4389840897629133E-2</c:v>
                </c:pt>
                <c:pt idx="7">
                  <c:v>5.6730572205619861E-2</c:v>
                </c:pt>
                <c:pt idx="8">
                  <c:v>4.9560786695677324E-2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2-42EB-88D9-8A1CC9F5AFB0}"/>
            </c:ext>
          </c:extLst>
        </c:ser>
        <c:ser>
          <c:idx val="6"/>
          <c:order val="6"/>
          <c:tx>
            <c:strRef>
              <c:f>recommendation_norm!$A$25</c:f>
              <c:strCache>
                <c:ptCount val="1"/>
                <c:pt idx="0">
                  <c:v>Peridotite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recommendation_norm!$B$25:$J$25</c:f>
              <c:numCache>
                <c:formatCode>0.000</c:formatCode>
                <c:ptCount val="9"/>
                <c:pt idx="0">
                  <c:v>0.17819148936170212</c:v>
                </c:pt>
                <c:pt idx="1">
                  <c:v>0.13930539475372322</c:v>
                </c:pt>
                <c:pt idx="2">
                  <c:v>0.19044359319011475</c:v>
                </c:pt>
                <c:pt idx="3">
                  <c:v>0.21182126017828762</c:v>
                </c:pt>
                <c:pt idx="4">
                  <c:v>0.28036455858936704</c:v>
                </c:pt>
                <c:pt idx="5">
                  <c:v>0.25325806464062611</c:v>
                </c:pt>
                <c:pt idx="6">
                  <c:v>0.14853189354704921</c:v>
                </c:pt>
                <c:pt idx="7">
                  <c:v>9.4992905639692524E-2</c:v>
                </c:pt>
                <c:pt idx="8">
                  <c:v>0.18582115880696357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52-42EB-88D9-8A1CC9F5AFB0}"/>
            </c:ext>
          </c:extLst>
        </c:ser>
        <c:ser>
          <c:idx val="7"/>
          <c:order val="7"/>
          <c:tx>
            <c:strRef>
              <c:f>recommendation_norm!$A$26</c:f>
              <c:strCache>
                <c:ptCount val="1"/>
                <c:pt idx="0">
                  <c:v>Pumice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</a:schemeClr>
                </a:gs>
                <a:gs pos="0">
                  <a:schemeClr val="accent2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recommendation_norm!$B$18:$J$18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recommendation_norm!$B$26:$J$26</c:f>
              <c:numCache>
                <c:formatCode>0.000</c:formatCode>
                <c:ptCount val="9"/>
                <c:pt idx="0">
                  <c:v>1.8617021276595744E-2</c:v>
                </c:pt>
                <c:pt idx="1">
                  <c:v>1.861702127659574E-2</c:v>
                </c:pt>
                <c:pt idx="2">
                  <c:v>2.2426059565933031E-2</c:v>
                </c:pt>
                <c:pt idx="3">
                  <c:v>2.4018379095842497E-2</c:v>
                </c:pt>
                <c:pt idx="4">
                  <c:v>3.1380914380468715E-2</c:v>
                </c:pt>
                <c:pt idx="5">
                  <c:v>3.9318792522482944E-2</c:v>
                </c:pt>
                <c:pt idx="6">
                  <c:v>4.9534633482569555E-2</c:v>
                </c:pt>
                <c:pt idx="7">
                  <c:v>5.4757261025562928E-2</c:v>
                </c:pt>
                <c:pt idx="8">
                  <c:v>4.8912470512318375E-2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52-42EB-88D9-8A1CC9F5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04515471"/>
        <c:axId val="704518799"/>
      </c:areaChart>
      <c:catAx>
        <c:axId val="7045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99"/>
        <c:crosses val="autoZero"/>
        <c:auto val="1"/>
        <c:lblAlgn val="ctr"/>
        <c:lblOffset val="100"/>
        <c:noMultiLvlLbl val="0"/>
      </c:catAx>
      <c:valAx>
        <c:axId val="70451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subject 139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recommendation_norm!$A$36</c:f>
              <c:strCache>
                <c:ptCount val="1"/>
                <c:pt idx="0">
                  <c:v>Andesite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recommendation_norm!$B$36:$J$36</c:f>
              <c:numCache>
                <c:formatCode>0.000</c:formatCode>
                <c:ptCount val="9"/>
                <c:pt idx="0">
                  <c:v>0.18882978723404259</c:v>
                </c:pt>
                <c:pt idx="1">
                  <c:v>0.20678381647517516</c:v>
                </c:pt>
                <c:pt idx="2">
                  <c:v>0.10809685690321258</c:v>
                </c:pt>
                <c:pt idx="3">
                  <c:v>7.5844762383695238E-2</c:v>
                </c:pt>
                <c:pt idx="4">
                  <c:v>0.18167964293369465</c:v>
                </c:pt>
                <c:pt idx="5">
                  <c:v>0.18090015591323952</c:v>
                </c:pt>
                <c:pt idx="6">
                  <c:v>0.10401524663039161</c:v>
                </c:pt>
                <c:pt idx="7">
                  <c:v>6.8784312390994334E-2</c:v>
                </c:pt>
                <c:pt idx="8">
                  <c:v>8.7410719553412577E-2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2-42EB-88D9-8A1CC9F5AFB0}"/>
            </c:ext>
          </c:extLst>
        </c:ser>
        <c:ser>
          <c:idx val="1"/>
          <c:order val="1"/>
          <c:tx>
            <c:strRef>
              <c:f>recommendation_norm!$A$37</c:f>
              <c:strCache>
                <c:ptCount val="1"/>
                <c:pt idx="0">
                  <c:v>Basalt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recommendation_norm!$B$37:$J$37</c:f>
              <c:numCache>
                <c:formatCode>0.000</c:formatCode>
                <c:ptCount val="9"/>
                <c:pt idx="0">
                  <c:v>0.16755319148936171</c:v>
                </c:pt>
                <c:pt idx="1">
                  <c:v>0.13807078557760716</c:v>
                </c:pt>
                <c:pt idx="2">
                  <c:v>0.15163429741680939</c:v>
                </c:pt>
                <c:pt idx="3">
                  <c:v>0.19250748790057001</c:v>
                </c:pt>
                <c:pt idx="4">
                  <c:v>0.12215608321022585</c:v>
                </c:pt>
                <c:pt idx="5">
                  <c:v>0.23970148244139608</c:v>
                </c:pt>
                <c:pt idx="6">
                  <c:v>0.23432011018310367</c:v>
                </c:pt>
                <c:pt idx="7">
                  <c:v>0.23185420661479558</c:v>
                </c:pt>
                <c:pt idx="8">
                  <c:v>0.23086304868037963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2-42EB-88D9-8A1CC9F5AFB0}"/>
            </c:ext>
          </c:extLst>
        </c:ser>
        <c:ser>
          <c:idx val="2"/>
          <c:order val="2"/>
          <c:tx>
            <c:strRef>
              <c:f>recommendation_norm!$A$38</c:f>
              <c:strCache>
                <c:ptCount val="1"/>
                <c:pt idx="0">
                  <c:v>Diorite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recommendation_norm!$B$38:$J$38</c:f>
              <c:numCache>
                <c:formatCode>0.000</c:formatCode>
                <c:ptCount val="9"/>
                <c:pt idx="0">
                  <c:v>0.11436170212765961</c:v>
                </c:pt>
                <c:pt idx="1">
                  <c:v>5.9554665496833831E-2</c:v>
                </c:pt>
                <c:pt idx="2">
                  <c:v>4.4190887931488378E-2</c:v>
                </c:pt>
                <c:pt idx="3">
                  <c:v>5.8838253690353511E-2</c:v>
                </c:pt>
                <c:pt idx="4">
                  <c:v>0.15922177693638073</c:v>
                </c:pt>
                <c:pt idx="5">
                  <c:v>8.4125114636386888E-2</c:v>
                </c:pt>
                <c:pt idx="6">
                  <c:v>7.7421896879029908E-2</c:v>
                </c:pt>
                <c:pt idx="7">
                  <c:v>7.4350284696552998E-2</c:v>
                </c:pt>
                <c:pt idx="8">
                  <c:v>5.6722010301640084E-2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2-42EB-88D9-8A1CC9F5AFB0}"/>
            </c:ext>
          </c:extLst>
        </c:ser>
        <c:ser>
          <c:idx val="3"/>
          <c:order val="3"/>
          <c:tx>
            <c:strRef>
              <c:f>recommendation_norm!$A$39</c:f>
              <c:strCache>
                <c:ptCount val="1"/>
                <c:pt idx="0">
                  <c:v>Gabbro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recommendation_norm!$B$39:$J$39</c:f>
              <c:numCache>
                <c:formatCode>0.000</c:formatCode>
                <c:ptCount val="9"/>
                <c:pt idx="0">
                  <c:v>0.17819148936170215</c:v>
                </c:pt>
                <c:pt idx="1">
                  <c:v>0.14133848197200896</c:v>
                </c:pt>
                <c:pt idx="2">
                  <c:v>0.17401348700336894</c:v>
                </c:pt>
                <c:pt idx="3">
                  <c:v>0.21693301767401257</c:v>
                </c:pt>
                <c:pt idx="4">
                  <c:v>0.22473892222989042</c:v>
                </c:pt>
                <c:pt idx="5">
                  <c:v>0.21978337223929309</c:v>
                </c:pt>
                <c:pt idx="6">
                  <c:v>0.24076280415529872</c:v>
                </c:pt>
                <c:pt idx="7">
                  <c:v>0.2343808914928962</c:v>
                </c:pt>
                <c:pt idx="8">
                  <c:v>0.36296495142222113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2-42EB-88D9-8A1CC9F5AFB0}"/>
            </c:ext>
          </c:extLst>
        </c:ser>
        <c:ser>
          <c:idx val="4"/>
          <c:order val="4"/>
          <c:tx>
            <c:strRef>
              <c:f>recommendation_norm!$A$40</c:f>
              <c:strCache>
                <c:ptCount val="1"/>
                <c:pt idx="0">
                  <c:v>Obsidian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recommendation_norm!$B$40:$J$40</c:f>
              <c:numCache>
                <c:formatCode>0.000</c:formatCode>
                <c:ptCount val="9"/>
                <c:pt idx="0">
                  <c:v>1.8617021276595747E-2</c:v>
                </c:pt>
                <c:pt idx="1">
                  <c:v>2.126287821739423E-2</c:v>
                </c:pt>
                <c:pt idx="2">
                  <c:v>2.7570037009705214E-2</c:v>
                </c:pt>
                <c:pt idx="3">
                  <c:v>3.7177738353346368E-2</c:v>
                </c:pt>
                <c:pt idx="4">
                  <c:v>4.2374725655471117E-2</c:v>
                </c:pt>
                <c:pt idx="5">
                  <c:v>3.5462989651483826E-2</c:v>
                </c:pt>
                <c:pt idx="6">
                  <c:v>4.1500799117770229E-2</c:v>
                </c:pt>
                <c:pt idx="7">
                  <c:v>4.426750158566535E-2</c:v>
                </c:pt>
                <c:pt idx="8">
                  <c:v>4.5379564173378205E-2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2-42EB-88D9-8A1CC9F5AFB0}"/>
            </c:ext>
          </c:extLst>
        </c:ser>
        <c:ser>
          <c:idx val="5"/>
          <c:order val="5"/>
          <c:tx>
            <c:strRef>
              <c:f>recommendation_norm!$A$41</c:f>
              <c:strCache>
                <c:ptCount val="1"/>
                <c:pt idx="0">
                  <c:v>Pegmatite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recommendation_norm!$B$41:$J$41</c:f>
              <c:numCache>
                <c:formatCode>0.000</c:formatCode>
                <c:ptCount val="9"/>
                <c:pt idx="0">
                  <c:v>0.12499999999999997</c:v>
                </c:pt>
                <c:pt idx="1">
                  <c:v>0.19606015783858788</c:v>
                </c:pt>
                <c:pt idx="2">
                  <c:v>0.1977658600678909</c:v>
                </c:pt>
                <c:pt idx="3">
                  <c:v>0.13258122709861017</c:v>
                </c:pt>
                <c:pt idx="4">
                  <c:v>9.732162673028466E-2</c:v>
                </c:pt>
                <c:pt idx="5">
                  <c:v>0.14219787330913619</c:v>
                </c:pt>
                <c:pt idx="6">
                  <c:v>0.10238378603896284</c:v>
                </c:pt>
                <c:pt idx="7">
                  <c:v>0.19610694852930022</c:v>
                </c:pt>
                <c:pt idx="8">
                  <c:v>0.10262927876111937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2-42EB-88D9-8A1CC9F5AFB0}"/>
            </c:ext>
          </c:extLst>
        </c:ser>
        <c:ser>
          <c:idx val="6"/>
          <c:order val="6"/>
          <c:tx>
            <c:strRef>
              <c:f>recommendation_norm!$A$42</c:f>
              <c:strCache>
                <c:ptCount val="1"/>
                <c:pt idx="0">
                  <c:v>Peridotite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recommendation_norm!$B$42:$J$42</c:f>
              <c:numCache>
                <c:formatCode>0.000</c:formatCode>
                <c:ptCount val="9"/>
                <c:pt idx="0">
                  <c:v>0.17819148936170215</c:v>
                </c:pt>
                <c:pt idx="1">
                  <c:v>0.20351612008077336</c:v>
                </c:pt>
                <c:pt idx="2">
                  <c:v>0.26388463995003564</c:v>
                </c:pt>
                <c:pt idx="3">
                  <c:v>0.24640737737698404</c:v>
                </c:pt>
                <c:pt idx="4">
                  <c:v>0.12908302841138719</c:v>
                </c:pt>
                <c:pt idx="5">
                  <c:v>6.2044297052443693E-2</c:v>
                </c:pt>
                <c:pt idx="6">
                  <c:v>0.15795626814255515</c:v>
                </c:pt>
                <c:pt idx="7">
                  <c:v>8.9938811417685685E-2</c:v>
                </c:pt>
                <c:pt idx="8">
                  <c:v>6.259952581945856E-2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52-42EB-88D9-8A1CC9F5AFB0}"/>
            </c:ext>
          </c:extLst>
        </c:ser>
        <c:ser>
          <c:idx val="7"/>
          <c:order val="7"/>
          <c:tx>
            <c:strRef>
              <c:f>recommendation_norm!$A$43</c:f>
              <c:strCache>
                <c:ptCount val="1"/>
                <c:pt idx="0">
                  <c:v>Pumice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</a:schemeClr>
                </a:gs>
                <a:gs pos="0">
                  <a:schemeClr val="accent2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recommendation_norm!$B$35:$J$35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recommendation_norm!$B$43:$J$43</c:f>
              <c:numCache>
                <c:formatCode>0.000</c:formatCode>
                <c:ptCount val="9"/>
                <c:pt idx="0">
                  <c:v>2.9255319148936167E-2</c:v>
                </c:pt>
                <c:pt idx="1">
                  <c:v>3.3413094341619501E-2</c:v>
                </c:pt>
                <c:pt idx="2">
                  <c:v>3.2843933717489039E-2</c:v>
                </c:pt>
                <c:pt idx="3">
                  <c:v>3.9710135522427886E-2</c:v>
                </c:pt>
                <c:pt idx="4">
                  <c:v>4.3424193892665434E-2</c:v>
                </c:pt>
                <c:pt idx="5">
                  <c:v>3.5784714756620928E-2</c:v>
                </c:pt>
                <c:pt idx="6">
                  <c:v>4.1639088852887772E-2</c:v>
                </c:pt>
                <c:pt idx="7">
                  <c:v>6.0317043272109419E-2</c:v>
                </c:pt>
                <c:pt idx="8">
                  <c:v>5.1430901288390625E-2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52-42EB-88D9-8A1CC9F5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04515471"/>
        <c:axId val="704518799"/>
      </c:areaChart>
      <c:catAx>
        <c:axId val="7045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99"/>
        <c:crosses val="autoZero"/>
        <c:auto val="1"/>
        <c:lblAlgn val="ctr"/>
        <c:lblOffset val="100"/>
        <c:noMultiLvlLbl val="0"/>
      </c:catAx>
      <c:valAx>
        <c:axId val="70451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subject 142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recommendation_norm!$A$47</c:f>
              <c:strCache>
                <c:ptCount val="1"/>
                <c:pt idx="0">
                  <c:v>Andesite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recommendation_norm!$B$47:$J$47</c:f>
              <c:numCache>
                <c:formatCode>0.000</c:formatCode>
                <c:ptCount val="9"/>
                <c:pt idx="0">
                  <c:v>0.18882978723404256</c:v>
                </c:pt>
                <c:pt idx="1">
                  <c:v>0.18105256831244679</c:v>
                </c:pt>
                <c:pt idx="2">
                  <c:v>0.1855710247850316</c:v>
                </c:pt>
                <c:pt idx="3">
                  <c:v>0.22161287397128909</c:v>
                </c:pt>
                <c:pt idx="4">
                  <c:v>0.18678777532929391</c:v>
                </c:pt>
                <c:pt idx="5">
                  <c:v>0.11249459260699073</c:v>
                </c:pt>
                <c:pt idx="6">
                  <c:v>5.8759168028241965E-2</c:v>
                </c:pt>
                <c:pt idx="7">
                  <c:v>4.6155632294829357E-2</c:v>
                </c:pt>
                <c:pt idx="8">
                  <c:v>6.1290395167596788E-2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2-42EB-88D9-8A1CC9F5AFB0}"/>
            </c:ext>
          </c:extLst>
        </c:ser>
        <c:ser>
          <c:idx val="1"/>
          <c:order val="1"/>
          <c:tx>
            <c:strRef>
              <c:f>recommendation_norm!$A$48</c:f>
              <c:strCache>
                <c:ptCount val="1"/>
                <c:pt idx="0">
                  <c:v>Basalt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recommendation_norm!$B$48:$J$48</c:f>
              <c:numCache>
                <c:formatCode>0.000</c:formatCode>
                <c:ptCount val="9"/>
                <c:pt idx="0">
                  <c:v>0.18882978723404256</c:v>
                </c:pt>
                <c:pt idx="1">
                  <c:v>0.18882978723404259</c:v>
                </c:pt>
                <c:pt idx="2">
                  <c:v>0.2109496315578033</c:v>
                </c:pt>
                <c:pt idx="3">
                  <c:v>0.23954829598818858</c:v>
                </c:pt>
                <c:pt idx="4">
                  <c:v>0.20506404682866222</c:v>
                </c:pt>
                <c:pt idx="5">
                  <c:v>0.21836649647260126</c:v>
                </c:pt>
                <c:pt idx="6">
                  <c:v>0.29239852372666336</c:v>
                </c:pt>
                <c:pt idx="7">
                  <c:v>0.2302309797912642</c:v>
                </c:pt>
                <c:pt idx="8">
                  <c:v>0.23024955881275833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2-42EB-88D9-8A1CC9F5AFB0}"/>
            </c:ext>
          </c:extLst>
        </c:ser>
        <c:ser>
          <c:idx val="2"/>
          <c:order val="2"/>
          <c:tx>
            <c:strRef>
              <c:f>recommendation_norm!$A$49</c:f>
              <c:strCache>
                <c:ptCount val="1"/>
                <c:pt idx="0">
                  <c:v>Diorite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recommendation_norm!$B$49:$J$49</c:f>
              <c:numCache>
                <c:formatCode>0.000</c:formatCode>
                <c:ptCount val="9"/>
                <c:pt idx="0">
                  <c:v>0.19946808510638292</c:v>
                </c:pt>
                <c:pt idx="1">
                  <c:v>0.18391364726319143</c:v>
                </c:pt>
                <c:pt idx="2">
                  <c:v>0.11199649077604093</c:v>
                </c:pt>
                <c:pt idx="3">
                  <c:v>5.3622991283991471E-2</c:v>
                </c:pt>
                <c:pt idx="4">
                  <c:v>4.1221406358463032E-2</c:v>
                </c:pt>
                <c:pt idx="5">
                  <c:v>5.766371630510303E-2</c:v>
                </c:pt>
                <c:pt idx="6">
                  <c:v>4.0717703300306253E-2</c:v>
                </c:pt>
                <c:pt idx="7">
                  <c:v>3.9090690576027584E-2</c:v>
                </c:pt>
                <c:pt idx="8">
                  <c:v>5.8304615670409558E-2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2-42EB-88D9-8A1CC9F5AFB0}"/>
            </c:ext>
          </c:extLst>
        </c:ser>
        <c:ser>
          <c:idx val="3"/>
          <c:order val="3"/>
          <c:tx>
            <c:strRef>
              <c:f>recommendation_norm!$A$50</c:f>
              <c:strCache>
                <c:ptCount val="1"/>
                <c:pt idx="0">
                  <c:v>Gabbro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recommendation_norm!$B$50:$J$50</c:f>
              <c:numCache>
                <c:formatCode>0.000</c:formatCode>
                <c:ptCount val="9"/>
                <c:pt idx="0">
                  <c:v>9.3085106382978719E-2</c:v>
                </c:pt>
                <c:pt idx="1">
                  <c:v>0.16308007667734076</c:v>
                </c:pt>
                <c:pt idx="2">
                  <c:v>0.18717722396993358</c:v>
                </c:pt>
                <c:pt idx="3">
                  <c:v>0.23172686078870705</c:v>
                </c:pt>
                <c:pt idx="4">
                  <c:v>0.20181463724158658</c:v>
                </c:pt>
                <c:pt idx="5">
                  <c:v>0.23072436647120378</c:v>
                </c:pt>
                <c:pt idx="6">
                  <c:v>0.29646473770552939</c:v>
                </c:pt>
                <c:pt idx="7">
                  <c:v>0.33763290736891466</c:v>
                </c:pt>
                <c:pt idx="8">
                  <c:v>0.1692800330054888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2-42EB-88D9-8A1CC9F5AFB0}"/>
            </c:ext>
          </c:extLst>
        </c:ser>
        <c:ser>
          <c:idx val="4"/>
          <c:order val="4"/>
          <c:tx>
            <c:strRef>
              <c:f>recommendation_norm!$A$51</c:f>
              <c:strCache>
                <c:ptCount val="1"/>
                <c:pt idx="0">
                  <c:v>Obsidian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recommendation_norm!$B$51:$J$51</c:f>
              <c:numCache>
                <c:formatCode>0.000</c:formatCode>
                <c:ptCount val="9"/>
                <c:pt idx="0">
                  <c:v>1.8617021276595744E-2</c:v>
                </c:pt>
                <c:pt idx="1">
                  <c:v>1.8617021276595747E-2</c:v>
                </c:pt>
                <c:pt idx="2">
                  <c:v>2.8194685829151928E-2</c:v>
                </c:pt>
                <c:pt idx="3">
                  <c:v>2.6051093714553483E-2</c:v>
                </c:pt>
                <c:pt idx="4">
                  <c:v>2.9766681488794827E-2</c:v>
                </c:pt>
                <c:pt idx="5">
                  <c:v>3.8363930431818939E-2</c:v>
                </c:pt>
                <c:pt idx="6">
                  <c:v>3.4367332312754191E-2</c:v>
                </c:pt>
                <c:pt idx="7">
                  <c:v>3.6603919041876112E-2</c:v>
                </c:pt>
                <c:pt idx="8">
                  <c:v>4.2059424941032049E-2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2-42EB-88D9-8A1CC9F5AFB0}"/>
            </c:ext>
          </c:extLst>
        </c:ser>
        <c:ser>
          <c:idx val="5"/>
          <c:order val="5"/>
          <c:tx>
            <c:strRef>
              <c:f>recommendation_norm!$A$52</c:f>
              <c:strCache>
                <c:ptCount val="1"/>
                <c:pt idx="0">
                  <c:v>Pegmatite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recommendation_norm!$B$52:$J$52</c:f>
              <c:numCache>
                <c:formatCode>0.000</c:formatCode>
                <c:ptCount val="9"/>
                <c:pt idx="0">
                  <c:v>0.1143617021276596</c:v>
                </c:pt>
                <c:pt idx="1">
                  <c:v>0.15324779673563849</c:v>
                </c:pt>
                <c:pt idx="2">
                  <c:v>9.6449569542156693E-2</c:v>
                </c:pt>
                <c:pt idx="3">
                  <c:v>0.11560653234562292</c:v>
                </c:pt>
                <c:pt idx="4">
                  <c:v>0.1535725309178852</c:v>
                </c:pt>
                <c:pt idx="5">
                  <c:v>0.11070540042542458</c:v>
                </c:pt>
                <c:pt idx="6">
                  <c:v>0.14514695659665314</c:v>
                </c:pt>
                <c:pt idx="7">
                  <c:v>0.18579425104171646</c:v>
                </c:pt>
                <c:pt idx="8">
                  <c:v>0.12030434623253543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2-42EB-88D9-8A1CC9F5AFB0}"/>
            </c:ext>
          </c:extLst>
        </c:ser>
        <c:ser>
          <c:idx val="6"/>
          <c:order val="6"/>
          <c:tx>
            <c:strRef>
              <c:f>recommendation_norm!$A$53</c:f>
              <c:strCache>
                <c:ptCount val="1"/>
                <c:pt idx="0">
                  <c:v>Peridotite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recommendation_norm!$B$53:$J$53</c:f>
              <c:numCache>
                <c:formatCode>0.000</c:formatCode>
                <c:ptCount val="9"/>
                <c:pt idx="0">
                  <c:v>0.16755319148936171</c:v>
                </c:pt>
                <c:pt idx="1">
                  <c:v>8.9781002273403743E-2</c:v>
                </c:pt>
                <c:pt idx="2">
                  <c:v>0.13929832001112261</c:v>
                </c:pt>
                <c:pt idx="3">
                  <c:v>8.1776704952045545E-2</c:v>
                </c:pt>
                <c:pt idx="4">
                  <c:v>0.1503429670530588</c:v>
                </c:pt>
                <c:pt idx="5">
                  <c:v>0.19253232490055477</c:v>
                </c:pt>
                <c:pt idx="6">
                  <c:v>9.751987124762071E-2</c:v>
                </c:pt>
                <c:pt idx="7">
                  <c:v>8.7786522656719046E-2</c:v>
                </c:pt>
                <c:pt idx="8">
                  <c:v>0.27640944139224188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52-42EB-88D9-8A1CC9F5AFB0}"/>
            </c:ext>
          </c:extLst>
        </c:ser>
        <c:ser>
          <c:idx val="7"/>
          <c:order val="7"/>
          <c:tx>
            <c:strRef>
              <c:f>recommendation_norm!$A$54</c:f>
              <c:strCache>
                <c:ptCount val="1"/>
                <c:pt idx="0">
                  <c:v>Pumice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</a:schemeClr>
                </a:gs>
                <a:gs pos="0">
                  <a:schemeClr val="accent2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recommendation_norm!$B$46:$J$46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recommendation_norm!$B$54:$J$54</c:f>
              <c:numCache>
                <c:formatCode>0.000</c:formatCode>
                <c:ptCount val="9"/>
                <c:pt idx="0">
                  <c:v>2.9255319148936164E-2</c:v>
                </c:pt>
                <c:pt idx="1">
                  <c:v>2.1478100227340376E-2</c:v>
                </c:pt>
                <c:pt idx="2">
                  <c:v>4.0363053528759477E-2</c:v>
                </c:pt>
                <c:pt idx="3">
                  <c:v>3.0054646955602032E-2</c:v>
                </c:pt>
                <c:pt idx="4">
                  <c:v>3.1429954782255513E-2</c:v>
                </c:pt>
                <c:pt idx="5">
                  <c:v>3.9149172386302868E-2</c:v>
                </c:pt>
                <c:pt idx="6">
                  <c:v>3.4625707082231089E-2</c:v>
                </c:pt>
                <c:pt idx="7">
                  <c:v>3.670509722865252E-2</c:v>
                </c:pt>
                <c:pt idx="8">
                  <c:v>4.2102184777937104E-2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52-42EB-88D9-8A1CC9F5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04515471"/>
        <c:axId val="704518799"/>
      </c:areaChart>
      <c:catAx>
        <c:axId val="7045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99"/>
        <c:crosses val="autoZero"/>
        <c:auto val="1"/>
        <c:lblAlgn val="ctr"/>
        <c:lblOffset val="100"/>
        <c:noMultiLvlLbl val="0"/>
      </c:catAx>
      <c:valAx>
        <c:axId val="70451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subject 157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recommendation_norm!$A$58</c:f>
              <c:strCache>
                <c:ptCount val="1"/>
                <c:pt idx="0">
                  <c:v>Andesite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recommendation_norm!$B$58:$J$58</c:f>
              <c:numCache>
                <c:formatCode>0.000</c:formatCode>
                <c:ptCount val="9"/>
                <c:pt idx="0">
                  <c:v>7.2761194029850748E-2</c:v>
                </c:pt>
                <c:pt idx="1">
                  <c:v>8.1541066391370071E-2</c:v>
                </c:pt>
                <c:pt idx="2">
                  <c:v>0.17737312552855497</c:v>
                </c:pt>
                <c:pt idx="3">
                  <c:v>0.14226529442225117</c:v>
                </c:pt>
                <c:pt idx="4">
                  <c:v>0.19812196801467269</c:v>
                </c:pt>
                <c:pt idx="5">
                  <c:v>0.10992704341441729</c:v>
                </c:pt>
                <c:pt idx="6">
                  <c:v>0.13634566250276123</c:v>
                </c:pt>
                <c:pt idx="7">
                  <c:v>0.16381249898552258</c:v>
                </c:pt>
                <c:pt idx="8">
                  <c:v>0.18565113975390379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2-42EB-88D9-8A1CC9F5AFB0}"/>
            </c:ext>
          </c:extLst>
        </c:ser>
        <c:ser>
          <c:idx val="1"/>
          <c:order val="1"/>
          <c:tx>
            <c:strRef>
              <c:f>recommendation_norm!$A$59</c:f>
              <c:strCache>
                <c:ptCount val="1"/>
                <c:pt idx="0">
                  <c:v>Basalt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recommendation_norm!$B$59:$J$59</c:f>
              <c:numCache>
                <c:formatCode>0.000</c:formatCode>
                <c:ptCount val="9"/>
                <c:pt idx="0">
                  <c:v>0.13992537313432832</c:v>
                </c:pt>
                <c:pt idx="1">
                  <c:v>0.11003434700466146</c:v>
                </c:pt>
                <c:pt idx="2">
                  <c:v>0.11837118548306182</c:v>
                </c:pt>
                <c:pt idx="3">
                  <c:v>0.10142090066757292</c:v>
                </c:pt>
                <c:pt idx="4">
                  <c:v>6.5648381550256915E-2</c:v>
                </c:pt>
                <c:pt idx="5">
                  <c:v>0.10186070932322591</c:v>
                </c:pt>
                <c:pt idx="6">
                  <c:v>5.0323283194386378E-2</c:v>
                </c:pt>
                <c:pt idx="7">
                  <c:v>4.4062348161256822E-2</c:v>
                </c:pt>
                <c:pt idx="8">
                  <c:v>0.12859703261941205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2-42EB-88D9-8A1CC9F5AFB0}"/>
            </c:ext>
          </c:extLst>
        </c:ser>
        <c:ser>
          <c:idx val="2"/>
          <c:order val="2"/>
          <c:tx>
            <c:strRef>
              <c:f>recommendation_norm!$A$60</c:f>
              <c:strCache>
                <c:ptCount val="1"/>
                <c:pt idx="0">
                  <c:v>Diorite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recommendation_norm!$B$60:$J$60</c:f>
              <c:numCache>
                <c:formatCode>0.000</c:formatCode>
                <c:ptCount val="9"/>
                <c:pt idx="0">
                  <c:v>0.1324626865671642</c:v>
                </c:pt>
                <c:pt idx="1">
                  <c:v>0.15386979108907087</c:v>
                </c:pt>
                <c:pt idx="2">
                  <c:v>0.13778744671761484</c:v>
                </c:pt>
                <c:pt idx="3">
                  <c:v>0.16487191591522107</c:v>
                </c:pt>
                <c:pt idx="4">
                  <c:v>0.20771348733082987</c:v>
                </c:pt>
                <c:pt idx="5">
                  <c:v>0.22697671655483068</c:v>
                </c:pt>
                <c:pt idx="6">
                  <c:v>0.21903884607861948</c:v>
                </c:pt>
                <c:pt idx="7">
                  <c:v>0.12675723042271028</c:v>
                </c:pt>
                <c:pt idx="8">
                  <c:v>6.8323315141922719E-2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2-42EB-88D9-8A1CC9F5AFB0}"/>
            </c:ext>
          </c:extLst>
        </c:ser>
        <c:ser>
          <c:idx val="3"/>
          <c:order val="3"/>
          <c:tx>
            <c:strRef>
              <c:f>recommendation_norm!$A$61</c:f>
              <c:strCache>
                <c:ptCount val="1"/>
                <c:pt idx="0">
                  <c:v>Gabbro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recommendation_norm!$B$61:$J$61</c:f>
              <c:numCache>
                <c:formatCode>0.000</c:formatCode>
                <c:ptCount val="9"/>
                <c:pt idx="0">
                  <c:v>0.13992537313432832</c:v>
                </c:pt>
                <c:pt idx="1">
                  <c:v>0.16291088167628345</c:v>
                </c:pt>
                <c:pt idx="2">
                  <c:v>0.15770820110925299</c:v>
                </c:pt>
                <c:pt idx="3">
                  <c:v>0.17143898034404656</c:v>
                </c:pt>
                <c:pt idx="4">
                  <c:v>0.21872433901843216</c:v>
                </c:pt>
                <c:pt idx="5">
                  <c:v>0.23998566704600122</c:v>
                </c:pt>
                <c:pt idx="6">
                  <c:v>0.22360650714119779</c:v>
                </c:pt>
                <c:pt idx="7">
                  <c:v>0.14007987210141443</c:v>
                </c:pt>
                <c:pt idx="8">
                  <c:v>0.24543162725983939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2-42EB-88D9-8A1CC9F5AFB0}"/>
            </c:ext>
          </c:extLst>
        </c:ser>
        <c:ser>
          <c:idx val="4"/>
          <c:order val="4"/>
          <c:tx>
            <c:strRef>
              <c:f>recommendation_norm!$A$62</c:f>
              <c:strCache>
                <c:ptCount val="1"/>
                <c:pt idx="0">
                  <c:v>Obsidian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recommendation_norm!$B$62:$J$62</c:f>
              <c:numCache>
                <c:formatCode>0.000</c:formatCode>
                <c:ptCount val="9"/>
                <c:pt idx="0">
                  <c:v>0.125</c:v>
                </c:pt>
                <c:pt idx="1">
                  <c:v>0.10517129949814176</c:v>
                </c:pt>
                <c:pt idx="2">
                  <c:v>6.0510690654167094E-2</c:v>
                </c:pt>
                <c:pt idx="3">
                  <c:v>3.9558946932625176E-2</c:v>
                </c:pt>
                <c:pt idx="4">
                  <c:v>3.1177058379581776E-2</c:v>
                </c:pt>
                <c:pt idx="5">
                  <c:v>2.7408236760949833E-2</c:v>
                </c:pt>
                <c:pt idx="6">
                  <c:v>2.4181769306221238E-2</c:v>
                </c:pt>
                <c:pt idx="7">
                  <c:v>3.124924795780188E-2</c:v>
                </c:pt>
                <c:pt idx="8">
                  <c:v>3.1966533788310714E-2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52-42EB-88D9-8A1CC9F5AFB0}"/>
            </c:ext>
          </c:extLst>
        </c:ser>
        <c:ser>
          <c:idx val="5"/>
          <c:order val="5"/>
          <c:tx>
            <c:strRef>
              <c:f>recommendation_norm!$A$63</c:f>
              <c:strCache>
                <c:ptCount val="1"/>
                <c:pt idx="0">
                  <c:v>Pegmatite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recommendation_norm!$B$63:$J$63</c:f>
              <c:numCache>
                <c:formatCode>0.000</c:formatCode>
                <c:ptCount val="9"/>
                <c:pt idx="0">
                  <c:v>0.1324626865671642</c:v>
                </c:pt>
                <c:pt idx="1">
                  <c:v>0.17369849159092909</c:v>
                </c:pt>
                <c:pt idx="2">
                  <c:v>0.1067799333703061</c:v>
                </c:pt>
                <c:pt idx="3">
                  <c:v>0.16891256234490218</c:v>
                </c:pt>
                <c:pt idx="4">
                  <c:v>0.14363118688849921</c:v>
                </c:pt>
                <c:pt idx="5">
                  <c:v>0.14097987455143554</c:v>
                </c:pt>
                <c:pt idx="6">
                  <c:v>0.18884391013892071</c:v>
                </c:pt>
                <c:pt idx="7">
                  <c:v>0.27821483654360479</c:v>
                </c:pt>
                <c:pt idx="8">
                  <c:v>0.13744741883322059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52-42EB-88D9-8A1CC9F5AFB0}"/>
            </c:ext>
          </c:extLst>
        </c:ser>
        <c:ser>
          <c:idx val="6"/>
          <c:order val="6"/>
          <c:tx>
            <c:strRef>
              <c:f>recommendation_norm!$A$64</c:f>
              <c:strCache>
                <c:ptCount val="1"/>
                <c:pt idx="0">
                  <c:v>Peridotite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recommendation_norm!$B$64:$J$64</c:f>
              <c:numCache>
                <c:formatCode>0.000</c:formatCode>
                <c:ptCount val="9"/>
                <c:pt idx="0">
                  <c:v>0.1324626865671642</c:v>
                </c:pt>
                <c:pt idx="1">
                  <c:v>0.10760282325140161</c:v>
                </c:pt>
                <c:pt idx="2">
                  <c:v>0.18095872648287512</c:v>
                </c:pt>
                <c:pt idx="3">
                  <c:v>0.17910373515858863</c:v>
                </c:pt>
                <c:pt idx="4">
                  <c:v>9.8607592540104608E-2</c:v>
                </c:pt>
                <c:pt idx="5">
                  <c:v>0.12342662050120533</c:v>
                </c:pt>
                <c:pt idx="6">
                  <c:v>0.13276657541561077</c:v>
                </c:pt>
                <c:pt idx="7">
                  <c:v>0.18422589386233401</c:v>
                </c:pt>
                <c:pt idx="8">
                  <c:v>0.17048361286519181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52-42EB-88D9-8A1CC9F5AFB0}"/>
            </c:ext>
          </c:extLst>
        </c:ser>
        <c:ser>
          <c:idx val="7"/>
          <c:order val="7"/>
          <c:tx>
            <c:strRef>
              <c:f>recommendation_norm!$A$65</c:f>
              <c:strCache>
                <c:ptCount val="1"/>
                <c:pt idx="0">
                  <c:v>Pumice</c:v>
                </c:pt>
              </c:strCache>
            </c:strRef>
          </c:tx>
          <c:spPr>
            <a:gradFill>
              <a:gsLst>
                <a:gs pos="100000">
                  <a:schemeClr val="accent2">
                    <a:lumMod val="60000"/>
                  </a:schemeClr>
                </a:gs>
                <a:gs pos="0">
                  <a:schemeClr val="accent2">
                    <a:lumMod val="60000"/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recommendation_norm!$B$57:$J$57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recommendation_norm!$B$65:$J$65</c:f>
              <c:numCache>
                <c:formatCode>0.000</c:formatCode>
                <c:ptCount val="9"/>
                <c:pt idx="0">
                  <c:v>0.125</c:v>
                </c:pt>
                <c:pt idx="1">
                  <c:v>0.10517129949814176</c:v>
                </c:pt>
                <c:pt idx="2">
                  <c:v>6.0510690654167094E-2</c:v>
                </c:pt>
                <c:pt idx="3">
                  <c:v>3.2427664214792241E-2</c:v>
                </c:pt>
                <c:pt idx="4">
                  <c:v>3.6375986277622639E-2</c:v>
                </c:pt>
                <c:pt idx="5">
                  <c:v>2.9435131847934268E-2</c:v>
                </c:pt>
                <c:pt idx="6">
                  <c:v>2.4893446222282498E-2</c:v>
                </c:pt>
                <c:pt idx="7">
                  <c:v>3.1598071965355155E-2</c:v>
                </c:pt>
                <c:pt idx="8">
                  <c:v>3.2099319738198864E-2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52-42EB-88D9-8A1CC9F5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04515471"/>
        <c:axId val="704518799"/>
      </c:areaChart>
      <c:catAx>
        <c:axId val="70451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8799"/>
        <c:crosses val="autoZero"/>
        <c:auto val="1"/>
        <c:lblAlgn val="ctr"/>
        <c:lblOffset val="100"/>
        <c:noMultiLvlLbl val="0"/>
      </c:catAx>
      <c:valAx>
        <c:axId val="70451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288925</xdr:colOff>
      <xdr:row>0</xdr:row>
      <xdr:rowOff>66675</xdr:rowOff>
    </xdr:from>
    <xdr:to>
      <xdr:col>18</xdr:col>
      <xdr:colOff>88900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276225</xdr:colOff>
      <xdr:row>17</xdr:row>
      <xdr:rowOff>111125</xdr:rowOff>
    </xdr:from>
    <xdr:to>
      <xdr:col>18</xdr:col>
      <xdr:colOff>127000</xdr:colOff>
      <xdr:row>33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346075</xdr:colOff>
      <xdr:row>34</xdr:row>
      <xdr:rowOff>53975</xdr:rowOff>
    </xdr:from>
    <xdr:to>
      <xdr:col>18</xdr:col>
      <xdr:colOff>158750</xdr:colOff>
      <xdr:row>44</xdr:row>
      <xdr:rowOff>1422400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257174</xdr:colOff>
      <xdr:row>44</xdr:row>
      <xdr:rowOff>1527175</xdr:rowOff>
    </xdr:from>
    <xdr:to>
      <xdr:col>18</xdr:col>
      <xdr:colOff>196850</xdr:colOff>
      <xdr:row>55</xdr:row>
      <xdr:rowOff>1270000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187324</xdr:colOff>
      <xdr:row>55</xdr:row>
      <xdr:rowOff>1489074</xdr:rowOff>
    </xdr:from>
    <xdr:to>
      <xdr:col>18</xdr:col>
      <xdr:colOff>514349</xdr:colOff>
      <xdr:row>71</xdr:row>
      <xdr:rowOff>120649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A58" workbookViewId="0">
      <selection activeCell="X4" sqref="X4"/>
    </sheetView>
  </sheetViews>
  <sheetFormatPr defaultColWidth="10.90625" defaultRowHeight="14.5" x14ac:dyDescent="0.35"/>
  <cols>
    <col min="1" max="1" width="10.90625" style="5"/>
    <col min="2" max="2" width="17.453125" style="3" customWidth="1"/>
    <col min="3" max="3" width="19.08984375" style="3" customWidth="1"/>
    <col min="4" max="4" width="18" style="3" customWidth="1"/>
    <col min="5" max="5" width="18.54296875" style="3" customWidth="1"/>
    <col min="6" max="6" width="17.54296875" style="3" customWidth="1"/>
    <col min="7" max="7" width="18.54296875" style="3" customWidth="1"/>
    <col min="8" max="8" width="17.54296875" style="3" customWidth="1"/>
    <col min="9" max="9" width="17.453125" style="3" customWidth="1"/>
    <col min="10" max="10" width="17.08984375" style="3" customWidth="1"/>
    <col min="11" max="14" width="18.26953125" style="3" customWidth="1"/>
    <col min="15" max="15" width="18.1796875" style="3" customWidth="1"/>
    <col min="16" max="16" width="19.08984375" style="3" customWidth="1"/>
    <col min="17" max="17" width="16.453125" style="3" customWidth="1"/>
    <col min="18" max="18" width="19.36328125" style="3" customWidth="1"/>
    <col min="19" max="19" width="17.26953125" style="3" customWidth="1"/>
    <col min="20" max="20" width="17.453125" style="3" customWidth="1"/>
    <col min="21" max="21" width="18.08984375" style="3" customWidth="1"/>
    <col min="22" max="22" width="20.26953125" style="3" customWidth="1"/>
    <col min="23" max="23" width="25.81640625" style="3" customWidth="1"/>
    <col min="24" max="16384" width="10.90625" style="3"/>
  </cols>
  <sheetData>
    <row r="1" spans="1:23" s="2" customFormat="1" x14ac:dyDescent="0.35">
      <c r="A1" s="4" t="s">
        <v>37</v>
      </c>
      <c r="B1" s="2" t="s">
        <v>38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5">
      <c r="A2" s="4">
        <v>162</v>
      </c>
      <c r="B2" s="6" t="s">
        <v>20</v>
      </c>
      <c r="C2" s="6">
        <v>0</v>
      </c>
      <c r="D2" s="6">
        <v>0.365529289315002</v>
      </c>
      <c r="E2" s="6">
        <v>0.45498471341481</v>
      </c>
      <c r="F2" s="6">
        <v>0.80592782830394405</v>
      </c>
      <c r="G2" s="6">
        <v>0.61123271314834804</v>
      </c>
      <c r="H2" s="6">
        <v>0.54074550803990795</v>
      </c>
      <c r="I2" s="6">
        <v>0.83131467892892696</v>
      </c>
      <c r="J2" s="6">
        <v>0.62181357914678803</v>
      </c>
      <c r="K2" s="6">
        <v>0.54480320758874701</v>
      </c>
      <c r="L2" s="6"/>
      <c r="M2" s="6"/>
      <c r="N2" s="6"/>
      <c r="O2" s="6">
        <v>7.1428571428571397E-2</v>
      </c>
      <c r="P2" s="6">
        <v>1.92101015264282E-2</v>
      </c>
      <c r="Q2" s="6">
        <v>6.4307552264557498E-3</v>
      </c>
      <c r="R2" s="6">
        <v>2.2899002342917801E-3</v>
      </c>
      <c r="S2" s="6">
        <v>8.325879254314E-4</v>
      </c>
      <c r="T2" s="6">
        <v>4.5568650079928899E-2</v>
      </c>
      <c r="U2" s="6">
        <v>1.6737478901297599E-2</v>
      </c>
      <c r="V2" s="6">
        <v>6.1538239641301404E-3</v>
      </c>
      <c r="W2" s="6">
        <v>4.7420426512081497E-2</v>
      </c>
    </row>
    <row r="3" spans="1:23" x14ac:dyDescent="0.35">
      <c r="A3" s="4">
        <v>162</v>
      </c>
      <c r="B3" s="6" t="s">
        <v>21</v>
      </c>
      <c r="C3" s="6">
        <v>0.5</v>
      </c>
      <c r="D3" s="6">
        <v>0.86552928931500195</v>
      </c>
      <c r="E3" s="6">
        <v>0.62236423552739895</v>
      </c>
      <c r="F3" s="6">
        <v>0.86552928931500195</v>
      </c>
      <c r="G3" s="6">
        <v>0.951107612303846</v>
      </c>
      <c r="H3" s="6">
        <v>0.66524463283994795</v>
      </c>
      <c r="I3" s="6">
        <v>0.87704351818388904</v>
      </c>
      <c r="J3" s="6">
        <v>0.954792920199801</v>
      </c>
      <c r="K3" s="6">
        <v>0.35117419344874101</v>
      </c>
      <c r="L3" s="6"/>
      <c r="M3" s="6"/>
      <c r="N3" s="6"/>
      <c r="O3" s="6">
        <v>0.14285714285714299</v>
      </c>
      <c r="P3" s="6">
        <v>3.84202030528564E-2</v>
      </c>
      <c r="Q3" s="6">
        <v>1.28615104529115E-2</v>
      </c>
      <c r="R3" s="6">
        <v>4.5798004685835697E-3</v>
      </c>
      <c r="S3" s="6">
        <v>1.6651758508628E-3</v>
      </c>
      <c r="T3" s="6">
        <v>6.0996836361173004E-4</v>
      </c>
      <c r="U3" s="6">
        <v>2.24042902269496E-4</v>
      </c>
      <c r="V3" s="6">
        <v>8.2373252812429403E-5</v>
      </c>
      <c r="W3" s="6">
        <v>3.0296999491890602E-5</v>
      </c>
    </row>
    <row r="4" spans="1:23" x14ac:dyDescent="0.35">
      <c r="A4" s="4">
        <v>162</v>
      </c>
      <c r="B4" s="6" t="s">
        <v>22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/>
      <c r="N4" s="6"/>
      <c r="O4" s="6">
        <v>0</v>
      </c>
      <c r="P4" s="6">
        <v>0</v>
      </c>
      <c r="Q4" s="6">
        <v>0</v>
      </c>
      <c r="R4" s="6">
        <v>0</v>
      </c>
      <c r="S4" s="6">
        <v>4.5457760468487901E-2</v>
      </c>
      <c r="T4" s="6">
        <v>6.1915238014095299E-2</v>
      </c>
      <c r="U4" s="6">
        <v>2.27416214461484E-2</v>
      </c>
      <c r="V4" s="6">
        <v>5.3527971146469698E-2</v>
      </c>
      <c r="W4" s="6">
        <v>1.9687663886715199E-2</v>
      </c>
    </row>
    <row r="5" spans="1:23" x14ac:dyDescent="0.35">
      <c r="A5" s="4">
        <v>162</v>
      </c>
      <c r="B5" s="6" t="s">
        <v>23</v>
      </c>
      <c r="C5" s="6">
        <v>0.5</v>
      </c>
      <c r="D5" s="6">
        <v>0.86552928931500195</v>
      </c>
      <c r="E5" s="6">
        <v>0.95498471341480995</v>
      </c>
      <c r="F5" s="6">
        <v>0.66201356841597103</v>
      </c>
      <c r="G5" s="6">
        <v>0.877111055895612</v>
      </c>
      <c r="H5" s="6">
        <v>0.63813905212794897</v>
      </c>
      <c r="I5" s="6">
        <v>0.86708757074022402</v>
      </c>
      <c r="J5" s="6">
        <v>0.951132443713124</v>
      </c>
      <c r="K5" s="6">
        <v>0.98202644332420996</v>
      </c>
      <c r="L5" s="6"/>
      <c r="M5" s="6"/>
      <c r="N5" s="6"/>
      <c r="O5" s="6">
        <v>7.1428571428571397E-2</v>
      </c>
      <c r="P5" s="6">
        <v>1.92101015264282E-2</v>
      </c>
      <c r="Q5" s="6">
        <v>6.4307552264557498E-3</v>
      </c>
      <c r="R5" s="6">
        <v>2.2899002342917801E-3</v>
      </c>
      <c r="S5" s="6">
        <v>8.325879254314E-4</v>
      </c>
      <c r="T5" s="6">
        <v>4.5568650079928899E-2</v>
      </c>
      <c r="U5" s="6">
        <v>1.6737478901297599E-2</v>
      </c>
      <c r="V5" s="6">
        <v>6.1538239641301404E-3</v>
      </c>
      <c r="W5" s="6">
        <v>2.2633852027062699E-3</v>
      </c>
    </row>
    <row r="6" spans="1:23" x14ac:dyDescent="0.35">
      <c r="A6" s="4">
        <v>162</v>
      </c>
      <c r="B6" s="6" t="s">
        <v>24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/>
      <c r="O6" s="6">
        <v>7.1428571428571397E-2</v>
      </c>
      <c r="P6" s="6">
        <v>1.92101015264282E-2</v>
      </c>
      <c r="Q6" s="6">
        <v>6.4307552264557498E-3</v>
      </c>
      <c r="R6" s="6">
        <v>4.82837759405755E-2</v>
      </c>
      <c r="S6" s="6">
        <v>1.7555563443483999E-2</v>
      </c>
      <c r="T6" s="6">
        <v>6.4307552264557498E-3</v>
      </c>
      <c r="U6" s="6">
        <v>2.3620324440907902E-3</v>
      </c>
      <c r="V6" s="6">
        <v>8.6844213182977602E-4</v>
      </c>
      <c r="W6" s="6">
        <v>3.1941425072402901E-4</v>
      </c>
    </row>
    <row r="7" spans="1:23" x14ac:dyDescent="0.35">
      <c r="A7" s="4">
        <v>162</v>
      </c>
      <c r="B7" s="6" t="s">
        <v>25</v>
      </c>
      <c r="C7" s="6">
        <v>0</v>
      </c>
      <c r="D7" s="6">
        <v>0.73105857863000501</v>
      </c>
      <c r="E7" s="6">
        <v>0.90996942682961901</v>
      </c>
      <c r="F7" s="6">
        <v>0.64598426677592902</v>
      </c>
      <c r="G7" s="6">
        <v>0.87128294041759202</v>
      </c>
      <c r="H7" s="6">
        <v>0.95284982414216901</v>
      </c>
      <c r="I7" s="6">
        <v>0.98268162273342097</v>
      </c>
      <c r="J7" s="6">
        <v>0.67746625728632703</v>
      </c>
      <c r="K7" s="6">
        <v>0.88137163089376902</v>
      </c>
      <c r="L7" s="6"/>
      <c r="M7" s="6"/>
      <c r="N7" s="6"/>
      <c r="O7" s="6">
        <v>0</v>
      </c>
      <c r="P7" s="6">
        <v>5.2218469902143197E-2</v>
      </c>
      <c r="Q7" s="6">
        <v>6.4997816202115699E-2</v>
      </c>
      <c r="R7" s="6">
        <v>2.31447954879959E-2</v>
      </c>
      <c r="S7" s="6">
        <v>8.4152475165995E-3</v>
      </c>
      <c r="T7" s="6">
        <v>3.0825781880203301E-3</v>
      </c>
      <c r="U7" s="6">
        <v>1.1322386617354701E-3</v>
      </c>
      <c r="V7" s="6">
        <v>4.1628715117676403E-4</v>
      </c>
      <c r="W7" s="6">
        <v>4.5310152315400497E-2</v>
      </c>
    </row>
    <row r="8" spans="1:23" x14ac:dyDescent="0.35">
      <c r="A8" s="4">
        <v>162</v>
      </c>
      <c r="B8" s="6" t="s">
        <v>26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/>
      <c r="M8" s="6"/>
      <c r="N8" s="6"/>
      <c r="O8" s="6">
        <v>7.1428571428571397E-2</v>
      </c>
      <c r="P8" s="6">
        <v>1.92101015264282E-2</v>
      </c>
      <c r="Q8" s="6">
        <v>6.4307552264557498E-3</v>
      </c>
      <c r="R8" s="6">
        <v>4.82837759405755E-2</v>
      </c>
      <c r="S8" s="6">
        <v>1.7555563443483999E-2</v>
      </c>
      <c r="T8" s="6">
        <v>6.4307552264557498E-3</v>
      </c>
      <c r="U8" s="6">
        <v>2.3620324440907902E-3</v>
      </c>
      <c r="V8" s="6">
        <v>4.6035062332689898E-2</v>
      </c>
      <c r="W8" s="6">
        <v>1.6931761372572698E-2</v>
      </c>
    </row>
    <row r="9" spans="1:23" x14ac:dyDescent="0.35">
      <c r="A9" s="4">
        <v>162</v>
      </c>
      <c r="B9" s="6" t="s">
        <v>27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/>
      <c r="M9" s="6"/>
      <c r="N9" s="6"/>
      <c r="O9" s="6">
        <v>0</v>
      </c>
      <c r="P9" s="6">
        <v>0</v>
      </c>
      <c r="Q9" s="6">
        <v>4.7517211126772999E-2</v>
      </c>
      <c r="R9" s="6">
        <v>1.6920201292136401E-2</v>
      </c>
      <c r="S9" s="6">
        <v>6.15203888830491E-3</v>
      </c>
      <c r="T9" s="6">
        <v>2.25354522865E-3</v>
      </c>
      <c r="U9" s="6">
        <v>8.2773278671827199E-4</v>
      </c>
      <c r="V9" s="6">
        <v>3.0433029304121901E-4</v>
      </c>
      <c r="W9" s="6">
        <v>4.5268974423812697E-2</v>
      </c>
    </row>
    <row r="10" spans="1:23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35">
      <c r="A13" s="4">
        <v>155</v>
      </c>
      <c r="B13" s="6" t="s">
        <v>20</v>
      </c>
      <c r="C13" s="6">
        <v>0</v>
      </c>
      <c r="D13" s="6">
        <v>0</v>
      </c>
      <c r="E13" s="6">
        <v>0</v>
      </c>
      <c r="F13" s="6">
        <v>0</v>
      </c>
      <c r="G13" s="6">
        <v>0.636408646558831</v>
      </c>
      <c r="H13" s="6">
        <v>0.54996767091047405</v>
      </c>
      <c r="I13" s="6">
        <v>0.518353250231115</v>
      </c>
      <c r="J13" s="6">
        <v>0.50674789027415301</v>
      </c>
      <c r="K13" s="6">
        <v>0.50248188363609803</v>
      </c>
      <c r="L13" s="6"/>
      <c r="M13" s="6"/>
      <c r="N13" s="6"/>
      <c r="O13" s="6">
        <v>7.1428571428571397E-2</v>
      </c>
      <c r="P13" s="6">
        <v>1.92101015264282E-2</v>
      </c>
      <c r="Q13" s="6">
        <v>5.3947966353228703E-2</v>
      </c>
      <c r="R13" s="6">
        <v>6.5203977232711999E-2</v>
      </c>
      <c r="S13" s="6">
        <v>2.37076023317889E-2</v>
      </c>
      <c r="T13" s="6">
        <v>5.3947966353228703E-2</v>
      </c>
      <c r="U13" s="6">
        <v>1.9815222680971901E-2</v>
      </c>
      <c r="V13" s="6">
        <v>7.28540976259492E-3</v>
      </c>
      <c r="W13" s="6">
        <v>2.67958406812178E-3</v>
      </c>
    </row>
    <row r="14" spans="1:23" x14ac:dyDescent="0.35">
      <c r="A14" s="4">
        <v>155</v>
      </c>
      <c r="B14" s="6" t="s">
        <v>21</v>
      </c>
      <c r="C14" s="6">
        <v>0.5</v>
      </c>
      <c r="D14" s="6">
        <v>0.5</v>
      </c>
      <c r="E14" s="6">
        <v>0.167379522112589</v>
      </c>
      <c r="F14" s="6">
        <v>5.9601461011058801E-2</v>
      </c>
      <c r="G14" s="6">
        <v>0.33987489915549701</v>
      </c>
      <c r="H14" s="6">
        <v>0.75819044737376196</v>
      </c>
      <c r="I14" s="6">
        <v>0.91118274782959696</v>
      </c>
      <c r="J14" s="6">
        <v>0.65117845776848005</v>
      </c>
      <c r="K14" s="6">
        <v>0.55560365169293602</v>
      </c>
      <c r="L14" s="6"/>
      <c r="M14" s="6"/>
      <c r="N14" s="6"/>
      <c r="O14" s="6">
        <v>0.14285714285714299</v>
      </c>
      <c r="P14" s="6">
        <v>9.0638672954999694E-2</v>
      </c>
      <c r="Q14" s="6">
        <v>7.7859326655027206E-2</v>
      </c>
      <c r="R14" s="6">
        <v>2.7724595956579501E-2</v>
      </c>
      <c r="S14" s="6">
        <v>1.00804233674623E-2</v>
      </c>
      <c r="T14" s="6">
        <v>3.69254655163206E-3</v>
      </c>
      <c r="U14" s="6">
        <v>1.3562815640049701E-3</v>
      </c>
      <c r="V14" s="6">
        <v>4.9866040398919296E-4</v>
      </c>
      <c r="W14" s="6">
        <v>1.8340800551713699E-4</v>
      </c>
    </row>
    <row r="15" spans="1:23" x14ac:dyDescent="0.35">
      <c r="A15" s="4">
        <v>155</v>
      </c>
      <c r="B15" s="6" t="s">
        <v>22</v>
      </c>
      <c r="C15" s="6">
        <v>0.5</v>
      </c>
      <c r="D15" s="6">
        <v>0.134470710684998</v>
      </c>
      <c r="E15" s="6">
        <v>0.71025624236001195</v>
      </c>
      <c r="F15" s="6">
        <v>0.896826379617925</v>
      </c>
      <c r="G15" s="6">
        <v>0.96248696372585596</v>
      </c>
      <c r="H15" s="6">
        <v>0.98625864929617402</v>
      </c>
      <c r="I15" s="6">
        <v>0.99495276759181595</v>
      </c>
      <c r="J15" s="6">
        <v>0.998144297601259</v>
      </c>
      <c r="K15" s="6">
        <v>0.99931747001954896</v>
      </c>
      <c r="L15" s="6"/>
      <c r="M15" s="6"/>
      <c r="N15" s="6"/>
      <c r="O15" s="6">
        <v>0.28571428571428598</v>
      </c>
      <c r="P15" s="6">
        <v>0.28571428571428598</v>
      </c>
      <c r="Q15" s="6">
        <v>0.28571428571428598</v>
      </c>
      <c r="R15" s="6">
        <v>0.28571428571428598</v>
      </c>
      <c r="S15" s="6">
        <v>0.19479876477731001</v>
      </c>
      <c r="T15" s="6">
        <v>0.161883809686095</v>
      </c>
      <c r="U15" s="6">
        <v>0.149845685068795</v>
      </c>
      <c r="V15" s="6">
        <v>0.100259981222296</v>
      </c>
      <c r="W15" s="6">
        <v>0.12718984624879301</v>
      </c>
    </row>
    <row r="16" spans="1:23" x14ac:dyDescent="0.35">
      <c r="A16" s="4">
        <v>155</v>
      </c>
      <c r="B16" s="6" t="s">
        <v>23</v>
      </c>
      <c r="C16" s="6">
        <v>0</v>
      </c>
      <c r="D16" s="6">
        <v>0</v>
      </c>
      <c r="E16" s="6">
        <v>0.332620477887411</v>
      </c>
      <c r="F16" s="6">
        <v>0.44039853898894099</v>
      </c>
      <c r="G16" s="6">
        <v>0.47832942412391799</v>
      </c>
      <c r="H16" s="6">
        <v>0.49206188001176698</v>
      </c>
      <c r="I16" s="6">
        <v>0.49708430871693599</v>
      </c>
      <c r="J16" s="6">
        <v>0.81509433701422895</v>
      </c>
      <c r="K16" s="6">
        <v>0.93199143427923103</v>
      </c>
      <c r="L16" s="6"/>
      <c r="M16" s="6"/>
      <c r="N16" s="6"/>
      <c r="O16" s="6">
        <v>0.14285714285714299</v>
      </c>
      <c r="P16" s="6">
        <v>9.0638672954999694E-2</v>
      </c>
      <c r="Q16" s="6">
        <v>7.7859326655027206E-2</v>
      </c>
      <c r="R16" s="6">
        <v>0.119712347369147</v>
      </c>
      <c r="S16" s="6">
        <v>8.8984134872055407E-2</v>
      </c>
      <c r="T16" s="6">
        <v>3.2595660756904198E-2</v>
      </c>
      <c r="U16" s="6">
        <v>1.19724675459026E-2</v>
      </c>
      <c r="V16" s="6">
        <v>4.9568505223582103E-2</v>
      </c>
      <c r="W16" s="6">
        <v>6.33884080006034E-2</v>
      </c>
    </row>
    <row r="17" spans="1:23" x14ac:dyDescent="0.35">
      <c r="A17" s="4">
        <v>155</v>
      </c>
      <c r="B17" s="6" t="s">
        <v>24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/>
      <c r="M17" s="6"/>
      <c r="N17" s="6"/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35">
      <c r="A18" s="4">
        <v>155</v>
      </c>
      <c r="B18" s="6" t="s">
        <v>25</v>
      </c>
      <c r="C18" s="6">
        <v>0</v>
      </c>
      <c r="D18" s="6">
        <v>0</v>
      </c>
      <c r="E18" s="6">
        <v>0.66524095577482201</v>
      </c>
      <c r="F18" s="6">
        <v>0.88079707797788198</v>
      </c>
      <c r="G18" s="6">
        <v>0.95665884824783598</v>
      </c>
      <c r="H18" s="6">
        <v>0.98412376002353297</v>
      </c>
      <c r="I18" s="6">
        <v>0.99416861743387297</v>
      </c>
      <c r="J18" s="6">
        <v>0.99785599121641499</v>
      </c>
      <c r="K18" s="6">
        <v>0.99921143052132699</v>
      </c>
      <c r="L18" s="6"/>
      <c r="M18" s="6"/>
      <c r="N18" s="6"/>
      <c r="O18" s="6">
        <v>0</v>
      </c>
      <c r="P18" s="6">
        <v>5.2218469902143197E-2</v>
      </c>
      <c r="Q18" s="6">
        <v>1.7480605075342701E-2</v>
      </c>
      <c r="R18" s="6">
        <v>6.2245941958594701E-3</v>
      </c>
      <c r="S18" s="6">
        <v>4.7720969096782501E-2</v>
      </c>
      <c r="T18" s="6">
        <v>1.7480605075342701E-2</v>
      </c>
      <c r="U18" s="6">
        <v>6.4206698710027096E-3</v>
      </c>
      <c r="V18" s="6">
        <v>2.3606704660211102E-3</v>
      </c>
      <c r="W18" s="6">
        <v>8.6825795349398905E-4</v>
      </c>
    </row>
    <row r="19" spans="1:23" x14ac:dyDescent="0.35">
      <c r="A19" s="4">
        <v>155</v>
      </c>
      <c r="B19" s="6" t="s">
        <v>26</v>
      </c>
      <c r="C19" s="6">
        <v>0</v>
      </c>
      <c r="D19" s="6">
        <v>0.365529289315002</v>
      </c>
      <c r="E19" s="6">
        <v>0.122364235527399</v>
      </c>
      <c r="F19" s="6">
        <v>4.35721593710163E-2</v>
      </c>
      <c r="G19" s="6">
        <v>1.58424603980621E-2</v>
      </c>
      <c r="H19" s="6">
        <v>0.322648892002453</v>
      </c>
      <c r="I19" s="6">
        <v>0.75120724754861501</v>
      </c>
      <c r="J19" s="6">
        <v>0.90852703617039199</v>
      </c>
      <c r="K19" s="6">
        <v>0.65025682469359003</v>
      </c>
      <c r="L19" s="6"/>
      <c r="M19" s="6"/>
      <c r="N19" s="6"/>
      <c r="O19" s="6">
        <v>7.1428571428571397E-2</v>
      </c>
      <c r="P19" s="6">
        <v>0.17586551123285801</v>
      </c>
      <c r="Q19" s="6">
        <v>5.8872570452483799E-2</v>
      </c>
      <c r="R19" s="6">
        <v>2.0963682821870201E-2</v>
      </c>
      <c r="S19" s="6">
        <v>7.6222138103151701E-3</v>
      </c>
      <c r="T19" s="6">
        <v>2.79208305991686E-3</v>
      </c>
      <c r="U19" s="6">
        <v>1.02553907618634E-3</v>
      </c>
      <c r="V19" s="6">
        <v>3.7705720081284902E-4</v>
      </c>
      <c r="W19" s="6">
        <v>1.38682174509404E-4</v>
      </c>
    </row>
    <row r="20" spans="1:23" x14ac:dyDescent="0.35">
      <c r="A20" s="4">
        <v>155</v>
      </c>
      <c r="B20" s="6" t="s">
        <v>27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/>
      <c r="M20" s="6"/>
      <c r="N20" s="6"/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3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3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3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35">
      <c r="A24" s="4">
        <v>139</v>
      </c>
      <c r="B24" s="6" t="s">
        <v>20</v>
      </c>
      <c r="C24" s="6">
        <v>0</v>
      </c>
      <c r="D24" s="6">
        <v>0</v>
      </c>
      <c r="E24" s="6">
        <v>0.66524095577482201</v>
      </c>
      <c r="F24" s="6">
        <v>0.88079707797788198</v>
      </c>
      <c r="G24" s="6">
        <v>0.63845452496842103</v>
      </c>
      <c r="H24" s="6">
        <v>0.55071709392486601</v>
      </c>
      <c r="I24" s="6">
        <v>0.83497726731083399</v>
      </c>
      <c r="J24" s="6">
        <v>0.93932653459714899</v>
      </c>
      <c r="K24" s="6">
        <v>0.97768421316726195</v>
      </c>
      <c r="L24" s="6"/>
      <c r="M24" s="6"/>
      <c r="N24" s="6"/>
      <c r="O24" s="6">
        <v>0.14285714285714299</v>
      </c>
      <c r="P24" s="6">
        <v>9.0638672954999694E-2</v>
      </c>
      <c r="Q24" s="6">
        <v>3.03421155282542E-2</v>
      </c>
      <c r="R24" s="6">
        <v>1.0804394664443001E-2</v>
      </c>
      <c r="S24" s="6">
        <v>4.9386144947645302E-2</v>
      </c>
      <c r="T24" s="6">
        <v>6.33542393370774E-2</v>
      </c>
      <c r="U24" s="6">
        <v>2.32701702234351E-2</v>
      </c>
      <c r="V24" s="6">
        <v>8.5556810565574695E-3</v>
      </c>
      <c r="W24" s="6">
        <v>9.3460874274696695E-2</v>
      </c>
    </row>
    <row r="25" spans="1:23" x14ac:dyDescent="0.35">
      <c r="A25" s="4">
        <v>139</v>
      </c>
      <c r="B25" s="6" t="s">
        <v>21</v>
      </c>
      <c r="C25" s="6">
        <v>0</v>
      </c>
      <c r="D25" s="6">
        <v>0.365529289315002</v>
      </c>
      <c r="E25" s="6">
        <v>0.45498471341481</v>
      </c>
      <c r="F25" s="6">
        <v>0.48397069835995798</v>
      </c>
      <c r="G25" s="6">
        <v>0.81237620780139597</v>
      </c>
      <c r="H25" s="6">
        <v>0.297580454252305</v>
      </c>
      <c r="I25" s="6">
        <v>0.425650795662815</v>
      </c>
      <c r="J25" s="6">
        <v>0.472664227506288</v>
      </c>
      <c r="K25" s="6">
        <v>0.48994586401439899</v>
      </c>
      <c r="L25" s="6"/>
      <c r="M25" s="6"/>
      <c r="N25" s="6"/>
      <c r="O25" s="6">
        <v>0</v>
      </c>
      <c r="P25" s="6">
        <v>5.2218469902143197E-2</v>
      </c>
      <c r="Q25" s="6">
        <v>1.7480605075342701E-2</v>
      </c>
      <c r="R25" s="6">
        <v>6.2245941958594701E-3</v>
      </c>
      <c r="S25" s="6">
        <v>4.7720969096782501E-2</v>
      </c>
      <c r="T25" s="6">
        <v>1.7480605075342701E-2</v>
      </c>
      <c r="U25" s="6">
        <v>6.4206698710027096E-3</v>
      </c>
      <c r="V25" s="6">
        <v>2.3606704660211102E-3</v>
      </c>
      <c r="W25" s="6">
        <v>8.6825795349398905E-4</v>
      </c>
    </row>
    <row r="26" spans="1:23" x14ac:dyDescent="0.35">
      <c r="A26" s="4">
        <v>139</v>
      </c>
      <c r="B26" s="6" t="s">
        <v>22</v>
      </c>
      <c r="C26" s="6">
        <v>0.5</v>
      </c>
      <c r="D26" s="6">
        <v>0.86552928931500195</v>
      </c>
      <c r="E26" s="6">
        <v>0.95498471341480995</v>
      </c>
      <c r="F26" s="6">
        <v>0.98397069835995699</v>
      </c>
      <c r="G26" s="6">
        <v>0.67596756124256496</v>
      </c>
      <c r="H26" s="6">
        <v>0.88130410591555297</v>
      </c>
      <c r="I26" s="6">
        <v>0.95640270187015797</v>
      </c>
      <c r="J26" s="6">
        <v>0.98397069835995798</v>
      </c>
      <c r="K26" s="6">
        <v>0.99410440006843503</v>
      </c>
      <c r="L26" s="6"/>
      <c r="M26" s="6"/>
      <c r="N26" s="6"/>
      <c r="O26" s="6">
        <v>0.14285714285714299</v>
      </c>
      <c r="P26" s="6">
        <v>9.0638672954999694E-2</v>
      </c>
      <c r="Q26" s="6">
        <v>3.03421155282542E-2</v>
      </c>
      <c r="R26" s="6">
        <v>5.6798270370726801E-2</v>
      </c>
      <c r="S26" s="6">
        <v>2.065135999721E-2</v>
      </c>
      <c r="T26" s="6">
        <v>5.2828438265754903E-2</v>
      </c>
      <c r="U26" s="6">
        <v>6.4596696097002401E-2</v>
      </c>
      <c r="V26" s="6">
        <v>6.8916714154050804E-2</v>
      </c>
      <c r="W26" s="6">
        <v>2.5347665442598501E-2</v>
      </c>
    </row>
    <row r="27" spans="1:23" x14ac:dyDescent="0.35">
      <c r="A27" s="4">
        <v>139</v>
      </c>
      <c r="B27" s="6" t="s">
        <v>23</v>
      </c>
      <c r="C27" s="6">
        <v>0</v>
      </c>
      <c r="D27" s="6">
        <v>0.365529289315002</v>
      </c>
      <c r="E27" s="6">
        <v>0.45498471341481</v>
      </c>
      <c r="F27" s="6">
        <v>0.48397069835995798</v>
      </c>
      <c r="G27" s="6">
        <v>0.49417188452198002</v>
      </c>
      <c r="H27" s="6">
        <v>0.49786511072735901</v>
      </c>
      <c r="I27" s="6">
        <v>0.49921584984205702</v>
      </c>
      <c r="J27" s="6">
        <v>0.49971169361515599</v>
      </c>
      <c r="K27" s="6">
        <v>0.18379467133615199</v>
      </c>
      <c r="L27" s="6"/>
      <c r="M27" s="6"/>
      <c r="N27" s="6"/>
      <c r="O27" s="6">
        <v>7.1428571428571397E-2</v>
      </c>
      <c r="P27" s="6">
        <v>7.1428571428571397E-2</v>
      </c>
      <c r="Q27" s="6">
        <v>0.11894578255534401</v>
      </c>
      <c r="R27" s="6">
        <v>8.8348772720707902E-2</v>
      </c>
      <c r="S27" s="6">
        <v>3.2122849848388403E-2</v>
      </c>
      <c r="T27" s="6">
        <v>0.14755787633749501</v>
      </c>
      <c r="U27" s="6">
        <v>9.9391055119629895E-2</v>
      </c>
      <c r="V27" s="6">
        <v>3.6542842588314799E-2</v>
      </c>
      <c r="W27" s="6">
        <v>5.8597550765174602E-2</v>
      </c>
    </row>
    <row r="28" spans="1:23" x14ac:dyDescent="0.35">
      <c r="A28" s="4">
        <v>139</v>
      </c>
      <c r="B28" s="6" t="s">
        <v>24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/>
      <c r="M28" s="6"/>
      <c r="N28" s="6"/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35">
      <c r="A29" s="4">
        <v>139</v>
      </c>
      <c r="B29" s="6" t="s">
        <v>25</v>
      </c>
      <c r="C29" s="6">
        <v>0.5</v>
      </c>
      <c r="D29" s="6">
        <v>0.134470710684998</v>
      </c>
      <c r="E29" s="6">
        <v>0.377635764472601</v>
      </c>
      <c r="F29" s="6">
        <v>0.77838497057296996</v>
      </c>
      <c r="G29" s="6">
        <v>0.91942269150772205</v>
      </c>
      <c r="H29" s="6">
        <v>0.65363817140876301</v>
      </c>
      <c r="I29" s="6">
        <v>0.87278043593364796</v>
      </c>
      <c r="J29" s="6">
        <v>0.63705918277988205</v>
      </c>
      <c r="K29" s="6">
        <v>0.86650985144482395</v>
      </c>
      <c r="L29" s="6"/>
      <c r="M29" s="6"/>
      <c r="N29" s="6"/>
      <c r="O29" s="6">
        <v>0.214285714285714</v>
      </c>
      <c r="P29" s="6">
        <v>0.16206724438357101</v>
      </c>
      <c r="Q29" s="6">
        <v>0.14928789808359899</v>
      </c>
      <c r="R29" s="6">
        <v>9.9153167385150898E-2</v>
      </c>
      <c r="S29" s="6">
        <v>8.1508994796033699E-2</v>
      </c>
      <c r="T29" s="6">
        <v>2.9857452082080502E-2</v>
      </c>
      <c r="U29" s="6">
        <v>5.6159395542413497E-2</v>
      </c>
      <c r="V29" s="6">
        <v>6.5814594494836703E-2</v>
      </c>
      <c r="W29" s="6">
        <v>2.4206701421753001E-2</v>
      </c>
    </row>
    <row r="30" spans="1:23" x14ac:dyDescent="0.35">
      <c r="A30" s="4">
        <v>139</v>
      </c>
      <c r="B30" s="6" t="s">
        <v>26</v>
      </c>
      <c r="C30" s="6">
        <v>0</v>
      </c>
      <c r="D30" s="6">
        <v>0</v>
      </c>
      <c r="E30" s="6">
        <v>0</v>
      </c>
      <c r="F30" s="6">
        <v>0.32195712994398601</v>
      </c>
      <c r="G30" s="6">
        <v>0.75346947518519902</v>
      </c>
      <c r="H30" s="6">
        <v>0.90969372950988403</v>
      </c>
      <c r="I30" s="6">
        <v>0.65048152933294701</v>
      </c>
      <c r="J30" s="6">
        <v>0.87149348158220696</v>
      </c>
      <c r="K30" s="6">
        <v>0.95273511983223502</v>
      </c>
      <c r="L30" s="6"/>
      <c r="M30" s="6"/>
      <c r="N30" s="6"/>
      <c r="O30" s="6">
        <v>7.1428571428571397E-2</v>
      </c>
      <c r="P30" s="6">
        <v>7.1428571428571397E-2</v>
      </c>
      <c r="Q30" s="6">
        <v>7.1428571428571397E-2</v>
      </c>
      <c r="R30" s="6">
        <v>2.5434695722287699E-2</v>
      </c>
      <c r="S30" s="6">
        <v>9.2478354420309009E-3</v>
      </c>
      <c r="T30" s="6">
        <v>3.3875623698261998E-3</v>
      </c>
      <c r="U30" s="6">
        <v>1.24426011287022E-3</v>
      </c>
      <c r="V30" s="6">
        <v>4.57473777582978E-4</v>
      </c>
      <c r="W30" s="6">
        <v>1.6825950577119099E-4</v>
      </c>
    </row>
    <row r="31" spans="1:23" x14ac:dyDescent="0.35">
      <c r="A31" s="4">
        <v>139</v>
      </c>
      <c r="B31" s="6" t="s">
        <v>27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/>
      <c r="M31" s="6"/>
      <c r="N31" s="6"/>
      <c r="O31" s="6">
        <v>7.1428571428571397E-2</v>
      </c>
      <c r="P31" s="6">
        <v>7.1428571428571397E-2</v>
      </c>
      <c r="Q31" s="6">
        <v>2.3911360301798398E-2</v>
      </c>
      <c r="R31" s="6">
        <v>8.5144944301512506E-3</v>
      </c>
      <c r="S31" s="6">
        <v>3.09579655372599E-3</v>
      </c>
      <c r="T31" s="6">
        <v>1.1340171411762E-3</v>
      </c>
      <c r="U31" s="6">
        <v>4.1652732615194598E-4</v>
      </c>
      <c r="V31" s="6">
        <v>4.5319763685401901E-2</v>
      </c>
      <c r="W31" s="6">
        <v>1.6668673513182498E-2</v>
      </c>
    </row>
    <row r="32" spans="1:23" x14ac:dyDescent="0.3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3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3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35">
      <c r="A35" s="4">
        <v>142</v>
      </c>
      <c r="B35" s="6" t="s">
        <v>20</v>
      </c>
      <c r="C35" s="6">
        <v>0</v>
      </c>
      <c r="D35" s="6">
        <v>0</v>
      </c>
      <c r="E35" s="6">
        <v>0.332620477887411</v>
      </c>
      <c r="F35" s="6">
        <v>0.118441409044955</v>
      </c>
      <c r="G35" s="6">
        <v>0.36126859549755003</v>
      </c>
      <c r="H35" s="6">
        <v>0.76602714398607796</v>
      </c>
      <c r="I35" s="6">
        <v>0.91406118605356201</v>
      </c>
      <c r="J35" s="6">
        <v>0.968403106833998</v>
      </c>
      <c r="K35" s="6">
        <v>0.988378617773229</v>
      </c>
      <c r="L35" s="6"/>
      <c r="M35" s="6"/>
      <c r="N35" s="6"/>
      <c r="O35" s="6">
        <v>0.14285714285714299</v>
      </c>
      <c r="P35" s="6">
        <v>9.0638672954999694E-2</v>
      </c>
      <c r="Q35" s="6">
        <v>3.03421155282542E-2</v>
      </c>
      <c r="R35" s="6">
        <v>5.6798270370726801E-2</v>
      </c>
      <c r="S35" s="6">
        <v>2.065135999721E-2</v>
      </c>
      <c r="T35" s="6">
        <v>7.5647723676319396E-3</v>
      </c>
      <c r="U35" s="6">
        <v>2.7785597702427401E-3</v>
      </c>
      <c r="V35" s="6">
        <v>1.0215856163715399E-3</v>
      </c>
      <c r="W35" s="6">
        <v>4.5532781951433003E-2</v>
      </c>
    </row>
    <row r="36" spans="1:23" x14ac:dyDescent="0.35">
      <c r="A36" s="4">
        <v>142</v>
      </c>
      <c r="B36" s="6" t="s">
        <v>21</v>
      </c>
      <c r="C36" s="6">
        <v>0</v>
      </c>
      <c r="D36" s="6">
        <v>0</v>
      </c>
      <c r="E36" s="6">
        <v>0.332620477887411</v>
      </c>
      <c r="F36" s="6">
        <v>0.118441409044955</v>
      </c>
      <c r="G36" s="6">
        <v>0.36126859549755003</v>
      </c>
      <c r="H36" s="6">
        <v>0.44918148269921698</v>
      </c>
      <c r="I36" s="6">
        <v>0.16498547963006699</v>
      </c>
      <c r="J36" s="6">
        <v>0.37682611007657602</v>
      </c>
      <c r="K36" s="6">
        <v>0.45469646817369502</v>
      </c>
      <c r="L36" s="6"/>
      <c r="M36" s="6"/>
      <c r="N36" s="6"/>
      <c r="O36" s="6">
        <v>0.14285714285714299</v>
      </c>
      <c r="P36" s="6">
        <v>0.14285714285714299</v>
      </c>
      <c r="Q36" s="6">
        <v>0.14285714285714299</v>
      </c>
      <c r="R36" s="6">
        <v>0.14285714285714299</v>
      </c>
      <c r="S36" s="6">
        <v>9.7399382388654906E-2</v>
      </c>
      <c r="T36" s="6">
        <v>3.5678238944924501E-2</v>
      </c>
      <c r="U36" s="6">
        <v>0.103490063960832</v>
      </c>
      <c r="V36" s="6">
        <v>3.8049914172089097E-2</v>
      </c>
      <c r="W36" s="6">
        <v>1.3994812526868201E-2</v>
      </c>
    </row>
    <row r="37" spans="1:23" x14ac:dyDescent="0.35">
      <c r="A37" s="4">
        <v>142</v>
      </c>
      <c r="B37" s="6" t="s">
        <v>22</v>
      </c>
      <c r="C37" s="6">
        <v>0</v>
      </c>
      <c r="D37" s="6">
        <v>0</v>
      </c>
      <c r="E37" s="6">
        <v>0.66524095577482201</v>
      </c>
      <c r="F37" s="6">
        <v>0.88079707797788198</v>
      </c>
      <c r="G37" s="6">
        <v>0.95665884824783598</v>
      </c>
      <c r="H37" s="6">
        <v>0.98412376002353297</v>
      </c>
      <c r="I37" s="6">
        <v>0.99416861743387297</v>
      </c>
      <c r="J37" s="6">
        <v>0.99785599121641499</v>
      </c>
      <c r="K37" s="6">
        <v>0.99921143052132699</v>
      </c>
      <c r="L37" s="6"/>
      <c r="M37" s="6"/>
      <c r="N37" s="6"/>
      <c r="O37" s="6">
        <v>0.214285714285714</v>
      </c>
      <c r="P37" s="6">
        <v>0.109848774481428</v>
      </c>
      <c r="Q37" s="6">
        <v>3.6772870754709898E-2</v>
      </c>
      <c r="R37" s="6">
        <v>1.30942948987348E-2</v>
      </c>
      <c r="S37" s="6">
        <v>4.76097240458879E-3</v>
      </c>
      <c r="T37" s="6">
        <v>4.7007651402910897E-2</v>
      </c>
      <c r="U37" s="6">
        <v>1.72660276785843E-2</v>
      </c>
      <c r="V37" s="6">
        <v>6.3481540750781103E-3</v>
      </c>
      <c r="W37" s="6">
        <v>4.7491901403161202E-2</v>
      </c>
    </row>
    <row r="38" spans="1:23" x14ac:dyDescent="0.35">
      <c r="A38" s="4">
        <v>142</v>
      </c>
      <c r="B38" s="6" t="s">
        <v>23</v>
      </c>
      <c r="C38" s="6">
        <v>0.5</v>
      </c>
      <c r="D38" s="6">
        <v>0.134470710684998</v>
      </c>
      <c r="E38" s="6">
        <v>0.377635764472601</v>
      </c>
      <c r="F38" s="6">
        <v>0.134470710684998</v>
      </c>
      <c r="G38" s="6">
        <v>0.36709671097557001</v>
      </c>
      <c r="H38" s="6">
        <v>0.45131637197185898</v>
      </c>
      <c r="I38" s="6">
        <v>0.16576962978800999</v>
      </c>
      <c r="J38" s="6">
        <v>6.0948075055398503E-2</v>
      </c>
      <c r="K38" s="6">
        <v>0.65461536698460199</v>
      </c>
      <c r="L38" s="6"/>
      <c r="M38" s="6"/>
      <c r="N38" s="6"/>
      <c r="O38" s="6">
        <v>0</v>
      </c>
      <c r="P38" s="6">
        <v>0.10443693980428601</v>
      </c>
      <c r="Q38" s="6">
        <v>8.24784212774584E-2</v>
      </c>
      <c r="R38" s="6">
        <v>0.121357141096423</v>
      </c>
      <c r="S38" s="6">
        <v>8.9582167649487204E-2</v>
      </c>
      <c r="T38" s="6">
        <v>7.8078391250785806E-2</v>
      </c>
      <c r="U38" s="6">
        <v>0.11906374572200699</v>
      </c>
      <c r="V38" s="6">
        <v>8.8942468164819502E-2</v>
      </c>
      <c r="W38" s="6">
        <v>3.27131662377479E-2</v>
      </c>
    </row>
    <row r="39" spans="1:23" x14ac:dyDescent="0.35">
      <c r="A39" s="4">
        <v>142</v>
      </c>
      <c r="B39" s="6" t="s">
        <v>24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/>
      <c r="M39" s="6"/>
      <c r="N39" s="6"/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35">
      <c r="A40" s="4">
        <v>142</v>
      </c>
      <c r="B40" s="6" t="s">
        <v>25</v>
      </c>
      <c r="C40" s="6">
        <v>0.5</v>
      </c>
      <c r="D40" s="6">
        <v>0.134470710684998</v>
      </c>
      <c r="E40" s="6">
        <v>0.71025624236001195</v>
      </c>
      <c r="F40" s="6">
        <v>0.57486924967393904</v>
      </c>
      <c r="G40" s="6">
        <v>0.52722181182007199</v>
      </c>
      <c r="H40" s="6">
        <v>0.82681724717181904</v>
      </c>
      <c r="I40" s="6">
        <v>0.62004079053304795</v>
      </c>
      <c r="J40" s="6">
        <v>0.544135075408407</v>
      </c>
      <c r="K40" s="6">
        <v>0.83233223264629597</v>
      </c>
      <c r="L40" s="6"/>
      <c r="M40" s="6"/>
      <c r="N40" s="6"/>
      <c r="O40" s="6">
        <v>0.14285714285714299</v>
      </c>
      <c r="P40" s="6">
        <v>3.84202030528564E-2</v>
      </c>
      <c r="Q40" s="6">
        <v>1.28615104529115E-2</v>
      </c>
      <c r="R40" s="6">
        <v>4.5798004685835697E-3</v>
      </c>
      <c r="S40" s="6">
        <v>4.7122936319350703E-2</v>
      </c>
      <c r="T40" s="6">
        <v>6.2525206377707102E-2</v>
      </c>
      <c r="U40" s="6">
        <v>2.2965664348417899E-2</v>
      </c>
      <c r="V40" s="6">
        <v>5.3610344399282098E-2</v>
      </c>
      <c r="W40" s="6">
        <v>6.4875002195582301E-2</v>
      </c>
    </row>
    <row r="41" spans="1:23" x14ac:dyDescent="0.35">
      <c r="A41" s="4">
        <v>142</v>
      </c>
      <c r="B41" s="6" t="s">
        <v>26</v>
      </c>
      <c r="C41" s="6">
        <v>0</v>
      </c>
      <c r="D41" s="6">
        <v>0.73105857863000501</v>
      </c>
      <c r="E41" s="6">
        <v>0.57734894894220901</v>
      </c>
      <c r="F41" s="6">
        <v>0.84949998767496004</v>
      </c>
      <c r="G41" s="6">
        <v>0.62707517354641096</v>
      </c>
      <c r="H41" s="6">
        <v>0.54654873875550003</v>
      </c>
      <c r="I41" s="6">
        <v>0.833446220054047</v>
      </c>
      <c r="J41" s="6">
        <v>0.93876361855975798</v>
      </c>
      <c r="K41" s="6">
        <v>0.34527859351717599</v>
      </c>
      <c r="L41" s="6"/>
      <c r="M41" s="6"/>
      <c r="N41" s="6"/>
      <c r="O41" s="6">
        <v>0</v>
      </c>
      <c r="P41" s="6">
        <v>0.20887387960857301</v>
      </c>
      <c r="Q41" s="6">
        <v>6.9922420301370802E-2</v>
      </c>
      <c r="R41" s="6">
        <v>0.116886128196005</v>
      </c>
      <c r="S41" s="6">
        <v>0.13341430648625899</v>
      </c>
      <c r="T41" s="6">
        <v>4.88708181587258E-2</v>
      </c>
      <c r="U41" s="6">
        <v>6.3143052354548701E-2</v>
      </c>
      <c r="V41" s="6">
        <v>0.113548877059976</v>
      </c>
      <c r="W41" s="6">
        <v>4.1763438411548899E-2</v>
      </c>
    </row>
    <row r="42" spans="1:23" ht="15" customHeight="1" x14ac:dyDescent="0.35">
      <c r="A42" s="4">
        <v>142</v>
      </c>
      <c r="B42" s="6" t="s">
        <v>27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/>
      <c r="M42" s="6"/>
      <c r="N42" s="6"/>
      <c r="O42" s="6">
        <v>7.1428571428571397E-2</v>
      </c>
      <c r="P42" s="6">
        <v>1.92101015264282E-2</v>
      </c>
      <c r="Q42" s="6">
        <v>5.3947966353228703E-2</v>
      </c>
      <c r="R42" s="6">
        <v>1.92101015264282E-2</v>
      </c>
      <c r="S42" s="6">
        <v>6.98462681373631E-3</v>
      </c>
      <c r="T42" s="6">
        <v>2.5585294104558702E-3</v>
      </c>
      <c r="U42" s="6">
        <v>9.3975423785302005E-4</v>
      </c>
      <c r="V42" s="6">
        <v>3.4551691944743402E-4</v>
      </c>
      <c r="W42" s="6">
        <v>1.2708161418337199E-4</v>
      </c>
    </row>
    <row r="43" spans="1:23" x14ac:dyDescent="0.3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3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3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35">
      <c r="A46" s="4">
        <v>157</v>
      </c>
      <c r="B46" s="6" t="s">
        <v>20</v>
      </c>
      <c r="C46" s="6">
        <v>0.5</v>
      </c>
      <c r="D46" s="6">
        <v>0.5</v>
      </c>
      <c r="E46" s="6">
        <v>0.167379522112589</v>
      </c>
      <c r="F46" s="6">
        <v>0.38155859095504502</v>
      </c>
      <c r="G46" s="6">
        <v>0.13873140450245</v>
      </c>
      <c r="H46" s="6">
        <v>0.68450983987450398</v>
      </c>
      <c r="I46" s="6">
        <v>0.56777092467221402</v>
      </c>
      <c r="J46" s="6">
        <v>0.52491715405757999</v>
      </c>
      <c r="K46" s="6">
        <v>0.50916456468631699</v>
      </c>
      <c r="L46" s="6"/>
      <c r="M46" s="6"/>
      <c r="N46" s="6"/>
      <c r="O46" s="6">
        <v>7.1428571428571397E-2</v>
      </c>
      <c r="P46" s="6">
        <v>1.92101015264282E-2</v>
      </c>
      <c r="Q46" s="6">
        <v>0.101465177480002</v>
      </c>
      <c r="R46" s="6">
        <v>0.174111929937416</v>
      </c>
      <c r="S46" s="6">
        <v>0.108763352724687</v>
      </c>
      <c r="T46" s="6">
        <v>0.130368291685274</v>
      </c>
      <c r="U46" s="6">
        <v>0.18346263552954101</v>
      </c>
      <c r="V46" s="6">
        <v>6.7453215009378398E-2</v>
      </c>
      <c r="W46" s="6">
        <v>0.11512347099532701</v>
      </c>
    </row>
    <row r="47" spans="1:23" x14ac:dyDescent="0.35">
      <c r="A47" s="4">
        <v>157</v>
      </c>
      <c r="B47" s="6" t="s">
        <v>21</v>
      </c>
      <c r="C47" s="6">
        <v>0</v>
      </c>
      <c r="D47" s="6">
        <v>0.365529289315002</v>
      </c>
      <c r="E47" s="6">
        <v>0.45498471341481</v>
      </c>
      <c r="F47" s="6">
        <v>0.48397069835995798</v>
      </c>
      <c r="G47" s="6">
        <v>0.81237620780139597</v>
      </c>
      <c r="H47" s="6">
        <v>0.61442611553916504</v>
      </c>
      <c r="I47" s="6">
        <v>0.85837774995013305</v>
      </c>
      <c r="J47" s="6">
        <v>0.947930127270043</v>
      </c>
      <c r="K47" s="6">
        <v>0.664749337618185</v>
      </c>
      <c r="L47" s="6"/>
      <c r="M47" s="6"/>
      <c r="N47" s="6"/>
      <c r="O47" s="6">
        <v>0.214285714285714</v>
      </c>
      <c r="P47" s="6">
        <v>0.109848774481428</v>
      </c>
      <c r="Q47" s="6">
        <v>3.6772870754709898E-2</v>
      </c>
      <c r="R47" s="6">
        <v>1.30942948987348E-2</v>
      </c>
      <c r="S47" s="6">
        <v>5.0218732873076703E-2</v>
      </c>
      <c r="T47" s="6">
        <v>1.8395557620760301E-2</v>
      </c>
      <c r="U47" s="6">
        <v>6.75673422440695E-3</v>
      </c>
      <c r="V47" s="6">
        <v>2.48423034523976E-3</v>
      </c>
      <c r="W47" s="6">
        <v>4.6070744762107103E-2</v>
      </c>
    </row>
    <row r="48" spans="1:23" x14ac:dyDescent="0.35">
      <c r="A48" s="4">
        <v>157</v>
      </c>
      <c r="B48" s="6" t="s">
        <v>22</v>
      </c>
      <c r="C48" s="6">
        <v>0</v>
      </c>
      <c r="D48" s="6">
        <v>0</v>
      </c>
      <c r="E48" s="6">
        <v>0.332620477887411</v>
      </c>
      <c r="F48" s="6">
        <v>0.118441409044955</v>
      </c>
      <c r="G48" s="6">
        <v>4.30642722181344E-2</v>
      </c>
      <c r="H48" s="6">
        <v>1.5774816600549999E-2</v>
      </c>
      <c r="I48" s="6">
        <v>5.7941295070279E-3</v>
      </c>
      <c r="J48" s="6">
        <v>0.63446299486333102</v>
      </c>
      <c r="K48" s="6">
        <v>0.86555496983819702</v>
      </c>
      <c r="L48" s="6"/>
      <c r="M48" s="6"/>
      <c r="N48" s="6"/>
      <c r="O48" s="6">
        <v>0.14285714285714299</v>
      </c>
      <c r="P48" s="6">
        <v>9.0638672954999694E-2</v>
      </c>
      <c r="Q48" s="6">
        <v>3.03421155282542E-2</v>
      </c>
      <c r="R48" s="6">
        <v>5.6798270370726801E-2</v>
      </c>
      <c r="S48" s="6">
        <v>6.6109120465697904E-2</v>
      </c>
      <c r="T48" s="6">
        <v>6.9480010381727297E-2</v>
      </c>
      <c r="U48" s="6">
        <v>7.0712860092987898E-2</v>
      </c>
      <c r="V48" s="6">
        <v>2.5998807561076299E-2</v>
      </c>
      <c r="W48" s="6">
        <v>9.5623983826560004E-3</v>
      </c>
    </row>
    <row r="49" spans="1:23" x14ac:dyDescent="0.35">
      <c r="A49" s="4">
        <v>157</v>
      </c>
      <c r="B49" s="6" t="s">
        <v>23</v>
      </c>
      <c r="C49" s="6">
        <v>0</v>
      </c>
      <c r="D49" s="6">
        <v>0</v>
      </c>
      <c r="E49" s="6">
        <v>0.332620477887411</v>
      </c>
      <c r="F49" s="6">
        <v>0.118441409044955</v>
      </c>
      <c r="G49" s="6">
        <v>4.30642722181344E-2</v>
      </c>
      <c r="H49" s="6">
        <v>1.5774816600549999E-2</v>
      </c>
      <c r="I49" s="6">
        <v>5.7941295070279E-3</v>
      </c>
      <c r="J49" s="6">
        <v>0.63446299486333102</v>
      </c>
      <c r="K49" s="6">
        <v>0.23335639150694401</v>
      </c>
      <c r="L49" s="6"/>
      <c r="M49" s="6"/>
      <c r="N49" s="6"/>
      <c r="O49" s="6">
        <v>0.214285714285714</v>
      </c>
      <c r="P49" s="6">
        <v>0.16206724438357101</v>
      </c>
      <c r="Q49" s="6">
        <v>0.14928789808359899</v>
      </c>
      <c r="R49" s="6">
        <v>9.9153167385150898E-2</v>
      </c>
      <c r="S49" s="6">
        <v>0.126966755264522</v>
      </c>
      <c r="T49" s="6">
        <v>0.137036355994299</v>
      </c>
      <c r="U49" s="6">
        <v>9.5526474438724807E-2</v>
      </c>
      <c r="V49" s="6">
        <v>8.0288582778170095E-2</v>
      </c>
      <c r="W49" s="6">
        <v>7.4687296198955005E-2</v>
      </c>
    </row>
    <row r="50" spans="1:23" x14ac:dyDescent="0.35">
      <c r="A50" s="4">
        <v>157</v>
      </c>
      <c r="B50" s="6" t="s">
        <v>24</v>
      </c>
      <c r="C50" s="6">
        <v>0</v>
      </c>
      <c r="D50" s="6">
        <v>0.365529289315002</v>
      </c>
      <c r="E50" s="6">
        <v>0.78760519130222095</v>
      </c>
      <c r="F50" s="6">
        <v>0.92436923734889898</v>
      </c>
      <c r="G50" s="6">
        <v>0.97250130864589801</v>
      </c>
      <c r="H50" s="6">
        <v>0.98992699073912604</v>
      </c>
      <c r="I50" s="6">
        <v>0.99630015855899301</v>
      </c>
      <c r="J50" s="6">
        <v>0.99863968922336399</v>
      </c>
      <c r="K50" s="6">
        <v>0.99949967576244203</v>
      </c>
      <c r="L50" s="6"/>
      <c r="M50" s="6"/>
      <c r="N50" s="6"/>
      <c r="O50" s="6">
        <v>7.1428571428571397E-2</v>
      </c>
      <c r="P50" s="6">
        <v>7.1428571428571397E-2</v>
      </c>
      <c r="Q50" s="6">
        <v>2.3911360301798398E-2</v>
      </c>
      <c r="R50" s="6">
        <v>5.4508370136435003E-2</v>
      </c>
      <c r="S50" s="6">
        <v>1.9818772071778599E-2</v>
      </c>
      <c r="T50" s="6">
        <v>7.2597881858260799E-3</v>
      </c>
      <c r="U50" s="6">
        <v>2.66653831910799E-3</v>
      </c>
      <c r="V50" s="6">
        <v>9.8039898996532104E-4</v>
      </c>
      <c r="W50" s="6">
        <v>3.6059214231184798E-4</v>
      </c>
    </row>
    <row r="51" spans="1:23" x14ac:dyDescent="0.35">
      <c r="A51" s="4">
        <v>157</v>
      </c>
      <c r="B51" s="6" t="s">
        <v>25</v>
      </c>
      <c r="C51" s="6">
        <v>0</v>
      </c>
      <c r="D51" s="6">
        <v>0</v>
      </c>
      <c r="E51" s="6">
        <v>0.66524095577482201</v>
      </c>
      <c r="F51" s="6">
        <v>0.23688281808990999</v>
      </c>
      <c r="G51" s="6">
        <v>0.404332867715684</v>
      </c>
      <c r="H51" s="6">
        <v>0.46495629929976701</v>
      </c>
      <c r="I51" s="6">
        <v>0.170779609137094</v>
      </c>
      <c r="J51" s="6">
        <v>6.27900807218435E-2</v>
      </c>
      <c r="K51" s="6">
        <v>0.65529285928744296</v>
      </c>
      <c r="L51" s="6"/>
      <c r="M51" s="6"/>
      <c r="N51" s="6"/>
      <c r="O51" s="6">
        <v>0.14285714285714299</v>
      </c>
      <c r="P51" s="6">
        <v>0.24729408266142899</v>
      </c>
      <c r="Q51" s="6">
        <v>0.177818353007828</v>
      </c>
      <c r="R51" s="6">
        <v>0.201300206955146</v>
      </c>
      <c r="S51" s="6">
        <v>7.3191014694808806E-2</v>
      </c>
      <c r="T51" s="6">
        <v>7.2074169690465706E-2</v>
      </c>
      <c r="U51" s="6">
        <v>7.1665701281402594E-2</v>
      </c>
      <c r="V51" s="6">
        <v>7.1515756325387106E-2</v>
      </c>
      <c r="W51" s="6">
        <v>7.1460638157568299E-2</v>
      </c>
    </row>
    <row r="52" spans="1:23" x14ac:dyDescent="0.35">
      <c r="A52" s="4">
        <v>157</v>
      </c>
      <c r="B52" s="6" t="s">
        <v>26</v>
      </c>
      <c r="C52" s="6">
        <v>0</v>
      </c>
      <c r="D52" s="6">
        <v>0.365529289315002</v>
      </c>
      <c r="E52" s="6">
        <v>0.122364235527399</v>
      </c>
      <c r="F52" s="6">
        <v>4.35721593710163E-2</v>
      </c>
      <c r="G52" s="6">
        <v>0.65225110695689303</v>
      </c>
      <c r="H52" s="6">
        <v>0.55577090162606602</v>
      </c>
      <c r="I52" s="6">
        <v>0.52048479135623504</v>
      </c>
      <c r="J52" s="6">
        <v>0.50753158828110201</v>
      </c>
      <c r="K52" s="6">
        <v>0.50277012887721295</v>
      </c>
      <c r="L52" s="6"/>
      <c r="M52" s="6"/>
      <c r="N52" s="6"/>
      <c r="O52" s="6">
        <v>0.14285714285714299</v>
      </c>
      <c r="P52" s="6">
        <v>9.0638672954999694E-2</v>
      </c>
      <c r="Q52" s="6">
        <v>7.7859326655027206E-2</v>
      </c>
      <c r="R52" s="6">
        <v>7.3718471662863203E-2</v>
      </c>
      <c r="S52" s="6">
        <v>7.2261159354002805E-2</v>
      </c>
      <c r="T52" s="6">
        <v>7.1733555610377295E-2</v>
      </c>
      <c r="U52" s="6">
        <v>0.11673327175630301</v>
      </c>
      <c r="V52" s="6">
        <v>0.13325224925493301</v>
      </c>
      <c r="W52" s="6">
        <v>4.9010366716522501E-2</v>
      </c>
    </row>
    <row r="53" spans="1:23" x14ac:dyDescent="0.35">
      <c r="A53" s="4">
        <v>157</v>
      </c>
      <c r="B53" s="6" t="s">
        <v>27</v>
      </c>
      <c r="C53" s="6">
        <v>0</v>
      </c>
      <c r="D53" s="6">
        <v>0.365529289315002</v>
      </c>
      <c r="E53" s="6">
        <v>0.78760519130222095</v>
      </c>
      <c r="F53" s="6">
        <v>0.92436923734889898</v>
      </c>
      <c r="G53" s="6">
        <v>0.97250130864589801</v>
      </c>
      <c r="H53" s="6">
        <v>0.98992699073912604</v>
      </c>
      <c r="I53" s="6">
        <v>0.99630015855899301</v>
      </c>
      <c r="J53" s="6">
        <v>0.99863968922336399</v>
      </c>
      <c r="K53" s="6">
        <v>0.99949967576244203</v>
      </c>
      <c r="L53" s="6"/>
      <c r="M53" s="6"/>
      <c r="N53" s="6"/>
      <c r="O53" s="6">
        <v>7.1428571428571397E-2</v>
      </c>
      <c r="P53" s="6">
        <v>7.1428571428571397E-2</v>
      </c>
      <c r="Q53" s="6">
        <v>2.3911360301798398E-2</v>
      </c>
      <c r="R53" s="6">
        <v>8.5144944301512506E-3</v>
      </c>
      <c r="S53" s="6">
        <v>4.8553557022213902E-2</v>
      </c>
      <c r="T53" s="6">
        <v>1.7785589257148599E-2</v>
      </c>
      <c r="U53" s="6">
        <v>6.5326913221374497E-3</v>
      </c>
      <c r="V53" s="6">
        <v>2.40185709242733E-3</v>
      </c>
      <c r="W53" s="6">
        <v>8.8340645323993397E-4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Normal="100" workbookViewId="0">
      <selection activeCell="C53" sqref="C53"/>
    </sheetView>
  </sheetViews>
  <sheetFormatPr defaultRowHeight="14.5" x14ac:dyDescent="0.35"/>
  <cols>
    <col min="2" max="2" width="11.26953125" customWidth="1"/>
    <col min="3" max="3" width="18.453125" customWidth="1"/>
    <col min="4" max="4" width="17.6328125" customWidth="1"/>
    <col min="5" max="5" width="18.36328125" customWidth="1"/>
    <col min="6" max="6" width="18.54296875" customWidth="1"/>
    <col min="7" max="7" width="18" customWidth="1"/>
    <col min="8" max="8" width="19.90625" customWidth="1"/>
    <col min="9" max="9" width="16.1796875" customWidth="1"/>
    <col min="10" max="10" width="16.453125" customWidth="1"/>
    <col min="11" max="11" width="17.08984375" customWidth="1"/>
  </cols>
  <sheetData>
    <row r="1" spans="1:11" s="1" customFormat="1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35">
      <c r="A2" s="4">
        <f>'performance stats'!A2</f>
        <v>162</v>
      </c>
      <c r="B2" s="1" t="s">
        <v>20</v>
      </c>
      <c r="C2" s="6">
        <f>1 - ('performance stats'!C2 - 'performance stats'!O2)+0.125</f>
        <v>1.1964285714285714</v>
      </c>
      <c r="D2" s="6">
        <f>1 - ('performance stats'!D2 - 'performance stats'!P2)+0.125</f>
        <v>0.77868081221142615</v>
      </c>
      <c r="E2" s="6">
        <f>1 - ('performance stats'!E2 - 'performance stats'!Q2)+0.125</f>
        <v>0.6764460418116458</v>
      </c>
      <c r="F2" s="6">
        <f>1 - ('performance stats'!F2 - 'performance stats'!R2)+0.125</f>
        <v>0.32136207193034771</v>
      </c>
      <c r="G2" s="6">
        <f>1 - ('performance stats'!G2 - 'performance stats'!S2)+0.125</f>
        <v>0.51459987477708335</v>
      </c>
      <c r="H2" s="6">
        <f>1 - ('performance stats'!H2 - 'performance stats'!T2)+0.125</f>
        <v>0.62982314204002088</v>
      </c>
      <c r="I2" s="6">
        <f>1 - ('performance stats'!I2 - 'performance stats'!U2)+0.125</f>
        <v>0.31042279997237066</v>
      </c>
      <c r="J2" s="6">
        <f>1 - ('performance stats'!J2 - 'performance stats'!V2)+0.125</f>
        <v>0.50934024481734208</v>
      </c>
      <c r="K2" s="6">
        <f>1 - ('performance stats'!K2 - 'performance stats'!W2)+0.125</f>
        <v>0.62761721892333444</v>
      </c>
    </row>
    <row r="3" spans="1:11" x14ac:dyDescent="0.35">
      <c r="A3" s="1"/>
      <c r="B3" s="1" t="s">
        <v>21</v>
      </c>
      <c r="C3" s="6">
        <f>1 - ('performance stats'!C3 - 'performance stats'!O3)+0.125</f>
        <v>0.76785714285714302</v>
      </c>
      <c r="D3" s="6">
        <f>1 - ('performance stats'!D3 - 'performance stats'!P3)+0.125</f>
        <v>0.29789091373785448</v>
      </c>
      <c r="E3" s="6">
        <f>1 - ('performance stats'!E3 - 'performance stats'!Q3)+0.125</f>
        <v>0.51549727492551256</v>
      </c>
      <c r="F3" s="6">
        <f>1 - ('performance stats'!F3 - 'performance stats'!R3)+0.125</f>
        <v>0.26405051115358158</v>
      </c>
      <c r="G3" s="6">
        <f>1 - ('performance stats'!G3 - 'performance stats'!S3)+0.125</f>
        <v>0.17555756354701679</v>
      </c>
      <c r="H3" s="6">
        <f>1 - ('performance stats'!H3 - 'performance stats'!T3)+0.125</f>
        <v>0.46036533552366377</v>
      </c>
      <c r="I3" s="6">
        <f>1 - ('performance stats'!I3 - 'performance stats'!U3)+0.125</f>
        <v>0.24818052471838048</v>
      </c>
      <c r="J3" s="6">
        <f>1 - ('performance stats'!J3 - 'performance stats'!V3)+0.125</f>
        <v>0.17028945305301146</v>
      </c>
      <c r="K3" s="6">
        <f>1 - ('performance stats'!K3 - 'performance stats'!W3)+0.125</f>
        <v>0.77385610355075085</v>
      </c>
    </row>
    <row r="4" spans="1:11" x14ac:dyDescent="0.35">
      <c r="A4" s="1"/>
      <c r="B4" s="1" t="s">
        <v>22</v>
      </c>
      <c r="C4" s="6">
        <f>1 - ('performance stats'!C4 - 'performance stats'!O4)+0.125</f>
        <v>0.125</v>
      </c>
      <c r="D4" s="6">
        <f>1 - ('performance stats'!D4 - 'performance stats'!P4)+0.125</f>
        <v>0.125</v>
      </c>
      <c r="E4" s="6">
        <f>1 - ('performance stats'!E4 - 'performance stats'!Q4)+0.125</f>
        <v>0.125</v>
      </c>
      <c r="F4" s="6">
        <f>1 - ('performance stats'!F4 - 'performance stats'!R4)+0.125</f>
        <v>0.125</v>
      </c>
      <c r="G4" s="6">
        <f>1 - ('performance stats'!G4 - 'performance stats'!S4)+0.125</f>
        <v>0.17045776046848793</v>
      </c>
      <c r="H4" s="6">
        <f>1 - ('performance stats'!H4 - 'performance stats'!T4)+0.125</f>
        <v>0.18691523801409526</v>
      </c>
      <c r="I4" s="6">
        <f>1 - ('performance stats'!I4 - 'performance stats'!U4)+0.125</f>
        <v>0.14774162144614844</v>
      </c>
      <c r="J4" s="6">
        <f>1 - ('performance stats'!J4 - 'performance stats'!V4)+0.125</f>
        <v>0.17852797114646968</v>
      </c>
      <c r="K4" s="6">
        <f>1 - ('performance stats'!K4 - 'performance stats'!W4)+0.125</f>
        <v>0.14468766388671517</v>
      </c>
    </row>
    <row r="5" spans="1:11" x14ac:dyDescent="0.35">
      <c r="A5" s="1"/>
      <c r="B5" s="1" t="s">
        <v>23</v>
      </c>
      <c r="C5" s="6">
        <f>1 - ('performance stats'!C5 - 'performance stats'!O5)+0.125</f>
        <v>0.6964285714285714</v>
      </c>
      <c r="D5" s="6">
        <f>1 - ('performance stats'!D5 - 'performance stats'!P5)+0.125</f>
        <v>0.27868081221142627</v>
      </c>
      <c r="E5" s="6">
        <f>1 - ('performance stats'!E5 - 'performance stats'!Q5)+0.125</f>
        <v>0.1764460418116458</v>
      </c>
      <c r="F5" s="6">
        <f>1 - ('performance stats'!F5 - 'performance stats'!R5)+0.125</f>
        <v>0.46527633181832073</v>
      </c>
      <c r="G5" s="6">
        <f>1 - ('performance stats'!G5 - 'performance stats'!S5)+0.125</f>
        <v>0.24872153202981939</v>
      </c>
      <c r="H5" s="6">
        <f>1 - ('performance stats'!H5 - 'performance stats'!T5)+0.125</f>
        <v>0.53242959795197997</v>
      </c>
      <c r="I5" s="6">
        <f>1 - ('performance stats'!I5 - 'performance stats'!U5)+0.125</f>
        <v>0.2746499081610736</v>
      </c>
      <c r="J5" s="6">
        <f>1 - ('performance stats'!J5 - 'performance stats'!V5)+0.125</f>
        <v>0.18002138025100611</v>
      </c>
      <c r="K5" s="6">
        <f>1 - ('performance stats'!K5 - 'performance stats'!W5)+0.125</f>
        <v>0.14523694187849634</v>
      </c>
    </row>
    <row r="6" spans="1:11" x14ac:dyDescent="0.35">
      <c r="A6" s="1"/>
      <c r="B6" s="1" t="s">
        <v>24</v>
      </c>
      <c r="C6" s="6">
        <f>1 - ('performance stats'!C6 - 'performance stats'!O6)+0.125</f>
        <v>0.1964285714285714</v>
      </c>
      <c r="D6" s="6">
        <f>1 - ('performance stats'!D6 - 'performance stats'!P6)+0.125</f>
        <v>0.14421010152642821</v>
      </c>
      <c r="E6" s="6">
        <f>1 - ('performance stats'!E6 - 'performance stats'!Q6)+0.125</f>
        <v>0.13143075522645575</v>
      </c>
      <c r="F6" s="6">
        <f>1 - ('performance stats'!F6 - 'performance stats'!R6)+0.125</f>
        <v>0.17328377594057554</v>
      </c>
      <c r="G6" s="6">
        <f>1 - ('performance stats'!G6 - 'performance stats'!S6)+0.125</f>
        <v>0.14255556344348397</v>
      </c>
      <c r="H6" s="6">
        <f>1 - ('performance stats'!H6 - 'performance stats'!T6)+0.125</f>
        <v>0.13143075522645575</v>
      </c>
      <c r="I6" s="6">
        <f>1 - ('performance stats'!I6 - 'performance stats'!U6)+0.125</f>
        <v>0.12736203244409083</v>
      </c>
      <c r="J6" s="6">
        <f>1 - ('performance stats'!J6 - 'performance stats'!V6)+0.125</f>
        <v>0.12586844213182979</v>
      </c>
      <c r="K6" s="6">
        <f>1 - ('performance stats'!K6 - 'performance stats'!W6)+0.125</f>
        <v>0.12531941425072401</v>
      </c>
    </row>
    <row r="7" spans="1:11" x14ac:dyDescent="0.35">
      <c r="A7" s="1"/>
      <c r="B7" s="1" t="s">
        <v>25</v>
      </c>
      <c r="C7" s="6">
        <f>1 - ('performance stats'!C7 - 'performance stats'!O7)+0.125</f>
        <v>1.125</v>
      </c>
      <c r="D7" s="6">
        <f>1 - ('performance stats'!D7 - 'performance stats'!P7)+0.125</f>
        <v>0.44615989127213818</v>
      </c>
      <c r="E7" s="6">
        <f>1 - ('performance stats'!E7 - 'performance stats'!Q7)+0.125</f>
        <v>0.28002838937249663</v>
      </c>
      <c r="F7" s="6">
        <f>1 - ('performance stats'!F7 - 'performance stats'!R7)+0.125</f>
        <v>0.50216052871206684</v>
      </c>
      <c r="G7" s="6">
        <f>1 - ('performance stats'!G7 - 'performance stats'!S7)+0.125</f>
        <v>0.26213230709900748</v>
      </c>
      <c r="H7" s="6">
        <f>1 - ('performance stats'!H7 - 'performance stats'!T7)+0.125</f>
        <v>0.17523275404585137</v>
      </c>
      <c r="I7" s="6">
        <f>1 - ('performance stats'!I7 - 'performance stats'!U7)+0.125</f>
        <v>0.14345061592831454</v>
      </c>
      <c r="J7" s="6">
        <f>1 - ('performance stats'!J7 - 'performance stats'!V7)+0.125</f>
        <v>0.44795002986484977</v>
      </c>
      <c r="K7" s="6">
        <f>1 - ('performance stats'!K7 - 'performance stats'!W7)+0.125</f>
        <v>0.28893852142163146</v>
      </c>
    </row>
    <row r="8" spans="1:11" x14ac:dyDescent="0.35">
      <c r="A8" s="1"/>
      <c r="B8" s="1" t="s">
        <v>26</v>
      </c>
      <c r="C8" s="6">
        <f>1 - ('performance stats'!C8 - 'performance stats'!O8)+0.125</f>
        <v>0.1964285714285714</v>
      </c>
      <c r="D8" s="6">
        <f>1 - ('performance stats'!D8 - 'performance stats'!P8)+0.125</f>
        <v>0.14421010152642821</v>
      </c>
      <c r="E8" s="6">
        <f>1 - ('performance stats'!E8 - 'performance stats'!Q8)+0.125</f>
        <v>0.13143075522645575</v>
      </c>
      <c r="F8" s="6">
        <f>1 - ('performance stats'!F8 - 'performance stats'!R8)+0.125</f>
        <v>0.17328377594057554</v>
      </c>
      <c r="G8" s="6">
        <f>1 - ('performance stats'!G8 - 'performance stats'!S8)+0.125</f>
        <v>0.14255556344348397</v>
      </c>
      <c r="H8" s="6">
        <f>1 - ('performance stats'!H8 - 'performance stats'!T8)+0.125</f>
        <v>0.13143075522645575</v>
      </c>
      <c r="I8" s="6">
        <f>1 - ('performance stats'!I8 - 'performance stats'!U8)+0.125</f>
        <v>0.12736203244409083</v>
      </c>
      <c r="J8" s="6">
        <f>1 - ('performance stats'!J8 - 'performance stats'!V8)+0.125</f>
        <v>0.17103506233268995</v>
      </c>
      <c r="K8" s="6">
        <f>1 - ('performance stats'!K8 - 'performance stats'!W8)+0.125</f>
        <v>0.14193176137257268</v>
      </c>
    </row>
    <row r="9" spans="1:11" x14ac:dyDescent="0.35">
      <c r="A9" s="1"/>
      <c r="B9" s="1" t="s">
        <v>27</v>
      </c>
      <c r="C9" s="6">
        <f>1 - ('performance stats'!C9 - 'performance stats'!O9)+0.125</f>
        <v>0.125</v>
      </c>
      <c r="D9" s="6">
        <f>1 - ('performance stats'!D9 - 'performance stats'!P9)+0.125</f>
        <v>0.125</v>
      </c>
      <c r="E9" s="6">
        <f>1 - ('performance stats'!E9 - 'performance stats'!Q9)+0.125</f>
        <v>0.17251721112677298</v>
      </c>
      <c r="F9" s="6">
        <f>1 - ('performance stats'!F9 - 'performance stats'!R9)+0.125</f>
        <v>0.14192020129213645</v>
      </c>
      <c r="G9" s="6">
        <f>1 - ('performance stats'!G9 - 'performance stats'!S9)+0.125</f>
        <v>0.13115203888830496</v>
      </c>
      <c r="H9" s="6">
        <f>1 - ('performance stats'!H9 - 'performance stats'!T9)+0.125</f>
        <v>0.12725354522864996</v>
      </c>
      <c r="I9" s="6">
        <f>1 - ('performance stats'!I9 - 'performance stats'!U9)+0.125</f>
        <v>0.12582773278671833</v>
      </c>
      <c r="J9" s="6">
        <f>1 - ('performance stats'!J9 - 'performance stats'!V9)+0.125</f>
        <v>0.12530433029304122</v>
      </c>
      <c r="K9" s="6">
        <f>1 - ('performance stats'!K9 - 'performance stats'!W9)+0.125</f>
        <v>0.17026897442381272</v>
      </c>
    </row>
    <row r="10" spans="1:11" x14ac:dyDescent="0.35">
      <c r="A10" s="1"/>
      <c r="B10" s="1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1"/>
      <c r="B11" s="1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5">
      <c r="A12" s="1"/>
      <c r="B12" s="1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5">
      <c r="A13" s="4">
        <f>'performance stats'!A13</f>
        <v>155</v>
      </c>
      <c r="B13" s="1" t="s">
        <v>20</v>
      </c>
      <c r="C13" s="6">
        <f>1 - ('performance stats'!C13 - 'performance stats'!O13)+0.125</f>
        <v>1.1964285714285714</v>
      </c>
      <c r="D13" s="6">
        <f>1 - ('performance stats'!D13 - 'performance stats'!P13)+0.125</f>
        <v>1.1442101015264281</v>
      </c>
      <c r="E13" s="6">
        <f>1 - ('performance stats'!E13 - 'performance stats'!Q13)+0.125</f>
        <v>1.1789479663532287</v>
      </c>
      <c r="F13" s="6">
        <f>1 - ('performance stats'!F13 - 'performance stats'!R13)+0.125</f>
        <v>1.190203977232712</v>
      </c>
      <c r="G13" s="6">
        <f>1 - ('performance stats'!G13 - 'performance stats'!S13)+0.125</f>
        <v>0.51229895577295792</v>
      </c>
      <c r="H13" s="6">
        <f>1 - ('performance stats'!H13 - 'performance stats'!T13)+0.125</f>
        <v>0.62898029544275458</v>
      </c>
      <c r="I13" s="6">
        <f>1 - ('performance stats'!I13 - 'performance stats'!U13)+0.125</f>
        <v>0.62646197244985691</v>
      </c>
      <c r="J13" s="6">
        <f>1 - ('performance stats'!J13 - 'performance stats'!V13)+0.125</f>
        <v>0.62553751948844183</v>
      </c>
      <c r="K13" s="6">
        <f>1 - ('performance stats'!K13 - 'performance stats'!W13)+0.125</f>
        <v>0.62519770043202372</v>
      </c>
    </row>
    <row r="14" spans="1:11" x14ac:dyDescent="0.35">
      <c r="A14" s="4"/>
      <c r="B14" s="1" t="s">
        <v>21</v>
      </c>
      <c r="C14" s="6">
        <f>1 - ('performance stats'!C14 - 'performance stats'!O14)+0.125</f>
        <v>0.76785714285714302</v>
      </c>
      <c r="D14" s="6">
        <f>1 - ('performance stats'!D14 - 'performance stats'!P14)+0.125</f>
        <v>0.71563867295499972</v>
      </c>
      <c r="E14" s="6">
        <f>1 - ('performance stats'!E14 - 'performance stats'!Q14)+0.125</f>
        <v>1.0354798045424383</v>
      </c>
      <c r="F14" s="6">
        <f>1 - ('performance stats'!F14 - 'performance stats'!R14)+0.125</f>
        <v>1.0931231349455208</v>
      </c>
      <c r="G14" s="6">
        <f>1 - ('performance stats'!G14 - 'performance stats'!S14)+0.125</f>
        <v>0.79520552421196533</v>
      </c>
      <c r="H14" s="6">
        <f>1 - ('performance stats'!H14 - 'performance stats'!T14)+0.125</f>
        <v>0.37050209917787014</v>
      </c>
      <c r="I14" s="6">
        <f>1 - ('performance stats'!I14 - 'performance stats'!U14)+0.125</f>
        <v>0.21517353373440806</v>
      </c>
      <c r="J14" s="6">
        <f>1 - ('performance stats'!J14 - 'performance stats'!V14)+0.125</f>
        <v>0.47432020263550911</v>
      </c>
      <c r="K14" s="6">
        <f>1 - ('performance stats'!K14 - 'performance stats'!W14)+0.125</f>
        <v>0.56957975631258106</v>
      </c>
    </row>
    <row r="15" spans="1:11" x14ac:dyDescent="0.35">
      <c r="A15" s="1"/>
      <c r="B15" s="1" t="s">
        <v>22</v>
      </c>
      <c r="C15" s="6">
        <f>1 - ('performance stats'!C15 - 'performance stats'!O15)+0.125</f>
        <v>0.91071428571428603</v>
      </c>
      <c r="D15" s="6">
        <f>1 - ('performance stats'!D15 - 'performance stats'!P15)+0.125</f>
        <v>1.276243575029288</v>
      </c>
      <c r="E15" s="6">
        <f>1 - ('performance stats'!E15 - 'performance stats'!Q15)+0.125</f>
        <v>0.70045804335427397</v>
      </c>
      <c r="F15" s="6">
        <f>1 - ('performance stats'!F15 - 'performance stats'!R15)+0.125</f>
        <v>0.51388790609636104</v>
      </c>
      <c r="G15" s="6">
        <f>1 - ('performance stats'!G15 - 'performance stats'!S15)+0.125</f>
        <v>0.35731180105145399</v>
      </c>
      <c r="H15" s="6">
        <f>1 - ('performance stats'!H15 - 'performance stats'!T15)+0.125</f>
        <v>0.30062516038992104</v>
      </c>
      <c r="I15" s="6">
        <f>1 - ('performance stats'!I15 - 'performance stats'!U15)+0.125</f>
        <v>0.27989291747697909</v>
      </c>
      <c r="J15" s="6">
        <f>1 - ('performance stats'!J15 - 'performance stats'!V15)+0.125</f>
        <v>0.22711568362103696</v>
      </c>
      <c r="K15" s="6">
        <f>1 - ('performance stats'!K15 - 'performance stats'!W15)+0.125</f>
        <v>0.25287237622924408</v>
      </c>
    </row>
    <row r="16" spans="1:11" x14ac:dyDescent="0.35">
      <c r="A16" s="1"/>
      <c r="B16" s="1" t="s">
        <v>23</v>
      </c>
      <c r="C16" s="6">
        <f>1 - ('performance stats'!C16 - 'performance stats'!O16)+0.125</f>
        <v>1.267857142857143</v>
      </c>
      <c r="D16" s="6">
        <f>1 - ('performance stats'!D16 - 'performance stats'!P16)+0.125</f>
        <v>1.2156386729549997</v>
      </c>
      <c r="E16" s="6">
        <f>1 - ('performance stats'!E16 - 'performance stats'!Q16)+0.125</f>
        <v>0.87023884876761626</v>
      </c>
      <c r="F16" s="6">
        <f>1 - ('performance stats'!F16 - 'performance stats'!R16)+0.125</f>
        <v>0.80431380838020594</v>
      </c>
      <c r="G16" s="6">
        <f>1 - ('performance stats'!G16 - 'performance stats'!S16)+0.125</f>
        <v>0.73565471074813749</v>
      </c>
      <c r="H16" s="6">
        <f>1 - ('performance stats'!H16 - 'performance stats'!T16)+0.125</f>
        <v>0.66553378074513714</v>
      </c>
      <c r="I16" s="6">
        <f>1 - ('performance stats'!I16 - 'performance stats'!U16)+0.125</f>
        <v>0.63988815882896666</v>
      </c>
      <c r="J16" s="6">
        <f>1 - ('performance stats'!J16 - 'performance stats'!V16)+0.125</f>
        <v>0.35947416820935318</v>
      </c>
      <c r="K16" s="6">
        <f>1 - ('performance stats'!K16 - 'performance stats'!W16)+0.125</f>
        <v>0.25639697372137238</v>
      </c>
    </row>
    <row r="17" spans="1:11" x14ac:dyDescent="0.35">
      <c r="A17" s="1"/>
      <c r="B17" s="1" t="s">
        <v>24</v>
      </c>
      <c r="C17" s="6">
        <f>1 - ('performance stats'!C17 - 'performance stats'!O17)+0.125</f>
        <v>0.125</v>
      </c>
      <c r="D17" s="6">
        <f>1 - ('performance stats'!D17 - 'performance stats'!P17)+0.125</f>
        <v>0.125</v>
      </c>
      <c r="E17" s="6">
        <f>1 - ('performance stats'!E17 - 'performance stats'!Q17)+0.125</f>
        <v>0.125</v>
      </c>
      <c r="F17" s="6">
        <f>1 - ('performance stats'!F17 - 'performance stats'!R17)+0.125</f>
        <v>0.125</v>
      </c>
      <c r="G17" s="6">
        <f>1 - ('performance stats'!G17 - 'performance stats'!S17)+0.125</f>
        <v>0.125</v>
      </c>
      <c r="H17" s="6">
        <f>1 - ('performance stats'!H17 - 'performance stats'!T17)+0.125</f>
        <v>0.125</v>
      </c>
      <c r="I17" s="6">
        <f>1 - ('performance stats'!I17 - 'performance stats'!U17)+0.125</f>
        <v>0.125</v>
      </c>
      <c r="J17" s="6">
        <f>1 - ('performance stats'!J17 - 'performance stats'!V17)+0.125</f>
        <v>0.125</v>
      </c>
      <c r="K17" s="6">
        <f>1 - ('performance stats'!K17 - 'performance stats'!W17)+0.125</f>
        <v>0.125</v>
      </c>
    </row>
    <row r="18" spans="1:11" x14ac:dyDescent="0.35">
      <c r="A18" s="1"/>
      <c r="B18" s="1" t="s">
        <v>25</v>
      </c>
      <c r="C18" s="6">
        <f>1 - ('performance stats'!C18 - 'performance stats'!O18)+0.125</f>
        <v>1.125</v>
      </c>
      <c r="D18" s="6">
        <f>1 - ('performance stats'!D18 - 'performance stats'!P18)+0.125</f>
        <v>1.1772184699021433</v>
      </c>
      <c r="E18" s="6">
        <f>1 - ('performance stats'!E18 - 'performance stats'!Q18)+0.125</f>
        <v>0.47723964930052065</v>
      </c>
      <c r="F18" s="6">
        <f>1 - ('performance stats'!F18 - 'performance stats'!R18)+0.125</f>
        <v>0.25042751621797754</v>
      </c>
      <c r="G18" s="6">
        <f>1 - ('performance stats'!G18 - 'performance stats'!S18)+0.125</f>
        <v>0.21606212084894649</v>
      </c>
      <c r="H18" s="6">
        <f>1 - ('performance stats'!H18 - 'performance stats'!T18)+0.125</f>
        <v>0.15835684505180969</v>
      </c>
      <c r="I18" s="6">
        <f>1 - ('performance stats'!I18 - 'performance stats'!U18)+0.125</f>
        <v>0.13725205243712979</v>
      </c>
      <c r="J18" s="6">
        <f>1 - ('performance stats'!J18 - 'performance stats'!V18)+0.125</f>
        <v>0.12950467924960607</v>
      </c>
      <c r="K18" s="6">
        <f>1 - ('performance stats'!K18 - 'performance stats'!W18)+0.125</f>
        <v>0.126656827432167</v>
      </c>
    </row>
    <row r="19" spans="1:11" x14ac:dyDescent="0.35">
      <c r="A19" s="1"/>
      <c r="B19" s="1" t="s">
        <v>26</v>
      </c>
      <c r="C19" s="6">
        <f>1 - ('performance stats'!C19 - 'performance stats'!O19)+0.125</f>
        <v>1.1964285714285714</v>
      </c>
      <c r="D19" s="6">
        <f>1 - ('performance stats'!D19 - 'performance stats'!P19)+0.125</f>
        <v>0.93533622191785604</v>
      </c>
      <c r="E19" s="6">
        <f>1 - ('performance stats'!E19 - 'performance stats'!Q19)+0.125</f>
        <v>1.0615083349250849</v>
      </c>
      <c r="F19" s="6">
        <f>1 - ('performance stats'!F19 - 'performance stats'!R19)+0.125</f>
        <v>1.1023915234508539</v>
      </c>
      <c r="G19" s="6">
        <f>1 - ('performance stats'!G19 - 'performance stats'!S19)+0.125</f>
        <v>1.1167797534122532</v>
      </c>
      <c r="H19" s="6">
        <f>1 - ('performance stats'!H19 - 'performance stats'!T19)+0.125</f>
        <v>0.80514319105746379</v>
      </c>
      <c r="I19" s="6">
        <f>1 - ('performance stats'!I19 - 'performance stats'!U19)+0.125</f>
        <v>0.37481829152757129</v>
      </c>
      <c r="J19" s="6">
        <f>1 - ('performance stats'!J19 - 'performance stats'!V19)+0.125</f>
        <v>0.21685002103042084</v>
      </c>
      <c r="K19" s="6">
        <f>1 - ('performance stats'!K19 - 'performance stats'!W19)+0.125</f>
        <v>0.47488185748091938</v>
      </c>
    </row>
    <row r="20" spans="1:11" x14ac:dyDescent="0.35">
      <c r="A20" s="1"/>
      <c r="B20" s="1" t="s">
        <v>27</v>
      </c>
      <c r="C20" s="6">
        <f>1 - ('performance stats'!C20 - 'performance stats'!O20)+0.125</f>
        <v>0.125</v>
      </c>
      <c r="D20" s="6">
        <f>1 - ('performance stats'!D20 - 'performance stats'!P20)+0.125</f>
        <v>0.125</v>
      </c>
      <c r="E20" s="6">
        <f>1 - ('performance stats'!E20 - 'performance stats'!Q20)+0.125</f>
        <v>0.125</v>
      </c>
      <c r="F20" s="6">
        <f>1 - ('performance stats'!F20 - 'performance stats'!R20)+0.125</f>
        <v>0.125</v>
      </c>
      <c r="G20" s="6">
        <f>1 - ('performance stats'!G20 - 'performance stats'!S20)+0.125</f>
        <v>0.125</v>
      </c>
      <c r="H20" s="6">
        <f>1 - ('performance stats'!H20 - 'performance stats'!T20)+0.125</f>
        <v>0.125</v>
      </c>
      <c r="I20" s="6">
        <f>1 - ('performance stats'!I20 - 'performance stats'!U20)+0.125</f>
        <v>0.125</v>
      </c>
      <c r="J20" s="6">
        <f>1 - ('performance stats'!J20 - 'performance stats'!V20)+0.125</f>
        <v>0.125</v>
      </c>
      <c r="K20" s="6">
        <f>1 - ('performance stats'!K20 - 'performance stats'!W20)+0.125</f>
        <v>0.125</v>
      </c>
    </row>
    <row r="21" spans="1:11" x14ac:dyDescent="0.35">
      <c r="A21" s="1"/>
      <c r="B21" s="1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1"/>
      <c r="B22" s="1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1"/>
      <c r="B23" s="1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5">
      <c r="A24" s="4">
        <f>'performance stats'!A24</f>
        <v>139</v>
      </c>
      <c r="B24" s="1" t="s">
        <v>20</v>
      </c>
      <c r="C24" s="6">
        <f>1 - ('performance stats'!C24 - 'performance stats'!O24)+0.125</f>
        <v>1.267857142857143</v>
      </c>
      <c r="D24" s="6">
        <f>1 - ('performance stats'!D24 - 'performance stats'!P24)+0.125</f>
        <v>1.2156386729549997</v>
      </c>
      <c r="E24" s="6">
        <f>1 - ('performance stats'!E24 - 'performance stats'!Q24)+0.125</f>
        <v>0.49010115975343216</v>
      </c>
      <c r="F24" s="6">
        <f>1 - ('performance stats'!F24 - 'performance stats'!R24)+0.125</f>
        <v>0.25500731668656107</v>
      </c>
      <c r="G24" s="6">
        <f>1 - ('performance stats'!G24 - 'performance stats'!S24)+0.125</f>
        <v>0.53593161997922423</v>
      </c>
      <c r="H24" s="6">
        <f>1 - ('performance stats'!H24 - 'performance stats'!T24)+0.125</f>
        <v>0.63763714541221139</v>
      </c>
      <c r="I24" s="6">
        <f>1 - ('performance stats'!I24 - 'performance stats'!U24)+0.125</f>
        <v>0.31329290291260115</v>
      </c>
      <c r="J24" s="6">
        <f>1 - ('performance stats'!J24 - 'performance stats'!V24)+0.125</f>
        <v>0.19422914645940847</v>
      </c>
      <c r="K24" s="6">
        <f>1 - ('performance stats'!K24 - 'performance stats'!W24)+0.125</f>
        <v>0.24077666110743479</v>
      </c>
    </row>
    <row r="25" spans="1:11" x14ac:dyDescent="0.35">
      <c r="A25" s="1"/>
      <c r="B25" s="1" t="s">
        <v>21</v>
      </c>
      <c r="C25" s="6">
        <f>1 - ('performance stats'!C25 - 'performance stats'!O25)+0.125</f>
        <v>1.125</v>
      </c>
      <c r="D25" s="6">
        <f>1 - ('performance stats'!D25 - 'performance stats'!P25)+0.125</f>
        <v>0.81168918058714112</v>
      </c>
      <c r="E25" s="6">
        <f>1 - ('performance stats'!E25 - 'performance stats'!Q25)+0.125</f>
        <v>0.68749589166053271</v>
      </c>
      <c r="F25" s="6">
        <f>1 - ('performance stats'!F25 - 'performance stats'!R25)+0.125</f>
        <v>0.64725389583590154</v>
      </c>
      <c r="G25" s="6">
        <f>1 - ('performance stats'!G25 - 'performance stats'!S25)+0.125</f>
        <v>0.36034476129538651</v>
      </c>
      <c r="H25" s="6">
        <f>1 - ('performance stats'!H25 - 'performance stats'!T25)+0.125</f>
        <v>0.84490015082303771</v>
      </c>
      <c r="I25" s="6">
        <f>1 - ('performance stats'!I25 - 'performance stats'!U25)+0.125</f>
        <v>0.70576987420818771</v>
      </c>
      <c r="J25" s="6">
        <f>1 - ('performance stats'!J25 - 'performance stats'!V25)+0.125</f>
        <v>0.65469644295973306</v>
      </c>
      <c r="K25" s="6">
        <f>1 - ('performance stats'!K25 - 'performance stats'!W25)+0.125</f>
        <v>0.635922393939095</v>
      </c>
    </row>
    <row r="26" spans="1:11" x14ac:dyDescent="0.35">
      <c r="A26" s="1"/>
      <c r="B26" s="1" t="s">
        <v>22</v>
      </c>
      <c r="C26" s="6">
        <f>1 - ('performance stats'!C26 - 'performance stats'!O26)+0.125</f>
        <v>0.76785714285714302</v>
      </c>
      <c r="D26" s="6">
        <f>1 - ('performance stats'!D26 - 'performance stats'!P26)+0.125</f>
        <v>0.35010938363999777</v>
      </c>
      <c r="E26" s="6">
        <f>1 - ('performance stats'!E26 - 'performance stats'!Q26)+0.125</f>
        <v>0.20035740211344422</v>
      </c>
      <c r="F26" s="6">
        <f>1 - ('performance stats'!F26 - 'performance stats'!R26)+0.125</f>
        <v>0.19782757201076984</v>
      </c>
      <c r="G26" s="6">
        <f>1 - ('performance stats'!G26 - 'performance stats'!S26)+0.125</f>
        <v>0.46968379875464505</v>
      </c>
      <c r="H26" s="6">
        <f>1 - ('performance stats'!H26 - 'performance stats'!T26)+0.125</f>
        <v>0.29652433235020192</v>
      </c>
      <c r="I26" s="6">
        <f>1 - ('performance stats'!I26 - 'performance stats'!U26)+0.125</f>
        <v>0.23319399422684439</v>
      </c>
      <c r="J26" s="6">
        <f>1 - ('performance stats'!J26 - 'performance stats'!V26)+0.125</f>
        <v>0.20994601579409278</v>
      </c>
      <c r="K26" s="6">
        <f>1 - ('performance stats'!K26 - 'performance stats'!W26)+0.125</f>
        <v>0.15624326537416344</v>
      </c>
    </row>
    <row r="27" spans="1:11" x14ac:dyDescent="0.35">
      <c r="A27" s="1"/>
      <c r="B27" s="1" t="s">
        <v>23</v>
      </c>
      <c r="C27" s="6">
        <f>1 - ('performance stats'!C27 - 'performance stats'!O27)+0.125</f>
        <v>1.1964285714285714</v>
      </c>
      <c r="D27" s="6">
        <f>1 - ('performance stats'!D27 - 'performance stats'!P27)+0.125</f>
        <v>0.83089928211356945</v>
      </c>
      <c r="E27" s="6">
        <f>1 - ('performance stats'!E27 - 'performance stats'!Q27)+0.125</f>
        <v>0.78896106914053399</v>
      </c>
      <c r="F27" s="6">
        <f>1 - ('performance stats'!F27 - 'performance stats'!R27)+0.125</f>
        <v>0.72937807436074986</v>
      </c>
      <c r="G27" s="6">
        <f>1 - ('performance stats'!G27 - 'performance stats'!S27)+0.125</f>
        <v>0.6629509653264084</v>
      </c>
      <c r="H27" s="6">
        <f>1 - ('performance stats'!H27 - 'performance stats'!T27)+0.125</f>
        <v>0.774692765610136</v>
      </c>
      <c r="I27" s="6">
        <f>1 - ('performance stats'!I27 - 'performance stats'!U27)+0.125</f>
        <v>0.72517520527757284</v>
      </c>
      <c r="J27" s="6">
        <f>1 - ('performance stats'!J27 - 'performance stats'!V27)+0.125</f>
        <v>0.66183114897315876</v>
      </c>
      <c r="K27" s="6">
        <f>1 - ('performance stats'!K27 - 'performance stats'!W27)+0.125</f>
        <v>0.99980287942902257</v>
      </c>
    </row>
    <row r="28" spans="1:11" x14ac:dyDescent="0.35">
      <c r="A28" s="1"/>
      <c r="B28" s="1" t="s">
        <v>24</v>
      </c>
      <c r="C28" s="6">
        <f>1 - ('performance stats'!C28 - 'performance stats'!O28)+0.125</f>
        <v>0.125</v>
      </c>
      <c r="D28" s="6">
        <f>1 - ('performance stats'!D28 - 'performance stats'!P28)+0.125</f>
        <v>0.125</v>
      </c>
      <c r="E28" s="6">
        <f>1 - ('performance stats'!E28 - 'performance stats'!Q28)+0.125</f>
        <v>0.125</v>
      </c>
      <c r="F28" s="6">
        <f>1 - ('performance stats'!F28 - 'performance stats'!R28)+0.125</f>
        <v>0.125</v>
      </c>
      <c r="G28" s="6">
        <f>1 - ('performance stats'!G28 - 'performance stats'!S28)+0.125</f>
        <v>0.125</v>
      </c>
      <c r="H28" s="6">
        <f>1 - ('performance stats'!H28 - 'performance stats'!T28)+0.125</f>
        <v>0.125</v>
      </c>
      <c r="I28" s="6">
        <f>1 - ('performance stats'!I28 - 'performance stats'!U28)+0.125</f>
        <v>0.125</v>
      </c>
      <c r="J28" s="6">
        <f>1 - ('performance stats'!J28 - 'performance stats'!V28)+0.125</f>
        <v>0.125</v>
      </c>
      <c r="K28" s="6">
        <f>1 - ('performance stats'!K28 - 'performance stats'!W28)+0.125</f>
        <v>0.125</v>
      </c>
    </row>
    <row r="29" spans="1:11" x14ac:dyDescent="0.35">
      <c r="A29" s="1"/>
      <c r="B29" s="1" t="s">
        <v>25</v>
      </c>
      <c r="C29" s="6">
        <f>1 - ('performance stats'!C29 - 'performance stats'!O29)+0.125</f>
        <v>0.83928571428571397</v>
      </c>
      <c r="D29" s="6">
        <f>1 - ('performance stats'!D29 - 'performance stats'!P29)+0.125</f>
        <v>1.1525965336985731</v>
      </c>
      <c r="E29" s="6">
        <f>1 - ('performance stats'!E29 - 'performance stats'!Q29)+0.125</f>
        <v>0.89665213361099805</v>
      </c>
      <c r="F29" s="6">
        <f>1 - ('performance stats'!F29 - 'performance stats'!R29)+0.125</f>
        <v>0.44576819681218094</v>
      </c>
      <c r="G29" s="6">
        <f>1 - ('performance stats'!G29 - 'performance stats'!S29)+0.125</f>
        <v>0.28708630328831164</v>
      </c>
      <c r="H29" s="6">
        <f>1 - ('performance stats'!H29 - 'performance stats'!T29)+0.125</f>
        <v>0.50121928067331745</v>
      </c>
      <c r="I29" s="6">
        <f>1 - ('performance stats'!I29 - 'performance stats'!U29)+0.125</f>
        <v>0.30837895960876549</v>
      </c>
      <c r="J29" s="6">
        <f>1 - ('performance stats'!J29 - 'performance stats'!V29)+0.125</f>
        <v>0.55375541171495468</v>
      </c>
      <c r="K29" s="6">
        <f>1 - ('performance stats'!K29 - 'performance stats'!W29)+0.125</f>
        <v>0.28269684997692901</v>
      </c>
    </row>
    <row r="30" spans="1:11" x14ac:dyDescent="0.35">
      <c r="A30" s="1"/>
      <c r="B30" s="1" t="s">
        <v>26</v>
      </c>
      <c r="C30" s="6">
        <f>1 - ('performance stats'!C30 - 'performance stats'!O30)+0.125</f>
        <v>1.1964285714285714</v>
      </c>
      <c r="D30" s="6">
        <f>1 - ('performance stats'!D30 - 'performance stats'!P30)+0.125</f>
        <v>1.1964285714285714</v>
      </c>
      <c r="E30" s="6">
        <f>1 - ('performance stats'!E30 - 'performance stats'!Q30)+0.125</f>
        <v>1.1964285714285714</v>
      </c>
      <c r="F30" s="6">
        <f>1 - ('performance stats'!F30 - 'performance stats'!R30)+0.125</f>
        <v>0.82847756577830167</v>
      </c>
      <c r="G30" s="6">
        <f>1 - ('performance stats'!G30 - 'performance stats'!S30)+0.125</f>
        <v>0.38077836025683187</v>
      </c>
      <c r="H30" s="6">
        <f>1 - ('performance stats'!H30 - 'performance stats'!T30)+0.125</f>
        <v>0.21869383285994215</v>
      </c>
      <c r="I30" s="6">
        <f>1 - ('performance stats'!I30 - 'performance stats'!U30)+0.125</f>
        <v>0.47576273077992326</v>
      </c>
      <c r="J30" s="6">
        <f>1 - ('performance stats'!J30 - 'performance stats'!V30)+0.125</f>
        <v>0.25396399219537602</v>
      </c>
      <c r="K30" s="6">
        <f>1 - ('performance stats'!K30 - 'performance stats'!W30)+0.125</f>
        <v>0.17243313967353613</v>
      </c>
    </row>
    <row r="31" spans="1:11" x14ac:dyDescent="0.35">
      <c r="A31" s="1"/>
      <c r="B31" s="1" t="s">
        <v>27</v>
      </c>
      <c r="C31" s="6">
        <f>1 - ('performance stats'!C31 - 'performance stats'!O31)+0.125</f>
        <v>0.1964285714285714</v>
      </c>
      <c r="D31" s="6">
        <f>1 - ('performance stats'!D31 - 'performance stats'!P31)+0.125</f>
        <v>0.1964285714285714</v>
      </c>
      <c r="E31" s="6">
        <f>1 - ('performance stats'!E31 - 'performance stats'!Q31)+0.125</f>
        <v>0.14891136030179841</v>
      </c>
      <c r="F31" s="6">
        <f>1 - ('performance stats'!F31 - 'performance stats'!R31)+0.125</f>
        <v>0.13351449443015129</v>
      </c>
      <c r="G31" s="6">
        <f>1 - ('performance stats'!G31 - 'performance stats'!S31)+0.125</f>
        <v>0.12809579655372594</v>
      </c>
      <c r="H31" s="6">
        <f>1 - ('performance stats'!H31 - 'performance stats'!T31)+0.125</f>
        <v>0.12613401714117622</v>
      </c>
      <c r="I31" s="6">
        <f>1 - ('performance stats'!I31 - 'performance stats'!U31)+0.125</f>
        <v>0.12541652732615194</v>
      </c>
      <c r="J31" s="6">
        <f>1 - ('performance stats'!J31 - 'performance stats'!V31)+0.125</f>
        <v>0.17031976368540191</v>
      </c>
      <c r="K31" s="6">
        <f>1 - ('performance stats'!K31 - 'performance stats'!W31)+0.125</f>
        <v>0.14166867351318246</v>
      </c>
    </row>
    <row r="32" spans="1:11" x14ac:dyDescent="0.35">
      <c r="A32" s="1"/>
      <c r="B32" s="1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5">
      <c r="A33" s="1"/>
      <c r="B33" s="1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5">
      <c r="A34" s="1"/>
      <c r="B34" s="1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5">
      <c r="A35" s="4">
        <f>'performance stats'!A35</f>
        <v>142</v>
      </c>
      <c r="B35" s="1" t="s">
        <v>20</v>
      </c>
      <c r="C35" s="6">
        <f>1 - ('performance stats'!C35 - 'performance stats'!O35)+0.125</f>
        <v>1.267857142857143</v>
      </c>
      <c r="D35" s="6">
        <f>1 - ('performance stats'!D35 - 'performance stats'!P35)+0.125</f>
        <v>1.2156386729549997</v>
      </c>
      <c r="E35" s="6">
        <f>1 - ('performance stats'!E35 - 'performance stats'!Q35)+0.125</f>
        <v>0.82272163764084327</v>
      </c>
      <c r="F35" s="6">
        <f>1 - ('performance stats'!F35 - 'performance stats'!R35)+0.125</f>
        <v>1.0633568613257718</v>
      </c>
      <c r="G35" s="6">
        <f>1 - ('performance stats'!G35 - 'performance stats'!S35)+0.125</f>
        <v>0.78438276449965993</v>
      </c>
      <c r="H35" s="6">
        <f>1 - ('performance stats'!H35 - 'performance stats'!T35)+0.125</f>
        <v>0.36653762838155401</v>
      </c>
      <c r="I35" s="6">
        <f>1 - ('performance stats'!I35 - 'performance stats'!U35)+0.125</f>
        <v>0.21371737371668076</v>
      </c>
      <c r="J35" s="6">
        <f>1 - ('performance stats'!J35 - 'performance stats'!V35)+0.125</f>
        <v>0.15761847878237356</v>
      </c>
      <c r="K35" s="6">
        <f>1 - ('performance stats'!K35 - 'performance stats'!W35)+0.125</f>
        <v>0.18215416417820396</v>
      </c>
    </row>
    <row r="36" spans="1:11" x14ac:dyDescent="0.35">
      <c r="A36" s="1"/>
      <c r="B36" s="1" t="s">
        <v>21</v>
      </c>
      <c r="C36" s="6">
        <f>1 - ('performance stats'!C36 - 'performance stats'!O36)+0.125</f>
        <v>1.267857142857143</v>
      </c>
      <c r="D36" s="6">
        <f>1 - ('performance stats'!D36 - 'performance stats'!P36)+0.125</f>
        <v>1.267857142857143</v>
      </c>
      <c r="E36" s="6">
        <f>1 - ('performance stats'!E36 - 'performance stats'!Q36)+0.125</f>
        <v>0.93523666496973201</v>
      </c>
      <c r="F36" s="6">
        <f>1 - ('performance stats'!F36 - 'performance stats'!R36)+0.125</f>
        <v>1.149415733812188</v>
      </c>
      <c r="G36" s="6">
        <f>1 - ('performance stats'!G36 - 'performance stats'!S36)+0.125</f>
        <v>0.86113078689110489</v>
      </c>
      <c r="H36" s="6">
        <f>1 - ('performance stats'!H36 - 'performance stats'!T36)+0.125</f>
        <v>0.71149675624570752</v>
      </c>
      <c r="I36" s="6">
        <f>1 - ('performance stats'!I36 - 'performance stats'!U36)+0.125</f>
        <v>1.0635045843307651</v>
      </c>
      <c r="J36" s="6">
        <f>1 - ('performance stats'!J36 - 'performance stats'!V36)+0.125</f>
        <v>0.78622380409551307</v>
      </c>
      <c r="K36" s="6">
        <f>1 - ('performance stats'!K36 - 'performance stats'!W36)+0.125</f>
        <v>0.68429834435317316</v>
      </c>
    </row>
    <row r="37" spans="1:11" x14ac:dyDescent="0.35">
      <c r="A37" s="1"/>
      <c r="B37" s="1" t="s">
        <v>22</v>
      </c>
      <c r="C37" s="6">
        <f>1 - ('performance stats'!C37 - 'performance stats'!O37)+0.125</f>
        <v>1.339285714285714</v>
      </c>
      <c r="D37" s="6">
        <f>1 - ('performance stats'!D37 - 'performance stats'!P37)+0.125</f>
        <v>1.234848774481428</v>
      </c>
      <c r="E37" s="6">
        <f>1 - ('performance stats'!E37 - 'performance stats'!Q37)+0.125</f>
        <v>0.49653191497988791</v>
      </c>
      <c r="F37" s="6">
        <f>1 - ('performance stats'!F37 - 'performance stats'!R37)+0.125</f>
        <v>0.25729721692085283</v>
      </c>
      <c r="G37" s="6">
        <f>1 - ('performance stats'!G37 - 'performance stats'!S37)+0.125</f>
        <v>0.17310212415675286</v>
      </c>
      <c r="H37" s="6">
        <f>1 - ('performance stats'!H37 - 'performance stats'!T37)+0.125</f>
        <v>0.18788389137937789</v>
      </c>
      <c r="I37" s="6">
        <f>1 - ('performance stats'!I37 - 'performance stats'!U37)+0.125</f>
        <v>0.14809741024471135</v>
      </c>
      <c r="J37" s="6">
        <f>1 - ('performance stats'!J37 - 'performance stats'!V37)+0.125</f>
        <v>0.13349216285866317</v>
      </c>
      <c r="K37" s="6">
        <f>1 - ('performance stats'!K37 - 'performance stats'!W37)+0.125</f>
        <v>0.17328047088183418</v>
      </c>
    </row>
    <row r="38" spans="1:11" x14ac:dyDescent="0.35">
      <c r="A38" s="1"/>
      <c r="B38" s="1" t="s">
        <v>23</v>
      </c>
      <c r="C38" s="6">
        <f>1 - ('performance stats'!C38 - 'performance stats'!O38)+0.125</f>
        <v>0.625</v>
      </c>
      <c r="D38" s="6">
        <f>1 - ('performance stats'!D38 - 'performance stats'!P38)+0.125</f>
        <v>1.0949662291192879</v>
      </c>
      <c r="E38" s="6">
        <f>1 - ('performance stats'!E38 - 'performance stats'!Q38)+0.125</f>
        <v>0.82984265680485736</v>
      </c>
      <c r="F38" s="6">
        <f>1 - ('performance stats'!F38 - 'performance stats'!R38)+0.125</f>
        <v>1.1118864304114249</v>
      </c>
      <c r="G38" s="6">
        <f>1 - ('performance stats'!G38 - 'performance stats'!S38)+0.125</f>
        <v>0.84748545667391717</v>
      </c>
      <c r="H38" s="6">
        <f>1 - ('performance stats'!H38 - 'performance stats'!T38)+0.125</f>
        <v>0.75176201927892683</v>
      </c>
      <c r="I38" s="6">
        <f>1 - ('performance stats'!I38 - 'performance stats'!U38)+0.125</f>
        <v>1.0782941159339972</v>
      </c>
      <c r="J38" s="6">
        <f>1 - ('performance stats'!J38 - 'performance stats'!V38)+0.125</f>
        <v>1.1529943931094211</v>
      </c>
      <c r="K38" s="6">
        <f>1 - ('performance stats'!K38 - 'performance stats'!W38)+0.125</f>
        <v>0.50309779925314591</v>
      </c>
    </row>
    <row r="39" spans="1:11" x14ac:dyDescent="0.35">
      <c r="A39" s="1"/>
      <c r="B39" s="1" t="s">
        <v>24</v>
      </c>
      <c r="C39" s="6">
        <f>1 - ('performance stats'!C39 - 'performance stats'!O39)+0.125</f>
        <v>0.125</v>
      </c>
      <c r="D39" s="6">
        <f>1 - ('performance stats'!D39 - 'performance stats'!P39)+0.125</f>
        <v>0.125</v>
      </c>
      <c r="E39" s="6">
        <f>1 - ('performance stats'!E39 - 'performance stats'!Q39)+0.125</f>
        <v>0.125</v>
      </c>
      <c r="F39" s="6">
        <f>1 - ('performance stats'!F39 - 'performance stats'!R39)+0.125</f>
        <v>0.125</v>
      </c>
      <c r="G39" s="6">
        <f>1 - ('performance stats'!G39 - 'performance stats'!S39)+0.125</f>
        <v>0.125</v>
      </c>
      <c r="H39" s="6">
        <f>1 - ('performance stats'!H39 - 'performance stats'!T39)+0.125</f>
        <v>0.125</v>
      </c>
      <c r="I39" s="6">
        <f>1 - ('performance stats'!I39 - 'performance stats'!U39)+0.125</f>
        <v>0.125</v>
      </c>
      <c r="J39" s="6">
        <f>1 - ('performance stats'!J39 - 'performance stats'!V39)+0.125</f>
        <v>0.125</v>
      </c>
      <c r="K39" s="6">
        <f>1 - ('performance stats'!K39 - 'performance stats'!W39)+0.125</f>
        <v>0.125</v>
      </c>
    </row>
    <row r="40" spans="1:11" x14ac:dyDescent="0.35">
      <c r="A40" s="1"/>
      <c r="B40" s="1" t="s">
        <v>25</v>
      </c>
      <c r="C40" s="6">
        <f>1 - ('performance stats'!C40 - 'performance stats'!O40)+0.125</f>
        <v>0.76785714285714302</v>
      </c>
      <c r="D40" s="6">
        <f>1 - ('performance stats'!D40 - 'performance stats'!P40)+0.125</f>
        <v>1.0289494923678584</v>
      </c>
      <c r="E40" s="6">
        <f>1 - ('performance stats'!E40 - 'performance stats'!Q40)+0.125</f>
        <v>0.42760526809289956</v>
      </c>
      <c r="F40" s="6">
        <f>1 - ('performance stats'!F40 - 'performance stats'!R40)+0.125</f>
        <v>0.55471055079464449</v>
      </c>
      <c r="G40" s="6">
        <f>1 - ('performance stats'!G40 - 'performance stats'!S40)+0.125</f>
        <v>0.64490112449927872</v>
      </c>
      <c r="H40" s="6">
        <f>1 - ('performance stats'!H40 - 'performance stats'!T40)+0.125</f>
        <v>0.36070795920588805</v>
      </c>
      <c r="I40" s="6">
        <f>1 - ('performance stats'!I40 - 'performance stats'!U40)+0.125</f>
        <v>0.5279248738153699</v>
      </c>
      <c r="J40" s="6">
        <f>1 - ('performance stats'!J40 - 'performance stats'!V40)+0.125</f>
        <v>0.63447526899087503</v>
      </c>
      <c r="K40" s="6">
        <f>1 - ('performance stats'!K40 - 'performance stats'!W40)+0.125</f>
        <v>0.35754276954928632</v>
      </c>
    </row>
    <row r="41" spans="1:11" x14ac:dyDescent="0.35">
      <c r="A41" s="1"/>
      <c r="B41" s="1" t="s">
        <v>26</v>
      </c>
      <c r="C41" s="6">
        <f>1 - ('performance stats'!C41 - 'performance stats'!O41)+0.125</f>
        <v>1.125</v>
      </c>
      <c r="D41" s="6">
        <f>1 - ('performance stats'!D41 - 'performance stats'!P41)+0.125</f>
        <v>0.60281530097856795</v>
      </c>
      <c r="E41" s="6">
        <f>1 - ('performance stats'!E41 - 'performance stats'!Q41)+0.125</f>
        <v>0.61757347135916185</v>
      </c>
      <c r="F41" s="6">
        <f>1 - ('performance stats'!F41 - 'performance stats'!R41)+0.125</f>
        <v>0.39238614052104492</v>
      </c>
      <c r="G41" s="6">
        <f>1 - ('performance stats'!G41 - 'performance stats'!S41)+0.125</f>
        <v>0.631339132939848</v>
      </c>
      <c r="H41" s="6">
        <f>1 - ('performance stats'!H41 - 'performance stats'!T41)+0.125</f>
        <v>0.62732207940322571</v>
      </c>
      <c r="I41" s="6">
        <f>1 - ('performance stats'!I41 - 'performance stats'!U41)+0.125</f>
        <v>0.35469683230050175</v>
      </c>
      <c r="J41" s="6">
        <f>1 - ('performance stats'!J41 - 'performance stats'!V41)+0.125</f>
        <v>0.29978525850021798</v>
      </c>
      <c r="K41" s="6">
        <f>1 - ('performance stats'!K41 - 'performance stats'!W41)+0.125</f>
        <v>0.8214848448943729</v>
      </c>
    </row>
    <row r="42" spans="1:11" x14ac:dyDescent="0.35">
      <c r="A42" s="1"/>
      <c r="B42" s="1" t="s">
        <v>27</v>
      </c>
      <c r="C42" s="6">
        <f>1 - ('performance stats'!C42 - 'performance stats'!O42)+0.125</f>
        <v>0.1964285714285714</v>
      </c>
      <c r="D42" s="6">
        <f>1 - ('performance stats'!D42 - 'performance stats'!P42)+0.125</f>
        <v>0.14421010152642821</v>
      </c>
      <c r="E42" s="6">
        <f>1 - ('performance stats'!E42 - 'performance stats'!Q42)+0.125</f>
        <v>0.17894796635322874</v>
      </c>
      <c r="F42" s="6">
        <f>1 - ('performance stats'!F42 - 'performance stats'!R42)+0.125</f>
        <v>0.14421010152642821</v>
      </c>
      <c r="G42" s="6">
        <f>1 - ('performance stats'!G42 - 'performance stats'!S42)+0.125</f>
        <v>0.13198462681373635</v>
      </c>
      <c r="H42" s="6">
        <f>1 - ('performance stats'!H42 - 'performance stats'!T42)+0.125</f>
        <v>0.12755852941045587</v>
      </c>
      <c r="I42" s="6">
        <f>1 - ('performance stats'!I42 - 'performance stats'!U42)+0.125</f>
        <v>0.12593975423785297</v>
      </c>
      <c r="J42" s="6">
        <f>1 - ('performance stats'!J42 - 'performance stats'!V42)+0.125</f>
        <v>0.1253455169194474</v>
      </c>
      <c r="K42" s="6">
        <f>1 - ('performance stats'!K42 - 'performance stats'!W42)+0.125</f>
        <v>0.1251270816141834</v>
      </c>
    </row>
    <row r="43" spans="1:11" x14ac:dyDescent="0.35">
      <c r="A43" s="1"/>
      <c r="B43" s="1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5">
      <c r="A44" s="1"/>
      <c r="B44" s="1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5">
      <c r="A45" s="1"/>
      <c r="B45" s="1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5">
      <c r="A46" s="4">
        <f>'performance stats'!A46</f>
        <v>157</v>
      </c>
      <c r="B46" s="1" t="s">
        <v>20</v>
      </c>
      <c r="C46" s="6">
        <f>1 - ('performance stats'!C46 - 'performance stats'!O46)+0.125</f>
        <v>0.6964285714285714</v>
      </c>
      <c r="D46" s="6">
        <f>1 - ('performance stats'!D46 - 'performance stats'!P46)+0.125</f>
        <v>0.64421010152642821</v>
      </c>
      <c r="E46" s="6">
        <f>1 - ('performance stats'!E46 - 'performance stats'!Q46)+0.125</f>
        <v>1.0590856553674131</v>
      </c>
      <c r="F46" s="6">
        <f>1 - ('performance stats'!F46 - 'performance stats'!R46)+0.125</f>
        <v>0.91755333898237101</v>
      </c>
      <c r="G46" s="6">
        <f>1 - ('performance stats'!G46 - 'performance stats'!S46)+0.125</f>
        <v>1.095031948222237</v>
      </c>
      <c r="H46" s="6">
        <f>1 - ('performance stats'!H46 - 'performance stats'!T46)+0.125</f>
        <v>0.57085845181077</v>
      </c>
      <c r="I46" s="6">
        <f>1 - ('performance stats'!I46 - 'performance stats'!U46)+0.125</f>
        <v>0.74069171085732699</v>
      </c>
      <c r="J46" s="6">
        <f>1 - ('performance stats'!J46 - 'performance stats'!V46)+0.125</f>
        <v>0.6675360609517984</v>
      </c>
      <c r="K46" s="6">
        <f>1 - ('performance stats'!K46 - 'performance stats'!W46)+0.125</f>
        <v>0.73095890630901006</v>
      </c>
    </row>
    <row r="47" spans="1:11" x14ac:dyDescent="0.35">
      <c r="A47" s="1"/>
      <c r="B47" s="1" t="s">
        <v>21</v>
      </c>
      <c r="C47" s="6">
        <f>1 - ('performance stats'!C47 - 'performance stats'!O47)+0.125</f>
        <v>1.339285714285714</v>
      </c>
      <c r="D47" s="6">
        <f>1 - ('performance stats'!D47 - 'performance stats'!P47)+0.125</f>
        <v>0.86931948516642599</v>
      </c>
      <c r="E47" s="6">
        <f>1 - ('performance stats'!E47 - 'performance stats'!Q47)+0.125</f>
        <v>0.70678815733989997</v>
      </c>
      <c r="F47" s="6">
        <f>1 - ('performance stats'!F47 - 'performance stats'!R47)+0.125</f>
        <v>0.65412359653877683</v>
      </c>
      <c r="G47" s="6">
        <f>1 - ('performance stats'!G47 - 'performance stats'!S47)+0.125</f>
        <v>0.36284252507168069</v>
      </c>
      <c r="H47" s="6">
        <f>1 - ('performance stats'!H47 - 'performance stats'!T47)+0.125</f>
        <v>0.52896944208159524</v>
      </c>
      <c r="I47" s="6">
        <f>1 - ('performance stats'!I47 - 'performance stats'!U47)+0.125</f>
        <v>0.27337898427427387</v>
      </c>
      <c r="J47" s="6">
        <f>1 - ('performance stats'!J47 - 'performance stats'!V47)+0.125</f>
        <v>0.17955410307519681</v>
      </c>
      <c r="K47" s="6">
        <f>1 - ('performance stats'!K47 - 'performance stats'!W47)+0.125</f>
        <v>0.50632140714392215</v>
      </c>
    </row>
    <row r="48" spans="1:11" x14ac:dyDescent="0.35">
      <c r="A48" s="1"/>
      <c r="B48" s="1" t="s">
        <v>22</v>
      </c>
      <c r="C48" s="6">
        <f>1 - ('performance stats'!C48 - 'performance stats'!O48)+0.125</f>
        <v>1.267857142857143</v>
      </c>
      <c r="D48" s="6">
        <f>1 - ('performance stats'!D48 - 'performance stats'!P48)+0.125</f>
        <v>1.2156386729549997</v>
      </c>
      <c r="E48" s="6">
        <f>1 - ('performance stats'!E48 - 'performance stats'!Q48)+0.125</f>
        <v>0.82272163764084327</v>
      </c>
      <c r="F48" s="6">
        <f>1 - ('performance stats'!F48 - 'performance stats'!R48)+0.125</f>
        <v>1.0633568613257718</v>
      </c>
      <c r="G48" s="6">
        <f>1 - ('performance stats'!G48 - 'performance stats'!S48)+0.125</f>
        <v>1.1480448482475636</v>
      </c>
      <c r="H48" s="6">
        <f>1 - ('performance stats'!H48 - 'performance stats'!T48)+0.125</f>
        <v>1.1787051937811772</v>
      </c>
      <c r="I48" s="6">
        <f>1 - ('performance stats'!I48 - 'performance stats'!U48)+0.125</f>
        <v>1.18991873058596</v>
      </c>
      <c r="J48" s="6">
        <f>1 - ('performance stats'!J48 - 'performance stats'!V48)+0.125</f>
        <v>0.51653581269774529</v>
      </c>
      <c r="K48" s="6">
        <f>1 - ('performance stats'!K48 - 'performance stats'!W48)+0.125</f>
        <v>0.26900742854445903</v>
      </c>
    </row>
    <row r="49" spans="1:11" x14ac:dyDescent="0.35">
      <c r="A49" s="1"/>
      <c r="B49" s="1" t="s">
        <v>23</v>
      </c>
      <c r="C49" s="6">
        <f>1 - ('performance stats'!C49 - 'performance stats'!O49)+0.125</f>
        <v>1.339285714285714</v>
      </c>
      <c r="D49" s="6">
        <f>1 - ('performance stats'!D49 - 'performance stats'!P49)+0.125</f>
        <v>1.2870672443835711</v>
      </c>
      <c r="E49" s="6">
        <f>1 - ('performance stats'!E49 - 'performance stats'!Q49)+0.125</f>
        <v>0.94166742019618799</v>
      </c>
      <c r="F49" s="6">
        <f>1 - ('performance stats'!F49 - 'performance stats'!R49)+0.125</f>
        <v>1.1057117583401959</v>
      </c>
      <c r="G49" s="6">
        <f>1 - ('performance stats'!G49 - 'performance stats'!S49)+0.125</f>
        <v>1.2089024830463877</v>
      </c>
      <c r="H49" s="6">
        <f>1 - ('performance stats'!H49 - 'performance stats'!T49)+0.125</f>
        <v>1.2462615393937491</v>
      </c>
      <c r="I49" s="6">
        <f>1 - ('performance stats'!I49 - 'performance stats'!U49)+0.125</f>
        <v>1.2147323449316969</v>
      </c>
      <c r="J49" s="6">
        <f>1 - ('performance stats'!J49 - 'performance stats'!V49)+0.125</f>
        <v>0.57082558791483906</v>
      </c>
      <c r="K49" s="6">
        <f>1 - ('performance stats'!K49 - 'performance stats'!W49)+0.125</f>
        <v>0.96633090469201099</v>
      </c>
    </row>
    <row r="50" spans="1:11" x14ac:dyDescent="0.35">
      <c r="A50" s="1"/>
      <c r="B50" s="1" t="s">
        <v>24</v>
      </c>
      <c r="C50" s="6">
        <f>1 - ('performance stats'!C50 - 'performance stats'!O50)+0.125</f>
        <v>1.1964285714285714</v>
      </c>
      <c r="D50" s="6">
        <f>1 - ('performance stats'!D50 - 'performance stats'!P50)+0.125</f>
        <v>0.83089928211356945</v>
      </c>
      <c r="E50" s="6">
        <f>1 - ('performance stats'!E50 - 'performance stats'!Q50)+0.125</f>
        <v>0.36130616899957746</v>
      </c>
      <c r="F50" s="6">
        <f>1 - ('performance stats'!F50 - 'performance stats'!R50)+0.125</f>
        <v>0.25513913278753608</v>
      </c>
      <c r="G50" s="6">
        <f>1 - ('performance stats'!G50 - 'performance stats'!S50)+0.125</f>
        <v>0.17231746342588061</v>
      </c>
      <c r="H50" s="6">
        <f>1 - ('performance stats'!H50 - 'performance stats'!T50)+0.125</f>
        <v>0.14233279744670002</v>
      </c>
      <c r="I50" s="6">
        <f>1 - ('performance stats'!I50 - 'performance stats'!U50)+0.125</f>
        <v>0.131366379760115</v>
      </c>
      <c r="J50" s="6">
        <f>1 - ('performance stats'!J50 - 'performance stats'!V50)+0.125</f>
        <v>0.12734070976660128</v>
      </c>
      <c r="K50" s="6">
        <f>1 - ('performance stats'!K50 - 'performance stats'!W50)+0.125</f>
        <v>0.12586091637986985</v>
      </c>
    </row>
    <row r="51" spans="1:11" x14ac:dyDescent="0.35">
      <c r="A51" s="1"/>
      <c r="B51" s="1" t="s">
        <v>25</v>
      </c>
      <c r="C51" s="6">
        <f>1 - ('performance stats'!C51 - 'performance stats'!O51)+0.125</f>
        <v>1.267857142857143</v>
      </c>
      <c r="D51" s="6">
        <f>1 - ('performance stats'!D51 - 'performance stats'!P51)+0.125</f>
        <v>1.3722940826614289</v>
      </c>
      <c r="E51" s="6">
        <f>1 - ('performance stats'!E51 - 'performance stats'!Q51)+0.125</f>
        <v>0.63757739723300599</v>
      </c>
      <c r="F51" s="6">
        <f>1 - ('performance stats'!F51 - 'performance stats'!R51)+0.125</f>
        <v>1.0894173888652361</v>
      </c>
      <c r="G51" s="6">
        <f>1 - ('performance stats'!G51 - 'performance stats'!S51)+0.125</f>
        <v>0.79385814697912482</v>
      </c>
      <c r="H51" s="6">
        <f>1 - ('performance stats'!H51 - 'performance stats'!T51)+0.125</f>
        <v>0.73211787039069876</v>
      </c>
      <c r="I51" s="6">
        <f>1 - ('performance stats'!I51 - 'performance stats'!U51)+0.125</f>
        <v>1.0258860921443085</v>
      </c>
      <c r="J51" s="6">
        <f>1 - ('performance stats'!J51 - 'performance stats'!V51)+0.125</f>
        <v>1.1337256756035436</v>
      </c>
      <c r="K51" s="6">
        <f>1 - ('performance stats'!K51 - 'performance stats'!W51)+0.125</f>
        <v>0.54116777887012535</v>
      </c>
    </row>
    <row r="52" spans="1:11" x14ac:dyDescent="0.35">
      <c r="A52" s="1"/>
      <c r="B52" s="1" t="s">
        <v>26</v>
      </c>
      <c r="C52" s="6">
        <f>1 - ('performance stats'!C52 - 'performance stats'!O52)+0.125</f>
        <v>1.267857142857143</v>
      </c>
      <c r="D52" s="6">
        <f>1 - ('performance stats'!D52 - 'performance stats'!P52)+0.125</f>
        <v>0.85010938363999766</v>
      </c>
      <c r="E52" s="6">
        <f>1 - ('performance stats'!E52 - 'performance stats'!Q52)+0.125</f>
        <v>1.0804950911276281</v>
      </c>
      <c r="F52" s="6">
        <f>1 - ('performance stats'!F52 - 'performance stats'!R52)+0.125</f>
        <v>1.1551463122918468</v>
      </c>
      <c r="G52" s="6">
        <f>1 - ('performance stats'!G52 - 'performance stats'!S52)+0.125</f>
        <v>0.54501005239710976</v>
      </c>
      <c r="H52" s="6">
        <f>1 - ('performance stats'!H52 - 'performance stats'!T52)+0.125</f>
        <v>0.64096265398431129</v>
      </c>
      <c r="I52" s="6">
        <f>1 - ('performance stats'!I52 - 'performance stats'!U52)+0.125</f>
        <v>0.72124848040006795</v>
      </c>
      <c r="J52" s="6">
        <f>1 - ('performance stats'!J52 - 'performance stats'!V52)+0.125</f>
        <v>0.75072066097383106</v>
      </c>
      <c r="K52" s="6">
        <f>1 - ('performance stats'!K52 - 'performance stats'!W52)+0.125</f>
        <v>0.67124023783930953</v>
      </c>
    </row>
    <row r="53" spans="1:11" x14ac:dyDescent="0.35">
      <c r="A53" s="1"/>
      <c r="B53" s="1" t="s">
        <v>27</v>
      </c>
      <c r="C53" s="6">
        <f>1 - ('performance stats'!C53 - 'performance stats'!O53)+0.125</f>
        <v>1.1964285714285714</v>
      </c>
      <c r="D53" s="6">
        <f>1 - ('performance stats'!D53 - 'performance stats'!P53)+0.125</f>
        <v>0.83089928211356945</v>
      </c>
      <c r="E53" s="6">
        <f>1 - ('performance stats'!E53 - 'performance stats'!Q53)+0.125</f>
        <v>0.36130616899957746</v>
      </c>
      <c r="F53" s="6">
        <f>1 - ('performance stats'!F53 - 'performance stats'!R53)+0.125</f>
        <v>0.20914525708125231</v>
      </c>
      <c r="G53" s="6">
        <f>1 - ('performance stats'!G53 - 'performance stats'!S53)+0.125</f>
        <v>0.20105224837631586</v>
      </c>
      <c r="H53" s="6">
        <f>1 - ('performance stats'!H53 - 'performance stats'!T53)+0.125</f>
        <v>0.15285859851802253</v>
      </c>
      <c r="I53" s="6">
        <f>1 - ('performance stats'!I53 - 'performance stats'!U53)+0.125</f>
        <v>0.1352325327631444</v>
      </c>
      <c r="J53" s="6">
        <f>1 - ('performance stats'!J53 - 'performance stats'!V53)+0.125</f>
        <v>0.12876216786906336</v>
      </c>
      <c r="K53" s="6">
        <f>1 - ('performance stats'!K53 - 'performance stats'!W53)+0.125</f>
        <v>0.12638373069079789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13" workbookViewId="0">
      <selection activeCell="J27" sqref="J27"/>
    </sheetView>
  </sheetViews>
  <sheetFormatPr defaultRowHeight="14.5" x14ac:dyDescent="0.35"/>
  <sheetData>
    <row r="1" spans="1:10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 t="s">
        <v>20</v>
      </c>
      <c r="B2" s="7">
        <f>recommendation_score!C2/SUM(recommendation_score!C$2:C$9)</f>
        <v>0.27016129032258068</v>
      </c>
      <c r="C2" s="7">
        <f>recommendation_score!D2/SUM(recommendation_score!D$2:D$9)</f>
        <v>0.33279338077450488</v>
      </c>
      <c r="D2" s="7">
        <f>recommendation_score!E2/SUM(recommendation_score!E$2:E$9)</f>
        <v>0.30625096116912465</v>
      </c>
      <c r="E2" s="7">
        <f>recommendation_score!F2/SUM(recommendation_score!F$2:F$9)</f>
        <v>0.14834351383842079</v>
      </c>
      <c r="F2" s="7">
        <f>recommendation_score!G2/SUM(recommendation_score!G$2:G$9)</f>
        <v>0.28785064883486988</v>
      </c>
      <c r="G2" s="7">
        <f>recommendation_score!H2/SUM(recommendation_score!H$2:H$9)</f>
        <v>0.26520196563616305</v>
      </c>
      <c r="H2" s="7">
        <f>recommendation_score!I2/SUM(recommendation_score!I$2:I$9)</f>
        <v>0.20626137109555992</v>
      </c>
      <c r="I2" s="7">
        <f>recommendation_score!J2/SUM(recommendation_score!J$2:J$9)</f>
        <v>0.2669026842744589</v>
      </c>
      <c r="J2" s="7">
        <f>recommendation_score!K2/SUM(recommendation_score!K$2:K$9)</f>
        <v>0.25957586525152931</v>
      </c>
    </row>
    <row r="3" spans="1:10" x14ac:dyDescent="0.35">
      <c r="A3" t="s">
        <v>21</v>
      </c>
      <c r="B3" s="7">
        <f>recommendation_score!C3/SUM(recommendation_score!C$2:C$9)</f>
        <v>0.17338709677419362</v>
      </c>
      <c r="C3" s="7">
        <f>recommendation_score!D3/SUM(recommendation_score!D$2:D$9)</f>
        <v>0.12731291529231839</v>
      </c>
      <c r="D3" s="7">
        <f>recommendation_score!E3/SUM(recommendation_score!E$2:E$9)</f>
        <v>0.23338378254560255</v>
      </c>
      <c r="E3" s="7">
        <f>recommendation_score!F3/SUM(recommendation_score!F$2:F$9)</f>
        <v>0.12188800134398932</v>
      </c>
      <c r="F3" s="7">
        <f>recommendation_score!G3/SUM(recommendation_score!G$2:G$9)</f>
        <v>9.8201264811361211E-2</v>
      </c>
      <c r="G3" s="7">
        <f>recommendation_score!H3/SUM(recommendation_score!H$2:H$9)</f>
        <v>0.19384773874166311</v>
      </c>
      <c r="H3" s="7">
        <f>recommendation_score!I3/SUM(recommendation_score!I$2:I$9)</f>
        <v>0.16490430249384019</v>
      </c>
      <c r="I3" s="7">
        <f>recommendation_score!J3/SUM(recommendation_score!J$2:J$9)</f>
        <v>8.9234480459673082E-2</v>
      </c>
      <c r="J3" s="7">
        <f>recommendation_score!K3/SUM(recommendation_score!K$2:K$9)</f>
        <v>0.32005872624712145</v>
      </c>
    </row>
    <row r="4" spans="1:10" x14ac:dyDescent="0.35">
      <c r="A4" t="s">
        <v>22</v>
      </c>
      <c r="B4" s="7">
        <f>recommendation_score!C4/SUM(recommendation_score!C$2:C$9)</f>
        <v>2.8225806451612906E-2</v>
      </c>
      <c r="C4" s="7">
        <f>recommendation_score!D4/SUM(recommendation_score!D$2:D$9)</f>
        <v>5.3422624449513428E-2</v>
      </c>
      <c r="D4" s="7">
        <f>recommendation_score!E4/SUM(recommendation_score!E$2:E$9)</f>
        <v>5.6591905015241264E-2</v>
      </c>
      <c r="E4" s="7">
        <f>recommendation_score!F4/SUM(recommendation_score!F$2:F$9)</f>
        <v>5.770108189314143E-2</v>
      </c>
      <c r="F4" s="7">
        <f>recommendation_score!G4/SUM(recommendation_score!G$2:G$9)</f>
        <v>9.5348598697284709E-2</v>
      </c>
      <c r="G4" s="7">
        <f>recommendation_score!H4/SUM(recommendation_score!H$2:H$9)</f>
        <v>7.870509230278408E-2</v>
      </c>
      <c r="H4" s="7">
        <f>recommendation_score!I4/SUM(recommendation_score!I$2:I$9)</f>
        <v>9.8167368537607602E-2</v>
      </c>
      <c r="I4" s="7">
        <f>recommendation_score!J4/SUM(recommendation_score!J$2:J$9)</f>
        <v>9.3551599744791131E-2</v>
      </c>
      <c r="J4" s="7">
        <f>recommendation_score!K4/SUM(recommendation_score!K$2:K$9)</f>
        <v>5.9841292450588904E-2</v>
      </c>
    </row>
    <row r="5" spans="1:10" x14ac:dyDescent="0.35">
      <c r="A5" t="s">
        <v>23</v>
      </c>
      <c r="B5" s="7">
        <f>recommendation_score!C5/SUM(recommendation_score!C$2:C$9)</f>
        <v>0.15725806451612906</v>
      </c>
      <c r="C5" s="7">
        <f>recommendation_score!D5/SUM(recommendation_score!D$2:D$9)</f>
        <v>0.1191028829764512</v>
      </c>
      <c r="D5" s="7">
        <f>recommendation_score!E5/SUM(recommendation_score!E$2:E$9)</f>
        <v>7.9883341108159589E-2</v>
      </c>
      <c r="E5" s="7">
        <f>recommendation_score!F5/SUM(recommendation_score!F$2:F$9)</f>
        <v>0.21477558180151496</v>
      </c>
      <c r="F5" s="7">
        <f>recommendation_score!G5/SUM(recommendation_score!G$2:G$9)</f>
        <v>0.13912683986757687</v>
      </c>
      <c r="G5" s="7">
        <f>recommendation_score!H5/SUM(recommendation_score!H$2:H$9)</f>
        <v>0.2241921049175496</v>
      </c>
      <c r="H5" s="7">
        <f>recommendation_score!I5/SUM(recommendation_score!I$2:I$9)</f>
        <v>0.18249196461604877</v>
      </c>
      <c r="I5" s="7">
        <f>recommendation_score!J5/SUM(recommendation_score!J$2:J$9)</f>
        <v>9.4334170732998893E-2</v>
      </c>
      <c r="J5" s="7">
        <f>recommendation_score!K5/SUM(recommendation_score!K$2:K$9)</f>
        <v>6.0068468037365846E-2</v>
      </c>
    </row>
    <row r="6" spans="1:10" x14ac:dyDescent="0.35">
      <c r="A6" t="s">
        <v>24</v>
      </c>
      <c r="B6" s="7">
        <f>recommendation_score!C6/SUM(recommendation_score!C$2:C$9)</f>
        <v>4.4354838709677422E-2</v>
      </c>
      <c r="C6" s="7">
        <f>recommendation_score!D6/SUM(recommendation_score!D$2:D$9)</f>
        <v>6.1632656765380621E-2</v>
      </c>
      <c r="D6" s="7">
        <f>recommendation_score!E6/SUM(recommendation_score!E$2:E$9)</f>
        <v>5.9503334526856064E-2</v>
      </c>
      <c r="E6" s="7">
        <f>recommendation_score!F6/SUM(recommendation_score!F$2:F$9)</f>
        <v>7.998929077039936E-2</v>
      </c>
      <c r="F6" s="7">
        <f>recommendation_score!G6/SUM(recommendation_score!G$2:G$9)</f>
        <v>7.9741005475376214E-2</v>
      </c>
      <c r="G6" s="7">
        <f>recommendation_score!H6/SUM(recommendation_score!H$2:H$9)</f>
        <v>5.5342035413628289E-2</v>
      </c>
      <c r="H6" s="7">
        <f>recommendation_score!I6/SUM(recommendation_score!I$2:I$9)</f>
        <v>8.4626088804603025E-2</v>
      </c>
      <c r="I6" s="7">
        <f>recommendation_score!J6/SUM(recommendation_score!J$2:J$9)</f>
        <v>6.5957138498799292E-2</v>
      </c>
      <c r="J6" s="7">
        <f>recommendation_score!K6/SUM(recommendation_score!K$2:K$9)</f>
        <v>5.1830788585996636E-2</v>
      </c>
    </row>
    <row r="7" spans="1:10" x14ac:dyDescent="0.35">
      <c r="A7" t="s">
        <v>25</v>
      </c>
      <c r="B7" s="7">
        <f>recommendation_score!C7/SUM(recommendation_score!C$2:C$9)</f>
        <v>0.25403225806451618</v>
      </c>
      <c r="C7" s="7">
        <f>recommendation_score!D7/SUM(recommendation_score!D$2:D$9)</f>
        <v>0.19068025852693746</v>
      </c>
      <c r="D7" s="7">
        <f>recommendation_score!E7/SUM(recommendation_score!E$2:E$9)</f>
        <v>0.1267787201035146</v>
      </c>
      <c r="E7" s="7">
        <f>recommendation_score!F7/SUM(recommendation_score!F$2:F$9)</f>
        <v>0.23180164632574535</v>
      </c>
      <c r="F7" s="7">
        <f>recommendation_score!G7/SUM(recommendation_score!G$2:G$9)</f>
        <v>0.14662839689130625</v>
      </c>
      <c r="G7" s="7">
        <f>recommendation_score!H7/SUM(recommendation_score!H$2:H$9)</f>
        <v>7.3785905462719736E-2</v>
      </c>
      <c r="H7" s="7">
        <f>recommendation_score!I7/SUM(recommendation_score!I$2:I$9)</f>
        <v>9.5316196904706246E-2</v>
      </c>
      <c r="I7" s="7">
        <f>recommendation_score!J7/SUM(recommendation_score!J$2:J$9)</f>
        <v>0.23473319967996703</v>
      </c>
      <c r="J7" s="7">
        <f>recommendation_score!K7/SUM(recommendation_score!K$2:K$9)</f>
        <v>0.11950192639899385</v>
      </c>
    </row>
    <row r="8" spans="1:10" x14ac:dyDescent="0.35">
      <c r="A8" t="s">
        <v>26</v>
      </c>
      <c r="B8" s="7">
        <f>recommendation_score!C8/SUM(recommendation_score!C$2:C$9)</f>
        <v>4.4354838709677422E-2</v>
      </c>
      <c r="C8" s="7">
        <f>recommendation_score!D8/SUM(recommendation_score!D$2:D$9)</f>
        <v>6.1632656765380621E-2</v>
      </c>
      <c r="D8" s="7">
        <f>recommendation_score!E8/SUM(recommendation_score!E$2:E$9)</f>
        <v>5.9503334526856064E-2</v>
      </c>
      <c r="E8" s="7">
        <f>recommendation_score!F8/SUM(recommendation_score!F$2:F$9)</f>
        <v>7.998929077039936E-2</v>
      </c>
      <c r="F8" s="7">
        <f>recommendation_score!G8/SUM(recommendation_score!G$2:G$9)</f>
        <v>7.9741005475376214E-2</v>
      </c>
      <c r="G8" s="7">
        <f>recommendation_score!H8/SUM(recommendation_score!H$2:H$9)</f>
        <v>5.5342035413628289E-2</v>
      </c>
      <c r="H8" s="7">
        <f>recommendation_score!I8/SUM(recommendation_score!I$2:I$9)</f>
        <v>8.4626088804603025E-2</v>
      </c>
      <c r="I8" s="7">
        <f>recommendation_score!J8/SUM(recommendation_score!J$2:J$9)</f>
        <v>8.9625192012885407E-2</v>
      </c>
      <c r="J8" s="7">
        <f>recommendation_score!K8/SUM(recommendation_score!K$2:K$9)</f>
        <v>5.8701480224142032E-2</v>
      </c>
    </row>
    <row r="9" spans="1:10" x14ac:dyDescent="0.35">
      <c r="A9" t="s">
        <v>27</v>
      </c>
      <c r="B9" s="7">
        <f>recommendation_score!C9/SUM(recommendation_score!C$2:C$9)</f>
        <v>2.8225806451612906E-2</v>
      </c>
      <c r="C9" s="7">
        <f>recommendation_score!D9/SUM(recommendation_score!D$2:D$9)</f>
        <v>5.3422624449513428E-2</v>
      </c>
      <c r="D9" s="7">
        <f>recommendation_score!E9/SUM(recommendation_score!E$2:E$9)</f>
        <v>7.8104621004645283E-2</v>
      </c>
      <c r="E9" s="7">
        <f>recommendation_score!F9/SUM(recommendation_score!F$2:F$9)</f>
        <v>6.5511593256389444E-2</v>
      </c>
      <c r="F9" s="7">
        <f>recommendation_score!G9/SUM(recommendation_score!G$2:G$9)</f>
        <v>7.3362239946848665E-2</v>
      </c>
      <c r="G9" s="7">
        <f>recommendation_score!H9/SUM(recommendation_score!H$2:H$9)</f>
        <v>5.3583122111864064E-2</v>
      </c>
      <c r="H9" s="7">
        <f>recommendation_score!I9/SUM(recommendation_score!I$2:I$9)</f>
        <v>8.3606618743031297E-2</v>
      </c>
      <c r="I9" s="7">
        <f>recommendation_score!J9/SUM(recommendation_score!J$2:J$9)</f>
        <v>6.5661534596426208E-2</v>
      </c>
      <c r="J9" s="7">
        <f>recommendation_score!K9/SUM(recommendation_score!K$2:K$9)</f>
        <v>7.0421452804261889E-2</v>
      </c>
    </row>
    <row r="18" spans="1:10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</row>
    <row r="19" spans="1:10" x14ac:dyDescent="0.35">
      <c r="A19" t="s">
        <v>20</v>
      </c>
      <c r="B19" s="7">
        <f>recommendation_score!C13/SUM(recommendation_score!C$13:C$20)</f>
        <v>0.17819148936170212</v>
      </c>
      <c r="C19" s="7">
        <f>recommendation_score!D13/SUM(recommendation_score!D$13:D$20)</f>
        <v>0.17041427044010629</v>
      </c>
      <c r="D19" s="7">
        <f>recommendation_score!E13/SUM(recommendation_score!E$13:E$20)</f>
        <v>0.21151325854858496</v>
      </c>
      <c r="E19" s="7">
        <f>recommendation_score!F13/SUM(recommendation_score!F$13:F$20)</f>
        <v>0.22869416261243816</v>
      </c>
      <c r="F19" s="7">
        <f>recommendation_score!G13/SUM(recommendation_score!G$13:G$20)</f>
        <v>0.12861127734651778</v>
      </c>
      <c r="G19" s="7">
        <f>recommendation_score!H13/SUM(recommendation_score!H$13:H$20)</f>
        <v>0.19784596589794953</v>
      </c>
      <c r="H19" s="7">
        <f>recommendation_score!I13/SUM(recommendation_score!I$13:I$20)</f>
        <v>0.24825251356856998</v>
      </c>
      <c r="I19" s="7">
        <f>recommendation_score!J13/SUM(recommendation_score!J$13:J$20)</f>
        <v>0.27402176988729415</v>
      </c>
      <c r="J19" s="7">
        <f>recommendation_score!K13/SUM(recommendation_score!K$13:K$20)</f>
        <v>0.24463971269400492</v>
      </c>
    </row>
    <row r="20" spans="1:10" x14ac:dyDescent="0.35">
      <c r="A20" t="s">
        <v>21</v>
      </c>
      <c r="B20" s="7">
        <f>recommendation_score!C14/SUM(recommendation_score!C$13:C$20)</f>
        <v>0.1143617021276596</v>
      </c>
      <c r="C20" s="7">
        <f>recommendation_score!D14/SUM(recommendation_score!D$13:D$20)</f>
        <v>0.10658448320606377</v>
      </c>
      <c r="D20" s="7">
        <f>recommendation_score!E14/SUM(recommendation_score!E$13:E$20)</f>
        <v>0.18577385420791531</v>
      </c>
      <c r="E20" s="7">
        <f>recommendation_score!F14/SUM(recommendation_score!F$13:F$20)</f>
        <v>0.21004036682845853</v>
      </c>
      <c r="F20" s="7">
        <f>recommendation_score!G14/SUM(recommendation_score!G$13:G$20)</f>
        <v>0.19963421176137142</v>
      </c>
      <c r="G20" s="7">
        <f>recommendation_score!H14/SUM(recommendation_score!H$13:H$20)</f>
        <v>0.11654156133375258</v>
      </c>
      <c r="H20" s="7">
        <f>recommendation_score!I14/SUM(recommendation_score!I$13:I$20)</f>
        <v>8.5268337029465749E-2</v>
      </c>
      <c r="I20" s="7">
        <f>recommendation_score!J14/SUM(recommendation_score!J$13:J$20)</f>
        <v>0.20777980116328379</v>
      </c>
      <c r="J20" s="7">
        <f>recommendation_score!K14/SUM(recommendation_score!K$13:K$20)</f>
        <v>0.22287642428042084</v>
      </c>
    </row>
    <row r="21" spans="1:10" x14ac:dyDescent="0.35">
      <c r="A21" t="s">
        <v>22</v>
      </c>
      <c r="B21" s="7">
        <f>recommendation_score!C15/SUM(recommendation_score!C$13:C$20)</f>
        <v>0.13563829787234047</v>
      </c>
      <c r="C21" s="7">
        <f>recommendation_score!D15/SUM(recommendation_score!D$13:D$20)</f>
        <v>0.19007883032351094</v>
      </c>
      <c r="D21" s="7">
        <f>recommendation_score!E15/SUM(recommendation_score!E$13:E$20)</f>
        <v>0.1256681104295988</v>
      </c>
      <c r="E21" s="7">
        <f>recommendation_score!F15/SUM(recommendation_score!F$13:F$20)</f>
        <v>9.874203633112888E-2</v>
      </c>
      <c r="F21" s="7">
        <f>recommendation_score!G15/SUM(recommendation_score!G$13:G$20)</f>
        <v>8.9702168287413994E-2</v>
      </c>
      <c r="G21" s="7">
        <f>recommendation_score!H15/SUM(recommendation_score!H$13:H$20)</f>
        <v>9.4561746467275706E-2</v>
      </c>
      <c r="H21" s="7">
        <f>recommendation_score!I15/SUM(recommendation_score!I$13:I$20)</f>
        <v>0.11091514465271396</v>
      </c>
      <c r="I21" s="7">
        <f>recommendation_score!J15/SUM(recommendation_score!J$13:J$20)</f>
        <v>9.9489862168290311E-2</v>
      </c>
      <c r="J21" s="7">
        <f>recommendation_score!K15/SUM(recommendation_score!K$13:K$20)</f>
        <v>9.8948901165542225E-2</v>
      </c>
    </row>
    <row r="22" spans="1:10" x14ac:dyDescent="0.35">
      <c r="A22" t="s">
        <v>23</v>
      </c>
      <c r="B22" s="7">
        <f>recommendation_score!C16/SUM(recommendation_score!C$13:C$20)</f>
        <v>0.18882978723404256</v>
      </c>
      <c r="C22" s="7">
        <f>recommendation_score!D16/SUM(recommendation_score!D$13:D$20)</f>
        <v>0.18105256831244673</v>
      </c>
      <c r="D22" s="7">
        <f>recommendation_score!E16/SUM(recommendation_score!E$13:E$20)</f>
        <v>0.15612822607241239</v>
      </c>
      <c r="E22" s="7">
        <f>recommendation_score!F16/SUM(recommendation_score!F$13:F$20)</f>
        <v>0.15454651169357286</v>
      </c>
      <c r="F22" s="7">
        <f>recommendation_score!G16/SUM(recommendation_score!G$13:G$20)</f>
        <v>0.18468413993260624</v>
      </c>
      <c r="G22" s="7">
        <f>recommendation_score!H16/SUM(recommendation_score!H$13:H$20)</f>
        <v>0.20934387713457359</v>
      </c>
      <c r="H22" s="7">
        <f>recommendation_score!I16/SUM(recommendation_score!I$13:I$20)</f>
        <v>0.25357300333943295</v>
      </c>
      <c r="I22" s="7">
        <f>recommendation_score!J16/SUM(recommendation_score!J$13:J$20)</f>
        <v>0.15747056688469335</v>
      </c>
      <c r="J22" s="7">
        <f>recommendation_score!K16/SUM(recommendation_score!K$13:K$20)</f>
        <v>0.10032807533275437</v>
      </c>
    </row>
    <row r="23" spans="1:10" x14ac:dyDescent="0.35">
      <c r="A23" t="s">
        <v>24</v>
      </c>
      <c r="B23" s="7">
        <f>recommendation_score!C17/SUM(recommendation_score!C$13:C$20)</f>
        <v>1.8617021276595744E-2</v>
      </c>
      <c r="C23" s="7">
        <f>recommendation_score!D17/SUM(recommendation_score!D$13:D$20)</f>
        <v>1.861702127659574E-2</v>
      </c>
      <c r="D23" s="7">
        <f>recommendation_score!E17/SUM(recommendation_score!E$13:E$20)</f>
        <v>2.2426059565933031E-2</v>
      </c>
      <c r="E23" s="7">
        <f>recommendation_score!F17/SUM(recommendation_score!F$13:F$20)</f>
        <v>2.4018379095842497E-2</v>
      </c>
      <c r="F23" s="7">
        <f>recommendation_score!G17/SUM(recommendation_score!G$13:G$20)</f>
        <v>3.1380914380468715E-2</v>
      </c>
      <c r="G23" s="7">
        <f>recommendation_score!H17/SUM(recommendation_score!H$13:H$20)</f>
        <v>3.9318792522482944E-2</v>
      </c>
      <c r="H23" s="7">
        <f>recommendation_score!I17/SUM(recommendation_score!I$13:I$20)</f>
        <v>4.9534633482569555E-2</v>
      </c>
      <c r="I23" s="7">
        <f>recommendation_score!J17/SUM(recommendation_score!J$13:J$20)</f>
        <v>5.4757261025562928E-2</v>
      </c>
      <c r="J23" s="7">
        <f>recommendation_score!K17/SUM(recommendation_score!K$13:K$20)</f>
        <v>4.8912470512318375E-2</v>
      </c>
    </row>
    <row r="24" spans="1:10" x14ac:dyDescent="0.35">
      <c r="A24" t="s">
        <v>25</v>
      </c>
      <c r="B24" s="7">
        <f>recommendation_score!C18/SUM(recommendation_score!C$13:C$20)</f>
        <v>0.16755319148936171</v>
      </c>
      <c r="C24" s="7">
        <f>recommendation_score!D18/SUM(recommendation_score!D$13:D$20)</f>
        <v>0.17533041041095748</v>
      </c>
      <c r="D24" s="7">
        <f>recommendation_score!E18/SUM(recommendation_score!E$13:E$20)</f>
        <v>8.5620838419507725E-2</v>
      </c>
      <c r="E24" s="7">
        <f>recommendation_score!F18/SUM(recommendation_score!F$13:F$20)</f>
        <v>4.8118904164429037E-2</v>
      </c>
      <c r="F24" s="7">
        <f>recommendation_score!G18/SUM(recommendation_score!G$13:G$20)</f>
        <v>5.4241815321786194E-2</v>
      </c>
      <c r="G24" s="7">
        <f>recommendation_score!H18/SUM(recommendation_score!H$13:H$20)</f>
        <v>4.9811199480856681E-2</v>
      </c>
      <c r="H24" s="7">
        <f>recommendation_score!I18/SUM(recommendation_score!I$13:I$20)</f>
        <v>5.4389840897629133E-2</v>
      </c>
      <c r="I24" s="7">
        <f>recommendation_score!J18/SUM(recommendation_score!J$13:J$20)</f>
        <v>5.6730572205619861E-2</v>
      </c>
      <c r="J24" s="7">
        <f>recommendation_score!K18/SUM(recommendation_score!K$13:K$20)</f>
        <v>4.9560786695677324E-2</v>
      </c>
    </row>
    <row r="25" spans="1:10" x14ac:dyDescent="0.35">
      <c r="A25" t="s">
        <v>26</v>
      </c>
      <c r="B25" s="7">
        <f>recommendation_score!C19/SUM(recommendation_score!C$13:C$20)</f>
        <v>0.17819148936170212</v>
      </c>
      <c r="C25" s="7">
        <f>recommendation_score!D19/SUM(recommendation_score!D$13:D$20)</f>
        <v>0.13930539475372322</v>
      </c>
      <c r="D25" s="7">
        <f>recommendation_score!E19/SUM(recommendation_score!E$13:E$20)</f>
        <v>0.19044359319011475</v>
      </c>
      <c r="E25" s="7">
        <f>recommendation_score!F19/SUM(recommendation_score!F$13:F$20)</f>
        <v>0.21182126017828762</v>
      </c>
      <c r="F25" s="7">
        <f>recommendation_score!G19/SUM(recommendation_score!G$13:G$20)</f>
        <v>0.28036455858936704</v>
      </c>
      <c r="G25" s="7">
        <f>recommendation_score!H19/SUM(recommendation_score!H$13:H$20)</f>
        <v>0.25325806464062611</v>
      </c>
      <c r="H25" s="7">
        <f>recommendation_score!I19/SUM(recommendation_score!I$13:I$20)</f>
        <v>0.14853189354704921</v>
      </c>
      <c r="I25" s="7">
        <f>recommendation_score!J19/SUM(recommendation_score!J$13:J$20)</f>
        <v>9.4992905639692524E-2</v>
      </c>
      <c r="J25" s="7">
        <f>recommendation_score!K19/SUM(recommendation_score!K$13:K$20)</f>
        <v>0.18582115880696357</v>
      </c>
    </row>
    <row r="26" spans="1:10" x14ac:dyDescent="0.35">
      <c r="A26" t="s">
        <v>27</v>
      </c>
      <c r="B26" s="7">
        <f>recommendation_score!C20/SUM(recommendation_score!C$13:C$20)</f>
        <v>1.8617021276595744E-2</v>
      </c>
      <c r="C26" s="7">
        <f>recommendation_score!D20/SUM(recommendation_score!D$13:D$20)</f>
        <v>1.861702127659574E-2</v>
      </c>
      <c r="D26" s="7">
        <f>recommendation_score!E20/SUM(recommendation_score!E$13:E$20)</f>
        <v>2.2426059565933031E-2</v>
      </c>
      <c r="E26" s="7">
        <f>recommendation_score!F20/SUM(recommendation_score!F$13:F$20)</f>
        <v>2.4018379095842497E-2</v>
      </c>
      <c r="F26" s="7">
        <f>recommendation_score!G20/SUM(recommendation_score!G$13:G$20)</f>
        <v>3.1380914380468715E-2</v>
      </c>
      <c r="G26" s="7">
        <f>recommendation_score!H20/SUM(recommendation_score!H$13:H$20)</f>
        <v>3.9318792522482944E-2</v>
      </c>
      <c r="H26" s="7">
        <f>recommendation_score!I20/SUM(recommendation_score!I$13:I$20)</f>
        <v>4.9534633482569555E-2</v>
      </c>
      <c r="I26" s="7">
        <f>recommendation_score!J20/SUM(recommendation_score!J$13:J$20)</f>
        <v>5.4757261025562928E-2</v>
      </c>
      <c r="J26" s="7">
        <f>recommendation_score!K20/SUM(recommendation_score!K$13:K$20)</f>
        <v>4.8912470512318375E-2</v>
      </c>
    </row>
    <row r="35" spans="1:10" x14ac:dyDescent="0.35">
      <c r="A35" s="1"/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</row>
    <row r="36" spans="1:10" x14ac:dyDescent="0.35">
      <c r="A36" t="s">
        <v>20</v>
      </c>
      <c r="B36" s="7">
        <f>recommendation_score!C24/SUM(recommendation_score!C$24:C$31)</f>
        <v>0.18882978723404259</v>
      </c>
      <c r="C36" s="7">
        <f>recommendation_score!D24/SUM(recommendation_score!D$24:D$31)</f>
        <v>0.20678381647517516</v>
      </c>
      <c r="D36" s="7">
        <f>recommendation_score!E24/SUM(recommendation_score!E$24:E$31)</f>
        <v>0.10809685690321258</v>
      </c>
      <c r="E36" s="7">
        <f>recommendation_score!F24/SUM(recommendation_score!F$24:F$31)</f>
        <v>7.5844762383695238E-2</v>
      </c>
      <c r="F36" s="7">
        <f>recommendation_score!G24/SUM(recommendation_score!G$24:G$31)</f>
        <v>0.18167964293369465</v>
      </c>
      <c r="G36" s="7">
        <f>recommendation_score!H24/SUM(recommendation_score!H$24:H$31)</f>
        <v>0.18090015591323952</v>
      </c>
      <c r="H36" s="7">
        <f>recommendation_score!I24/SUM(recommendation_score!I$24:I$31)</f>
        <v>0.10401524663039161</v>
      </c>
      <c r="I36" s="7">
        <f>recommendation_score!J24/SUM(recommendation_score!J$24:J$31)</f>
        <v>6.8784312390994334E-2</v>
      </c>
      <c r="J36" s="7">
        <f>recommendation_score!K24/SUM(recommendation_score!K$24:K$31)</f>
        <v>8.7410719553412577E-2</v>
      </c>
    </row>
    <row r="37" spans="1:10" x14ac:dyDescent="0.35">
      <c r="A37" t="s">
        <v>21</v>
      </c>
      <c r="B37" s="7">
        <f>recommendation_score!C25/SUM(recommendation_score!C$24:C$31)</f>
        <v>0.16755319148936171</v>
      </c>
      <c r="C37" s="7">
        <f>recommendation_score!D25/SUM(recommendation_score!D$24:D$31)</f>
        <v>0.13807078557760716</v>
      </c>
      <c r="D37" s="7">
        <f>recommendation_score!E25/SUM(recommendation_score!E$24:E$31)</f>
        <v>0.15163429741680939</v>
      </c>
      <c r="E37" s="7">
        <f>recommendation_score!F25/SUM(recommendation_score!F$24:F$31)</f>
        <v>0.19250748790057001</v>
      </c>
      <c r="F37" s="7">
        <f>recommendation_score!G25/SUM(recommendation_score!G$24:G$31)</f>
        <v>0.12215608321022585</v>
      </c>
      <c r="G37" s="7">
        <f>recommendation_score!H25/SUM(recommendation_score!H$24:H$31)</f>
        <v>0.23970148244139608</v>
      </c>
      <c r="H37" s="7">
        <f>recommendation_score!I25/SUM(recommendation_score!I$24:I$31)</f>
        <v>0.23432011018310367</v>
      </c>
      <c r="I37" s="7">
        <f>recommendation_score!J25/SUM(recommendation_score!J$24:J$31)</f>
        <v>0.23185420661479558</v>
      </c>
      <c r="J37" s="7">
        <f>recommendation_score!K25/SUM(recommendation_score!K$24:K$31)</f>
        <v>0.23086304868037963</v>
      </c>
    </row>
    <row r="38" spans="1:10" x14ac:dyDescent="0.35">
      <c r="A38" t="s">
        <v>22</v>
      </c>
      <c r="B38" s="7">
        <f>recommendation_score!C26/SUM(recommendation_score!C$24:C$31)</f>
        <v>0.11436170212765961</v>
      </c>
      <c r="C38" s="7">
        <f>recommendation_score!D26/SUM(recommendation_score!D$24:D$31)</f>
        <v>5.9554665496833831E-2</v>
      </c>
      <c r="D38" s="7">
        <f>recommendation_score!E26/SUM(recommendation_score!E$24:E$31)</f>
        <v>4.4190887931488378E-2</v>
      </c>
      <c r="E38" s="7">
        <f>recommendation_score!F26/SUM(recommendation_score!F$24:F$31)</f>
        <v>5.8838253690353511E-2</v>
      </c>
      <c r="F38" s="7">
        <f>recommendation_score!G26/SUM(recommendation_score!G$24:G$31)</f>
        <v>0.15922177693638073</v>
      </c>
      <c r="G38" s="7">
        <f>recommendation_score!H26/SUM(recommendation_score!H$24:H$31)</f>
        <v>8.4125114636386888E-2</v>
      </c>
      <c r="H38" s="7">
        <f>recommendation_score!I26/SUM(recommendation_score!I$24:I$31)</f>
        <v>7.7421896879029908E-2</v>
      </c>
      <c r="I38" s="7">
        <f>recommendation_score!J26/SUM(recommendation_score!J$24:J$31)</f>
        <v>7.4350284696552998E-2</v>
      </c>
      <c r="J38" s="7">
        <f>recommendation_score!K26/SUM(recommendation_score!K$24:K$31)</f>
        <v>5.6722010301640084E-2</v>
      </c>
    </row>
    <row r="39" spans="1:10" x14ac:dyDescent="0.35">
      <c r="A39" t="s">
        <v>23</v>
      </c>
      <c r="B39" s="7">
        <f>recommendation_score!C27/SUM(recommendation_score!C$24:C$31)</f>
        <v>0.17819148936170215</v>
      </c>
      <c r="C39" s="7">
        <f>recommendation_score!D27/SUM(recommendation_score!D$24:D$31)</f>
        <v>0.14133848197200896</v>
      </c>
      <c r="D39" s="7">
        <f>recommendation_score!E27/SUM(recommendation_score!E$24:E$31)</f>
        <v>0.17401348700336894</v>
      </c>
      <c r="E39" s="7">
        <f>recommendation_score!F27/SUM(recommendation_score!F$24:F$31)</f>
        <v>0.21693301767401257</v>
      </c>
      <c r="F39" s="7">
        <f>recommendation_score!G27/SUM(recommendation_score!G$24:G$31)</f>
        <v>0.22473892222989042</v>
      </c>
      <c r="G39" s="7">
        <f>recommendation_score!H27/SUM(recommendation_score!H$24:H$31)</f>
        <v>0.21978337223929309</v>
      </c>
      <c r="H39" s="7">
        <f>recommendation_score!I27/SUM(recommendation_score!I$24:I$31)</f>
        <v>0.24076280415529872</v>
      </c>
      <c r="I39" s="7">
        <f>recommendation_score!J27/SUM(recommendation_score!J$24:J$31)</f>
        <v>0.2343808914928962</v>
      </c>
      <c r="J39" s="7">
        <f>recommendation_score!K27/SUM(recommendation_score!K$24:K$31)</f>
        <v>0.36296495142222113</v>
      </c>
    </row>
    <row r="40" spans="1:10" x14ac:dyDescent="0.35">
      <c r="A40" t="s">
        <v>24</v>
      </c>
      <c r="B40" s="7">
        <f>recommendation_score!C28/SUM(recommendation_score!C$24:C$31)</f>
        <v>1.8617021276595747E-2</v>
      </c>
      <c r="C40" s="7">
        <f>recommendation_score!D28/SUM(recommendation_score!D$24:D$31)</f>
        <v>2.126287821739423E-2</v>
      </c>
      <c r="D40" s="7">
        <f>recommendation_score!E28/SUM(recommendation_score!E$24:E$31)</f>
        <v>2.7570037009705214E-2</v>
      </c>
      <c r="E40" s="7">
        <f>recommendation_score!F28/SUM(recommendation_score!F$24:F$31)</f>
        <v>3.7177738353346368E-2</v>
      </c>
      <c r="F40" s="7">
        <f>recommendation_score!G28/SUM(recommendation_score!G$24:G$31)</f>
        <v>4.2374725655471117E-2</v>
      </c>
      <c r="G40" s="7">
        <f>recommendation_score!H28/SUM(recommendation_score!H$24:H$31)</f>
        <v>3.5462989651483826E-2</v>
      </c>
      <c r="H40" s="7">
        <f>recommendation_score!I28/SUM(recommendation_score!I$24:I$31)</f>
        <v>4.1500799117770229E-2</v>
      </c>
      <c r="I40" s="7">
        <f>recommendation_score!J28/SUM(recommendation_score!J$24:J$31)</f>
        <v>4.426750158566535E-2</v>
      </c>
      <c r="J40" s="7">
        <f>recommendation_score!K28/SUM(recommendation_score!K$24:K$31)</f>
        <v>4.5379564173378205E-2</v>
      </c>
    </row>
    <row r="41" spans="1:10" x14ac:dyDescent="0.35">
      <c r="A41" t="s">
        <v>25</v>
      </c>
      <c r="B41" s="7">
        <f>recommendation_score!C29/SUM(recommendation_score!C$24:C$31)</f>
        <v>0.12499999999999997</v>
      </c>
      <c r="C41" s="7">
        <f>recommendation_score!D29/SUM(recommendation_score!D$24:D$31)</f>
        <v>0.19606015783858788</v>
      </c>
      <c r="D41" s="7">
        <f>recommendation_score!E29/SUM(recommendation_score!E$24:E$31)</f>
        <v>0.1977658600678909</v>
      </c>
      <c r="E41" s="7">
        <f>recommendation_score!F29/SUM(recommendation_score!F$24:F$31)</f>
        <v>0.13258122709861017</v>
      </c>
      <c r="F41" s="7">
        <f>recommendation_score!G29/SUM(recommendation_score!G$24:G$31)</f>
        <v>9.732162673028466E-2</v>
      </c>
      <c r="G41" s="7">
        <f>recommendation_score!H29/SUM(recommendation_score!H$24:H$31)</f>
        <v>0.14219787330913619</v>
      </c>
      <c r="H41" s="7">
        <f>recommendation_score!I29/SUM(recommendation_score!I$24:I$31)</f>
        <v>0.10238378603896284</v>
      </c>
      <c r="I41" s="7">
        <f>recommendation_score!J29/SUM(recommendation_score!J$24:J$31)</f>
        <v>0.19610694852930022</v>
      </c>
      <c r="J41" s="7">
        <f>recommendation_score!K29/SUM(recommendation_score!K$24:K$31)</f>
        <v>0.10262927876111937</v>
      </c>
    </row>
    <row r="42" spans="1:10" x14ac:dyDescent="0.35">
      <c r="A42" t="s">
        <v>26</v>
      </c>
      <c r="B42" s="7">
        <f>recommendation_score!C30/SUM(recommendation_score!C$24:C$31)</f>
        <v>0.17819148936170215</v>
      </c>
      <c r="C42" s="7">
        <f>recommendation_score!D30/SUM(recommendation_score!D$24:D$31)</f>
        <v>0.20351612008077336</v>
      </c>
      <c r="D42" s="7">
        <f>recommendation_score!E30/SUM(recommendation_score!E$24:E$31)</f>
        <v>0.26388463995003564</v>
      </c>
      <c r="E42" s="7">
        <f>recommendation_score!F30/SUM(recommendation_score!F$24:F$31)</f>
        <v>0.24640737737698404</v>
      </c>
      <c r="F42" s="7">
        <f>recommendation_score!G30/SUM(recommendation_score!G$24:G$31)</f>
        <v>0.12908302841138719</v>
      </c>
      <c r="G42" s="7">
        <f>recommendation_score!H30/SUM(recommendation_score!H$24:H$31)</f>
        <v>6.2044297052443693E-2</v>
      </c>
      <c r="H42" s="7">
        <f>recommendation_score!I30/SUM(recommendation_score!I$24:I$31)</f>
        <v>0.15795626814255515</v>
      </c>
      <c r="I42" s="7">
        <f>recommendation_score!J30/SUM(recommendation_score!J$24:J$31)</f>
        <v>8.9938811417685685E-2</v>
      </c>
      <c r="J42" s="7">
        <f>recommendation_score!K30/SUM(recommendation_score!K$24:K$31)</f>
        <v>6.259952581945856E-2</v>
      </c>
    </row>
    <row r="43" spans="1:10" x14ac:dyDescent="0.35">
      <c r="A43" t="s">
        <v>27</v>
      </c>
      <c r="B43" s="7">
        <f>recommendation_score!C31/SUM(recommendation_score!C$24:C$31)</f>
        <v>2.9255319148936167E-2</v>
      </c>
      <c r="C43" s="7">
        <f>recommendation_score!D31/SUM(recommendation_score!D$24:D$31)</f>
        <v>3.3413094341619501E-2</v>
      </c>
      <c r="D43" s="7">
        <f>recommendation_score!E31/SUM(recommendation_score!E$24:E$31)</f>
        <v>3.2843933717489039E-2</v>
      </c>
      <c r="E43" s="7">
        <f>recommendation_score!F31/SUM(recommendation_score!F$24:F$31)</f>
        <v>3.9710135522427886E-2</v>
      </c>
      <c r="F43" s="7">
        <f>recommendation_score!G31/SUM(recommendation_score!G$24:G$31)</f>
        <v>4.3424193892665434E-2</v>
      </c>
      <c r="G43" s="7">
        <f>recommendation_score!H31/SUM(recommendation_score!H$24:H$31)</f>
        <v>3.5784714756620928E-2</v>
      </c>
      <c r="H43" s="7">
        <f>recommendation_score!I31/SUM(recommendation_score!I$24:I$31)</f>
        <v>4.1639088852887772E-2</v>
      </c>
      <c r="I43" s="7">
        <f>recommendation_score!J31/SUM(recommendation_score!J$24:J$31)</f>
        <v>6.0317043272109419E-2</v>
      </c>
      <c r="J43" s="7">
        <f>recommendation_score!K31/SUM(recommendation_score!K$24:K$31)</f>
        <v>5.1430901288390625E-2</v>
      </c>
    </row>
    <row r="45" spans="1:10" ht="127" customHeight="1" x14ac:dyDescent="0.35"/>
    <row r="46" spans="1:10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</row>
    <row r="47" spans="1:10" x14ac:dyDescent="0.35">
      <c r="A47" t="s">
        <v>20</v>
      </c>
      <c r="B47" s="7">
        <f>recommendation_score!C35/SUM(recommendation_score!C$35:C$42)</f>
        <v>0.18882978723404256</v>
      </c>
      <c r="C47" s="7">
        <f>recommendation_score!D35/SUM(recommendation_score!D$35:D$42)</f>
        <v>0.18105256831244679</v>
      </c>
      <c r="D47" s="7">
        <f>recommendation_score!E35/SUM(recommendation_score!E$35:E$42)</f>
        <v>0.1855710247850316</v>
      </c>
      <c r="E47" s="7">
        <f>recommendation_score!F35/SUM(recommendation_score!F$35:F$42)</f>
        <v>0.22161287397128909</v>
      </c>
      <c r="F47" s="7">
        <f>recommendation_score!G35/SUM(recommendation_score!G$35:G$42)</f>
        <v>0.18678777532929391</v>
      </c>
      <c r="G47" s="7">
        <f>recommendation_score!H35/SUM(recommendation_score!H$35:H$42)</f>
        <v>0.11249459260699073</v>
      </c>
      <c r="H47" s="7">
        <f>recommendation_score!I35/SUM(recommendation_score!I$35:I$42)</f>
        <v>5.8759168028241965E-2</v>
      </c>
      <c r="I47" s="7">
        <f>recommendation_score!J35/SUM(recommendation_score!J$35:J$42)</f>
        <v>4.6155632294829357E-2</v>
      </c>
      <c r="J47" s="7">
        <f>recommendation_score!K35/SUM(recommendation_score!K$35:K$42)</f>
        <v>6.1290395167596788E-2</v>
      </c>
    </row>
    <row r="48" spans="1:10" x14ac:dyDescent="0.35">
      <c r="A48" t="s">
        <v>21</v>
      </c>
      <c r="B48" s="7">
        <f>recommendation_score!C36/SUM(recommendation_score!C$35:C$42)</f>
        <v>0.18882978723404256</v>
      </c>
      <c r="C48" s="7">
        <f>recommendation_score!D36/SUM(recommendation_score!D$35:D$42)</f>
        <v>0.18882978723404259</v>
      </c>
      <c r="D48" s="7">
        <f>recommendation_score!E36/SUM(recommendation_score!E$35:E$42)</f>
        <v>0.2109496315578033</v>
      </c>
      <c r="E48" s="7">
        <f>recommendation_score!F36/SUM(recommendation_score!F$35:F$42)</f>
        <v>0.23954829598818858</v>
      </c>
      <c r="F48" s="7">
        <f>recommendation_score!G36/SUM(recommendation_score!G$35:G$42)</f>
        <v>0.20506404682866222</v>
      </c>
      <c r="G48" s="7">
        <f>recommendation_score!H36/SUM(recommendation_score!H$35:H$42)</f>
        <v>0.21836649647260126</v>
      </c>
      <c r="H48" s="7">
        <f>recommendation_score!I36/SUM(recommendation_score!I$35:I$42)</f>
        <v>0.29239852372666336</v>
      </c>
      <c r="I48" s="7">
        <f>recommendation_score!J36/SUM(recommendation_score!J$35:J$42)</f>
        <v>0.2302309797912642</v>
      </c>
      <c r="J48" s="7">
        <f>recommendation_score!K36/SUM(recommendation_score!K$35:K$42)</f>
        <v>0.23024955881275833</v>
      </c>
    </row>
    <row r="49" spans="1:10" x14ac:dyDescent="0.35">
      <c r="A49" t="s">
        <v>22</v>
      </c>
      <c r="B49" s="7">
        <f>recommendation_score!C37/SUM(recommendation_score!C$35:C$42)</f>
        <v>0.19946808510638292</v>
      </c>
      <c r="C49" s="7">
        <f>recommendation_score!D37/SUM(recommendation_score!D$35:D$42)</f>
        <v>0.18391364726319143</v>
      </c>
      <c r="D49" s="7">
        <f>recommendation_score!E37/SUM(recommendation_score!E$35:E$42)</f>
        <v>0.11199649077604093</v>
      </c>
      <c r="E49" s="7">
        <f>recommendation_score!F37/SUM(recommendation_score!F$35:F$42)</f>
        <v>5.3622991283991471E-2</v>
      </c>
      <c r="F49" s="7">
        <f>recommendation_score!G37/SUM(recommendation_score!G$35:G$42)</f>
        <v>4.1221406358463032E-2</v>
      </c>
      <c r="G49" s="7">
        <f>recommendation_score!H37/SUM(recommendation_score!H$35:H$42)</f>
        <v>5.766371630510303E-2</v>
      </c>
      <c r="H49" s="7">
        <f>recommendation_score!I37/SUM(recommendation_score!I$35:I$42)</f>
        <v>4.0717703300306253E-2</v>
      </c>
      <c r="I49" s="7">
        <f>recommendation_score!J37/SUM(recommendation_score!J$35:J$42)</f>
        <v>3.9090690576027584E-2</v>
      </c>
      <c r="J49" s="7">
        <f>recommendation_score!K37/SUM(recommendation_score!K$35:K$42)</f>
        <v>5.8304615670409558E-2</v>
      </c>
    </row>
    <row r="50" spans="1:10" x14ac:dyDescent="0.35">
      <c r="A50" t="s">
        <v>23</v>
      </c>
      <c r="B50" s="7">
        <f>recommendation_score!C38/SUM(recommendation_score!C$35:C$42)</f>
        <v>9.3085106382978719E-2</v>
      </c>
      <c r="C50" s="7">
        <f>recommendation_score!D38/SUM(recommendation_score!D$35:D$42)</f>
        <v>0.16308007667734076</v>
      </c>
      <c r="D50" s="7">
        <f>recommendation_score!E38/SUM(recommendation_score!E$35:E$42)</f>
        <v>0.18717722396993358</v>
      </c>
      <c r="E50" s="7">
        <f>recommendation_score!F38/SUM(recommendation_score!F$35:F$42)</f>
        <v>0.23172686078870705</v>
      </c>
      <c r="F50" s="7">
        <f>recommendation_score!G38/SUM(recommendation_score!G$35:G$42)</f>
        <v>0.20181463724158658</v>
      </c>
      <c r="G50" s="7">
        <f>recommendation_score!H38/SUM(recommendation_score!H$35:H$42)</f>
        <v>0.23072436647120378</v>
      </c>
      <c r="H50" s="7">
        <f>recommendation_score!I38/SUM(recommendation_score!I$35:I$42)</f>
        <v>0.29646473770552939</v>
      </c>
      <c r="I50" s="7">
        <f>recommendation_score!J38/SUM(recommendation_score!J$35:J$42)</f>
        <v>0.33763290736891466</v>
      </c>
      <c r="J50" s="7">
        <f>recommendation_score!K38/SUM(recommendation_score!K$35:K$42)</f>
        <v>0.1692800330054888</v>
      </c>
    </row>
    <row r="51" spans="1:10" x14ac:dyDescent="0.35">
      <c r="A51" t="s">
        <v>24</v>
      </c>
      <c r="B51" s="7">
        <f>recommendation_score!C39/SUM(recommendation_score!C$35:C$42)</f>
        <v>1.8617021276595744E-2</v>
      </c>
      <c r="C51" s="7">
        <f>recommendation_score!D39/SUM(recommendation_score!D$35:D$42)</f>
        <v>1.8617021276595747E-2</v>
      </c>
      <c r="D51" s="7">
        <f>recommendation_score!E39/SUM(recommendation_score!E$35:E$42)</f>
        <v>2.8194685829151928E-2</v>
      </c>
      <c r="E51" s="7">
        <f>recommendation_score!F39/SUM(recommendation_score!F$35:F$42)</f>
        <v>2.6051093714553483E-2</v>
      </c>
      <c r="F51" s="7">
        <f>recommendation_score!G39/SUM(recommendation_score!G$35:G$42)</f>
        <v>2.9766681488794827E-2</v>
      </c>
      <c r="G51" s="7">
        <f>recommendation_score!H39/SUM(recommendation_score!H$35:H$42)</f>
        <v>3.8363930431818939E-2</v>
      </c>
      <c r="H51" s="7">
        <f>recommendation_score!I39/SUM(recommendation_score!I$35:I$42)</f>
        <v>3.4367332312754191E-2</v>
      </c>
      <c r="I51" s="7">
        <f>recommendation_score!J39/SUM(recommendation_score!J$35:J$42)</f>
        <v>3.6603919041876112E-2</v>
      </c>
      <c r="J51" s="7">
        <f>recommendation_score!K39/SUM(recommendation_score!K$35:K$42)</f>
        <v>4.2059424941032049E-2</v>
      </c>
    </row>
    <row r="52" spans="1:10" x14ac:dyDescent="0.35">
      <c r="A52" t="s">
        <v>25</v>
      </c>
      <c r="B52" s="7">
        <f>recommendation_score!C40/SUM(recommendation_score!C$35:C$42)</f>
        <v>0.1143617021276596</v>
      </c>
      <c r="C52" s="7">
        <f>recommendation_score!D40/SUM(recommendation_score!D$35:D$42)</f>
        <v>0.15324779673563849</v>
      </c>
      <c r="D52" s="7">
        <f>recommendation_score!E40/SUM(recommendation_score!E$35:E$42)</f>
        <v>9.6449569542156693E-2</v>
      </c>
      <c r="E52" s="7">
        <f>recommendation_score!F40/SUM(recommendation_score!F$35:F$42)</f>
        <v>0.11560653234562292</v>
      </c>
      <c r="F52" s="7">
        <f>recommendation_score!G40/SUM(recommendation_score!G$35:G$42)</f>
        <v>0.1535725309178852</v>
      </c>
      <c r="G52" s="7">
        <f>recommendation_score!H40/SUM(recommendation_score!H$35:H$42)</f>
        <v>0.11070540042542458</v>
      </c>
      <c r="H52" s="7">
        <f>recommendation_score!I40/SUM(recommendation_score!I$35:I$42)</f>
        <v>0.14514695659665314</v>
      </c>
      <c r="I52" s="7">
        <f>recommendation_score!J40/SUM(recommendation_score!J$35:J$42)</f>
        <v>0.18579425104171646</v>
      </c>
      <c r="J52" s="7">
        <f>recommendation_score!K40/SUM(recommendation_score!K$35:K$42)</f>
        <v>0.12030434623253543</v>
      </c>
    </row>
    <row r="53" spans="1:10" x14ac:dyDescent="0.35">
      <c r="A53" t="s">
        <v>26</v>
      </c>
      <c r="B53" s="7">
        <f>recommendation_score!C41/SUM(recommendation_score!C$35:C$42)</f>
        <v>0.16755319148936171</v>
      </c>
      <c r="C53" s="7">
        <f>recommendation_score!D41/SUM(recommendation_score!D$35:D$42)</f>
        <v>8.9781002273403743E-2</v>
      </c>
      <c r="D53" s="7">
        <f>recommendation_score!E41/SUM(recommendation_score!E$35:E$42)</f>
        <v>0.13929832001112261</v>
      </c>
      <c r="E53" s="7">
        <f>recommendation_score!F41/SUM(recommendation_score!F$35:F$42)</f>
        <v>8.1776704952045545E-2</v>
      </c>
      <c r="F53" s="7">
        <f>recommendation_score!G41/SUM(recommendation_score!G$35:G$42)</f>
        <v>0.1503429670530588</v>
      </c>
      <c r="G53" s="7">
        <f>recommendation_score!H41/SUM(recommendation_score!H$35:H$42)</f>
        <v>0.19253232490055477</v>
      </c>
      <c r="H53" s="7">
        <f>recommendation_score!I41/SUM(recommendation_score!I$35:I$42)</f>
        <v>9.751987124762071E-2</v>
      </c>
      <c r="I53" s="7">
        <f>recommendation_score!J41/SUM(recommendation_score!J$35:J$42)</f>
        <v>8.7786522656719046E-2</v>
      </c>
      <c r="J53" s="7">
        <f>recommendation_score!K41/SUM(recommendation_score!K$35:K$42)</f>
        <v>0.27640944139224188</v>
      </c>
    </row>
    <row r="54" spans="1:10" x14ac:dyDescent="0.35">
      <c r="A54" t="s">
        <v>27</v>
      </c>
      <c r="B54" s="7">
        <f>recommendation_score!C42/SUM(recommendation_score!C$35:C$42)</f>
        <v>2.9255319148936164E-2</v>
      </c>
      <c r="C54" s="7">
        <f>recommendation_score!D42/SUM(recommendation_score!D$35:D$42)</f>
        <v>2.1478100227340376E-2</v>
      </c>
      <c r="D54" s="7">
        <f>recommendation_score!E42/SUM(recommendation_score!E$35:E$42)</f>
        <v>4.0363053528759477E-2</v>
      </c>
      <c r="E54" s="7">
        <f>recommendation_score!F42/SUM(recommendation_score!F$35:F$42)</f>
        <v>3.0054646955602032E-2</v>
      </c>
      <c r="F54" s="7">
        <f>recommendation_score!G42/SUM(recommendation_score!G$35:G$42)</f>
        <v>3.1429954782255513E-2</v>
      </c>
      <c r="G54" s="7">
        <f>recommendation_score!H42/SUM(recommendation_score!H$35:H$42)</f>
        <v>3.9149172386302868E-2</v>
      </c>
      <c r="H54" s="7">
        <f>recommendation_score!I42/SUM(recommendation_score!I$35:I$42)</f>
        <v>3.4625707082231089E-2</v>
      </c>
      <c r="I54" s="7">
        <f>recommendation_score!J42/SUM(recommendation_score!J$35:J$42)</f>
        <v>3.670509722865252E-2</v>
      </c>
      <c r="J54" s="7">
        <f>recommendation_score!K42/SUM(recommendation_score!K$35:K$42)</f>
        <v>4.2102184777937104E-2</v>
      </c>
    </row>
    <row r="56" spans="1:10" ht="128" customHeight="1" x14ac:dyDescent="0.35"/>
    <row r="57" spans="1:10" x14ac:dyDescent="0.35">
      <c r="A57" s="1"/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</row>
    <row r="58" spans="1:10" x14ac:dyDescent="0.35">
      <c r="A58" t="s">
        <v>20</v>
      </c>
      <c r="B58" s="7">
        <f>recommendation_score!C46/SUM(recommendation_score!C$46:C$53)</f>
        <v>7.2761194029850748E-2</v>
      </c>
      <c r="C58" s="7">
        <f>recommendation_score!D46/SUM(recommendation_score!D$46:D$53)</f>
        <v>8.1541066391370071E-2</v>
      </c>
      <c r="D58" s="7">
        <f>recommendation_score!E46/SUM(recommendation_score!E$46:E$53)</f>
        <v>0.17737312552855497</v>
      </c>
      <c r="E58" s="7">
        <f>recommendation_score!F46/SUM(recommendation_score!F$46:F$53)</f>
        <v>0.14226529442225117</v>
      </c>
      <c r="F58" s="7">
        <f>recommendation_score!G46/SUM(recommendation_score!G$46:G$53)</f>
        <v>0.19812196801467269</v>
      </c>
      <c r="G58" s="7">
        <f>recommendation_score!H46/SUM(recommendation_score!H$46:H$53)</f>
        <v>0.10992704341441729</v>
      </c>
      <c r="H58" s="7">
        <f>recommendation_score!I46/SUM(recommendation_score!I$46:I$53)</f>
        <v>0.13634566250276123</v>
      </c>
      <c r="I58" s="7">
        <f>recommendation_score!J46/SUM(recommendation_score!J$46:J$53)</f>
        <v>0.16381249898552258</v>
      </c>
      <c r="J58" s="7">
        <f>recommendation_score!K46/SUM(recommendation_score!K$46:K$53)</f>
        <v>0.18565113975390379</v>
      </c>
    </row>
    <row r="59" spans="1:10" x14ac:dyDescent="0.35">
      <c r="A59" t="s">
        <v>21</v>
      </c>
      <c r="B59" s="7">
        <f>recommendation_score!C47/SUM(recommendation_score!C$46:C$53)</f>
        <v>0.13992537313432832</v>
      </c>
      <c r="C59" s="7">
        <f>recommendation_score!D47/SUM(recommendation_score!D$46:D$53)</f>
        <v>0.11003434700466146</v>
      </c>
      <c r="D59" s="7">
        <f>recommendation_score!E47/SUM(recommendation_score!E$46:E$53)</f>
        <v>0.11837118548306182</v>
      </c>
      <c r="E59" s="7">
        <f>recommendation_score!F47/SUM(recommendation_score!F$46:F$53)</f>
        <v>0.10142090066757292</v>
      </c>
      <c r="F59" s="7">
        <f>recommendation_score!G47/SUM(recommendation_score!G$46:G$53)</f>
        <v>6.5648381550256915E-2</v>
      </c>
      <c r="G59" s="7">
        <f>recommendation_score!H47/SUM(recommendation_score!H$46:H$53)</f>
        <v>0.10186070932322591</v>
      </c>
      <c r="H59" s="7">
        <f>recommendation_score!I47/SUM(recommendation_score!I$46:I$53)</f>
        <v>5.0323283194386378E-2</v>
      </c>
      <c r="I59" s="7">
        <f>recommendation_score!J47/SUM(recommendation_score!J$46:J$53)</f>
        <v>4.4062348161256822E-2</v>
      </c>
      <c r="J59" s="7">
        <f>recommendation_score!K47/SUM(recommendation_score!K$46:K$53)</f>
        <v>0.12859703261941205</v>
      </c>
    </row>
    <row r="60" spans="1:10" x14ac:dyDescent="0.35">
      <c r="A60" t="s">
        <v>22</v>
      </c>
      <c r="B60" s="7">
        <f>recommendation_score!C48/SUM(recommendation_score!C$46:C$53)</f>
        <v>0.1324626865671642</v>
      </c>
      <c r="C60" s="7">
        <f>recommendation_score!D48/SUM(recommendation_score!D$46:D$53)</f>
        <v>0.15386979108907087</v>
      </c>
      <c r="D60" s="7">
        <f>recommendation_score!E48/SUM(recommendation_score!E$46:E$53)</f>
        <v>0.13778744671761484</v>
      </c>
      <c r="E60" s="7">
        <f>recommendation_score!F48/SUM(recommendation_score!F$46:F$53)</f>
        <v>0.16487191591522107</v>
      </c>
      <c r="F60" s="7">
        <f>recommendation_score!G48/SUM(recommendation_score!G$46:G$53)</f>
        <v>0.20771348733082987</v>
      </c>
      <c r="G60" s="7">
        <f>recommendation_score!H48/SUM(recommendation_score!H$46:H$53)</f>
        <v>0.22697671655483068</v>
      </c>
      <c r="H60" s="7">
        <f>recommendation_score!I48/SUM(recommendation_score!I$46:I$53)</f>
        <v>0.21903884607861948</v>
      </c>
      <c r="I60" s="7">
        <f>recommendation_score!J48/SUM(recommendation_score!J$46:J$53)</f>
        <v>0.12675723042271028</v>
      </c>
      <c r="J60" s="7">
        <f>recommendation_score!K48/SUM(recommendation_score!K$46:K$53)</f>
        <v>6.8323315141922719E-2</v>
      </c>
    </row>
    <row r="61" spans="1:10" x14ac:dyDescent="0.35">
      <c r="A61" t="s">
        <v>23</v>
      </c>
      <c r="B61" s="7">
        <f>recommendation_score!C49/SUM(recommendation_score!C$46:C$53)</f>
        <v>0.13992537313432832</v>
      </c>
      <c r="C61" s="7">
        <f>recommendation_score!D49/SUM(recommendation_score!D$46:D$53)</f>
        <v>0.16291088167628345</v>
      </c>
      <c r="D61" s="7">
        <f>recommendation_score!E49/SUM(recommendation_score!E$46:E$53)</f>
        <v>0.15770820110925299</v>
      </c>
      <c r="E61" s="7">
        <f>recommendation_score!F49/SUM(recommendation_score!F$46:F$53)</f>
        <v>0.17143898034404656</v>
      </c>
      <c r="F61" s="7">
        <f>recommendation_score!G49/SUM(recommendation_score!G$46:G$53)</f>
        <v>0.21872433901843216</v>
      </c>
      <c r="G61" s="7">
        <f>recommendation_score!H49/SUM(recommendation_score!H$46:H$53)</f>
        <v>0.23998566704600122</v>
      </c>
      <c r="H61" s="7">
        <f>recommendation_score!I49/SUM(recommendation_score!I$46:I$53)</f>
        <v>0.22360650714119779</v>
      </c>
      <c r="I61" s="7">
        <f>recommendation_score!J49/SUM(recommendation_score!J$46:J$53)</f>
        <v>0.14007987210141443</v>
      </c>
      <c r="J61" s="7">
        <f>recommendation_score!K49/SUM(recommendation_score!K$46:K$53)</f>
        <v>0.24543162725983939</v>
      </c>
    </row>
    <row r="62" spans="1:10" x14ac:dyDescent="0.35">
      <c r="A62" t="s">
        <v>24</v>
      </c>
      <c r="B62" s="7">
        <f>recommendation_score!C50/SUM(recommendation_score!C$46:C$53)</f>
        <v>0.125</v>
      </c>
      <c r="C62" s="7">
        <f>recommendation_score!D50/SUM(recommendation_score!D$46:D$53)</f>
        <v>0.10517129949814176</v>
      </c>
      <c r="D62" s="7">
        <f>recommendation_score!E50/SUM(recommendation_score!E$46:E$53)</f>
        <v>6.0510690654167094E-2</v>
      </c>
      <c r="E62" s="7">
        <f>recommendation_score!F50/SUM(recommendation_score!F$46:F$53)</f>
        <v>3.9558946932625176E-2</v>
      </c>
      <c r="F62" s="7">
        <f>recommendation_score!G50/SUM(recommendation_score!G$46:G$53)</f>
        <v>3.1177058379581776E-2</v>
      </c>
      <c r="G62" s="7">
        <f>recommendation_score!H50/SUM(recommendation_score!H$46:H$53)</f>
        <v>2.7408236760949833E-2</v>
      </c>
      <c r="H62" s="7">
        <f>recommendation_score!I50/SUM(recommendation_score!I$46:I$53)</f>
        <v>2.4181769306221238E-2</v>
      </c>
      <c r="I62" s="7">
        <f>recommendation_score!J50/SUM(recommendation_score!J$46:J$53)</f>
        <v>3.124924795780188E-2</v>
      </c>
      <c r="J62" s="7">
        <f>recommendation_score!K50/SUM(recommendation_score!K$46:K$53)</f>
        <v>3.1966533788310714E-2</v>
      </c>
    </row>
    <row r="63" spans="1:10" x14ac:dyDescent="0.35">
      <c r="A63" t="s">
        <v>25</v>
      </c>
      <c r="B63" s="7">
        <f>recommendation_score!C51/SUM(recommendation_score!C$46:C$53)</f>
        <v>0.1324626865671642</v>
      </c>
      <c r="C63" s="7">
        <f>recommendation_score!D51/SUM(recommendation_score!D$46:D$53)</f>
        <v>0.17369849159092909</v>
      </c>
      <c r="D63" s="7">
        <f>recommendation_score!E51/SUM(recommendation_score!E$46:E$53)</f>
        <v>0.1067799333703061</v>
      </c>
      <c r="E63" s="7">
        <f>recommendation_score!F51/SUM(recommendation_score!F$46:F$53)</f>
        <v>0.16891256234490218</v>
      </c>
      <c r="F63" s="7">
        <f>recommendation_score!G51/SUM(recommendation_score!G$46:G$53)</f>
        <v>0.14363118688849921</v>
      </c>
      <c r="G63" s="7">
        <f>recommendation_score!H51/SUM(recommendation_score!H$46:H$53)</f>
        <v>0.14097987455143554</v>
      </c>
      <c r="H63" s="7">
        <f>recommendation_score!I51/SUM(recommendation_score!I$46:I$53)</f>
        <v>0.18884391013892071</v>
      </c>
      <c r="I63" s="7">
        <f>recommendation_score!J51/SUM(recommendation_score!J$46:J$53)</f>
        <v>0.27821483654360479</v>
      </c>
      <c r="J63" s="7">
        <f>recommendation_score!K51/SUM(recommendation_score!K$46:K$53)</f>
        <v>0.13744741883322059</v>
      </c>
    </row>
    <row r="64" spans="1:10" x14ac:dyDescent="0.35">
      <c r="A64" t="s">
        <v>26</v>
      </c>
      <c r="B64" s="7">
        <f>recommendation_score!C52/SUM(recommendation_score!C$46:C$53)</f>
        <v>0.1324626865671642</v>
      </c>
      <c r="C64" s="7">
        <f>recommendation_score!D52/SUM(recommendation_score!D$46:D$53)</f>
        <v>0.10760282325140161</v>
      </c>
      <c r="D64" s="7">
        <f>recommendation_score!E52/SUM(recommendation_score!E$46:E$53)</f>
        <v>0.18095872648287512</v>
      </c>
      <c r="E64" s="7">
        <f>recommendation_score!F52/SUM(recommendation_score!F$46:F$53)</f>
        <v>0.17910373515858863</v>
      </c>
      <c r="F64" s="7">
        <f>recommendation_score!G52/SUM(recommendation_score!G$46:G$53)</f>
        <v>9.8607592540104608E-2</v>
      </c>
      <c r="G64" s="7">
        <f>recommendation_score!H52/SUM(recommendation_score!H$46:H$53)</f>
        <v>0.12342662050120533</v>
      </c>
      <c r="H64" s="7">
        <f>recommendation_score!I52/SUM(recommendation_score!I$46:I$53)</f>
        <v>0.13276657541561077</v>
      </c>
      <c r="I64" s="7">
        <f>recommendation_score!J52/SUM(recommendation_score!J$46:J$53)</f>
        <v>0.18422589386233401</v>
      </c>
      <c r="J64" s="7">
        <f>recommendation_score!K52/SUM(recommendation_score!K$46:K$53)</f>
        <v>0.17048361286519181</v>
      </c>
    </row>
    <row r="65" spans="1:10" x14ac:dyDescent="0.35">
      <c r="A65" t="s">
        <v>27</v>
      </c>
      <c r="B65" s="7">
        <f>recommendation_score!C53/SUM(recommendation_score!C$46:C$53)</f>
        <v>0.125</v>
      </c>
      <c r="C65" s="7">
        <f>recommendation_score!D53/SUM(recommendation_score!D$46:D$53)</f>
        <v>0.10517129949814176</v>
      </c>
      <c r="D65" s="7">
        <f>recommendation_score!E53/SUM(recommendation_score!E$46:E$53)</f>
        <v>6.0510690654167094E-2</v>
      </c>
      <c r="E65" s="7">
        <f>recommendation_score!F53/SUM(recommendation_score!F$46:F$53)</f>
        <v>3.2427664214792241E-2</v>
      </c>
      <c r="F65" s="7">
        <f>recommendation_score!G53/SUM(recommendation_score!G$46:G$53)</f>
        <v>3.6375986277622639E-2</v>
      </c>
      <c r="G65" s="7">
        <f>recommendation_score!H53/SUM(recommendation_score!H$46:H$53)</f>
        <v>2.9435131847934268E-2</v>
      </c>
      <c r="H65" s="7">
        <f>recommendation_score!I53/SUM(recommendation_score!I$46:I$53)</f>
        <v>2.4893446222282498E-2</v>
      </c>
      <c r="I65" s="7">
        <f>recommendation_score!J53/SUM(recommendation_score!J$46:J$53)</f>
        <v>3.1598071965355155E-2</v>
      </c>
      <c r="J65" s="7">
        <f>recommendation_score!K53/SUM(recommendation_score!K$46:K$53)</f>
        <v>3.2099319738198864E-2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stats</vt:lpstr>
      <vt:lpstr>recommendation_score</vt:lpstr>
      <vt:lpstr>recommendation_norm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2024-01-02T22:31:29Z</dcterms:created>
  <dcterms:modified xsi:type="dcterms:W3CDTF">2024-01-12T22:43:56Z</dcterms:modified>
</cp:coreProperties>
</file>