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estone one" sheetId="1" r:id="rId4"/>
    <sheet state="visible" name="Proposal" sheetId="2" r:id="rId5"/>
    <sheet state="visible" name="Participation" sheetId="3" r:id="rId6"/>
  </sheets>
  <definedNames/>
  <calcPr/>
</workbook>
</file>

<file path=xl/sharedStrings.xml><?xml version="1.0" encoding="utf-8"?>
<sst xmlns="http://schemas.openxmlformats.org/spreadsheetml/2006/main" count="424" uniqueCount="170">
  <si>
    <t>Background</t>
  </si>
  <si>
    <t>L: Literature Survey / Past Related Work</t>
  </si>
  <si>
    <t>Uni</t>
  </si>
  <si>
    <t>Dataset</t>
  </si>
  <si>
    <t>Intro of Project</t>
  </si>
  <si>
    <t>Plan</t>
  </si>
  <si>
    <t>Score</t>
  </si>
  <si>
    <t>Feedback</t>
  </si>
  <si>
    <t>A1: Face Recognition, Feeling Recognition, and Interaction</t>
  </si>
  <si>
    <t>rn2486</t>
  </si>
  <si>
    <t>Ramesh, Raksha</t>
  </si>
  <si>
    <t>ka2744</t>
  </si>
  <si>
    <t>Kavita Anant</t>
  </si>
  <si>
    <t>D: Data Collection Difficulty</t>
  </si>
  <si>
    <t>N: Novelty (e.g., Scientific / Business Value)</t>
  </si>
  <si>
    <t>T: Technical Challenge</t>
  </si>
  <si>
    <t>M: Milestone Planning</t>
  </si>
  <si>
    <t>P: Presentation / Writing Clarity &amp; Quality</t>
  </si>
  <si>
    <t>Milestone 1 Presentation Schedule</t>
  </si>
  <si>
    <t>lg3095</t>
  </si>
  <si>
    <t>Longwei Guo</t>
  </si>
  <si>
    <t>cz2572</t>
  </si>
  <si>
    <t>Chao, Zhang</t>
  </si>
  <si>
    <t>Attend (Y/N)</t>
  </si>
  <si>
    <t>Number of Q/A</t>
  </si>
  <si>
    <t>Y</t>
  </si>
  <si>
    <t>A2: Speech Recognition, Gesture Recognition, and Feeling Recognition</t>
  </si>
  <si>
    <t>lc3457</t>
  </si>
  <si>
    <t>xd2236</t>
  </si>
  <si>
    <t>yf2505</t>
  </si>
  <si>
    <t>prp2126</t>
  </si>
  <si>
    <t>Parmar, Prutha</t>
  </si>
  <si>
    <t>ly2451</t>
  </si>
  <si>
    <t>Liane Young</t>
  </si>
  <si>
    <t>jf3283</t>
  </si>
  <si>
    <t>qg2175</t>
  </si>
  <si>
    <t>A7: Mobile Vision and Mobile Behavior Analysis</t>
  </si>
  <si>
    <t>qg2177</t>
  </si>
  <si>
    <t>gy2278</t>
  </si>
  <si>
    <t>Guanhua Yu</t>
  </si>
  <si>
    <t>yh3214</t>
  </si>
  <si>
    <t>Yunxiao Hu</t>
  </si>
  <si>
    <t>rh2962</t>
  </si>
  <si>
    <t>A10: Computer Vision Enhanced Immersive Environment</t>
  </si>
  <si>
    <t>jh4162</t>
  </si>
  <si>
    <t>ym2774</t>
  </si>
  <si>
    <t>Ma, Yunuo</t>
  </si>
  <si>
    <t>yw3162</t>
  </si>
  <si>
    <t>Wang, Yiren</t>
  </si>
  <si>
    <t>A11: Automatic Story Telling on Public Events</t>
  </si>
  <si>
    <t>ch3470</t>
  </si>
  <si>
    <t>Liu</t>
  </si>
  <si>
    <t>xt2233</t>
  </si>
  <si>
    <t>Xinluan Tian</t>
  </si>
  <si>
    <t>Chen</t>
  </si>
  <si>
    <t>jw3514</t>
  </si>
  <si>
    <t>yh3223</t>
  </si>
  <si>
    <t>Jiayao Wang</t>
  </si>
  <si>
    <t>Feb 7th, 2020</t>
  </si>
  <si>
    <t>jj3078</t>
  </si>
  <si>
    <t>L</t>
  </si>
  <si>
    <t>sk4661</t>
  </si>
  <si>
    <t>D</t>
  </si>
  <si>
    <t>N</t>
  </si>
  <si>
    <t>Lei Chen</t>
  </si>
  <si>
    <t>T</t>
  </si>
  <si>
    <t>yl4305</t>
  </si>
  <si>
    <t>Jiaqi He</t>
  </si>
  <si>
    <t>M</t>
  </si>
  <si>
    <t>P</t>
  </si>
  <si>
    <t>Pre Score</t>
  </si>
  <si>
    <t>jl5520</t>
  </si>
  <si>
    <t>A14: Automatic Consumer Sales Leads Finding</t>
  </si>
  <si>
    <t>ks3198</t>
  </si>
  <si>
    <t>Kexin (Colleen) Su</t>
  </si>
  <si>
    <t>sl4653</t>
  </si>
  <si>
    <t>Yilu Fang</t>
  </si>
  <si>
    <t>Mean Score</t>
  </si>
  <si>
    <t>sl4671</t>
  </si>
  <si>
    <t>A15: Automatic Comsumer Peronalized Recommandation</t>
  </si>
  <si>
    <t>hl3307</t>
  </si>
  <si>
    <t>zl2839</t>
  </si>
  <si>
    <t>Ziying Liu</t>
  </si>
  <si>
    <t>hl3353</t>
  </si>
  <si>
    <t>Jiana Feng</t>
  </si>
  <si>
    <t>tl2957</t>
  </si>
  <si>
    <t>B3: Market Intelligence — Event Linkage and Impact Prediction</t>
  </si>
  <si>
    <t>Chenyu Huang</t>
  </si>
  <si>
    <t>sx2257</t>
  </si>
  <si>
    <t>ml4407</t>
  </si>
  <si>
    <t>Shangzi Xie</t>
  </si>
  <si>
    <t>B5: Advance KYC — Risk Analysis and Default Prediction</t>
  </si>
  <si>
    <t>pt2534</t>
  </si>
  <si>
    <t>Pei-Ling Tsai</t>
  </si>
  <si>
    <t>wl2733</t>
  </si>
  <si>
    <t>Yuan-Hsi Lai</t>
  </si>
  <si>
    <t>xm2225</t>
  </si>
  <si>
    <t>xz2862</t>
  </si>
  <si>
    <t>Xinyi Zhang</t>
  </si>
  <si>
    <t>qz2383</t>
  </si>
  <si>
    <t>Qiaoge Zhu</t>
  </si>
  <si>
    <t>yp2524</t>
  </si>
  <si>
    <t>zp2217</t>
  </si>
  <si>
    <t>B4: Market Intelligence — Alpha Generation from Alternative Sources</t>
  </si>
  <si>
    <t>zc2243</t>
  </si>
  <si>
    <t>ZIYUN CHEN (CVN)</t>
  </si>
  <si>
    <t>zmp2105</t>
  </si>
  <si>
    <t>ks3747</t>
  </si>
  <si>
    <t>xs2338</t>
  </si>
  <si>
    <t>xw2657</t>
  </si>
  <si>
    <t>zw2605</t>
  </si>
  <si>
    <t>zx2276</t>
  </si>
  <si>
    <t>cx2234</t>
  </si>
  <si>
    <t>B7: Investment Strategy -- Asset Allocation and Recommendation (US)</t>
  </si>
  <si>
    <t>qz2354</t>
  </si>
  <si>
    <t>Qianrui Zhang</t>
  </si>
  <si>
    <t>Tianyi Lin</t>
  </si>
  <si>
    <t>B9: Investment Strategy — AI Trader (US)</t>
  </si>
  <si>
    <t>Qing Gao</t>
  </si>
  <si>
    <t>hy2635</t>
  </si>
  <si>
    <t>Wenfeng Lyu</t>
  </si>
  <si>
    <t>sy2657</t>
  </si>
  <si>
    <t>B10: Investment Strategy — AI Trader (CN/HK)</t>
  </si>
  <si>
    <t>lz2684</t>
  </si>
  <si>
    <t>Junyang Jiang</t>
  </si>
  <si>
    <t>Yiping Pan</t>
  </si>
  <si>
    <t>B11: Customer Interaction — Finance Product Sales &amp; Marketing Strategy</t>
  </si>
  <si>
    <t>Zijie Xia</t>
  </si>
  <si>
    <t>dz2424</t>
  </si>
  <si>
    <t>zz2637</t>
  </si>
  <si>
    <t>C4: Medical Image Analysis</t>
  </si>
  <si>
    <t>tz2434</t>
  </si>
  <si>
    <t>Tianle Zhu</t>
  </si>
  <si>
    <t>yz3691</t>
  </si>
  <si>
    <t>Yuyang Zhu</t>
  </si>
  <si>
    <t>C7: Medical Insurance Fraud Detection</t>
  </si>
  <si>
    <t>Sirui Li</t>
  </si>
  <si>
    <t>Xiaoli Sun</t>
  </si>
  <si>
    <t>Xie,Chengming</t>
  </si>
  <si>
    <t>Hongshan Lin</t>
  </si>
  <si>
    <t>C8: Building Knowledge Graphs for Diagnostic Medicine — Cancer</t>
  </si>
  <si>
    <t>Runyu Hao</t>
  </si>
  <si>
    <t>Lixin Zhang</t>
  </si>
  <si>
    <t>C10: Building Knowledge Graphs for Diagnostic Medicine — Cardiovascular</t>
  </si>
  <si>
    <t>Dianchen Zheng</t>
  </si>
  <si>
    <t>Xinyi Wang</t>
  </si>
  <si>
    <t>Hao Lin</t>
  </si>
  <si>
    <t>Xinpei Ma</t>
  </si>
  <si>
    <t>C13: Energy Efficiency, Flow Analysis and Power Management — Smart Grid</t>
  </si>
  <si>
    <t>Serena Yuan</t>
  </si>
  <si>
    <t>D1: Machine Reasoning with Large-Scale Bayesian Networks</t>
  </si>
  <si>
    <t>Ziyu Zhou</t>
  </si>
  <si>
    <t>D4: Machine Thinking</t>
  </si>
  <si>
    <t>Huiqian Yu</t>
  </si>
  <si>
    <t>D6: Machine with Personality</t>
  </si>
  <si>
    <t>Mubai Liu</t>
  </si>
  <si>
    <t>Ziyin Wang</t>
  </si>
  <si>
    <t>D10: Autonomous Learning: from Large-Scale Data without Annotation</t>
  </si>
  <si>
    <t>Yangchen Huang</t>
  </si>
  <si>
    <t>Sachit Kumar</t>
  </si>
  <si>
    <t>D13: AI System on Large-Scale Graph Computing</t>
  </si>
  <si>
    <t>Zane Peycke</t>
  </si>
  <si>
    <t>Zhongtian Pan</t>
  </si>
  <si>
    <t>B13: Understanding Personal Value and Objectives</t>
  </si>
  <si>
    <t>nc2677</t>
  </si>
  <si>
    <t>Christman, Nicholas (CVN)</t>
  </si>
  <si>
    <t>C5: Patient Health Development Analysis and Prediction for Precision Health</t>
  </si>
  <si>
    <t>alb2307</t>
  </si>
  <si>
    <t>Bell, Austin (CVN)</t>
  </si>
  <si>
    <t>Feb 14th,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</si>
</sst>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  <font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horizontal="center" vertical="bottom"/>
    </xf>
    <xf borderId="0" fillId="2" fontId="3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20" xfId="0" applyAlignment="1" applyFont="1" applyNumberFormat="1">
      <alignment horizontal="right" vertical="bottom"/>
    </xf>
    <xf borderId="0" fillId="3" fontId="3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2" fontId="4" numFmtId="0" xfId="0" applyAlignment="1" applyFont="1">
      <alignment readingOrder="0"/>
    </xf>
    <xf borderId="0" fillId="2" fontId="4" numFmtId="0" xfId="0" applyAlignment="1" applyFont="1">
      <alignment vertical="bottom"/>
    </xf>
    <xf borderId="0" fillId="3" fontId="1" numFmtId="20" xfId="0" applyAlignment="1" applyFont="1" applyNumberFormat="1">
      <alignment vertical="bottom"/>
    </xf>
    <xf borderId="0" fillId="3" fontId="1" numFmtId="0" xfId="0" applyFont="1"/>
    <xf borderId="0" fillId="0" fontId="1" numFmtId="2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4.71"/>
    <col customWidth="1" min="7" max="7" width="3.57"/>
    <col customWidth="1" min="8" max="9" width="2.43"/>
    <col customWidth="1" min="10" max="10" width="2.29"/>
    <col customWidth="1" min="11" max="11" width="2.71"/>
    <col customWidth="1" min="12" max="12" width="3.14"/>
    <col customWidth="1" min="13" max="13" width="9.43"/>
    <col customWidth="1" min="14" max="14" width="5.57"/>
    <col customWidth="1" min="15" max="16" width="2.43"/>
    <col customWidth="1" min="17" max="17" width="2.29"/>
    <col customWidth="1" min="18" max="18" width="2.71"/>
    <col customWidth="1" min="19" max="19" width="2.43"/>
    <col customWidth="1" min="20" max="20" width="9.43"/>
    <col customWidth="1" min="21" max="21" width="11.43"/>
    <col customWidth="1" min="22" max="22" width="409.0"/>
    <col customWidth="1" min="23" max="23" width="34.86"/>
    <col customWidth="1" min="24" max="24" width="17.71"/>
    <col customWidth="1" min="25" max="25" width="16.86"/>
    <col customWidth="1" min="26" max="26" width="32.71"/>
    <col customWidth="1" min="27" max="27" width="9.43"/>
    <col customWidth="1" min="28" max="28" width="11.14"/>
  </cols>
  <sheetData>
    <row r="1">
      <c r="B1" s="1" t="s">
        <v>1</v>
      </c>
    </row>
    <row r="2">
      <c r="B2" s="1" t="s">
        <v>13</v>
      </c>
    </row>
    <row r="3">
      <c r="B3" s="1" t="s">
        <v>14</v>
      </c>
    </row>
    <row r="4">
      <c r="B4" s="1" t="s">
        <v>15</v>
      </c>
    </row>
    <row r="5">
      <c r="B5" s="1" t="s">
        <v>16</v>
      </c>
    </row>
    <row r="6">
      <c r="B6" s="1" t="s">
        <v>17</v>
      </c>
    </row>
    <row r="7">
      <c r="A7" s="10" t="s">
        <v>18</v>
      </c>
      <c r="B7" s="3"/>
      <c r="C7" s="3"/>
      <c r="D7" s="3"/>
      <c r="E7" s="3"/>
      <c r="F7" s="3"/>
      <c r="G7" s="1" t="s">
        <v>51</v>
      </c>
      <c r="N7" s="1" t="s">
        <v>54</v>
      </c>
    </row>
    <row r="8">
      <c r="A8" s="3" t="s">
        <v>58</v>
      </c>
      <c r="B8" s="3"/>
      <c r="C8" s="3"/>
      <c r="D8" s="3"/>
      <c r="E8" s="3"/>
      <c r="F8" s="3"/>
      <c r="G8" s="1" t="s">
        <v>60</v>
      </c>
      <c r="H8" s="1" t="s">
        <v>62</v>
      </c>
      <c r="I8" s="1" t="s">
        <v>63</v>
      </c>
      <c r="J8" s="1" t="s">
        <v>65</v>
      </c>
      <c r="K8" s="1" t="s">
        <v>68</v>
      </c>
      <c r="L8" s="1" t="s">
        <v>69</v>
      </c>
      <c r="M8" s="1" t="s">
        <v>70</v>
      </c>
      <c r="N8" s="1" t="s">
        <v>60</v>
      </c>
      <c r="O8" s="1" t="s">
        <v>62</v>
      </c>
      <c r="P8" s="1" t="s">
        <v>63</v>
      </c>
      <c r="Q8" s="1" t="s">
        <v>65</v>
      </c>
      <c r="R8" s="1" t="s">
        <v>68</v>
      </c>
      <c r="S8" s="1" t="s">
        <v>69</v>
      </c>
      <c r="T8" s="1" t="s">
        <v>70</v>
      </c>
      <c r="U8" s="1" t="s">
        <v>77</v>
      </c>
    </row>
    <row r="9">
      <c r="A9" s="11">
        <v>0.7916666666666666</v>
      </c>
      <c r="B9" s="2" t="s">
        <v>8</v>
      </c>
      <c r="C9" s="3" t="s">
        <v>9</v>
      </c>
      <c r="D9" s="3" t="s">
        <v>10</v>
      </c>
      <c r="E9" s="3" t="s">
        <v>11</v>
      </c>
      <c r="F9" s="3" t="s">
        <v>12</v>
      </c>
      <c r="G9" s="1">
        <v>9.0</v>
      </c>
      <c r="H9" s="1">
        <v>7.0</v>
      </c>
      <c r="I9" s="1">
        <v>9.0</v>
      </c>
      <c r="J9" s="1">
        <v>9.0</v>
      </c>
      <c r="K9" s="1">
        <v>8.0</v>
      </c>
      <c r="L9" s="1">
        <v>9.0</v>
      </c>
      <c r="M9" s="5">
        <f t="shared" ref="M9:M15" si="1">G9+H9+I9+J9+K9+L9</f>
        <v>51</v>
      </c>
      <c r="N9" s="1">
        <v>9.0</v>
      </c>
      <c r="O9" s="1">
        <v>8.0</v>
      </c>
      <c r="P9" s="1">
        <v>9.0</v>
      </c>
      <c r="Q9" s="1">
        <v>9.0</v>
      </c>
      <c r="R9" s="1">
        <v>8.0</v>
      </c>
      <c r="S9" s="1">
        <v>8.0</v>
      </c>
      <c r="T9" s="5">
        <f t="shared" ref="T9:T21" si="2">N9+O9+P9+Q9+R9+S9</f>
        <v>51</v>
      </c>
      <c r="U9" s="5">
        <f t="shared" ref="U9:U21" si="3"> (T9+M9)/2</f>
        <v>51</v>
      </c>
    </row>
    <row r="10">
      <c r="A10" s="11">
        <v>0.7965277777777777</v>
      </c>
      <c r="B10" s="2" t="s">
        <v>8</v>
      </c>
      <c r="C10" s="3" t="s">
        <v>19</v>
      </c>
      <c r="D10" s="3" t="s">
        <v>20</v>
      </c>
      <c r="E10" s="3" t="s">
        <v>21</v>
      </c>
      <c r="F10" s="7" t="s">
        <v>22</v>
      </c>
      <c r="G10" s="1">
        <v>8.0</v>
      </c>
      <c r="H10" s="1">
        <v>8.0</v>
      </c>
      <c r="I10" s="1">
        <v>8.0</v>
      </c>
      <c r="J10" s="1">
        <v>7.0</v>
      </c>
      <c r="K10" s="1">
        <v>8.0</v>
      </c>
      <c r="L10" s="1">
        <v>8.0</v>
      </c>
      <c r="M10" s="5">
        <f t="shared" si="1"/>
        <v>47</v>
      </c>
      <c r="N10" s="1">
        <v>8.0</v>
      </c>
      <c r="O10" s="1">
        <v>8.0</v>
      </c>
      <c r="P10" s="1">
        <v>9.0</v>
      </c>
      <c r="Q10" s="1">
        <v>9.0</v>
      </c>
      <c r="R10" s="1">
        <v>8.0</v>
      </c>
      <c r="S10" s="1">
        <v>8.0</v>
      </c>
      <c r="T10" s="5">
        <f t="shared" si="2"/>
        <v>50</v>
      </c>
      <c r="U10" s="5">
        <f t="shared" si="3"/>
        <v>48.5</v>
      </c>
      <c r="V10" s="14"/>
    </row>
    <row r="11">
      <c r="A11" s="11">
        <v>0.8013888888888889</v>
      </c>
      <c r="B11" s="9" t="s">
        <v>26</v>
      </c>
      <c r="C11" s="3" t="s">
        <v>30</v>
      </c>
      <c r="D11" s="3" t="s">
        <v>31</v>
      </c>
      <c r="E11" s="3" t="s">
        <v>32</v>
      </c>
      <c r="F11" s="3" t="s">
        <v>33</v>
      </c>
      <c r="G11" s="1">
        <v>8.0</v>
      </c>
      <c r="H11" s="1">
        <v>8.0</v>
      </c>
      <c r="I11" s="1">
        <v>8.0</v>
      </c>
      <c r="J11" s="1">
        <v>7.0</v>
      </c>
      <c r="K11" s="1">
        <v>8.0</v>
      </c>
      <c r="L11" s="1">
        <v>8.0</v>
      </c>
      <c r="M11" s="5">
        <f t="shared" si="1"/>
        <v>47</v>
      </c>
      <c r="N11" s="1">
        <v>8.0</v>
      </c>
      <c r="O11" s="1">
        <v>8.0</v>
      </c>
      <c r="P11" s="1">
        <v>8.0</v>
      </c>
      <c r="Q11" s="1">
        <v>9.0</v>
      </c>
      <c r="R11" s="1">
        <v>9.0</v>
      </c>
      <c r="S11" s="1">
        <v>9.0</v>
      </c>
      <c r="T11" s="5">
        <f t="shared" si="2"/>
        <v>51</v>
      </c>
      <c r="U11" s="5">
        <f t="shared" si="3"/>
        <v>49</v>
      </c>
    </row>
    <row r="12">
      <c r="A12" s="11">
        <v>0.8111111111111111</v>
      </c>
      <c r="B12" s="9" t="s">
        <v>36</v>
      </c>
      <c r="C12" s="3" t="s">
        <v>38</v>
      </c>
      <c r="D12" s="3" t="s">
        <v>39</v>
      </c>
      <c r="E12" s="3" t="s">
        <v>40</v>
      </c>
      <c r="F12" s="3" t="s">
        <v>41</v>
      </c>
      <c r="G12" s="1">
        <v>6.0</v>
      </c>
      <c r="H12" s="1">
        <v>8.0</v>
      </c>
      <c r="I12" s="1">
        <v>8.0</v>
      </c>
      <c r="J12" s="1">
        <v>8.0</v>
      </c>
      <c r="K12" s="1">
        <v>7.0</v>
      </c>
      <c r="L12" s="1">
        <v>8.0</v>
      </c>
      <c r="M12" s="5">
        <f t="shared" si="1"/>
        <v>45</v>
      </c>
      <c r="N12" s="1">
        <v>6.0</v>
      </c>
      <c r="O12" s="1">
        <v>7.0</v>
      </c>
      <c r="P12" s="1">
        <v>8.0</v>
      </c>
      <c r="Q12" s="1">
        <v>7.0</v>
      </c>
      <c r="R12" s="1">
        <v>8.0</v>
      </c>
      <c r="S12" s="1">
        <v>6.0</v>
      </c>
      <c r="T12" s="5">
        <f t="shared" si="2"/>
        <v>42</v>
      </c>
      <c r="U12" s="5">
        <f t="shared" si="3"/>
        <v>43.5</v>
      </c>
    </row>
    <row r="13">
      <c r="A13" s="11">
        <v>0.8159722222222222</v>
      </c>
      <c r="B13" s="9" t="s">
        <v>43</v>
      </c>
      <c r="C13" s="3" t="s">
        <v>45</v>
      </c>
      <c r="D13" s="3" t="s">
        <v>46</v>
      </c>
      <c r="E13" s="3" t="s">
        <v>47</v>
      </c>
      <c r="F13" s="3" t="s">
        <v>48</v>
      </c>
      <c r="G13" s="1">
        <v>6.0</v>
      </c>
      <c r="H13" s="1">
        <v>7.0</v>
      </c>
      <c r="I13" s="1">
        <v>7.0</v>
      </c>
      <c r="J13" s="1">
        <v>8.0</v>
      </c>
      <c r="K13" s="1">
        <v>7.0</v>
      </c>
      <c r="L13" s="1">
        <v>7.0</v>
      </c>
      <c r="M13" s="5">
        <f t="shared" si="1"/>
        <v>42</v>
      </c>
      <c r="N13" s="1">
        <v>6.0</v>
      </c>
      <c r="O13" s="1">
        <v>7.0</v>
      </c>
      <c r="P13" s="1">
        <v>6.0</v>
      </c>
      <c r="Q13" s="1">
        <v>7.0</v>
      </c>
      <c r="R13" s="1">
        <v>7.0</v>
      </c>
      <c r="S13" s="1">
        <v>6.0</v>
      </c>
      <c r="T13" s="5">
        <f t="shared" si="2"/>
        <v>39</v>
      </c>
      <c r="U13" s="5">
        <f t="shared" si="3"/>
        <v>40.5</v>
      </c>
    </row>
    <row r="14">
      <c r="A14" s="11">
        <v>0.8208333333333333</v>
      </c>
      <c r="B14" s="9" t="s">
        <v>49</v>
      </c>
      <c r="C14" s="3" t="s">
        <v>52</v>
      </c>
      <c r="D14" s="3" t="s">
        <v>53</v>
      </c>
      <c r="E14" s="3" t="s">
        <v>55</v>
      </c>
      <c r="F14" s="3" t="s">
        <v>57</v>
      </c>
      <c r="G14" s="1">
        <v>6.0</v>
      </c>
      <c r="H14" s="1">
        <v>7.0</v>
      </c>
      <c r="I14" s="1">
        <v>7.0</v>
      </c>
      <c r="J14" s="1">
        <v>7.0</v>
      </c>
      <c r="K14" s="1">
        <v>8.0</v>
      </c>
      <c r="L14" s="1">
        <v>8.0</v>
      </c>
      <c r="M14" s="5">
        <f t="shared" si="1"/>
        <v>43</v>
      </c>
      <c r="N14" s="1">
        <v>6.0</v>
      </c>
      <c r="O14" s="1">
        <v>8.0</v>
      </c>
      <c r="P14" s="1">
        <v>8.0</v>
      </c>
      <c r="Q14" s="1">
        <v>8.0</v>
      </c>
      <c r="R14" s="1">
        <v>8.0</v>
      </c>
      <c r="S14" s="1">
        <v>7.0</v>
      </c>
      <c r="T14" s="5">
        <f t="shared" si="2"/>
        <v>45</v>
      </c>
      <c r="U14" s="5">
        <f t="shared" si="3"/>
        <v>44</v>
      </c>
    </row>
    <row r="15">
      <c r="A15" s="11">
        <v>0.8256944444444444</v>
      </c>
      <c r="B15" s="9" t="s">
        <v>49</v>
      </c>
      <c r="C15" s="3" t="s">
        <v>27</v>
      </c>
      <c r="D15" s="3" t="s">
        <v>64</v>
      </c>
      <c r="E15" s="3" t="s">
        <v>44</v>
      </c>
      <c r="F15" s="3" t="s">
        <v>67</v>
      </c>
      <c r="G15" s="1">
        <v>8.0</v>
      </c>
      <c r="H15" s="1">
        <v>7.0</v>
      </c>
      <c r="I15" s="1">
        <v>7.0</v>
      </c>
      <c r="J15" s="1">
        <v>7.0</v>
      </c>
      <c r="K15" s="1">
        <v>8.0</v>
      </c>
      <c r="L15" s="1">
        <v>6.0</v>
      </c>
      <c r="M15" s="5">
        <f t="shared" si="1"/>
        <v>43</v>
      </c>
      <c r="N15" s="1">
        <v>8.0</v>
      </c>
      <c r="O15" s="1">
        <v>8.0</v>
      </c>
      <c r="P15" s="1">
        <v>7.0</v>
      </c>
      <c r="Q15" s="1">
        <v>7.0</v>
      </c>
      <c r="R15" s="1">
        <v>6.0</v>
      </c>
      <c r="S15" s="1">
        <v>7.0</v>
      </c>
      <c r="T15" s="5">
        <f t="shared" si="2"/>
        <v>43</v>
      </c>
      <c r="U15" s="5">
        <f t="shared" si="3"/>
        <v>43</v>
      </c>
    </row>
    <row r="16">
      <c r="A16" s="11">
        <v>0.8305555555555556</v>
      </c>
      <c r="B16" s="9" t="s">
        <v>72</v>
      </c>
      <c r="C16" s="3" t="s">
        <v>73</v>
      </c>
      <c r="D16" s="3" t="s">
        <v>74</v>
      </c>
      <c r="E16" s="3" t="s">
        <v>29</v>
      </c>
      <c r="F16" s="3" t="s">
        <v>76</v>
      </c>
      <c r="G16" s="1">
        <v>6.0</v>
      </c>
      <c r="H16" s="1">
        <v>8.0</v>
      </c>
      <c r="I16" s="1">
        <v>7.0</v>
      </c>
      <c r="J16" s="1">
        <v>7.0</v>
      </c>
      <c r="K16" s="1">
        <v>8.0</v>
      </c>
      <c r="L16" s="1">
        <v>9.0</v>
      </c>
      <c r="M16" s="5">
        <f t="shared" ref="M16:M17" si="4">N16+O16+P16+Q16+R16+S16</f>
        <v>45</v>
      </c>
      <c r="N16" s="1">
        <v>6.0</v>
      </c>
      <c r="O16" s="1">
        <v>8.0</v>
      </c>
      <c r="P16" s="1">
        <v>7.0</v>
      </c>
      <c r="Q16" s="1">
        <v>8.0</v>
      </c>
      <c r="R16" s="1">
        <v>7.0</v>
      </c>
      <c r="S16" s="1">
        <v>9.0</v>
      </c>
      <c r="T16" s="5">
        <f t="shared" si="2"/>
        <v>45</v>
      </c>
      <c r="U16" s="5">
        <f t="shared" si="3"/>
        <v>45</v>
      </c>
    </row>
    <row r="17">
      <c r="A17" s="11">
        <v>0.8354166666666667</v>
      </c>
      <c r="B17" s="9" t="s">
        <v>79</v>
      </c>
      <c r="C17" s="3" t="s">
        <v>81</v>
      </c>
      <c r="D17" s="3" t="s">
        <v>82</v>
      </c>
      <c r="E17" s="3" t="s">
        <v>34</v>
      </c>
      <c r="F17" s="3" t="s">
        <v>84</v>
      </c>
      <c r="G17" s="1">
        <v>8.0</v>
      </c>
      <c r="H17" s="1">
        <v>5.0</v>
      </c>
      <c r="I17" s="1">
        <v>5.0</v>
      </c>
      <c r="J17" s="1">
        <v>5.0</v>
      </c>
      <c r="K17" s="1">
        <v>6.0</v>
      </c>
      <c r="L17" s="1">
        <v>6.0</v>
      </c>
      <c r="M17" s="5">
        <f t="shared" si="4"/>
        <v>40</v>
      </c>
      <c r="N17" s="1">
        <v>8.0</v>
      </c>
      <c r="O17" s="1">
        <v>6.0</v>
      </c>
      <c r="P17" s="1">
        <v>6.0</v>
      </c>
      <c r="Q17" s="1">
        <v>6.0</v>
      </c>
      <c r="R17" s="1">
        <v>6.0</v>
      </c>
      <c r="S17" s="1">
        <v>8.0</v>
      </c>
      <c r="T17" s="5">
        <f t="shared" si="2"/>
        <v>40</v>
      </c>
      <c r="U17" s="5">
        <f t="shared" si="3"/>
        <v>40</v>
      </c>
    </row>
    <row r="18">
      <c r="A18" s="11">
        <v>0.8548611111111111</v>
      </c>
      <c r="B18" s="9" t="s">
        <v>86</v>
      </c>
      <c r="C18" s="3" t="s">
        <v>50</v>
      </c>
      <c r="D18" s="3" t="s">
        <v>87</v>
      </c>
      <c r="E18" s="3" t="s">
        <v>88</v>
      </c>
      <c r="F18" s="3" t="s">
        <v>90</v>
      </c>
      <c r="G18" s="1">
        <v>6.0</v>
      </c>
      <c r="H18" s="1">
        <v>7.0</v>
      </c>
      <c r="I18" s="1">
        <v>7.0</v>
      </c>
      <c r="J18" s="1">
        <v>7.0</v>
      </c>
      <c r="K18" s="1">
        <v>8.0</v>
      </c>
      <c r="L18" s="1">
        <v>8.0</v>
      </c>
      <c r="M18" s="5">
        <f t="shared" ref="M18:M21" si="5">G18+H18+I18+J18+K18+L18</f>
        <v>43</v>
      </c>
      <c r="N18" s="1">
        <v>6.0</v>
      </c>
      <c r="O18" s="1">
        <v>8.0</v>
      </c>
      <c r="P18" s="1">
        <v>7.0</v>
      </c>
      <c r="Q18" s="1">
        <v>6.0</v>
      </c>
      <c r="R18" s="1">
        <v>7.0</v>
      </c>
      <c r="S18" s="1">
        <v>8.0</v>
      </c>
      <c r="T18" s="5">
        <f t="shared" si="2"/>
        <v>42</v>
      </c>
      <c r="U18" s="5">
        <f t="shared" si="3"/>
        <v>42.5</v>
      </c>
      <c r="AA18" s="5">
        <f t="shared" ref="AA18:AA27" si="6">U24+V18+W18+X18+Y18+Z18</f>
        <v>50</v>
      </c>
      <c r="AB18" s="5">
        <f t="shared" ref="AB18:AB27" si="7">(AA18+T24+M24)/30</f>
        <v>5</v>
      </c>
    </row>
    <row r="19">
      <c r="A19" s="11">
        <v>0.8597222222222223</v>
      </c>
      <c r="B19" s="9" t="s">
        <v>91</v>
      </c>
      <c r="C19" s="3" t="s">
        <v>92</v>
      </c>
      <c r="D19" s="3" t="s">
        <v>93</v>
      </c>
      <c r="E19" s="3" t="s">
        <v>66</v>
      </c>
      <c r="F19" s="3" t="s">
        <v>95</v>
      </c>
      <c r="G19" s="1">
        <v>7.0</v>
      </c>
      <c r="H19" s="1">
        <v>9.0</v>
      </c>
      <c r="I19" s="1">
        <v>8.0</v>
      </c>
      <c r="J19" s="1">
        <v>9.0</v>
      </c>
      <c r="K19" s="1">
        <v>6.0</v>
      </c>
      <c r="L19" s="1">
        <v>7.0</v>
      </c>
      <c r="M19" s="5">
        <f t="shared" si="5"/>
        <v>46</v>
      </c>
      <c r="N19" s="1">
        <v>6.0</v>
      </c>
      <c r="O19" s="1">
        <v>8.0</v>
      </c>
      <c r="P19" s="1">
        <v>7.0</v>
      </c>
      <c r="Q19" s="1">
        <v>7.0</v>
      </c>
      <c r="R19" s="1">
        <v>7.0</v>
      </c>
      <c r="S19" s="1">
        <v>8.0</v>
      </c>
      <c r="T19" s="5">
        <f t="shared" si="2"/>
        <v>43</v>
      </c>
      <c r="U19" s="5">
        <f t="shared" si="3"/>
        <v>44.5</v>
      </c>
      <c r="AA19" s="5">
        <f t="shared" si="6"/>
        <v>45</v>
      </c>
      <c r="AB19" s="5">
        <f t="shared" si="7"/>
        <v>4.5</v>
      </c>
    </row>
    <row r="20">
      <c r="A20" s="11">
        <v>0.8645833333333334</v>
      </c>
      <c r="B20" s="9" t="s">
        <v>91</v>
      </c>
      <c r="C20" s="3" t="s">
        <v>97</v>
      </c>
      <c r="D20" s="3" t="s">
        <v>98</v>
      </c>
      <c r="E20" s="3" t="s">
        <v>99</v>
      </c>
      <c r="F20" s="3" t="s">
        <v>100</v>
      </c>
      <c r="G20" s="1">
        <v>6.0</v>
      </c>
      <c r="H20" s="1">
        <v>7.0</v>
      </c>
      <c r="I20" s="1">
        <v>7.0</v>
      </c>
      <c r="J20" s="1">
        <v>7.0</v>
      </c>
      <c r="K20" s="1">
        <v>7.0</v>
      </c>
      <c r="L20" s="1">
        <v>8.0</v>
      </c>
      <c r="M20" s="5">
        <f t="shared" si="5"/>
        <v>42</v>
      </c>
      <c r="N20" s="1">
        <v>6.0</v>
      </c>
      <c r="O20" s="1">
        <v>7.0</v>
      </c>
      <c r="P20" s="1">
        <v>7.0</v>
      </c>
      <c r="Q20" s="1">
        <v>7.0</v>
      </c>
      <c r="R20" s="1">
        <v>7.0</v>
      </c>
      <c r="S20" s="1">
        <v>8.0</v>
      </c>
      <c r="T20" s="5">
        <f t="shared" si="2"/>
        <v>42</v>
      </c>
      <c r="U20" s="5">
        <f t="shared" si="3"/>
        <v>42</v>
      </c>
      <c r="AA20" s="5">
        <f t="shared" si="6"/>
        <v>44</v>
      </c>
      <c r="AB20" s="5">
        <f t="shared" si="7"/>
        <v>4.4</v>
      </c>
    </row>
    <row r="21">
      <c r="A21" s="11">
        <v>0.8694444444444445</v>
      </c>
      <c r="B21" s="9" t="s">
        <v>103</v>
      </c>
      <c r="C21" s="3" t="s">
        <v>104</v>
      </c>
      <c r="D21" s="3" t="s">
        <v>105</v>
      </c>
      <c r="E21" s="3"/>
      <c r="F21" s="3"/>
      <c r="G21" s="1">
        <v>8.0</v>
      </c>
      <c r="H21" s="1">
        <v>9.0</v>
      </c>
      <c r="I21" s="1">
        <v>8.0</v>
      </c>
      <c r="J21" s="1">
        <v>8.0</v>
      </c>
      <c r="K21" s="1">
        <v>8.0</v>
      </c>
      <c r="L21" s="1">
        <v>9.0</v>
      </c>
      <c r="M21" s="5">
        <f t="shared" si="5"/>
        <v>50</v>
      </c>
      <c r="N21" s="1">
        <v>9.0</v>
      </c>
      <c r="O21" s="1">
        <v>7.0</v>
      </c>
      <c r="P21" s="1">
        <v>7.0</v>
      </c>
      <c r="Q21" s="1">
        <v>7.0</v>
      </c>
      <c r="R21" s="1">
        <v>6.0</v>
      </c>
      <c r="S21" s="1">
        <v>7.0</v>
      </c>
      <c r="T21" s="5">
        <f t="shared" si="2"/>
        <v>43</v>
      </c>
      <c r="U21" s="5">
        <f t="shared" si="3"/>
        <v>46.5</v>
      </c>
      <c r="AA21" s="5">
        <f t="shared" si="6"/>
        <v>40.5</v>
      </c>
      <c r="AB21" s="5">
        <f t="shared" si="7"/>
        <v>4.05</v>
      </c>
    </row>
    <row r="22">
      <c r="A22" s="16"/>
      <c r="B22" s="12"/>
      <c r="C22" s="13"/>
      <c r="D22" s="13"/>
      <c r="E22" s="13"/>
      <c r="F22" s="1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AA22" s="5">
        <f t="shared" si="6"/>
        <v>44.5</v>
      </c>
      <c r="AB22" s="5">
        <f t="shared" si="7"/>
        <v>4.45</v>
      </c>
    </row>
    <row r="23">
      <c r="A23" s="3" t="s">
        <v>169</v>
      </c>
      <c r="B23" s="9"/>
      <c r="C23" s="3"/>
      <c r="D23" s="3"/>
      <c r="E23" s="3"/>
      <c r="F23" s="3"/>
      <c r="AA23" s="5">
        <f t="shared" si="6"/>
        <v>43.5</v>
      </c>
      <c r="AB23" s="5">
        <f t="shared" si="7"/>
        <v>4.35</v>
      </c>
    </row>
    <row r="24">
      <c r="A24" s="11">
        <v>0.7916666666666666</v>
      </c>
      <c r="B24" s="9" t="s">
        <v>113</v>
      </c>
      <c r="C24" s="3" t="s">
        <v>114</v>
      </c>
      <c r="D24" s="3" t="s">
        <v>115</v>
      </c>
      <c r="E24" s="3" t="s">
        <v>85</v>
      </c>
      <c r="F24" s="3" t="s">
        <v>116</v>
      </c>
      <c r="G24" s="1">
        <v>9.0</v>
      </c>
      <c r="H24" s="1">
        <v>8.0</v>
      </c>
      <c r="I24" s="1">
        <v>8.0</v>
      </c>
      <c r="J24" s="1">
        <v>8.0</v>
      </c>
      <c r="K24" s="1">
        <v>8.0</v>
      </c>
      <c r="L24" s="1">
        <v>9.0</v>
      </c>
      <c r="M24" s="5">
        <f t="shared" ref="M24:M30" si="8">G24+H24+I24+J24+K24+L24</f>
        <v>50</v>
      </c>
      <c r="N24" s="1">
        <v>9.0</v>
      </c>
      <c r="O24" s="1">
        <v>7.0</v>
      </c>
      <c r="P24" s="1">
        <v>8.0</v>
      </c>
      <c r="Q24" s="1">
        <v>9.0</v>
      </c>
      <c r="R24" s="1">
        <v>9.0</v>
      </c>
      <c r="S24" s="1">
        <v>8.0</v>
      </c>
      <c r="T24" s="5">
        <f t="shared" ref="T24:T41" si="9">N24+O24+P24+Q24+R24+S24</f>
        <v>50</v>
      </c>
      <c r="U24" s="5">
        <f t="shared" ref="U24:U41" si="10"> (T24+M24)/2</f>
        <v>50</v>
      </c>
      <c r="AA24" s="5">
        <f t="shared" si="6"/>
        <v>42</v>
      </c>
      <c r="AB24" s="5">
        <f t="shared" si="7"/>
        <v>4.2</v>
      </c>
    </row>
    <row r="25">
      <c r="A25" s="11">
        <v>0.7965277777777777</v>
      </c>
      <c r="B25" s="9" t="s">
        <v>117</v>
      </c>
      <c r="C25" s="3" t="s">
        <v>35</v>
      </c>
      <c r="D25" s="3" t="s">
        <v>118</v>
      </c>
      <c r="E25" s="3" t="s">
        <v>94</v>
      </c>
      <c r="F25" s="3" t="s">
        <v>120</v>
      </c>
      <c r="G25" s="1">
        <v>8.0</v>
      </c>
      <c r="H25" s="1">
        <v>7.0</v>
      </c>
      <c r="I25" s="1">
        <v>8.0</v>
      </c>
      <c r="J25" s="1">
        <v>8.0</v>
      </c>
      <c r="K25" s="1">
        <v>8.0</v>
      </c>
      <c r="L25" s="1">
        <v>7.0</v>
      </c>
      <c r="M25" s="5">
        <f t="shared" si="8"/>
        <v>46</v>
      </c>
      <c r="N25" s="1">
        <v>7.0</v>
      </c>
      <c r="O25" s="1">
        <v>7.0</v>
      </c>
      <c r="P25" s="1">
        <v>7.0</v>
      </c>
      <c r="Q25" s="1">
        <v>8.0</v>
      </c>
      <c r="R25" s="1">
        <v>7.0</v>
      </c>
      <c r="S25" s="1">
        <v>8.0</v>
      </c>
      <c r="T25" s="5">
        <f t="shared" si="9"/>
        <v>44</v>
      </c>
      <c r="U25" s="5">
        <f t="shared" si="10"/>
        <v>45</v>
      </c>
      <c r="AA25" s="5">
        <f t="shared" si="6"/>
        <v>42</v>
      </c>
      <c r="AB25" s="5">
        <f t="shared" si="7"/>
        <v>4.2</v>
      </c>
    </row>
    <row r="26">
      <c r="A26" s="11">
        <v>0.8013888888888889</v>
      </c>
      <c r="B26" s="9" t="s">
        <v>122</v>
      </c>
      <c r="C26" s="3" t="s">
        <v>59</v>
      </c>
      <c r="D26" s="3" t="s">
        <v>124</v>
      </c>
      <c r="E26" s="3" t="s">
        <v>101</v>
      </c>
      <c r="F26" s="3" t="s">
        <v>125</v>
      </c>
      <c r="G26" s="1">
        <v>8.0</v>
      </c>
      <c r="H26" s="1">
        <v>7.0</v>
      </c>
      <c r="I26" s="1">
        <v>7.0</v>
      </c>
      <c r="J26" s="1">
        <v>8.0</v>
      </c>
      <c r="K26" s="1">
        <v>7.0</v>
      </c>
      <c r="L26" s="1">
        <v>8.0</v>
      </c>
      <c r="M26" s="5">
        <f t="shared" si="8"/>
        <v>45</v>
      </c>
      <c r="N26" s="1">
        <v>8.0</v>
      </c>
      <c r="O26" s="1">
        <v>8.0</v>
      </c>
      <c r="P26" s="1">
        <v>6.0</v>
      </c>
      <c r="Q26" s="1">
        <v>8.0</v>
      </c>
      <c r="R26" s="1">
        <v>6.0</v>
      </c>
      <c r="S26" s="1">
        <v>7.0</v>
      </c>
      <c r="T26" s="5">
        <f t="shared" si="9"/>
        <v>43</v>
      </c>
      <c r="U26" s="5">
        <f t="shared" si="10"/>
        <v>44</v>
      </c>
      <c r="AA26" s="5">
        <f t="shared" si="6"/>
        <v>43</v>
      </c>
      <c r="AB26" s="5">
        <f t="shared" si="7"/>
        <v>4.3</v>
      </c>
    </row>
    <row r="27">
      <c r="A27" s="11">
        <v>0.80625</v>
      </c>
      <c r="B27" s="9" t="s">
        <v>126</v>
      </c>
      <c r="C27" s="3" t="s">
        <v>111</v>
      </c>
      <c r="D27" s="3" t="s">
        <v>127</v>
      </c>
      <c r="E27" s="3"/>
      <c r="F27" s="3"/>
      <c r="G27" s="1">
        <v>6.0</v>
      </c>
      <c r="H27" s="1">
        <v>6.0</v>
      </c>
      <c r="I27" s="1">
        <v>6.0</v>
      </c>
      <c r="J27" s="1">
        <v>7.0</v>
      </c>
      <c r="K27" s="1">
        <v>6.0</v>
      </c>
      <c r="L27" s="1">
        <v>7.0</v>
      </c>
      <c r="M27" s="5">
        <f t="shared" si="8"/>
        <v>38</v>
      </c>
      <c r="N27" s="1">
        <v>7.0</v>
      </c>
      <c r="O27" s="1">
        <v>6.0</v>
      </c>
      <c r="P27" s="1">
        <v>7.0</v>
      </c>
      <c r="Q27" s="1">
        <v>9.0</v>
      </c>
      <c r="R27" s="1">
        <v>7.0</v>
      </c>
      <c r="S27" s="1">
        <v>7.0</v>
      </c>
      <c r="T27" s="5">
        <f t="shared" si="9"/>
        <v>43</v>
      </c>
      <c r="U27" s="5">
        <f t="shared" si="10"/>
        <v>40.5</v>
      </c>
      <c r="AA27" s="5">
        <f t="shared" si="6"/>
        <v>42.5</v>
      </c>
      <c r="AB27" s="5">
        <f t="shared" si="7"/>
        <v>4.25</v>
      </c>
    </row>
    <row r="28">
      <c r="A28" s="11">
        <v>0.8111111111111111</v>
      </c>
      <c r="B28" s="9" t="s">
        <v>130</v>
      </c>
      <c r="C28" s="3" t="s">
        <v>131</v>
      </c>
      <c r="D28" s="3" t="s">
        <v>132</v>
      </c>
      <c r="E28" s="3" t="s">
        <v>133</v>
      </c>
      <c r="F28" s="3" t="s">
        <v>134</v>
      </c>
      <c r="G28" s="1">
        <v>6.0</v>
      </c>
      <c r="H28" s="1">
        <v>8.0</v>
      </c>
      <c r="I28" s="1">
        <v>7.0</v>
      </c>
      <c r="J28" s="1">
        <v>9.0</v>
      </c>
      <c r="K28" s="1">
        <v>7.0</v>
      </c>
      <c r="L28" s="1">
        <v>7.0</v>
      </c>
      <c r="M28" s="5">
        <f t="shared" si="8"/>
        <v>44</v>
      </c>
      <c r="N28" s="1">
        <v>7.0</v>
      </c>
      <c r="O28" s="1">
        <v>8.0</v>
      </c>
      <c r="P28" s="1">
        <v>8.0</v>
      </c>
      <c r="Q28" s="1">
        <v>8.0</v>
      </c>
      <c r="R28" s="1">
        <v>6.0</v>
      </c>
      <c r="S28" s="1">
        <v>8.0</v>
      </c>
      <c r="T28" s="5">
        <f t="shared" si="9"/>
        <v>45</v>
      </c>
      <c r="U28" s="5">
        <f t="shared" si="10"/>
        <v>44.5</v>
      </c>
      <c r="W28" s="17"/>
      <c r="X28" s="17"/>
      <c r="Y28" s="17"/>
      <c r="Z28" s="17"/>
      <c r="AA28" s="17" t="str">
        <f>#REF!+V28+W28+X28+Y28+Z28</f>
        <v>#REF!</v>
      </c>
      <c r="AB28" s="17" t="str">
        <f>(AA28+#REF!+#REF!)/30</f>
        <v>#REF!</v>
      </c>
    </row>
    <row r="29">
      <c r="A29" s="11">
        <v>0.8208333333333333</v>
      </c>
      <c r="B29" s="9" t="s">
        <v>135</v>
      </c>
      <c r="C29" s="3" t="s">
        <v>75</v>
      </c>
      <c r="D29" s="3" t="s">
        <v>136</v>
      </c>
      <c r="E29" s="3" t="s">
        <v>108</v>
      </c>
      <c r="F29" s="3" t="s">
        <v>137</v>
      </c>
      <c r="G29" s="1">
        <v>7.0</v>
      </c>
      <c r="H29" s="1">
        <v>7.0</v>
      </c>
      <c r="I29" s="1">
        <v>7.0</v>
      </c>
      <c r="J29" s="1">
        <v>6.0</v>
      </c>
      <c r="K29" s="1">
        <v>7.0</v>
      </c>
      <c r="L29" s="1">
        <v>7.0</v>
      </c>
      <c r="M29" s="5">
        <f t="shared" si="8"/>
        <v>41</v>
      </c>
      <c r="N29" s="1">
        <v>7.0</v>
      </c>
      <c r="O29" s="1">
        <v>9.0</v>
      </c>
      <c r="P29" s="1">
        <v>8.0</v>
      </c>
      <c r="Q29" s="1">
        <v>8.0</v>
      </c>
      <c r="R29" s="1">
        <v>6.0</v>
      </c>
      <c r="S29" s="1">
        <v>8.0</v>
      </c>
      <c r="T29" s="5">
        <f t="shared" si="9"/>
        <v>46</v>
      </c>
      <c r="U29" s="5">
        <f t="shared" si="10"/>
        <v>43.5</v>
      </c>
      <c r="AA29" s="5">
        <f t="shared" ref="AA29:AA33" si="11">U34+V29+W29+X29+Y29+Z29</f>
        <v>41</v>
      </c>
      <c r="AB29" s="5">
        <f t="shared" ref="AB29:AB33" si="12">(AA29+T34+M34)/30</f>
        <v>4.1</v>
      </c>
    </row>
    <row r="30">
      <c r="A30" s="11">
        <v>0.8256944444444444</v>
      </c>
      <c r="B30" s="9" t="s">
        <v>135</v>
      </c>
      <c r="C30" s="3" t="s">
        <v>112</v>
      </c>
      <c r="D30" s="3" t="s">
        <v>138</v>
      </c>
      <c r="E30" s="3" t="s">
        <v>83</v>
      </c>
      <c r="F30" s="3" t="s">
        <v>139</v>
      </c>
      <c r="G30" s="1">
        <v>8.0</v>
      </c>
      <c r="H30" s="1">
        <v>7.0</v>
      </c>
      <c r="I30" s="1">
        <v>7.0</v>
      </c>
      <c r="J30" s="1">
        <v>7.0</v>
      </c>
      <c r="K30" s="1">
        <v>6.0</v>
      </c>
      <c r="L30" s="1">
        <v>7.0</v>
      </c>
      <c r="M30" s="5">
        <f t="shared" si="8"/>
        <v>42</v>
      </c>
      <c r="N30" s="1">
        <v>7.0</v>
      </c>
      <c r="O30" s="1">
        <v>7.0</v>
      </c>
      <c r="P30" s="1">
        <v>8.0</v>
      </c>
      <c r="Q30" s="1">
        <v>8.0</v>
      </c>
      <c r="R30" s="1">
        <v>7.0</v>
      </c>
      <c r="S30" s="1">
        <v>5.0</v>
      </c>
      <c r="T30" s="5">
        <f t="shared" si="9"/>
        <v>42</v>
      </c>
      <c r="U30" s="5">
        <f t="shared" si="10"/>
        <v>42</v>
      </c>
      <c r="AA30" s="5">
        <f t="shared" si="11"/>
        <v>44.5</v>
      </c>
      <c r="AB30" s="5">
        <f t="shared" si="12"/>
        <v>4.45</v>
      </c>
    </row>
    <row r="31">
      <c r="A31" s="11">
        <v>0.8305555555555556</v>
      </c>
      <c r="B31" s="9" t="s">
        <v>140</v>
      </c>
      <c r="C31" s="3" t="s">
        <v>42</v>
      </c>
      <c r="D31" s="3" t="s">
        <v>141</v>
      </c>
      <c r="E31" s="3" t="s">
        <v>123</v>
      </c>
      <c r="F31" s="3" t="s">
        <v>142</v>
      </c>
      <c r="G31" s="1">
        <v>7.0</v>
      </c>
      <c r="H31" s="1">
        <v>8.0</v>
      </c>
      <c r="I31" s="1">
        <v>7.0</v>
      </c>
      <c r="J31" s="1">
        <v>6.0</v>
      </c>
      <c r="K31" s="1">
        <v>8.0</v>
      </c>
      <c r="L31" s="1">
        <v>8.0</v>
      </c>
      <c r="M31" s="5">
        <f t="shared" ref="M31:M32" si="13">N31+O31+P31+Q31+R31+S31</f>
        <v>42</v>
      </c>
      <c r="N31" s="1">
        <v>7.0</v>
      </c>
      <c r="O31" s="1">
        <v>8.0</v>
      </c>
      <c r="P31" s="1">
        <v>7.0</v>
      </c>
      <c r="Q31" s="1">
        <v>6.0</v>
      </c>
      <c r="R31" s="1">
        <v>7.0</v>
      </c>
      <c r="S31" s="1">
        <v>7.0</v>
      </c>
      <c r="T31" s="5">
        <f t="shared" si="9"/>
        <v>42</v>
      </c>
      <c r="U31" s="5">
        <f t="shared" si="10"/>
        <v>42</v>
      </c>
      <c r="AA31" s="5">
        <f t="shared" si="11"/>
        <v>40</v>
      </c>
      <c r="AB31" s="5">
        <f t="shared" si="12"/>
        <v>4</v>
      </c>
    </row>
    <row r="32">
      <c r="A32" s="11">
        <v>0.8354166666666667</v>
      </c>
      <c r="B32" s="9" t="s">
        <v>143</v>
      </c>
      <c r="C32" s="3" t="s">
        <v>128</v>
      </c>
      <c r="D32" s="3" t="s">
        <v>144</v>
      </c>
      <c r="E32" s="15" t="s">
        <v>109</v>
      </c>
      <c r="F32" s="3" t="s">
        <v>145</v>
      </c>
      <c r="G32" s="1">
        <v>7.0</v>
      </c>
      <c r="H32" s="1">
        <v>7.0</v>
      </c>
      <c r="I32" s="1">
        <v>7.0</v>
      </c>
      <c r="J32" s="1">
        <v>7.0</v>
      </c>
      <c r="K32" s="1">
        <v>7.0</v>
      </c>
      <c r="L32" s="1">
        <v>7.0</v>
      </c>
      <c r="M32" s="5">
        <f t="shared" si="13"/>
        <v>43</v>
      </c>
      <c r="N32" s="1">
        <v>7.0</v>
      </c>
      <c r="O32" s="1">
        <v>8.0</v>
      </c>
      <c r="P32" s="1">
        <v>7.0</v>
      </c>
      <c r="Q32" s="1">
        <v>8.0</v>
      </c>
      <c r="R32" s="1">
        <v>6.0</v>
      </c>
      <c r="S32" s="1">
        <v>7.0</v>
      </c>
      <c r="T32" s="5">
        <f t="shared" si="9"/>
        <v>43</v>
      </c>
      <c r="U32" s="5">
        <f t="shared" si="10"/>
        <v>43</v>
      </c>
      <c r="AA32" s="5">
        <f t="shared" si="11"/>
        <v>42</v>
      </c>
      <c r="AB32" s="5">
        <f t="shared" si="12"/>
        <v>4.2</v>
      </c>
    </row>
    <row r="33">
      <c r="A33" s="11">
        <v>0.8402777777777778</v>
      </c>
      <c r="B33" s="9" t="s">
        <v>143</v>
      </c>
      <c r="C33" s="3" t="s">
        <v>80</v>
      </c>
      <c r="D33" s="3" t="s">
        <v>146</v>
      </c>
      <c r="E33" s="3" t="s">
        <v>96</v>
      </c>
      <c r="F33" s="3" t="s">
        <v>147</v>
      </c>
      <c r="G33" s="1">
        <v>7.0</v>
      </c>
      <c r="H33" s="1">
        <v>7.0</v>
      </c>
      <c r="I33" s="1">
        <v>6.0</v>
      </c>
      <c r="J33" s="1">
        <v>6.0</v>
      </c>
      <c r="K33" s="1">
        <v>7.0</v>
      </c>
      <c r="L33" s="1">
        <v>10.0</v>
      </c>
      <c r="M33" s="5">
        <f t="shared" ref="M33:M37" si="14">G33+H33+I33+J33+K33+L33</f>
        <v>43</v>
      </c>
      <c r="N33" s="1">
        <v>6.0</v>
      </c>
      <c r="O33" s="1">
        <v>7.0</v>
      </c>
      <c r="P33" s="1">
        <v>7.0</v>
      </c>
      <c r="Q33" s="1">
        <v>6.0</v>
      </c>
      <c r="R33" s="1">
        <v>7.0</v>
      </c>
      <c r="S33" s="1">
        <v>9.0</v>
      </c>
      <c r="T33" s="5">
        <f t="shared" si="9"/>
        <v>42</v>
      </c>
      <c r="U33" s="5">
        <f t="shared" si="10"/>
        <v>42.5</v>
      </c>
      <c r="AA33" s="5">
        <f t="shared" si="11"/>
        <v>48</v>
      </c>
      <c r="AB33" s="5">
        <f t="shared" si="12"/>
        <v>4.8</v>
      </c>
    </row>
    <row r="34">
      <c r="A34" s="11">
        <v>0.8548611111111111</v>
      </c>
      <c r="B34" s="9" t="s">
        <v>148</v>
      </c>
      <c r="C34" s="3" t="s">
        <v>121</v>
      </c>
      <c r="D34" s="3" t="s">
        <v>149</v>
      </c>
      <c r="E34" s="3"/>
      <c r="F34" s="3"/>
      <c r="G34" s="1">
        <v>8.0</v>
      </c>
      <c r="H34" s="1">
        <v>7.0</v>
      </c>
      <c r="I34" s="1">
        <v>8.0</v>
      </c>
      <c r="J34" s="1">
        <v>7.0</v>
      </c>
      <c r="K34" s="1">
        <v>6.0</v>
      </c>
      <c r="L34" s="1">
        <v>5.0</v>
      </c>
      <c r="M34" s="5">
        <f t="shared" si="14"/>
        <v>41</v>
      </c>
      <c r="N34" s="1">
        <v>8.0</v>
      </c>
      <c r="O34" s="1">
        <v>7.0</v>
      </c>
      <c r="P34" s="1">
        <v>8.0</v>
      </c>
      <c r="Q34" s="1">
        <v>6.0</v>
      </c>
      <c r="R34" s="1">
        <v>7.0</v>
      </c>
      <c r="S34" s="1">
        <v>5.0</v>
      </c>
      <c r="T34" s="5">
        <f t="shared" si="9"/>
        <v>41</v>
      </c>
      <c r="U34" s="5">
        <f t="shared" si="10"/>
        <v>41</v>
      </c>
      <c r="AA34" s="5">
        <f t="shared" ref="AA34:AA35" si="15">U40+V34+W34+X34+Y34+Z34</f>
        <v>44</v>
      </c>
      <c r="AB34" s="5">
        <f t="shared" ref="AB34:AB35" si="16">(AA34+T40+M40)/30</f>
        <v>4.4</v>
      </c>
    </row>
    <row r="35">
      <c r="A35" s="11">
        <v>0.8597222222222223</v>
      </c>
      <c r="B35" s="9" t="s">
        <v>150</v>
      </c>
      <c r="C35" s="3" t="s">
        <v>129</v>
      </c>
      <c r="D35" s="3" t="s">
        <v>151</v>
      </c>
      <c r="E35" s="3"/>
      <c r="F35" s="3"/>
      <c r="G35" s="1">
        <v>7.0</v>
      </c>
      <c r="H35" s="1">
        <v>7.0</v>
      </c>
      <c r="I35" s="1">
        <v>7.0</v>
      </c>
      <c r="J35" s="1">
        <v>8.0</v>
      </c>
      <c r="K35" s="1">
        <v>7.0</v>
      </c>
      <c r="L35" s="1">
        <v>7.0</v>
      </c>
      <c r="M35" s="5">
        <f t="shared" si="14"/>
        <v>43</v>
      </c>
      <c r="N35" s="1">
        <v>8.0</v>
      </c>
      <c r="O35" s="1">
        <v>7.0</v>
      </c>
      <c r="P35" s="1">
        <v>8.0</v>
      </c>
      <c r="Q35" s="1">
        <v>8.0</v>
      </c>
      <c r="R35" s="1">
        <v>7.0</v>
      </c>
      <c r="S35" s="1">
        <v>8.0</v>
      </c>
      <c r="T35" s="5">
        <f t="shared" si="9"/>
        <v>46</v>
      </c>
      <c r="U35" s="5">
        <f t="shared" si="10"/>
        <v>44.5</v>
      </c>
      <c r="AA35" s="5">
        <f t="shared" si="15"/>
        <v>44</v>
      </c>
      <c r="AB35" s="5">
        <f t="shared" si="16"/>
        <v>4.4</v>
      </c>
    </row>
    <row r="36">
      <c r="A36" s="11">
        <v>0.8645833333333334</v>
      </c>
      <c r="B36" s="9" t="s">
        <v>152</v>
      </c>
      <c r="C36" s="3" t="s">
        <v>119</v>
      </c>
      <c r="D36" s="3" t="s">
        <v>153</v>
      </c>
      <c r="E36" s="3"/>
      <c r="F36" s="3"/>
      <c r="G36" s="1">
        <v>6.0</v>
      </c>
      <c r="H36" s="1">
        <v>6.0</v>
      </c>
      <c r="I36" s="1">
        <v>7.0</v>
      </c>
      <c r="J36" s="1">
        <v>7.0</v>
      </c>
      <c r="K36" s="1">
        <v>6.0</v>
      </c>
      <c r="L36" s="1">
        <v>7.0</v>
      </c>
      <c r="M36" s="5">
        <f t="shared" si="14"/>
        <v>39</v>
      </c>
      <c r="N36" s="1">
        <v>6.0</v>
      </c>
      <c r="O36" s="1">
        <v>7.0</v>
      </c>
      <c r="P36" s="1">
        <v>6.0</v>
      </c>
      <c r="Q36" s="1">
        <v>8.0</v>
      </c>
      <c r="R36" s="1">
        <v>7.0</v>
      </c>
      <c r="S36" s="1">
        <v>7.0</v>
      </c>
      <c r="T36" s="5">
        <f t="shared" si="9"/>
        <v>41</v>
      </c>
      <c r="U36" s="5">
        <f t="shared" si="10"/>
        <v>40</v>
      </c>
      <c r="AA36" s="5" t="str">
        <f t="shared" ref="AA36:AA41" si="17">#REF!+V36+W36+X36+Y36+Z36</f>
        <v>#REF!</v>
      </c>
      <c r="AB36" s="5" t="str">
        <f t="shared" ref="AB36:AB41" si="18">(AA36+#REF!+#REF!)/30</f>
        <v>#REF!</v>
      </c>
    </row>
    <row r="37">
      <c r="A37" s="11">
        <v>0.8694444444444445</v>
      </c>
      <c r="B37" s="9" t="s">
        <v>154</v>
      </c>
      <c r="C37" s="3" t="s">
        <v>89</v>
      </c>
      <c r="D37" s="3" t="s">
        <v>155</v>
      </c>
      <c r="E37" s="3" t="s">
        <v>110</v>
      </c>
      <c r="F37" s="3" t="s">
        <v>156</v>
      </c>
      <c r="G37" s="1">
        <v>7.0</v>
      </c>
      <c r="H37" s="1">
        <v>6.0</v>
      </c>
      <c r="I37" s="1">
        <v>7.0</v>
      </c>
      <c r="J37" s="1">
        <v>8.0</v>
      </c>
      <c r="K37" s="1">
        <v>7.0</v>
      </c>
      <c r="L37" s="1">
        <v>7.0</v>
      </c>
      <c r="M37" s="5">
        <f t="shared" si="14"/>
        <v>42</v>
      </c>
      <c r="N37" s="1">
        <v>7.0</v>
      </c>
      <c r="O37" s="1">
        <v>6.0</v>
      </c>
      <c r="P37" s="1">
        <v>8.0</v>
      </c>
      <c r="Q37" s="1">
        <v>8.0</v>
      </c>
      <c r="R37" s="1">
        <v>6.0</v>
      </c>
      <c r="S37" s="1">
        <v>7.0</v>
      </c>
      <c r="T37" s="5">
        <f t="shared" si="9"/>
        <v>42</v>
      </c>
      <c r="U37" s="5">
        <f t="shared" si="10"/>
        <v>42</v>
      </c>
      <c r="AA37" s="5" t="str">
        <f t="shared" si="17"/>
        <v>#REF!</v>
      </c>
      <c r="AB37" s="5" t="str">
        <f t="shared" si="18"/>
        <v>#REF!</v>
      </c>
    </row>
    <row r="38">
      <c r="A38" s="11">
        <v>0.8743055555555556</v>
      </c>
      <c r="B38" s="9" t="s">
        <v>157</v>
      </c>
      <c r="C38" s="3" t="s">
        <v>56</v>
      </c>
      <c r="D38" s="3" t="s">
        <v>158</v>
      </c>
      <c r="E38" s="3" t="s">
        <v>61</v>
      </c>
      <c r="F38" s="3" t="s">
        <v>159</v>
      </c>
      <c r="G38" s="1">
        <v>8.0</v>
      </c>
      <c r="H38" s="1">
        <v>8.0</v>
      </c>
      <c r="I38" s="1">
        <v>8.0</v>
      </c>
      <c r="J38" s="1">
        <v>8.0</v>
      </c>
      <c r="K38" s="1">
        <v>8.0</v>
      </c>
      <c r="L38" s="1">
        <v>8.0</v>
      </c>
      <c r="M38" s="5">
        <f>(G38+H38+I38+J38+K38+L38+T38)/2</f>
        <v>48</v>
      </c>
      <c r="N38" s="1">
        <v>8.0</v>
      </c>
      <c r="O38" s="1">
        <v>7.0</v>
      </c>
      <c r="P38" s="1">
        <v>9.0</v>
      </c>
      <c r="Q38" s="1">
        <v>8.0</v>
      </c>
      <c r="R38" s="1">
        <v>8.0</v>
      </c>
      <c r="S38" s="1">
        <v>8.0</v>
      </c>
      <c r="T38" s="5">
        <f t="shared" si="9"/>
        <v>48</v>
      </c>
      <c r="U38" s="5">
        <f t="shared" si="10"/>
        <v>48</v>
      </c>
      <c r="AA38" s="5" t="str">
        <f t="shared" si="17"/>
        <v>#REF!</v>
      </c>
      <c r="AB38" s="5" t="str">
        <f t="shared" si="18"/>
        <v>#REF!</v>
      </c>
    </row>
    <row r="39">
      <c r="A39" s="11">
        <v>0.8791666666666667</v>
      </c>
      <c r="B39" s="9" t="s">
        <v>160</v>
      </c>
      <c r="C39" s="3" t="s">
        <v>106</v>
      </c>
      <c r="D39" s="3" t="s">
        <v>161</v>
      </c>
      <c r="E39" s="3" t="s">
        <v>102</v>
      </c>
      <c r="F39" s="3" t="s">
        <v>162</v>
      </c>
      <c r="G39" s="1">
        <v>8.0</v>
      </c>
      <c r="H39" s="1">
        <v>8.0</v>
      </c>
      <c r="I39" s="1">
        <v>9.0</v>
      </c>
      <c r="J39" s="1">
        <v>7.0</v>
      </c>
      <c r="K39" s="1">
        <v>8.0</v>
      </c>
      <c r="L39" s="1">
        <v>8.0</v>
      </c>
      <c r="M39" s="5">
        <f t="shared" ref="M39:M41" si="19">G39+H39+I39+J39+K39+L39</f>
        <v>48</v>
      </c>
      <c r="N39" s="1">
        <v>8.0</v>
      </c>
      <c r="O39" s="1">
        <v>8.0</v>
      </c>
      <c r="P39" s="1">
        <v>8.0</v>
      </c>
      <c r="Q39" s="1">
        <v>9.0</v>
      </c>
      <c r="R39" s="1">
        <v>7.0</v>
      </c>
      <c r="S39" s="1">
        <v>8.0</v>
      </c>
      <c r="T39" s="5">
        <f t="shared" si="9"/>
        <v>48</v>
      </c>
      <c r="U39" s="5">
        <f t="shared" si="10"/>
        <v>48</v>
      </c>
      <c r="AA39" s="5" t="str">
        <f t="shared" si="17"/>
        <v>#REF!</v>
      </c>
      <c r="AB39" s="5" t="str">
        <f t="shared" si="18"/>
        <v>#REF!</v>
      </c>
    </row>
    <row r="40">
      <c r="A40" s="11">
        <v>0.8840277777777777</v>
      </c>
      <c r="B40" s="9" t="s">
        <v>163</v>
      </c>
      <c r="C40" s="3" t="s">
        <v>164</v>
      </c>
      <c r="D40" s="3" t="s">
        <v>165</v>
      </c>
      <c r="E40" s="3"/>
      <c r="F40" s="3"/>
      <c r="G40" s="1">
        <v>7.0</v>
      </c>
      <c r="H40" s="1">
        <v>8.0</v>
      </c>
      <c r="I40" s="1">
        <v>7.0</v>
      </c>
      <c r="J40" s="1">
        <v>8.0</v>
      </c>
      <c r="K40" s="1">
        <v>7.0</v>
      </c>
      <c r="L40" s="1">
        <v>7.0</v>
      </c>
      <c r="M40" s="5">
        <f t="shared" si="19"/>
        <v>44</v>
      </c>
      <c r="N40" s="1">
        <v>7.0</v>
      </c>
      <c r="O40" s="1">
        <v>8.0</v>
      </c>
      <c r="P40" s="1">
        <v>7.0</v>
      </c>
      <c r="Q40" s="1">
        <v>8.0</v>
      </c>
      <c r="R40" s="1">
        <v>7.0</v>
      </c>
      <c r="S40" s="1">
        <v>7.0</v>
      </c>
      <c r="T40" s="5">
        <f t="shared" si="9"/>
        <v>44</v>
      </c>
      <c r="U40" s="5">
        <f t="shared" si="10"/>
        <v>44</v>
      </c>
      <c r="AA40" s="5" t="str">
        <f t="shared" si="17"/>
        <v>#REF!</v>
      </c>
      <c r="AB40" s="5" t="str">
        <f t="shared" si="18"/>
        <v>#REF!</v>
      </c>
    </row>
    <row r="41">
      <c r="A41" s="18"/>
      <c r="B41" s="9" t="s">
        <v>166</v>
      </c>
      <c r="C41" s="3" t="s">
        <v>167</v>
      </c>
      <c r="D41" s="3" t="s">
        <v>168</v>
      </c>
      <c r="E41" s="3"/>
      <c r="F41" s="3"/>
      <c r="G41" s="1">
        <v>8.0</v>
      </c>
      <c r="H41" s="1">
        <v>7.0</v>
      </c>
      <c r="I41" s="1">
        <v>7.0</v>
      </c>
      <c r="J41" s="1">
        <v>7.0</v>
      </c>
      <c r="K41" s="1">
        <v>6.0</v>
      </c>
      <c r="L41" s="1">
        <v>8.0</v>
      </c>
      <c r="M41" s="5">
        <f t="shared" si="19"/>
        <v>43</v>
      </c>
      <c r="N41" s="1">
        <v>7.0</v>
      </c>
      <c r="O41" s="1">
        <v>7.0</v>
      </c>
      <c r="P41" s="1">
        <v>8.0</v>
      </c>
      <c r="Q41" s="1">
        <v>7.0</v>
      </c>
      <c r="R41" s="1">
        <v>8.0</v>
      </c>
      <c r="S41" s="1">
        <v>8.0</v>
      </c>
      <c r="T41" s="5">
        <f t="shared" si="9"/>
        <v>45</v>
      </c>
      <c r="U41" s="5">
        <f t="shared" si="10"/>
        <v>44</v>
      </c>
      <c r="AA41" s="5" t="str">
        <f t="shared" si="17"/>
        <v>#REF!</v>
      </c>
      <c r="AB41" s="5" t="str">
        <f t="shared" si="18"/>
        <v>#REF!</v>
      </c>
    </row>
    <row r="42">
      <c r="AA42" s="5">
        <f t="shared" ref="AA42:AA136" si="20">U42+V42+W42+X42+Y42+Z42</f>
        <v>0</v>
      </c>
      <c r="AB42" s="5">
        <f t="shared" ref="AB42:AB136" si="21">(AA42+T42+M42)/30</f>
        <v>0</v>
      </c>
    </row>
    <row r="43">
      <c r="AA43" s="5">
        <f t="shared" si="20"/>
        <v>0</v>
      </c>
      <c r="AB43" s="5">
        <f t="shared" si="21"/>
        <v>0</v>
      </c>
    </row>
    <row r="44">
      <c r="AA44" s="5">
        <f t="shared" si="20"/>
        <v>0</v>
      </c>
      <c r="AB44" s="5">
        <f t="shared" si="21"/>
        <v>0</v>
      </c>
    </row>
    <row r="45">
      <c r="AA45" s="5">
        <f t="shared" si="20"/>
        <v>0</v>
      </c>
      <c r="AB45" s="5">
        <f t="shared" si="21"/>
        <v>0</v>
      </c>
    </row>
    <row r="46">
      <c r="AA46" s="5">
        <f t="shared" si="20"/>
        <v>0</v>
      </c>
      <c r="AB46" s="5">
        <f t="shared" si="21"/>
        <v>0</v>
      </c>
    </row>
    <row r="47">
      <c r="AA47" s="5">
        <f t="shared" si="20"/>
        <v>0</v>
      </c>
      <c r="AB47" s="5">
        <f t="shared" si="21"/>
        <v>0</v>
      </c>
    </row>
    <row r="48">
      <c r="AA48" s="5">
        <f t="shared" si="20"/>
        <v>0</v>
      </c>
      <c r="AB48" s="5">
        <f t="shared" si="21"/>
        <v>0</v>
      </c>
    </row>
    <row r="49">
      <c r="AA49" s="5">
        <f t="shared" si="20"/>
        <v>0</v>
      </c>
      <c r="AB49" s="5">
        <f t="shared" si="21"/>
        <v>0</v>
      </c>
    </row>
    <row r="50">
      <c r="AA50" s="5">
        <f t="shared" si="20"/>
        <v>0</v>
      </c>
      <c r="AB50" s="5">
        <f t="shared" si="21"/>
        <v>0</v>
      </c>
    </row>
    <row r="51">
      <c r="AA51" s="5">
        <f t="shared" si="20"/>
        <v>0</v>
      </c>
      <c r="AB51" s="5">
        <f t="shared" si="21"/>
        <v>0</v>
      </c>
    </row>
    <row r="52">
      <c r="AA52" s="5">
        <f t="shared" si="20"/>
        <v>0</v>
      </c>
      <c r="AB52" s="5">
        <f t="shared" si="21"/>
        <v>0</v>
      </c>
    </row>
    <row r="53">
      <c r="AA53" s="5">
        <f t="shared" si="20"/>
        <v>0</v>
      </c>
      <c r="AB53" s="5">
        <f t="shared" si="21"/>
        <v>0</v>
      </c>
    </row>
    <row r="54">
      <c r="AA54" s="5">
        <f t="shared" si="20"/>
        <v>0</v>
      </c>
      <c r="AB54" s="5">
        <f t="shared" si="21"/>
        <v>0</v>
      </c>
    </row>
    <row r="55">
      <c r="AA55" s="5">
        <f t="shared" si="20"/>
        <v>0</v>
      </c>
      <c r="AB55" s="5">
        <f t="shared" si="21"/>
        <v>0</v>
      </c>
    </row>
    <row r="56">
      <c r="AA56" s="5">
        <f t="shared" si="20"/>
        <v>0</v>
      </c>
      <c r="AB56" s="5">
        <f t="shared" si="21"/>
        <v>0</v>
      </c>
    </row>
    <row r="57">
      <c r="AA57" s="5">
        <f t="shared" si="20"/>
        <v>0</v>
      </c>
      <c r="AB57" s="5">
        <f t="shared" si="21"/>
        <v>0</v>
      </c>
    </row>
    <row r="58">
      <c r="AA58" s="5">
        <f t="shared" si="20"/>
        <v>0</v>
      </c>
      <c r="AB58" s="5">
        <f t="shared" si="21"/>
        <v>0</v>
      </c>
    </row>
    <row r="59">
      <c r="AA59" s="5">
        <f t="shared" si="20"/>
        <v>0</v>
      </c>
      <c r="AB59" s="5">
        <f t="shared" si="21"/>
        <v>0</v>
      </c>
    </row>
    <row r="60">
      <c r="AA60" s="5">
        <f t="shared" si="20"/>
        <v>0</v>
      </c>
      <c r="AB60" s="5">
        <f t="shared" si="21"/>
        <v>0</v>
      </c>
    </row>
    <row r="61">
      <c r="AA61" s="5">
        <f t="shared" si="20"/>
        <v>0</v>
      </c>
      <c r="AB61" s="5">
        <f t="shared" si="21"/>
        <v>0</v>
      </c>
    </row>
    <row r="62">
      <c r="AA62" s="5">
        <f t="shared" si="20"/>
        <v>0</v>
      </c>
      <c r="AB62" s="5">
        <f t="shared" si="21"/>
        <v>0</v>
      </c>
    </row>
    <row r="63">
      <c r="AA63" s="5">
        <f t="shared" si="20"/>
        <v>0</v>
      </c>
      <c r="AB63" s="5">
        <f t="shared" si="21"/>
        <v>0</v>
      </c>
    </row>
    <row r="64">
      <c r="AA64" s="5">
        <f t="shared" si="20"/>
        <v>0</v>
      </c>
      <c r="AB64" s="5">
        <f t="shared" si="21"/>
        <v>0</v>
      </c>
    </row>
    <row r="65">
      <c r="AA65" s="5">
        <f t="shared" si="20"/>
        <v>0</v>
      </c>
      <c r="AB65" s="5">
        <f t="shared" si="21"/>
        <v>0</v>
      </c>
    </row>
    <row r="66">
      <c r="AA66" s="5">
        <f t="shared" si="20"/>
        <v>0</v>
      </c>
      <c r="AB66" s="5">
        <f t="shared" si="21"/>
        <v>0</v>
      </c>
    </row>
    <row r="67">
      <c r="AA67" s="5">
        <f t="shared" si="20"/>
        <v>0</v>
      </c>
      <c r="AB67" s="5">
        <f t="shared" si="21"/>
        <v>0</v>
      </c>
    </row>
    <row r="68">
      <c r="AA68" s="5">
        <f t="shared" si="20"/>
        <v>0</v>
      </c>
      <c r="AB68" s="5">
        <f t="shared" si="21"/>
        <v>0</v>
      </c>
    </row>
    <row r="69">
      <c r="AA69" s="5">
        <f t="shared" si="20"/>
        <v>0</v>
      </c>
      <c r="AB69" s="5">
        <f t="shared" si="21"/>
        <v>0</v>
      </c>
    </row>
    <row r="70">
      <c r="AA70" s="5">
        <f t="shared" si="20"/>
        <v>0</v>
      </c>
      <c r="AB70" s="5">
        <f t="shared" si="21"/>
        <v>0</v>
      </c>
    </row>
    <row r="71">
      <c r="AA71" s="5">
        <f t="shared" si="20"/>
        <v>0</v>
      </c>
      <c r="AB71" s="5">
        <f t="shared" si="21"/>
        <v>0</v>
      </c>
    </row>
    <row r="72">
      <c r="AA72" s="5">
        <f t="shared" si="20"/>
        <v>0</v>
      </c>
      <c r="AB72" s="5">
        <f t="shared" si="21"/>
        <v>0</v>
      </c>
    </row>
    <row r="73">
      <c r="AA73" s="5">
        <f t="shared" si="20"/>
        <v>0</v>
      </c>
      <c r="AB73" s="5">
        <f t="shared" si="21"/>
        <v>0</v>
      </c>
    </row>
    <row r="74">
      <c r="AA74" s="5">
        <f t="shared" si="20"/>
        <v>0</v>
      </c>
      <c r="AB74" s="5">
        <f t="shared" si="21"/>
        <v>0</v>
      </c>
    </row>
    <row r="75">
      <c r="AA75" s="5">
        <f t="shared" si="20"/>
        <v>0</v>
      </c>
      <c r="AB75" s="5">
        <f t="shared" si="21"/>
        <v>0</v>
      </c>
    </row>
    <row r="76">
      <c r="AA76" s="5">
        <f t="shared" si="20"/>
        <v>0</v>
      </c>
      <c r="AB76" s="5">
        <f t="shared" si="21"/>
        <v>0</v>
      </c>
    </row>
    <row r="77">
      <c r="AA77" s="5">
        <f t="shared" si="20"/>
        <v>0</v>
      </c>
      <c r="AB77" s="5">
        <f t="shared" si="21"/>
        <v>0</v>
      </c>
    </row>
    <row r="78">
      <c r="AA78" s="5">
        <f t="shared" si="20"/>
        <v>0</v>
      </c>
      <c r="AB78" s="5">
        <f t="shared" si="21"/>
        <v>0</v>
      </c>
    </row>
    <row r="79">
      <c r="AA79" s="5">
        <f t="shared" si="20"/>
        <v>0</v>
      </c>
      <c r="AB79" s="5">
        <f t="shared" si="21"/>
        <v>0</v>
      </c>
    </row>
    <row r="80">
      <c r="AA80" s="5">
        <f t="shared" si="20"/>
        <v>0</v>
      </c>
      <c r="AB80" s="5">
        <f t="shared" si="21"/>
        <v>0</v>
      </c>
    </row>
    <row r="81">
      <c r="AA81" s="5">
        <f t="shared" si="20"/>
        <v>0</v>
      </c>
      <c r="AB81" s="5">
        <f t="shared" si="21"/>
        <v>0</v>
      </c>
    </row>
    <row r="82">
      <c r="AA82" s="5">
        <f t="shared" si="20"/>
        <v>0</v>
      </c>
      <c r="AB82" s="5">
        <f t="shared" si="21"/>
        <v>0</v>
      </c>
    </row>
    <row r="83">
      <c r="AA83" s="5">
        <f t="shared" si="20"/>
        <v>0</v>
      </c>
      <c r="AB83" s="5">
        <f t="shared" si="21"/>
        <v>0</v>
      </c>
    </row>
    <row r="84">
      <c r="AA84" s="5">
        <f t="shared" si="20"/>
        <v>0</v>
      </c>
      <c r="AB84" s="5">
        <f t="shared" si="21"/>
        <v>0</v>
      </c>
    </row>
    <row r="85">
      <c r="AA85" s="5">
        <f t="shared" si="20"/>
        <v>0</v>
      </c>
      <c r="AB85" s="5">
        <f t="shared" si="21"/>
        <v>0</v>
      </c>
    </row>
    <row r="86">
      <c r="AA86" s="5">
        <f t="shared" si="20"/>
        <v>0</v>
      </c>
      <c r="AB86" s="5">
        <f t="shared" si="21"/>
        <v>0</v>
      </c>
    </row>
    <row r="87">
      <c r="AA87" s="5">
        <f t="shared" si="20"/>
        <v>0</v>
      </c>
      <c r="AB87" s="5">
        <f t="shared" si="21"/>
        <v>0</v>
      </c>
    </row>
    <row r="88">
      <c r="AA88" s="5">
        <f t="shared" si="20"/>
        <v>0</v>
      </c>
      <c r="AB88" s="5">
        <f t="shared" si="21"/>
        <v>0</v>
      </c>
    </row>
    <row r="89">
      <c r="AA89" s="5">
        <f t="shared" si="20"/>
        <v>0</v>
      </c>
      <c r="AB89" s="5">
        <f t="shared" si="21"/>
        <v>0</v>
      </c>
    </row>
    <row r="90">
      <c r="AA90" s="5">
        <f t="shared" si="20"/>
        <v>0</v>
      </c>
      <c r="AB90" s="5">
        <f t="shared" si="21"/>
        <v>0</v>
      </c>
    </row>
    <row r="91">
      <c r="AA91" s="5">
        <f t="shared" si="20"/>
        <v>0</v>
      </c>
      <c r="AB91" s="5">
        <f t="shared" si="21"/>
        <v>0</v>
      </c>
    </row>
    <row r="92">
      <c r="AA92" s="5">
        <f t="shared" si="20"/>
        <v>0</v>
      </c>
      <c r="AB92" s="5">
        <f t="shared" si="21"/>
        <v>0</v>
      </c>
    </row>
    <row r="93">
      <c r="AA93" s="5">
        <f t="shared" si="20"/>
        <v>0</v>
      </c>
      <c r="AB93" s="5">
        <f t="shared" si="21"/>
        <v>0</v>
      </c>
    </row>
    <row r="94">
      <c r="AA94" s="5">
        <f t="shared" si="20"/>
        <v>0</v>
      </c>
      <c r="AB94" s="5">
        <f t="shared" si="21"/>
        <v>0</v>
      </c>
    </row>
    <row r="95">
      <c r="AA95" s="5">
        <f t="shared" si="20"/>
        <v>0</v>
      </c>
      <c r="AB95" s="5">
        <f t="shared" si="21"/>
        <v>0</v>
      </c>
    </row>
    <row r="96">
      <c r="AA96" s="5">
        <f t="shared" si="20"/>
        <v>0</v>
      </c>
      <c r="AB96" s="5">
        <f t="shared" si="21"/>
        <v>0</v>
      </c>
    </row>
    <row r="97">
      <c r="AA97" s="5">
        <f t="shared" si="20"/>
        <v>0</v>
      </c>
      <c r="AB97" s="5">
        <f t="shared" si="21"/>
        <v>0</v>
      </c>
    </row>
    <row r="98">
      <c r="AA98" s="5">
        <f t="shared" si="20"/>
        <v>0</v>
      </c>
      <c r="AB98" s="5">
        <f t="shared" si="21"/>
        <v>0</v>
      </c>
    </row>
    <row r="99">
      <c r="AA99" s="5">
        <f t="shared" si="20"/>
        <v>0</v>
      </c>
      <c r="AB99" s="5">
        <f t="shared" si="21"/>
        <v>0</v>
      </c>
    </row>
    <row r="100">
      <c r="AA100" s="5">
        <f t="shared" si="20"/>
        <v>0</v>
      </c>
      <c r="AB100" s="5">
        <f t="shared" si="21"/>
        <v>0</v>
      </c>
    </row>
    <row r="101">
      <c r="AA101" s="5">
        <f t="shared" si="20"/>
        <v>0</v>
      </c>
      <c r="AB101" s="5">
        <f t="shared" si="21"/>
        <v>0</v>
      </c>
    </row>
    <row r="102">
      <c r="AA102" s="5">
        <f t="shared" si="20"/>
        <v>0</v>
      </c>
      <c r="AB102" s="5">
        <f t="shared" si="21"/>
        <v>0</v>
      </c>
    </row>
    <row r="103">
      <c r="AA103" s="5">
        <f t="shared" si="20"/>
        <v>0</v>
      </c>
      <c r="AB103" s="5">
        <f t="shared" si="21"/>
        <v>0</v>
      </c>
    </row>
    <row r="104">
      <c r="AA104" s="5">
        <f t="shared" si="20"/>
        <v>0</v>
      </c>
      <c r="AB104" s="5">
        <f t="shared" si="21"/>
        <v>0</v>
      </c>
    </row>
    <row r="105">
      <c r="AA105" s="5">
        <f t="shared" si="20"/>
        <v>0</v>
      </c>
      <c r="AB105" s="5">
        <f t="shared" si="21"/>
        <v>0</v>
      </c>
    </row>
    <row r="106">
      <c r="AA106" s="5">
        <f t="shared" si="20"/>
        <v>0</v>
      </c>
      <c r="AB106" s="5">
        <f t="shared" si="21"/>
        <v>0</v>
      </c>
    </row>
    <row r="107">
      <c r="AA107" s="5">
        <f t="shared" si="20"/>
        <v>0</v>
      </c>
      <c r="AB107" s="5">
        <f t="shared" si="21"/>
        <v>0</v>
      </c>
    </row>
    <row r="108">
      <c r="AA108" s="5">
        <f t="shared" si="20"/>
        <v>0</v>
      </c>
      <c r="AB108" s="5">
        <f t="shared" si="21"/>
        <v>0</v>
      </c>
    </row>
    <row r="109">
      <c r="AA109" s="5">
        <f t="shared" si="20"/>
        <v>0</v>
      </c>
      <c r="AB109" s="5">
        <f t="shared" si="21"/>
        <v>0</v>
      </c>
    </row>
    <row r="110">
      <c r="AA110" s="5">
        <f t="shared" si="20"/>
        <v>0</v>
      </c>
      <c r="AB110" s="5">
        <f t="shared" si="21"/>
        <v>0</v>
      </c>
    </row>
    <row r="111">
      <c r="AA111" s="5">
        <f t="shared" si="20"/>
        <v>0</v>
      </c>
      <c r="AB111" s="5">
        <f t="shared" si="21"/>
        <v>0</v>
      </c>
    </row>
    <row r="112">
      <c r="AA112" s="5">
        <f t="shared" si="20"/>
        <v>0</v>
      </c>
      <c r="AB112" s="5">
        <f t="shared" si="21"/>
        <v>0</v>
      </c>
    </row>
    <row r="113">
      <c r="AA113" s="5">
        <f t="shared" si="20"/>
        <v>0</v>
      </c>
      <c r="AB113" s="5">
        <f t="shared" si="21"/>
        <v>0</v>
      </c>
    </row>
    <row r="114">
      <c r="AA114" s="5">
        <f t="shared" si="20"/>
        <v>0</v>
      </c>
      <c r="AB114" s="5">
        <f t="shared" si="21"/>
        <v>0</v>
      </c>
    </row>
    <row r="115">
      <c r="AA115" s="5">
        <f t="shared" si="20"/>
        <v>0</v>
      </c>
      <c r="AB115" s="5">
        <f t="shared" si="21"/>
        <v>0</v>
      </c>
    </row>
    <row r="116">
      <c r="AA116" s="5">
        <f t="shared" si="20"/>
        <v>0</v>
      </c>
      <c r="AB116" s="5">
        <f t="shared" si="21"/>
        <v>0</v>
      </c>
    </row>
    <row r="117">
      <c r="AA117" s="5">
        <f t="shared" si="20"/>
        <v>0</v>
      </c>
      <c r="AB117" s="5">
        <f t="shared" si="21"/>
        <v>0</v>
      </c>
    </row>
    <row r="118">
      <c r="AA118" s="5">
        <f t="shared" si="20"/>
        <v>0</v>
      </c>
      <c r="AB118" s="5">
        <f t="shared" si="21"/>
        <v>0</v>
      </c>
    </row>
    <row r="119">
      <c r="AA119" s="5">
        <f t="shared" si="20"/>
        <v>0</v>
      </c>
      <c r="AB119" s="5">
        <f t="shared" si="21"/>
        <v>0</v>
      </c>
    </row>
    <row r="120">
      <c r="AA120" s="5">
        <f t="shared" si="20"/>
        <v>0</v>
      </c>
      <c r="AB120" s="5">
        <f t="shared" si="21"/>
        <v>0</v>
      </c>
    </row>
    <row r="121">
      <c r="AA121" s="5">
        <f t="shared" si="20"/>
        <v>0</v>
      </c>
      <c r="AB121" s="5">
        <f t="shared" si="21"/>
        <v>0</v>
      </c>
    </row>
    <row r="122">
      <c r="AA122" s="5">
        <f t="shared" si="20"/>
        <v>0</v>
      </c>
      <c r="AB122" s="5">
        <f t="shared" si="21"/>
        <v>0</v>
      </c>
    </row>
    <row r="123">
      <c r="AA123" s="5">
        <f t="shared" si="20"/>
        <v>0</v>
      </c>
      <c r="AB123" s="5">
        <f t="shared" si="21"/>
        <v>0</v>
      </c>
    </row>
    <row r="124">
      <c r="AA124" s="5">
        <f t="shared" si="20"/>
        <v>0</v>
      </c>
      <c r="AB124" s="5">
        <f t="shared" si="21"/>
        <v>0</v>
      </c>
    </row>
    <row r="125">
      <c r="AA125" s="5">
        <f t="shared" si="20"/>
        <v>0</v>
      </c>
      <c r="AB125" s="5">
        <f t="shared" si="21"/>
        <v>0</v>
      </c>
    </row>
    <row r="126">
      <c r="AA126" s="5">
        <f t="shared" si="20"/>
        <v>0</v>
      </c>
      <c r="AB126" s="5">
        <f t="shared" si="21"/>
        <v>0</v>
      </c>
    </row>
    <row r="127">
      <c r="AA127" s="5">
        <f t="shared" si="20"/>
        <v>0</v>
      </c>
      <c r="AB127" s="5">
        <f t="shared" si="21"/>
        <v>0</v>
      </c>
    </row>
    <row r="128">
      <c r="AA128" s="5">
        <f t="shared" si="20"/>
        <v>0</v>
      </c>
      <c r="AB128" s="5">
        <f t="shared" si="21"/>
        <v>0</v>
      </c>
    </row>
    <row r="129">
      <c r="AA129" s="5">
        <f t="shared" si="20"/>
        <v>0</v>
      </c>
      <c r="AB129" s="5">
        <f t="shared" si="21"/>
        <v>0</v>
      </c>
    </row>
    <row r="130">
      <c r="AA130" s="5">
        <f t="shared" si="20"/>
        <v>0</v>
      </c>
      <c r="AB130" s="5">
        <f t="shared" si="21"/>
        <v>0</v>
      </c>
    </row>
    <row r="131">
      <c r="AA131" s="5">
        <f t="shared" si="20"/>
        <v>0</v>
      </c>
      <c r="AB131" s="5">
        <f t="shared" si="21"/>
        <v>0</v>
      </c>
    </row>
    <row r="132">
      <c r="AA132" s="5">
        <f t="shared" si="20"/>
        <v>0</v>
      </c>
      <c r="AB132" s="5">
        <f t="shared" si="21"/>
        <v>0</v>
      </c>
    </row>
    <row r="133">
      <c r="AA133" s="5">
        <f t="shared" si="20"/>
        <v>0</v>
      </c>
      <c r="AB133" s="5">
        <f t="shared" si="21"/>
        <v>0</v>
      </c>
    </row>
    <row r="134">
      <c r="AA134" s="5">
        <f t="shared" si="20"/>
        <v>0</v>
      </c>
      <c r="AB134" s="5">
        <f t="shared" si="21"/>
        <v>0</v>
      </c>
    </row>
    <row r="135">
      <c r="AA135" s="5">
        <f t="shared" si="20"/>
        <v>0</v>
      </c>
      <c r="AB135" s="5">
        <f t="shared" si="21"/>
        <v>0</v>
      </c>
    </row>
    <row r="136">
      <c r="AA136" s="5">
        <f t="shared" si="20"/>
        <v>0</v>
      </c>
      <c r="AB136" s="5">
        <f t="shared" si="2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4.71"/>
    <col customWidth="1" min="2" max="2" width="8.71"/>
    <col customWidth="1" min="3" max="3" width="23.43"/>
    <col customWidth="1" min="4" max="4" width="7.71"/>
    <col customWidth="1" min="5" max="5" width="13.29"/>
    <col customWidth="1" min="6" max="6" width="11.0"/>
    <col customWidth="1" min="7" max="7" width="7.57"/>
    <col customWidth="1" min="8" max="8" width="13.29"/>
    <col customWidth="1" min="9" max="9" width="4.86"/>
    <col customWidth="1" min="10" max="10" width="6.0"/>
    <col customWidth="1" min="11" max="11" width="9.29"/>
  </cols>
  <sheetData>
    <row r="2">
      <c r="F2" s="1" t="s">
        <v>0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</row>
    <row r="3">
      <c r="A3" s="2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J3" s="5">
        <f t="shared" ref="J3:J35" si="1">F3+G3+H3+I3</f>
        <v>0</v>
      </c>
    </row>
    <row r="4">
      <c r="A4" s="2" t="s">
        <v>8</v>
      </c>
      <c r="B4" s="3" t="s">
        <v>19</v>
      </c>
      <c r="C4" s="3" t="s">
        <v>20</v>
      </c>
      <c r="D4" s="3" t="s">
        <v>21</v>
      </c>
      <c r="E4" s="7" t="s">
        <v>22</v>
      </c>
      <c r="J4" s="5">
        <f t="shared" si="1"/>
        <v>0</v>
      </c>
    </row>
    <row r="5">
      <c r="A5" s="9" t="s">
        <v>26</v>
      </c>
      <c r="B5" s="3" t="s">
        <v>30</v>
      </c>
      <c r="C5" s="3" t="s">
        <v>31</v>
      </c>
      <c r="D5" s="3" t="s">
        <v>32</v>
      </c>
      <c r="E5" s="3" t="s">
        <v>33</v>
      </c>
      <c r="J5" s="5">
        <f t="shared" si="1"/>
        <v>0</v>
      </c>
    </row>
    <row r="6">
      <c r="A6" s="9" t="s">
        <v>36</v>
      </c>
      <c r="B6" s="3" t="s">
        <v>38</v>
      </c>
      <c r="C6" s="3" t="s">
        <v>39</v>
      </c>
      <c r="D6" s="3" t="s">
        <v>40</v>
      </c>
      <c r="E6" s="3" t="s">
        <v>41</v>
      </c>
      <c r="J6" s="5">
        <f t="shared" si="1"/>
        <v>0</v>
      </c>
    </row>
    <row r="7">
      <c r="A7" s="9" t="s">
        <v>43</v>
      </c>
      <c r="B7" s="3" t="s">
        <v>45</v>
      </c>
      <c r="C7" s="3" t="s">
        <v>46</v>
      </c>
      <c r="D7" s="3" t="s">
        <v>47</v>
      </c>
      <c r="E7" s="3" t="s">
        <v>48</v>
      </c>
      <c r="J7" s="5">
        <f t="shared" si="1"/>
        <v>0</v>
      </c>
    </row>
    <row r="8">
      <c r="A8" s="9" t="s">
        <v>49</v>
      </c>
      <c r="B8" s="3" t="s">
        <v>52</v>
      </c>
      <c r="C8" s="3" t="s">
        <v>53</v>
      </c>
      <c r="D8" s="3" t="s">
        <v>55</v>
      </c>
      <c r="E8" s="3" t="s">
        <v>57</v>
      </c>
      <c r="J8" s="5">
        <f t="shared" si="1"/>
        <v>0</v>
      </c>
    </row>
    <row r="9">
      <c r="A9" s="9" t="s">
        <v>49</v>
      </c>
      <c r="B9" s="3" t="s">
        <v>27</v>
      </c>
      <c r="C9" s="3" t="s">
        <v>64</v>
      </c>
      <c r="D9" s="3" t="s">
        <v>44</v>
      </c>
      <c r="E9" s="3" t="s">
        <v>67</v>
      </c>
      <c r="J9" s="5">
        <f t="shared" si="1"/>
        <v>0</v>
      </c>
    </row>
    <row r="10">
      <c r="A10" s="9" t="s">
        <v>72</v>
      </c>
      <c r="B10" s="3" t="s">
        <v>73</v>
      </c>
      <c r="C10" s="3" t="s">
        <v>74</v>
      </c>
      <c r="D10" s="3" t="s">
        <v>29</v>
      </c>
      <c r="E10" s="3" t="s">
        <v>76</v>
      </c>
      <c r="J10" s="5">
        <f t="shared" si="1"/>
        <v>0</v>
      </c>
    </row>
    <row r="11">
      <c r="A11" s="9" t="s">
        <v>79</v>
      </c>
      <c r="B11" s="3" t="s">
        <v>81</v>
      </c>
      <c r="C11" s="3" t="s">
        <v>82</v>
      </c>
      <c r="D11" s="3" t="s">
        <v>34</v>
      </c>
      <c r="E11" s="3" t="s">
        <v>84</v>
      </c>
      <c r="J11" s="5">
        <f t="shared" si="1"/>
        <v>0</v>
      </c>
    </row>
    <row r="12">
      <c r="A12" s="9" t="s">
        <v>86</v>
      </c>
      <c r="B12" s="3" t="s">
        <v>50</v>
      </c>
      <c r="C12" s="3" t="s">
        <v>87</v>
      </c>
      <c r="D12" s="3" t="s">
        <v>88</v>
      </c>
      <c r="E12" s="3" t="s">
        <v>90</v>
      </c>
      <c r="J12" s="5">
        <f t="shared" si="1"/>
        <v>0</v>
      </c>
    </row>
    <row r="13">
      <c r="A13" s="9" t="s">
        <v>91</v>
      </c>
      <c r="B13" s="3" t="s">
        <v>92</v>
      </c>
      <c r="C13" s="3" t="s">
        <v>93</v>
      </c>
      <c r="D13" s="3" t="s">
        <v>66</v>
      </c>
      <c r="E13" s="3" t="s">
        <v>95</v>
      </c>
      <c r="J13" s="5">
        <f t="shared" si="1"/>
        <v>0</v>
      </c>
    </row>
    <row r="14">
      <c r="A14" s="9" t="s">
        <v>91</v>
      </c>
      <c r="B14" s="3" t="s">
        <v>97</v>
      </c>
      <c r="C14" s="3" t="s">
        <v>98</v>
      </c>
      <c r="D14" s="3" t="s">
        <v>99</v>
      </c>
      <c r="E14" s="3" t="s">
        <v>100</v>
      </c>
      <c r="J14" s="5">
        <f t="shared" si="1"/>
        <v>0</v>
      </c>
    </row>
    <row r="15">
      <c r="A15" s="9" t="s">
        <v>103</v>
      </c>
      <c r="B15" s="3" t="s">
        <v>104</v>
      </c>
      <c r="C15" s="3" t="s">
        <v>105</v>
      </c>
      <c r="D15" s="3"/>
      <c r="E15" s="3"/>
      <c r="J15" s="5">
        <f t="shared" si="1"/>
        <v>0</v>
      </c>
    </row>
    <row r="16">
      <c r="A16" s="12"/>
      <c r="B16" s="13"/>
      <c r="C16" s="13"/>
      <c r="D16" s="13"/>
      <c r="E16" s="13"/>
      <c r="J16" s="5">
        <f t="shared" si="1"/>
        <v>0</v>
      </c>
    </row>
    <row r="17">
      <c r="A17" s="9"/>
      <c r="B17" s="3"/>
      <c r="C17" s="3"/>
      <c r="D17" s="3"/>
      <c r="E17" s="3"/>
      <c r="J17" s="5">
        <f t="shared" si="1"/>
        <v>0</v>
      </c>
    </row>
    <row r="18">
      <c r="A18" s="9" t="s">
        <v>113</v>
      </c>
      <c r="B18" s="3" t="s">
        <v>114</v>
      </c>
      <c r="C18" s="3" t="s">
        <v>115</v>
      </c>
      <c r="D18" s="3" t="s">
        <v>85</v>
      </c>
      <c r="E18" s="3" t="s">
        <v>116</v>
      </c>
      <c r="J18" s="5">
        <f t="shared" si="1"/>
        <v>0</v>
      </c>
    </row>
    <row r="19">
      <c r="A19" s="9" t="s">
        <v>117</v>
      </c>
      <c r="B19" s="3" t="s">
        <v>35</v>
      </c>
      <c r="C19" s="3" t="s">
        <v>118</v>
      </c>
      <c r="D19" s="3" t="s">
        <v>94</v>
      </c>
      <c r="E19" s="3" t="s">
        <v>120</v>
      </c>
      <c r="J19" s="5">
        <f t="shared" si="1"/>
        <v>0</v>
      </c>
    </row>
    <row r="20">
      <c r="A20" s="9" t="s">
        <v>122</v>
      </c>
      <c r="B20" s="3" t="s">
        <v>59</v>
      </c>
      <c r="C20" s="3" t="s">
        <v>124</v>
      </c>
      <c r="D20" s="3" t="s">
        <v>101</v>
      </c>
      <c r="E20" s="3" t="s">
        <v>125</v>
      </c>
      <c r="J20" s="5">
        <f t="shared" si="1"/>
        <v>0</v>
      </c>
    </row>
    <row r="21">
      <c r="A21" s="9" t="s">
        <v>126</v>
      </c>
      <c r="B21" s="3" t="s">
        <v>111</v>
      </c>
      <c r="C21" s="3" t="s">
        <v>127</v>
      </c>
      <c r="D21" s="3"/>
      <c r="E21" s="3"/>
      <c r="J21" s="5">
        <f t="shared" si="1"/>
        <v>0</v>
      </c>
    </row>
    <row r="22">
      <c r="A22" s="9" t="s">
        <v>130</v>
      </c>
      <c r="B22" s="3" t="s">
        <v>131</v>
      </c>
      <c r="C22" s="3" t="s">
        <v>132</v>
      </c>
      <c r="D22" s="3" t="s">
        <v>133</v>
      </c>
      <c r="E22" s="3" t="s">
        <v>134</v>
      </c>
      <c r="J22" s="5">
        <f t="shared" si="1"/>
        <v>0</v>
      </c>
    </row>
    <row r="23">
      <c r="A23" s="9" t="s">
        <v>135</v>
      </c>
      <c r="B23" s="3" t="s">
        <v>75</v>
      </c>
      <c r="C23" s="3" t="s">
        <v>136</v>
      </c>
      <c r="D23" s="3" t="s">
        <v>108</v>
      </c>
      <c r="E23" s="3" t="s">
        <v>137</v>
      </c>
      <c r="J23" s="5">
        <f t="shared" si="1"/>
        <v>0</v>
      </c>
    </row>
    <row r="24">
      <c r="A24" s="9" t="s">
        <v>135</v>
      </c>
      <c r="B24" s="3" t="s">
        <v>112</v>
      </c>
      <c r="C24" s="3" t="s">
        <v>138</v>
      </c>
      <c r="D24" s="3" t="s">
        <v>83</v>
      </c>
      <c r="E24" s="3" t="s">
        <v>139</v>
      </c>
      <c r="J24" s="5">
        <f t="shared" si="1"/>
        <v>0</v>
      </c>
    </row>
    <row r="25">
      <c r="A25" s="9" t="s">
        <v>140</v>
      </c>
      <c r="B25" s="3" t="s">
        <v>42</v>
      </c>
      <c r="C25" s="3" t="s">
        <v>141</v>
      </c>
      <c r="D25" s="3" t="s">
        <v>123</v>
      </c>
      <c r="E25" s="3" t="s">
        <v>142</v>
      </c>
      <c r="J25" s="5">
        <f t="shared" si="1"/>
        <v>0</v>
      </c>
    </row>
    <row r="26">
      <c r="A26" s="9" t="s">
        <v>143</v>
      </c>
      <c r="B26" s="3" t="s">
        <v>128</v>
      </c>
      <c r="C26" s="3" t="s">
        <v>144</v>
      </c>
      <c r="D26" s="15" t="s">
        <v>109</v>
      </c>
      <c r="E26" s="3" t="s">
        <v>145</v>
      </c>
      <c r="J26" s="5">
        <f t="shared" si="1"/>
        <v>0</v>
      </c>
    </row>
    <row r="27">
      <c r="A27" s="9" t="s">
        <v>143</v>
      </c>
      <c r="B27" s="3" t="s">
        <v>80</v>
      </c>
      <c r="C27" s="3" t="s">
        <v>146</v>
      </c>
      <c r="D27" s="3" t="s">
        <v>96</v>
      </c>
      <c r="E27" s="3" t="s">
        <v>147</v>
      </c>
      <c r="J27" s="5">
        <f t="shared" si="1"/>
        <v>0</v>
      </c>
    </row>
    <row r="28">
      <c r="A28" s="9" t="s">
        <v>148</v>
      </c>
      <c r="B28" s="3" t="s">
        <v>121</v>
      </c>
      <c r="C28" s="3" t="s">
        <v>149</v>
      </c>
      <c r="D28" s="3"/>
      <c r="E28" s="3"/>
      <c r="J28" s="5">
        <f t="shared" si="1"/>
        <v>0</v>
      </c>
    </row>
    <row r="29">
      <c r="A29" s="9" t="s">
        <v>150</v>
      </c>
      <c r="B29" s="3" t="s">
        <v>129</v>
      </c>
      <c r="C29" s="3" t="s">
        <v>151</v>
      </c>
      <c r="D29" s="3"/>
      <c r="E29" s="3"/>
      <c r="J29" s="5">
        <f t="shared" si="1"/>
        <v>0</v>
      </c>
    </row>
    <row r="30">
      <c r="A30" s="9" t="s">
        <v>152</v>
      </c>
      <c r="B30" s="3" t="s">
        <v>119</v>
      </c>
      <c r="C30" s="3" t="s">
        <v>153</v>
      </c>
      <c r="D30" s="3"/>
      <c r="E30" s="3"/>
      <c r="J30" s="5">
        <f t="shared" si="1"/>
        <v>0</v>
      </c>
    </row>
    <row r="31">
      <c r="A31" s="9" t="s">
        <v>154</v>
      </c>
      <c r="B31" s="3" t="s">
        <v>89</v>
      </c>
      <c r="C31" s="3" t="s">
        <v>155</v>
      </c>
      <c r="D31" s="3" t="s">
        <v>110</v>
      </c>
      <c r="E31" s="3" t="s">
        <v>156</v>
      </c>
      <c r="J31" s="5">
        <f t="shared" si="1"/>
        <v>0</v>
      </c>
    </row>
    <row r="32">
      <c r="A32" s="9" t="s">
        <v>157</v>
      </c>
      <c r="B32" s="3" t="s">
        <v>56</v>
      </c>
      <c r="C32" s="3" t="s">
        <v>158</v>
      </c>
      <c r="D32" s="3" t="s">
        <v>61</v>
      </c>
      <c r="E32" s="3" t="s">
        <v>159</v>
      </c>
      <c r="J32" s="5">
        <f t="shared" si="1"/>
        <v>0</v>
      </c>
    </row>
    <row r="33">
      <c r="A33" s="9" t="s">
        <v>160</v>
      </c>
      <c r="B33" s="3" t="s">
        <v>106</v>
      </c>
      <c r="C33" s="3" t="s">
        <v>161</v>
      </c>
      <c r="D33" s="3" t="s">
        <v>102</v>
      </c>
      <c r="E33" s="3" t="s">
        <v>162</v>
      </c>
      <c r="J33" s="5">
        <f t="shared" si="1"/>
        <v>0</v>
      </c>
    </row>
    <row r="34">
      <c r="A34" s="9" t="s">
        <v>163</v>
      </c>
      <c r="B34" s="3" t="s">
        <v>164</v>
      </c>
      <c r="C34" s="3" t="s">
        <v>165</v>
      </c>
      <c r="D34" s="3"/>
      <c r="E34" s="3"/>
      <c r="J34" s="5">
        <f t="shared" si="1"/>
        <v>0</v>
      </c>
    </row>
    <row r="35">
      <c r="A35" s="9" t="s">
        <v>166</v>
      </c>
      <c r="B35" s="3" t="s">
        <v>167</v>
      </c>
      <c r="C35" s="3" t="s">
        <v>168</v>
      </c>
      <c r="D35" s="3"/>
      <c r="E35" s="3"/>
      <c r="J35" s="5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</v>
      </c>
      <c r="B1" s="6">
        <v>43868.0</v>
      </c>
    </row>
    <row r="2">
      <c r="A2" s="4"/>
      <c r="B2" s="3" t="s">
        <v>23</v>
      </c>
      <c r="C2" s="3" t="s">
        <v>24</v>
      </c>
    </row>
    <row r="3">
      <c r="A3" s="4" t="s">
        <v>11</v>
      </c>
      <c r="B3" s="3" t="s">
        <v>25</v>
      </c>
      <c r="C3" s="8">
        <v>1.0</v>
      </c>
    </row>
    <row r="4">
      <c r="A4" s="4" t="s">
        <v>27</v>
      </c>
      <c r="B4" s="3" t="s">
        <v>25</v>
      </c>
      <c r="C4" s="8">
        <v>1.0</v>
      </c>
    </row>
    <row r="5">
      <c r="A5" s="4" t="s">
        <v>28</v>
      </c>
      <c r="B5" s="3"/>
      <c r="C5" s="3"/>
    </row>
    <row r="6">
      <c r="A6" s="4" t="s">
        <v>29</v>
      </c>
      <c r="B6" s="3" t="s">
        <v>25</v>
      </c>
      <c r="C6" s="8">
        <v>2.0</v>
      </c>
    </row>
    <row r="7">
      <c r="A7" s="4" t="s">
        <v>34</v>
      </c>
      <c r="B7" s="3" t="s">
        <v>25</v>
      </c>
      <c r="C7" s="8">
        <v>1.0</v>
      </c>
    </row>
    <row r="8">
      <c r="A8" s="4" t="s">
        <v>35</v>
      </c>
      <c r="B8" s="3" t="s">
        <v>25</v>
      </c>
      <c r="C8" s="3"/>
    </row>
    <row r="9">
      <c r="A9" s="4" t="s">
        <v>37</v>
      </c>
      <c r="B9" s="3"/>
      <c r="C9" s="3"/>
    </row>
    <row r="10">
      <c r="A10" s="4" t="s">
        <v>19</v>
      </c>
      <c r="B10" s="3" t="s">
        <v>25</v>
      </c>
      <c r="C10" s="3"/>
    </row>
    <row r="11">
      <c r="A11" s="4" t="s">
        <v>42</v>
      </c>
      <c r="B11" s="3"/>
      <c r="C11" s="3"/>
    </row>
    <row r="12">
      <c r="A12" s="4" t="s">
        <v>44</v>
      </c>
      <c r="B12" s="3" t="s">
        <v>25</v>
      </c>
      <c r="C12" s="8">
        <v>1.0</v>
      </c>
    </row>
    <row r="13">
      <c r="A13" s="4" t="s">
        <v>40</v>
      </c>
      <c r="B13" s="3" t="s">
        <v>25</v>
      </c>
      <c r="C13" s="8">
        <v>1.0</v>
      </c>
    </row>
    <row r="14">
      <c r="A14" s="4" t="s">
        <v>50</v>
      </c>
      <c r="B14" s="3" t="s">
        <v>25</v>
      </c>
      <c r="C14" s="8">
        <v>1.0</v>
      </c>
    </row>
    <row r="15">
      <c r="A15" s="4" t="s">
        <v>56</v>
      </c>
      <c r="B15" s="3" t="s">
        <v>25</v>
      </c>
      <c r="C15" s="8">
        <v>1.0</v>
      </c>
    </row>
    <row r="16">
      <c r="A16" s="4" t="s">
        <v>59</v>
      </c>
      <c r="B16" s="3" t="s">
        <v>25</v>
      </c>
      <c r="C16" s="3"/>
    </row>
    <row r="17">
      <c r="A17" s="4" t="s">
        <v>61</v>
      </c>
      <c r="B17" s="3" t="s">
        <v>25</v>
      </c>
      <c r="C17" s="8">
        <v>1.0</v>
      </c>
    </row>
    <row r="18">
      <c r="A18" s="4" t="s">
        <v>66</v>
      </c>
      <c r="B18" s="3" t="s">
        <v>25</v>
      </c>
      <c r="C18" s="3"/>
    </row>
    <row r="19">
      <c r="A19" s="4" t="s">
        <v>71</v>
      </c>
      <c r="B19" s="3"/>
      <c r="C19" s="3"/>
    </row>
    <row r="20">
      <c r="A20" s="4" t="s">
        <v>75</v>
      </c>
      <c r="B20" s="3" t="s">
        <v>25</v>
      </c>
      <c r="C20" s="8">
        <v>1.0</v>
      </c>
    </row>
    <row r="21">
      <c r="A21" s="4" t="s">
        <v>78</v>
      </c>
      <c r="B21" s="3"/>
      <c r="C21" s="3"/>
    </row>
    <row r="22">
      <c r="A22" s="4" t="s">
        <v>80</v>
      </c>
      <c r="B22" s="3" t="s">
        <v>25</v>
      </c>
      <c r="C22" s="8">
        <v>2.0</v>
      </c>
    </row>
    <row r="23">
      <c r="A23" s="4" t="s">
        <v>83</v>
      </c>
      <c r="B23" s="3" t="s">
        <v>25</v>
      </c>
      <c r="C23" s="8">
        <v>1.0</v>
      </c>
    </row>
    <row r="24">
      <c r="A24" s="4" t="s">
        <v>85</v>
      </c>
      <c r="B24" s="3" t="s">
        <v>25</v>
      </c>
      <c r="C24" s="8">
        <v>4.0</v>
      </c>
    </row>
    <row r="25">
      <c r="A25" s="4" t="s">
        <v>89</v>
      </c>
      <c r="B25" s="3" t="s">
        <v>25</v>
      </c>
      <c r="C25" s="8">
        <v>2.0</v>
      </c>
    </row>
    <row r="26">
      <c r="A26" s="4" t="s">
        <v>81</v>
      </c>
      <c r="B26" s="3" t="s">
        <v>25</v>
      </c>
      <c r="C26" s="8">
        <v>1.0</v>
      </c>
    </row>
    <row r="27">
      <c r="A27" s="4" t="s">
        <v>94</v>
      </c>
      <c r="B27" s="3" t="s">
        <v>25</v>
      </c>
      <c r="C27" s="8">
        <v>1.0</v>
      </c>
    </row>
    <row r="28">
      <c r="A28" s="4" t="s">
        <v>96</v>
      </c>
      <c r="B28" s="3" t="s">
        <v>25</v>
      </c>
      <c r="C28" s="8">
        <v>2.0</v>
      </c>
    </row>
    <row r="29">
      <c r="A29" s="4" t="s">
        <v>45</v>
      </c>
      <c r="B29" s="3" t="s">
        <v>25</v>
      </c>
      <c r="C29" s="8">
        <v>2.0</v>
      </c>
    </row>
    <row r="30">
      <c r="A30" s="4" t="s">
        <v>9</v>
      </c>
      <c r="B30" s="3" t="s">
        <v>25</v>
      </c>
      <c r="C30" s="8">
        <v>1.0</v>
      </c>
    </row>
    <row r="31">
      <c r="A31" s="4" t="s">
        <v>101</v>
      </c>
      <c r="B31" s="3" t="s">
        <v>25</v>
      </c>
      <c r="C31" s="8">
        <v>2.0</v>
      </c>
    </row>
    <row r="32">
      <c r="A32" s="4" t="s">
        <v>102</v>
      </c>
      <c r="B32" s="3" t="s">
        <v>25</v>
      </c>
      <c r="C32" s="8">
        <v>1.0</v>
      </c>
    </row>
    <row r="33">
      <c r="A33" s="4" t="s">
        <v>30</v>
      </c>
      <c r="B33" s="3" t="s">
        <v>25</v>
      </c>
      <c r="C33" s="8">
        <v>1.0</v>
      </c>
    </row>
    <row r="34">
      <c r="A34" s="4" t="s">
        <v>106</v>
      </c>
      <c r="B34" s="3" t="s">
        <v>25</v>
      </c>
      <c r="C34" s="8">
        <v>1.0</v>
      </c>
    </row>
    <row r="35">
      <c r="A35" s="4" t="s">
        <v>73</v>
      </c>
      <c r="B35" s="3" t="s">
        <v>25</v>
      </c>
      <c r="C35" s="8">
        <v>3.0</v>
      </c>
    </row>
    <row r="36">
      <c r="A36" s="4" t="s">
        <v>107</v>
      </c>
      <c r="B36" s="3"/>
      <c r="C36" s="3"/>
    </row>
    <row r="37">
      <c r="A37" s="4" t="s">
        <v>108</v>
      </c>
      <c r="B37" s="3" t="s">
        <v>25</v>
      </c>
      <c r="C37" s="8">
        <v>1.0</v>
      </c>
    </row>
    <row r="38">
      <c r="A38" s="4" t="s">
        <v>52</v>
      </c>
      <c r="B38" s="3" t="s">
        <v>25</v>
      </c>
      <c r="C38" s="3"/>
    </row>
    <row r="39">
      <c r="A39" s="4" t="s">
        <v>92</v>
      </c>
      <c r="B39" s="3" t="s">
        <v>25</v>
      </c>
      <c r="C39" s="3"/>
    </row>
    <row r="40">
      <c r="A40" s="4" t="s">
        <v>55</v>
      </c>
      <c r="B40" s="3" t="s">
        <v>25</v>
      </c>
      <c r="C40" s="8">
        <v>4.0</v>
      </c>
    </row>
    <row r="41">
      <c r="A41" s="4" t="s">
        <v>109</v>
      </c>
      <c r="B41" s="3" t="s">
        <v>25</v>
      </c>
      <c r="C41" s="8">
        <v>2.0</v>
      </c>
    </row>
    <row r="42">
      <c r="A42" s="4" t="s">
        <v>47</v>
      </c>
      <c r="B42" s="3" t="s">
        <v>25</v>
      </c>
      <c r="C42" s="8">
        <v>3.0</v>
      </c>
    </row>
    <row r="43">
      <c r="A43" s="4" t="s">
        <v>110</v>
      </c>
      <c r="B43" s="3" t="s">
        <v>25</v>
      </c>
      <c r="C43" s="8">
        <v>1.0</v>
      </c>
    </row>
    <row r="44">
      <c r="A44" s="4" t="s">
        <v>111</v>
      </c>
      <c r="B44" s="3" t="s">
        <v>25</v>
      </c>
      <c r="C44" s="3"/>
    </row>
    <row r="45">
      <c r="A45" s="4" t="s">
        <v>112</v>
      </c>
      <c r="B45" s="3" t="s">
        <v>25</v>
      </c>
      <c r="C45" s="8">
        <v>1.0</v>
      </c>
    </row>
    <row r="46">
      <c r="A46" s="4" t="s">
        <v>88</v>
      </c>
      <c r="B46" s="3"/>
      <c r="C46" s="3"/>
    </row>
    <row r="47">
      <c r="A47" s="4" t="s">
        <v>32</v>
      </c>
      <c r="B47" s="3" t="s">
        <v>25</v>
      </c>
      <c r="C47" s="8">
        <v>2.0</v>
      </c>
    </row>
    <row r="48">
      <c r="A48" s="4" t="s">
        <v>38</v>
      </c>
      <c r="B48" s="3" t="s">
        <v>25</v>
      </c>
      <c r="C48" s="8">
        <v>2.0</v>
      </c>
    </row>
    <row r="49">
      <c r="A49" s="4" t="s">
        <v>119</v>
      </c>
      <c r="B49" s="3" t="s">
        <v>25</v>
      </c>
      <c r="C49" s="3"/>
    </row>
    <row r="50">
      <c r="A50" s="4" t="s">
        <v>121</v>
      </c>
      <c r="B50" s="3" t="s">
        <v>25</v>
      </c>
      <c r="C50" s="8">
        <v>1.0</v>
      </c>
    </row>
    <row r="51">
      <c r="A51" s="4" t="s">
        <v>123</v>
      </c>
      <c r="B51" s="3" t="s">
        <v>25</v>
      </c>
      <c r="C51" s="3"/>
    </row>
    <row r="52">
      <c r="A52" s="4" t="s">
        <v>21</v>
      </c>
      <c r="B52" s="3" t="s">
        <v>25</v>
      </c>
      <c r="C52" s="3"/>
    </row>
    <row r="53">
      <c r="A53" s="4" t="s">
        <v>114</v>
      </c>
      <c r="B53" s="3" t="s">
        <v>25</v>
      </c>
      <c r="C53" s="8">
        <v>2.0</v>
      </c>
    </row>
    <row r="54">
      <c r="A54" s="4" t="s">
        <v>97</v>
      </c>
      <c r="B54" s="3" t="s">
        <v>25</v>
      </c>
      <c r="C54" s="8">
        <v>2.0</v>
      </c>
    </row>
    <row r="55">
      <c r="A55" s="4" t="s">
        <v>128</v>
      </c>
      <c r="B55" s="3" t="s">
        <v>25</v>
      </c>
      <c r="C55" s="8">
        <v>1.0</v>
      </c>
    </row>
    <row r="56">
      <c r="A56" s="4" t="s">
        <v>129</v>
      </c>
      <c r="B56" s="3" t="s">
        <v>25</v>
      </c>
      <c r="C56" s="8">
        <v>1.0</v>
      </c>
    </row>
    <row r="57">
      <c r="A57" s="4" t="s">
        <v>99</v>
      </c>
      <c r="B57" s="3" t="s">
        <v>25</v>
      </c>
      <c r="C57" s="8">
        <v>2.0</v>
      </c>
    </row>
    <row r="58">
      <c r="A58" s="4" t="s">
        <v>131</v>
      </c>
      <c r="B58" s="3" t="s">
        <v>25</v>
      </c>
      <c r="C58" s="8">
        <v>1.0</v>
      </c>
    </row>
    <row r="59">
      <c r="A59" s="4" t="s">
        <v>133</v>
      </c>
      <c r="B59" s="3" t="s">
        <v>25</v>
      </c>
      <c r="C59" s="8">
        <v>1.0</v>
      </c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mergeCells count="1">
    <mergeCell ref="B1:C1"/>
  </mergeCells>
  <drawing r:id="rId1"/>
</worksheet>
</file>