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0246B86-6250-4380-A368-CC08F986D0DC}" xr6:coauthVersionLast="40" xr6:coauthVersionMax="40" xr10:uidLastSave="{00000000-0000-0000-0000-000000000000}"/>
  <bookViews>
    <workbookView xWindow="0" yWindow="1200" windowWidth="22260" windowHeight="12645" activeTab="6" xr2:uid="{00000000-000D-0000-FFFF-FFFF00000000}"/>
  </bookViews>
  <sheets>
    <sheet name="销售订单" sheetId="1" r:id="rId1"/>
    <sheet name="客户" sheetId="2" r:id="rId2"/>
    <sheet name="产品" sheetId="3" r:id="rId3"/>
    <sheet name="发票" sheetId="5" r:id="rId4"/>
    <sheet name="收入确认" sheetId="6" r:id="rId5"/>
    <sheet name="收入" sheetId="7" r:id="rId6"/>
    <sheet name="预收账款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6" l="1"/>
  <c r="O4" i="6" s="1"/>
  <c r="I4" i="6" s="1"/>
  <c r="K2" i="6"/>
  <c r="L2" i="6" s="1"/>
  <c r="I2" i="6"/>
  <c r="J4" i="6" l="1"/>
  <c r="K4" i="6" s="1"/>
  <c r="L4" i="6" s="1"/>
  <c r="H4" i="6"/>
</calcChain>
</file>

<file path=xl/sharedStrings.xml><?xml version="1.0" encoding="utf-8"?>
<sst xmlns="http://schemas.openxmlformats.org/spreadsheetml/2006/main" count="73" uniqueCount="62">
  <si>
    <t>ID</t>
    <phoneticPr fontId="1" type="noConversion"/>
  </si>
  <si>
    <t>客户名称</t>
    <phoneticPr fontId="1" type="noConversion"/>
  </si>
  <si>
    <t>产品名称</t>
    <phoneticPr fontId="1" type="noConversion"/>
  </si>
  <si>
    <t>采购合同(编号)</t>
  </si>
  <si>
    <t>采购合同(编号)</t>
    <phoneticPr fontId="1" type="noConversion"/>
  </si>
  <si>
    <t>发票编号</t>
    <phoneticPr fontId="1" type="noConversion"/>
  </si>
  <si>
    <t>是否已开票</t>
    <phoneticPr fontId="1" type="noConversion"/>
  </si>
  <si>
    <t>客户编号</t>
    <phoneticPr fontId="1" type="noConversion"/>
  </si>
  <si>
    <t>纳税人识别号</t>
    <phoneticPr fontId="1" type="noConversion"/>
  </si>
  <si>
    <t>销售日期</t>
  </si>
  <si>
    <t>销售日期</t>
    <phoneticPr fontId="1" type="noConversion"/>
  </si>
  <si>
    <t>使用期限</t>
  </si>
  <si>
    <t>使用期限</t>
    <phoneticPr fontId="1" type="noConversion"/>
  </si>
  <si>
    <t>省</t>
    <phoneticPr fontId="1" type="noConversion"/>
  </si>
  <si>
    <t>市</t>
    <phoneticPr fontId="1" type="noConversion"/>
  </si>
  <si>
    <t>详细地址</t>
    <phoneticPr fontId="1" type="noConversion"/>
  </si>
  <si>
    <t>电话</t>
    <phoneticPr fontId="1" type="noConversion"/>
  </si>
  <si>
    <t>开户银行</t>
    <phoneticPr fontId="1" type="noConversion"/>
  </si>
  <si>
    <t>银行账号</t>
    <phoneticPr fontId="1" type="noConversion"/>
  </si>
  <si>
    <t>销售金额</t>
  </si>
  <si>
    <t>销售金额</t>
    <phoneticPr fontId="1" type="noConversion"/>
  </si>
  <si>
    <t>是否含税</t>
    <phoneticPr fontId="1" type="noConversion"/>
  </si>
  <si>
    <t>产品编号</t>
    <phoneticPr fontId="1" type="noConversion"/>
  </si>
  <si>
    <t>产品</t>
    <phoneticPr fontId="1" type="noConversion"/>
  </si>
  <si>
    <t>金额</t>
    <phoneticPr fontId="1" type="noConversion"/>
  </si>
  <si>
    <t>价格</t>
    <phoneticPr fontId="1" type="noConversion"/>
  </si>
  <si>
    <t>价税合计</t>
    <phoneticPr fontId="1" type="noConversion"/>
  </si>
  <si>
    <t>适用增值税税率</t>
    <phoneticPr fontId="1" type="noConversion"/>
  </si>
  <si>
    <t>发票代码</t>
    <phoneticPr fontId="1" type="noConversion"/>
  </si>
  <si>
    <t>发票号码</t>
    <phoneticPr fontId="1" type="noConversion"/>
  </si>
  <si>
    <t>开票日期</t>
    <phoneticPr fontId="1" type="noConversion"/>
  </si>
  <si>
    <t>校验码</t>
    <phoneticPr fontId="1" type="noConversion"/>
  </si>
  <si>
    <t>购买方</t>
    <phoneticPr fontId="1" type="noConversion"/>
  </si>
  <si>
    <t>货物或应税服务劳务名称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</si>
  <si>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</si>
  <si>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</si>
  <si>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</si>
  <si>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</si>
  <si>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税率</t>
    <phoneticPr fontId="1" type="noConversion"/>
  </si>
  <si>
    <t>税额</t>
    <phoneticPr fontId="1" type="noConversion"/>
  </si>
  <si>
    <t>销售方</t>
    <phoneticPr fontId="1" type="noConversion"/>
  </si>
  <si>
    <t>备注</t>
    <phoneticPr fontId="1" type="noConversion"/>
  </si>
  <si>
    <t>收款人</t>
    <phoneticPr fontId="1" type="noConversion"/>
  </si>
  <si>
    <t>复核</t>
    <phoneticPr fontId="1" type="noConversion"/>
  </si>
  <si>
    <t>开票人</t>
    <phoneticPr fontId="1" type="noConversion"/>
  </si>
  <si>
    <t>客户</t>
    <phoneticPr fontId="1" type="noConversion"/>
  </si>
  <si>
    <t>已使用期限</t>
    <phoneticPr fontId="1" type="noConversion"/>
  </si>
  <si>
    <t>剩余待确认收入金额</t>
    <phoneticPr fontId="1" type="noConversion"/>
  </si>
  <si>
    <t>剩余可使用期限</t>
    <phoneticPr fontId="1" type="noConversion"/>
  </si>
  <si>
    <t>累计确认收入金额</t>
    <phoneticPr fontId="1" type="noConversion"/>
  </si>
  <si>
    <t>本期确认收入金额</t>
    <phoneticPr fontId="1" type="noConversion"/>
  </si>
  <si>
    <t>最近确认日期</t>
    <phoneticPr fontId="1" type="noConversion"/>
  </si>
  <si>
    <t>本期使用期限</t>
    <phoneticPr fontId="1" type="noConversion"/>
  </si>
  <si>
    <t>本期日历天数</t>
    <phoneticPr fontId="1" type="noConversion"/>
  </si>
  <si>
    <t>id</t>
    <phoneticPr fontId="1" type="noConversion"/>
  </si>
  <si>
    <t>年</t>
    <phoneticPr fontId="1" type="noConversion"/>
  </si>
  <si>
    <t>月</t>
    <phoneticPr fontId="1" type="noConversion"/>
  </si>
  <si>
    <t>本期收入金额</t>
    <phoneticPr fontId="1" type="noConversion"/>
  </si>
  <si>
    <t>累计金额</t>
    <phoneticPr fontId="1" type="noConversion"/>
  </si>
  <si>
    <t>本期核销</t>
    <phoneticPr fontId="1" type="noConversion"/>
  </si>
  <si>
    <t>累计核销</t>
    <phoneticPr fontId="1" type="noConversion"/>
  </si>
  <si>
    <t>剩余金额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</si>
</sst>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workbookViewId="0">
      <selection activeCell="E1" sqref="E1:E1048576"/>
    </sheetView>
  </sheetViews>
  <sheetFormatPr defaultRowHeight="14.25" x14ac:dyDescent="0.2"/>
  <cols>
    <col min="1" max="1" width="3.25" bestFit="1" customWidth="1"/>
    <col min="2" max="2" width="14.125" bestFit="1" customWidth="1"/>
    <col min="5" max="5" width="9" bestFit="1" customWidth="1"/>
    <col min="9" max="9" width="11" bestFit="1" customWidth="1"/>
    <col min="10" max="10" width="9" bestFit="1" customWidth="1"/>
  </cols>
  <sheetData>
    <row r="1" spans="1:10" x14ac:dyDescent="0.2">
      <c r="A1" s="1" t="s">
        <v>0</v>
      </c>
      <c r="B1" s="1" t="s">
        <v>4</v>
      </c>
      <c r="C1" s="1" t="s">
        <v>7</v>
      </c>
      <c r="D1" s="1" t="s">
        <v>2</v>
      </c>
      <c r="E1" s="1" t="s">
        <v>10</v>
      </c>
      <c r="F1" s="1" t="s">
        <v>12</v>
      </c>
      <c r="G1" s="1" t="s">
        <v>20</v>
      </c>
      <c r="H1" s="1" t="s">
        <v>21</v>
      </c>
      <c r="I1" s="1" t="s">
        <v>6</v>
      </c>
      <c r="J1" s="1" t="s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4089-1B3F-4447-A3ED-BF3329918A76}">
  <dimension ref="A1:I1"/>
  <sheetViews>
    <sheetView workbookViewId="0">
      <selection activeCell="G8" sqref="G8"/>
    </sheetView>
  </sheetViews>
  <sheetFormatPr defaultRowHeight="14.25" x14ac:dyDescent="0.2"/>
  <cols>
    <col min="3" max="3" width="13" bestFit="1" customWidth="1"/>
    <col min="4" max="5" width="3.375" bestFit="1" customWidth="1"/>
    <col min="7" max="7" width="5.25" bestFit="1" customWidth="1"/>
  </cols>
  <sheetData>
    <row r="1" spans="1:9" x14ac:dyDescent="0.2">
      <c r="A1" t="s">
        <v>7</v>
      </c>
      <c r="B1" t="s">
        <v>1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9ADB-FD3A-4F4F-B110-D40BE066751B}">
  <dimension ref="A1:F1"/>
  <sheetViews>
    <sheetView workbookViewId="0">
      <selection activeCell="C5" sqref="C5"/>
    </sheetView>
  </sheetViews>
  <sheetFormatPr defaultRowHeight="14.25" x14ac:dyDescent="0.2"/>
  <cols>
    <col min="3" max="3" width="9" bestFit="1" customWidth="1"/>
    <col min="4" max="4" width="5.25" bestFit="1" customWidth="1"/>
    <col min="5" max="5" width="15.125" bestFit="1" customWidth="1"/>
    <col min="6" max="6" width="9" bestFit="1" customWidth="1"/>
  </cols>
  <sheetData>
    <row r="1" spans="1:6" x14ac:dyDescent="0.2">
      <c r="A1" t="s">
        <v>22</v>
      </c>
      <c r="B1" t="s">
        <v>2</v>
      </c>
      <c r="C1" t="s">
        <v>12</v>
      </c>
      <c r="D1" t="s">
        <v>25</v>
      </c>
      <c r="E1" s="1" t="s">
        <v>27</v>
      </c>
      <c r="F1" s="1" t="s">
        <v>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A45B-1BF8-48D0-9277-A4297194BDD1}">
  <dimension ref="A1:T1"/>
  <sheetViews>
    <sheetView workbookViewId="0">
      <selection activeCell="I12" sqref="I12"/>
    </sheetView>
  </sheetViews>
  <sheetFormatPr defaultRowHeight="14.25" x14ac:dyDescent="0.2"/>
  <cols>
    <col min="1" max="1" width="3.25" bestFit="1" customWidth="1"/>
    <col min="5" max="6" width="7.125" bestFit="1" customWidth="1"/>
    <col min="7" max="7" width="23.5" bestFit="1" customWidth="1"/>
    <col min="9" max="14" width="5.25" bestFit="1" customWidth="1"/>
    <col min="16" max="16" width="7.125" bestFit="1" customWidth="1"/>
    <col min="17" max="17" width="5.25" bestFit="1" customWidth="1"/>
    <col min="18" max="18" width="7.125" bestFit="1" customWidth="1"/>
    <col min="19" max="19" width="5.25" bestFit="1" customWidth="1"/>
    <col min="20" max="20" width="7.125" bestFit="1" customWidth="1"/>
  </cols>
  <sheetData>
    <row r="1" spans="1:20" x14ac:dyDescent="0.2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24</v>
      </c>
      <c r="M1" t="s">
        <v>38</v>
      </c>
      <c r="N1" t="s">
        <v>39</v>
      </c>
      <c r="O1" t="s">
        <v>26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CB0A-253C-4022-BD9C-7A8002DDE59C}">
  <dimension ref="A1:O4"/>
  <sheetViews>
    <sheetView workbookViewId="0">
      <selection activeCell="I7" sqref="I7"/>
    </sheetView>
  </sheetViews>
  <sheetFormatPr defaultRowHeight="14.25" x14ac:dyDescent="0.2"/>
  <cols>
    <col min="1" max="1" width="3.25" bestFit="1" customWidth="1"/>
    <col min="2" max="2" width="14.125" bestFit="1" customWidth="1"/>
    <col min="5" max="5" width="10.5" bestFit="1" customWidth="1"/>
    <col min="8" max="8" width="12.375" customWidth="1"/>
    <col min="9" max="9" width="15.125" bestFit="1" customWidth="1"/>
    <col min="10" max="11" width="17.25" bestFit="1" customWidth="1"/>
    <col min="12" max="12" width="19.25" bestFit="1" customWidth="1"/>
    <col min="13" max="15" width="13" bestFit="1" customWidth="1"/>
  </cols>
  <sheetData>
    <row r="1" spans="1:15" x14ac:dyDescent="0.2">
      <c r="A1" t="s">
        <v>0</v>
      </c>
      <c r="B1" t="s">
        <v>3</v>
      </c>
      <c r="C1" t="s">
        <v>23</v>
      </c>
      <c r="D1" t="s">
        <v>45</v>
      </c>
      <c r="E1" t="s">
        <v>9</v>
      </c>
      <c r="F1" t="s">
        <v>11</v>
      </c>
      <c r="G1" t="s">
        <v>19</v>
      </c>
      <c r="H1" t="s">
        <v>46</v>
      </c>
      <c r="I1" t="s">
        <v>48</v>
      </c>
      <c r="J1" t="s">
        <v>50</v>
      </c>
      <c r="K1" t="s">
        <v>49</v>
      </c>
      <c r="L1" t="s">
        <v>47</v>
      </c>
      <c r="M1" t="s">
        <v>51</v>
      </c>
      <c r="N1" t="s">
        <v>53</v>
      </c>
      <c r="O1" t="s">
        <v>52</v>
      </c>
    </row>
    <row r="2" spans="1:15" x14ac:dyDescent="0.2">
      <c r="E2" s="2">
        <v>43374</v>
      </c>
      <c r="F2">
        <v>92</v>
      </c>
      <c r="G2">
        <v>3000</v>
      </c>
      <c r="H2">
        <v>61</v>
      </c>
      <c r="I2">
        <f>F2-H2</f>
        <v>31</v>
      </c>
      <c r="K2" s="3">
        <f>ROUND(G2/F2*H2,2)</f>
        <v>1989.13</v>
      </c>
      <c r="L2" s="3">
        <f>G2-K2</f>
        <v>1010.8699999999999</v>
      </c>
      <c r="M2" s="2">
        <v>43434</v>
      </c>
    </row>
    <row r="4" spans="1:15" x14ac:dyDescent="0.2">
      <c r="H4">
        <f ca="1">H2+O4</f>
        <v>92</v>
      </c>
      <c r="I4">
        <f ca="1">I2-O4</f>
        <v>0</v>
      </c>
      <c r="J4" s="3">
        <f ca="1">ROUND(O4*G2/F2,2)</f>
        <v>1010.87</v>
      </c>
      <c r="K4" s="4">
        <f ca="1">J4+K2</f>
        <v>3000</v>
      </c>
      <c r="L4" s="4">
        <f ca="1">G2-K4</f>
        <v>0</v>
      </c>
      <c r="M4" s="2">
        <v>43465</v>
      </c>
      <c r="N4">
        <f ca="1">DAY(EOMONTH(TODAY(),0))</f>
        <v>31</v>
      </c>
      <c r="O4">
        <f ca="1">MIN(I2,N4)</f>
        <v>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627A-1600-41CF-BDB1-D4427C1F6B55}">
  <dimension ref="A1:E1"/>
  <sheetViews>
    <sheetView workbookViewId="0">
      <selection sqref="A1:D1"/>
    </sheetView>
  </sheetViews>
  <sheetFormatPr defaultRowHeight="14.25" x14ac:dyDescent="0.2"/>
  <cols>
    <col min="5" max="5" width="13" bestFit="1" customWidth="1"/>
  </cols>
  <sheetData>
    <row r="1" spans="1:5" x14ac:dyDescent="0.2">
      <c r="A1" t="s">
        <v>54</v>
      </c>
      <c r="B1" t="s">
        <v>55</v>
      </c>
      <c r="C1" t="s">
        <v>56</v>
      </c>
      <c r="D1" t="s">
        <v>23</v>
      </c>
      <c r="E1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FAF1-8E68-4486-B97E-648F040F33B0}">
  <dimension ref="A1:H1"/>
  <sheetViews>
    <sheetView tabSelected="1" workbookViewId="0">
      <selection activeCell="G25" sqref="G25"/>
    </sheetView>
  </sheetViews>
  <sheetFormatPr defaultRowHeight="14.25" x14ac:dyDescent="0.2"/>
  <sheetData>
    <row r="1" spans="1:8" x14ac:dyDescent="0.2">
      <c r="A1" t="s">
        <v>0</v>
      </c>
      <c r="B1" t="s">
        <v>55</v>
      </c>
      <c r="C1" t="s">
        <v>56</v>
      </c>
      <c r="D1" t="s">
        <v>45</v>
      </c>
      <c r="E1" t="s">
        <v>58</v>
      </c>
      <c r="F1" t="s">
        <v>59</v>
      </c>
      <c r="G1" t="s">
        <v>60</v>
      </c>
      <c r="H1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销售订单</vt:lpstr>
      <vt:lpstr>客户</vt:lpstr>
      <vt:lpstr>产品</vt:lpstr>
      <vt:lpstr>发票</vt:lpstr>
      <vt:lpstr>收入确认</vt:lpstr>
      <vt:lpstr>收入</vt:lpstr>
      <vt:lpstr>预收账款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2018-12-14T10:11:47Z</dcterms:modified>
</cp:coreProperties>
</file>