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<sst xmlns="http://schemas.openxmlformats.org/spreadsheetml/2006/main" count="290" uniqueCount="130">
  <si>
    <t>BLOCKING</t>
  </si>
  <si>
    <t>speedup</t>
  </si>
  <si>
    <t>1 1</t>
  </si>
  <si>
    <t>1 4</t>
  </si>
  <si>
    <t>1 8</t>
  </si>
  <si>
    <t>1 24</t>
  </si>
  <si>
    <t>1 48</t>
  </si>
  <si>
    <t>1 64</t>
  </si>
  <si>
    <t>1 72</t>
  </si>
  <si>
    <t>1 96</t>
  </si>
  <si>
    <t>4 1</t>
  </si>
  <si>
    <t>8 1</t>
  </si>
  <si>
    <t>24 1</t>
  </si>
  <si>
    <t>48 1</t>
  </si>
  <si>
    <t>64 1</t>
  </si>
  <si>
    <t>72 1</t>
  </si>
  <si>
    <t>96 1</t>
  </si>
  <si>
    <t>2 2</t>
  </si>
  <si>
    <t>2 4</t>
  </si>
  <si>
    <t>2 12</t>
  </si>
  <si>
    <t>2 24</t>
  </si>
  <si>
    <t>2 32</t>
  </si>
  <si>
    <t>2 36</t>
  </si>
  <si>
    <t>2 48</t>
  </si>
  <si>
    <t>4 2</t>
  </si>
  <si>
    <t>12 2</t>
  </si>
  <si>
    <t>24 2</t>
  </si>
  <si>
    <t>32 2</t>
  </si>
  <si>
    <t>36 2</t>
  </si>
  <si>
    <t>48 2</t>
  </si>
  <si>
    <t>4 6</t>
  </si>
  <si>
    <t>4 12</t>
  </si>
  <si>
    <t>4 16</t>
  </si>
  <si>
    <t>4 18</t>
  </si>
  <si>
    <t>4 24</t>
  </si>
  <si>
    <t>6 4</t>
  </si>
  <si>
    <t>12 4</t>
  </si>
  <si>
    <t>16 4</t>
  </si>
  <si>
    <t>18 4</t>
  </si>
  <si>
    <t>24 4</t>
  </si>
  <si>
    <t>8 6</t>
  </si>
  <si>
    <t>8 8</t>
  </si>
  <si>
    <t>8 9</t>
  </si>
  <si>
    <t>8 12</t>
  </si>
  <si>
    <t>6 8</t>
  </si>
  <si>
    <t>9 8</t>
  </si>
  <si>
    <t>12 8</t>
  </si>
  <si>
    <t>12 6</t>
  </si>
  <si>
    <t>6 12</t>
  </si>
  <si>
    <t>;;;;;;;;;;;;;;;;;;;;;;;;</t>
  </si>
  <si>
    <t>NONBLOCKING</t>
  </si>
  <si>
    <t>1 12</t>
  </si>
  <si>
    <t>1 16</t>
  </si>
  <si>
    <t>1 32</t>
  </si>
  <si>
    <t>1 80</t>
  </si>
  <si>
    <t>1 112</t>
  </si>
  <si>
    <t>1 128</t>
  </si>
  <si>
    <t>1 160</t>
  </si>
  <si>
    <t>1 176</t>
  </si>
  <si>
    <t>1 2</t>
  </si>
  <si>
    <t>12 1</t>
  </si>
  <si>
    <t>16 1</t>
  </si>
  <si>
    <t>32 1</t>
  </si>
  <si>
    <t>80 1</t>
  </si>
  <si>
    <t>112 1</t>
  </si>
  <si>
    <t>128 1</t>
  </si>
  <si>
    <t>160 1</t>
  </si>
  <si>
    <t>176 1</t>
  </si>
  <si>
    <t>2 1</t>
  </si>
  <si>
    <t>2 6</t>
  </si>
  <si>
    <t>2 8</t>
  </si>
  <si>
    <t>2 16</t>
  </si>
  <si>
    <t>2 40</t>
  </si>
  <si>
    <t>2 56</t>
  </si>
  <si>
    <t>2 64</t>
  </si>
  <si>
    <t>2 80</t>
  </si>
  <si>
    <t>2 88</t>
  </si>
  <si>
    <t>6 2</t>
  </si>
  <si>
    <t>8 2</t>
  </si>
  <si>
    <t>16 2</t>
  </si>
  <si>
    <t>40 2</t>
  </si>
  <si>
    <t>56 2</t>
  </si>
  <si>
    <t>64 2</t>
  </si>
  <si>
    <t>80 2</t>
  </si>
  <si>
    <t>88 2</t>
  </si>
  <si>
    <t>3 4</t>
  </si>
  <si>
    <t>4 4</t>
  </si>
  <si>
    <t>4 8</t>
  </si>
  <si>
    <t>4 20</t>
  </si>
  <si>
    <t>4 28</t>
  </si>
  <si>
    <t>4 32</t>
  </si>
  <si>
    <t>4 40</t>
  </si>
  <si>
    <t>4 44</t>
  </si>
  <si>
    <t>4 3</t>
  </si>
  <si>
    <t>8 4</t>
  </si>
  <si>
    <t>20 4</t>
  </si>
  <si>
    <t>28 4</t>
  </si>
  <si>
    <t>32 4</t>
  </si>
  <si>
    <t>40 4</t>
  </si>
  <si>
    <t>44 4</t>
  </si>
  <si>
    <t>RESOLUTION</t>
  </si>
  <si>
    <t>SPEEDUP</t>
  </si>
  <si>
    <t>5 16</t>
  </si>
  <si>
    <t>8 14</t>
  </si>
  <si>
    <t>8 16</t>
  </si>
  <si>
    <t>5 32</t>
  </si>
  <si>
    <t>8 22</t>
  </si>
  <si>
    <t>16 5</t>
  </si>
  <si>
    <t>14 8</t>
  </si>
  <si>
    <t>16 8</t>
  </si>
  <si>
    <t>32 5</t>
  </si>
  <si>
    <t>22 8</t>
  </si>
  <si>
    <t>8 10</t>
  </si>
  <si>
    <t>8 20</t>
  </si>
  <si>
    <t>11 16</t>
  </si>
  <si>
    <t>10 8</t>
  </si>
  <si>
    <t>20 8</t>
  </si>
  <si>
    <t>16 11</t>
  </si>
  <si>
    <t>10 16</t>
  </si>
  <si>
    <t>16 10</t>
  </si>
  <si>
    <t>18 8</t>
  </si>
  <si>
    <t>16 12</t>
  </si>
  <si>
    <t>TREADS</t>
  </si>
  <si>
    <t>RESOLUTION6000</t>
  </si>
  <si>
    <t>pure MPI</t>
  </si>
  <si>
    <t>1 process per node</t>
  </si>
  <si>
    <t>1 process per socket</t>
  </si>
  <si>
    <t>8 15</t>
  </si>
  <si>
    <t>24 7</t>
  </si>
  <si>
    <t>RESOLUTION2000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</si>
</sst>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3" fillId="2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6"/>
  <sheetViews>
    <sheetView tabSelected="1" topLeftCell="A46" workbookViewId="0">
      <selection activeCell="F78" sqref="F78"/>
    </sheetView>
  </sheetViews>
  <sheetFormatPr defaultColWidth="15.625" defaultRowHeight="14.25"/>
  <cols>
    <col min="1" max="1" width="15.625" style="2" customWidth="1"/>
    <col min="2" max="2" width="21.875" style="3" customWidth="1"/>
    <col min="3" max="3" width="21.25" style="3" customWidth="1"/>
    <col min="4" max="4" width="24.875" style="4" customWidth="1"/>
    <col min="5" max="5" width="27.125" style="4" customWidth="1"/>
    <col min="6" max="6" width="20.625" style="2" customWidth="1"/>
    <col min="7" max="7" width="27" style="3" customWidth="1"/>
    <col min="8" max="8" width="24.125" style="3" customWidth="1"/>
    <col min="9" max="10" width="15.625" style="4" customWidth="1"/>
    <col min="11" max="11" width="15.625" style="2" customWidth="1"/>
    <col min="12" max="13" width="15.625" style="3" customWidth="1"/>
    <col min="14" max="15" width="15.625" style="4" customWidth="1"/>
    <col min="16" max="16" width="15.625" style="2" customWidth="1"/>
    <col min="17" max="18" width="15.625" style="3" customWidth="1"/>
    <col min="19" max="20" width="15.625" style="4" customWidth="1"/>
    <col min="21" max="21" width="15.625" style="2" customWidth="1"/>
    <col min="22" max="23" width="15.625" style="3" customWidth="1"/>
    <col min="24" max="25" width="15.625" style="4" customWidth="1"/>
    <col min="26" max="26" width="15.625" style="2" customWidth="1"/>
    <col min="27" max="28" width="15.625" style="3" customWidth="1"/>
    <col min="29" max="30" width="15.625" style="4" customWidth="1"/>
    <col min="31" max="31" width="15.625" style="2" customWidth="1"/>
    <col min="32" max="33" width="15.625" style="3" customWidth="1"/>
    <col min="34" max="35" width="15.625" style="4" customWidth="1"/>
    <col min="36" max="36" width="15.625" style="2" customWidth="1"/>
    <col min="37" max="38" width="15.625" style="3" customWidth="1"/>
    <col min="39" max="40" width="15.625" style="4" customWidth="1"/>
    <col min="41" max="16384" width="15.625" style="2" customWidth="1"/>
  </cols>
  <sheetData>
    <row r="1" spans="1:40">
      <c r="A1" s="2" t="s">
        <v>0</v>
      </c>
      <c r="B1"/>
      <c r="C1" s="3" t="s">
        <v>1</v>
      </c>
      <c r="E1" s="4" t="s">
        <v>1</v>
      </c>
      <c r="H1" s="3" t="s">
        <v>1</v>
      </c>
      <c r="J1" s="4" t="s">
        <v>1</v>
      </c>
      <c r="M1" s="3" t="s">
        <v>1</v>
      </c>
      <c r="O1" s="4" t="s">
        <v>1</v>
      </c>
      <c r="R1" s="3" t="s">
        <v>1</v>
      </c>
      <c r="T1" s="4" t="s">
        <v>1</v>
      </c>
      <c r="W1" s="3" t="s">
        <v>1</v>
      </c>
      <c r="Y1" s="4" t="s">
        <v>1</v>
      </c>
      <c r="AB1" s="3" t="s">
        <v>1</v>
      </c>
      <c r="AD1" s="4" t="s">
        <v>1</v>
      </c>
      <c r="AG1" s="3" t="s">
        <v>1</v>
      </c>
      <c r="AI1" s="4" t="s">
        <v>1</v>
      </c>
      <c r="AL1" s="3" t="s">
        <v>1</v>
      </c>
      <c r="AN1" s="4" t="s">
        <v>1</v>
      </c>
    </row>
    <row r="2" spans="1:39">
      <c r="A2" s="2">
        <v>1</v>
      </c>
      <c r="B2" s="3">
        <v>2000</v>
      </c>
      <c r="D2" s="4">
        <v>6000</v>
      </c>
      <c r="F2" s="2">
        <v>4</v>
      </c>
      <c r="G2" s="3">
        <v>2000</v>
      </c>
      <c r="I2" s="4">
        <v>6000</v>
      </c>
      <c r="K2" s="2">
        <v>8</v>
      </c>
      <c r="L2" s="3">
        <v>2000</v>
      </c>
      <c r="N2" s="4">
        <v>6000</v>
      </c>
      <c r="P2" s="2">
        <v>24</v>
      </c>
      <c r="Q2" s="3">
        <v>2000</v>
      </c>
      <c r="S2" s="4">
        <v>6000</v>
      </c>
      <c r="U2" s="2">
        <v>48</v>
      </c>
      <c r="V2" s="3">
        <v>2000</v>
      </c>
      <c r="X2" s="4">
        <v>6000</v>
      </c>
      <c r="Z2" s="2">
        <v>64</v>
      </c>
      <c r="AA2" s="3">
        <v>2000</v>
      </c>
      <c r="AC2" s="4">
        <v>6000</v>
      </c>
      <c r="AE2" s="2">
        <v>72</v>
      </c>
      <c r="AF2" s="3">
        <v>2000</v>
      </c>
      <c r="AH2" s="4">
        <v>6000</v>
      </c>
      <c r="AJ2" s="2">
        <v>96</v>
      </c>
      <c r="AK2" s="3">
        <v>2000</v>
      </c>
      <c r="AM2" s="4">
        <v>6000</v>
      </c>
    </row>
    <row r="3" spans="1:40">
      <c r="A3" s="2" t="s">
        <v>2</v>
      </c>
      <c r="B3" s="3">
        <v>0.259492</v>
      </c>
      <c r="C3" s="3">
        <f>0.247484/B3</f>
        <v>0.953724970326638</v>
      </c>
      <c r="D3" s="4">
        <v>2.574995</v>
      </c>
      <c r="E3" s="4">
        <f>2.498574/D3</f>
        <v>0.970321884120163</v>
      </c>
      <c r="F3" s="2" t="s">
        <v>3</v>
      </c>
      <c r="G3" s="3">
        <v>0.059577</v>
      </c>
      <c r="H3" s="3">
        <f>0.247484/G3</f>
        <v>4.15401916847105</v>
      </c>
      <c r="I3" s="4">
        <v>0.667335</v>
      </c>
      <c r="J3" s="4">
        <f>2.498574/I3</f>
        <v>3.74410753219897</v>
      </c>
      <c r="K3" s="2" t="s">
        <v>4</v>
      </c>
      <c r="L3" s="3">
        <v>0.027177</v>
      </c>
      <c r="M3" s="3">
        <f>0.247484/L3</f>
        <v>9.10637671560511</v>
      </c>
      <c r="N3" s="4">
        <v>0.316923</v>
      </c>
      <c r="O3" s="4">
        <f>2.498574/N3</f>
        <v>7.88385191355629</v>
      </c>
      <c r="P3" s="2" t="s">
        <v>5</v>
      </c>
      <c r="Q3" s="3">
        <v>0.010784</v>
      </c>
      <c r="R3" s="3">
        <f t="shared" ref="R3:R8" si="0">0.247484/Q3</f>
        <v>22.9491839762611</v>
      </c>
      <c r="S3" s="4">
        <v>0.213623</v>
      </c>
      <c r="T3" s="4">
        <f t="shared" ref="T3:T8" si="1">2.498574/S3</f>
        <v>11.6961843996199</v>
      </c>
      <c r="U3" s="2" t="s">
        <v>6</v>
      </c>
      <c r="V3" s="3">
        <v>0.007878</v>
      </c>
      <c r="W3" s="3">
        <f>0.247484/V3</f>
        <v>31.4145722264534</v>
      </c>
      <c r="X3" s="4">
        <v>0.220423</v>
      </c>
      <c r="Y3" s="4">
        <f>2.498574/X3</f>
        <v>11.335359740136</v>
      </c>
      <c r="Z3" s="2" t="s">
        <v>7</v>
      </c>
      <c r="AA3" s="3">
        <v>0.007216</v>
      </c>
      <c r="AB3" s="3">
        <f>0.247484/AA3</f>
        <v>34.2965631929047</v>
      </c>
      <c r="AC3" s="4">
        <v>0.173528</v>
      </c>
      <c r="AD3" s="4">
        <f>2.498574/AC3</f>
        <v>14.398679175695</v>
      </c>
      <c r="AE3" s="2" t="s">
        <v>8</v>
      </c>
      <c r="AF3" s="3">
        <v>0.006886</v>
      </c>
      <c r="AG3" s="3">
        <f>0.247484/AF3</f>
        <v>35.9401684577403</v>
      </c>
      <c r="AH3" s="4">
        <v>0.149082</v>
      </c>
      <c r="AI3" s="4">
        <f>2.498574/AH3</f>
        <v>16.7597295448143</v>
      </c>
      <c r="AJ3" s="2" t="s">
        <v>9</v>
      </c>
      <c r="AK3" s="3">
        <v>0.007291</v>
      </c>
      <c r="AL3" s="3">
        <f>0.247484/AK3</f>
        <v>33.9437662872034</v>
      </c>
      <c r="AM3" s="4">
        <v>0.140925</v>
      </c>
      <c r="AN3" s="4">
        <f>2.498574/AM3</f>
        <v>17.7298137307078</v>
      </c>
    </row>
    <row r="4" spans="1:40">
      <c r="A4">
        <v>0.247484</v>
      </c>
      <c r="F4" s="2" t="s">
        <v>10</v>
      </c>
      <c r="G4" s="3">
        <v>0.060232</v>
      </c>
      <c r="H4" s="3">
        <f>0.247484/G4</f>
        <v>4.10884579625448</v>
      </c>
      <c r="I4" s="4">
        <v>0.635903</v>
      </c>
      <c r="J4" s="4">
        <f>2.498574/I4</f>
        <v>3.92917473262432</v>
      </c>
      <c r="K4" s="2" t="s">
        <v>11</v>
      </c>
      <c r="L4" s="3">
        <v>0.03134</v>
      </c>
      <c r="M4" s="3">
        <f>0.247484/L4</f>
        <v>7.89674537332482</v>
      </c>
      <c r="N4" s="4">
        <v>0.336586</v>
      </c>
      <c r="O4" s="4">
        <f>2.498574/N4</f>
        <v>7.42328557931702</v>
      </c>
      <c r="P4" s="2" t="s">
        <v>12</v>
      </c>
      <c r="Q4" s="3">
        <v>0.009784</v>
      </c>
      <c r="R4" s="3">
        <f t="shared" si="0"/>
        <v>25.2947669664759</v>
      </c>
      <c r="S4" s="4">
        <v>0.203859</v>
      </c>
      <c r="T4" s="4">
        <f t="shared" si="1"/>
        <v>12.256383088311</v>
      </c>
      <c r="U4" s="2" t="s">
        <v>13</v>
      </c>
      <c r="V4" s="3">
        <v>0.006532</v>
      </c>
      <c r="W4" s="3">
        <f t="shared" ref="W4:W10" si="2">0.247484/V4</f>
        <v>37.8879363135334</v>
      </c>
      <c r="X4" s="4">
        <v>0.200507</v>
      </c>
      <c r="Y4" s="4">
        <f t="shared" ref="Y4:Y10" si="3">2.498574/X4</f>
        <v>12.4612806535433</v>
      </c>
      <c r="Z4" s="2" t="s">
        <v>14</v>
      </c>
      <c r="AA4" s="3">
        <v>0.005016</v>
      </c>
      <c r="AB4" s="3">
        <f t="shared" ref="AB4:AB9" si="4">0.247484/AA4</f>
        <v>49.3389154704944</v>
      </c>
      <c r="AC4" s="4">
        <v>0.145291</v>
      </c>
      <c r="AD4" s="4">
        <f t="shared" ref="AD4:AD9" si="5">2.498574/AC4</f>
        <v>17.1970321630383</v>
      </c>
      <c r="AE4" s="2" t="s">
        <v>15</v>
      </c>
      <c r="AF4" s="3">
        <v>0.004679</v>
      </c>
      <c r="AG4" s="3">
        <f t="shared" ref="AG4:AG12" si="6">0.247484/AF4</f>
        <v>52.8924983970934</v>
      </c>
      <c r="AH4" s="4">
        <v>0.13011</v>
      </c>
      <c r="AI4" s="4">
        <f t="shared" ref="AI4:AI12" si="7">2.498574/AH4</f>
        <v>19.2035508415956</v>
      </c>
      <c r="AJ4" s="2" t="s">
        <v>16</v>
      </c>
      <c r="AK4" s="3">
        <v>0.004604</v>
      </c>
      <c r="AL4" s="3">
        <f t="shared" ref="AL4:AL10" si="8">0.247484/AK4</f>
        <v>53.7541268462207</v>
      </c>
      <c r="AM4" s="4">
        <v>0.095456</v>
      </c>
      <c r="AN4" s="4">
        <f t="shared" ref="AN4:AN10" si="9">2.498574/AM4</f>
        <v>26.1751382836071</v>
      </c>
    </row>
    <row r="5" spans="1:40">
      <c r="A5">
        <v>2.498574</v>
      </c>
      <c r="F5" s="2" t="s">
        <v>17</v>
      </c>
      <c r="G5" s="3">
        <v>0.05707</v>
      </c>
      <c r="H5" s="3">
        <f>0.247484/G5</f>
        <v>4.33649903627125</v>
      </c>
      <c r="I5" s="4">
        <v>0.662887</v>
      </c>
      <c r="J5" s="4">
        <f>2.498574/I5</f>
        <v>3.76923065318825</v>
      </c>
      <c r="K5" s="2" t="s">
        <v>18</v>
      </c>
      <c r="L5" s="3">
        <v>0.028804</v>
      </c>
      <c r="M5" s="3">
        <f>0.247484/L5</f>
        <v>8.59200111095681</v>
      </c>
      <c r="N5" s="4">
        <v>0.366881</v>
      </c>
      <c r="O5" s="4">
        <f>2.498574/N5</f>
        <v>6.81031179047157</v>
      </c>
      <c r="P5" s="2" t="s">
        <v>19</v>
      </c>
      <c r="Q5" s="3">
        <v>0.008929</v>
      </c>
      <c r="R5" s="3">
        <f t="shared" si="0"/>
        <v>27.7168775898757</v>
      </c>
      <c r="S5" s="4">
        <v>0.21034</v>
      </c>
      <c r="T5" s="4">
        <f t="shared" si="1"/>
        <v>11.878739184178</v>
      </c>
      <c r="U5" s="2" t="s">
        <v>20</v>
      </c>
      <c r="V5" s="3">
        <v>0.006358</v>
      </c>
      <c r="W5" s="3">
        <f t="shared" si="2"/>
        <v>38.9248191255112</v>
      </c>
      <c r="X5" s="4">
        <v>0.203973</v>
      </c>
      <c r="Y5" s="4">
        <f t="shared" si="3"/>
        <v>12.24953302643</v>
      </c>
      <c r="Z5" s="2" t="s">
        <v>21</v>
      </c>
      <c r="AA5" s="3">
        <v>0.005177</v>
      </c>
      <c r="AB5" s="3">
        <f t="shared" si="4"/>
        <v>47.8045199922735</v>
      </c>
      <c r="AC5" s="4">
        <v>0.150524</v>
      </c>
      <c r="AD5" s="4">
        <f t="shared" si="5"/>
        <v>16.599173553719</v>
      </c>
      <c r="AE5" s="2" t="s">
        <v>22</v>
      </c>
      <c r="AF5" s="3">
        <v>0.004761</v>
      </c>
      <c r="AG5" s="3">
        <f t="shared" si="6"/>
        <v>51.9815164881328</v>
      </c>
      <c r="AH5" s="4">
        <v>0.132734</v>
      </c>
      <c r="AI5" s="4">
        <f t="shared" si="7"/>
        <v>18.8239185137192</v>
      </c>
      <c r="AJ5" s="2" t="s">
        <v>23</v>
      </c>
      <c r="AK5" s="3">
        <v>0.00478</v>
      </c>
      <c r="AL5" s="3">
        <f t="shared" si="8"/>
        <v>51.7748953974895</v>
      </c>
      <c r="AM5" s="4">
        <v>0.099396</v>
      </c>
      <c r="AN5" s="4">
        <f t="shared" si="9"/>
        <v>25.1375709284076</v>
      </c>
    </row>
    <row r="6" spans="11:40">
      <c r="K6" s="2" t="s">
        <v>24</v>
      </c>
      <c r="L6" s="3">
        <v>0.027702</v>
      </c>
      <c r="M6" s="3">
        <f>0.247484/L6</f>
        <v>8.93379539383438</v>
      </c>
      <c r="N6" s="4">
        <v>0.344367</v>
      </c>
      <c r="O6" s="4">
        <f>2.498574/N6</f>
        <v>7.25555584594343</v>
      </c>
      <c r="P6" s="2" t="s">
        <v>25</v>
      </c>
      <c r="Q6" s="3">
        <v>0.009479</v>
      </c>
      <c r="R6" s="3">
        <f t="shared" si="0"/>
        <v>26.1086612511868</v>
      </c>
      <c r="S6" s="4">
        <v>0.207766</v>
      </c>
      <c r="T6" s="4">
        <f t="shared" si="1"/>
        <v>12.0259041421599</v>
      </c>
      <c r="U6" s="2" t="s">
        <v>26</v>
      </c>
      <c r="V6" s="3">
        <v>0.00604</v>
      </c>
      <c r="W6" s="3">
        <f t="shared" si="2"/>
        <v>40.9741721854305</v>
      </c>
      <c r="X6" s="4">
        <v>0.1996</v>
      </c>
      <c r="Y6" s="4">
        <f t="shared" si="3"/>
        <v>12.5179058116232</v>
      </c>
      <c r="Z6" s="2" t="s">
        <v>27</v>
      </c>
      <c r="AA6" s="3">
        <v>0.00438</v>
      </c>
      <c r="AB6" s="3">
        <f t="shared" si="4"/>
        <v>56.503196347032</v>
      </c>
      <c r="AC6" s="4">
        <v>0.143933</v>
      </c>
      <c r="AD6" s="4">
        <f t="shared" si="5"/>
        <v>17.3592852229857</v>
      </c>
      <c r="AE6" s="2" t="s">
        <v>28</v>
      </c>
      <c r="AF6" s="3">
        <v>0.004142</v>
      </c>
      <c r="AG6" s="3">
        <f t="shared" si="6"/>
        <v>59.7498792853694</v>
      </c>
      <c r="AH6" s="4">
        <v>0.126475</v>
      </c>
      <c r="AI6" s="4">
        <f t="shared" si="7"/>
        <v>19.7554773670686</v>
      </c>
      <c r="AJ6" s="2" t="s">
        <v>29</v>
      </c>
      <c r="AK6" s="3">
        <v>0.003696</v>
      </c>
      <c r="AL6" s="3">
        <f t="shared" si="8"/>
        <v>66.9599567099567</v>
      </c>
      <c r="AM6" s="4">
        <v>0.093592</v>
      </c>
      <c r="AN6" s="4">
        <f t="shared" si="9"/>
        <v>26.6964484143944</v>
      </c>
    </row>
    <row r="7" spans="16:40">
      <c r="P7" s="2" t="s">
        <v>30</v>
      </c>
      <c r="Q7" s="3">
        <v>0.00905</v>
      </c>
      <c r="R7" s="3">
        <f t="shared" si="0"/>
        <v>27.3462983425414</v>
      </c>
      <c r="S7" s="4">
        <v>0.206346</v>
      </c>
      <c r="T7" s="4">
        <f t="shared" si="1"/>
        <v>12.1086621499811</v>
      </c>
      <c r="U7" s="2" t="s">
        <v>31</v>
      </c>
      <c r="V7" s="3">
        <v>0.005958</v>
      </c>
      <c r="W7" s="3">
        <f t="shared" si="2"/>
        <v>41.5381000335683</v>
      </c>
      <c r="X7" s="4">
        <v>0.200788</v>
      </c>
      <c r="Y7" s="4">
        <f t="shared" si="3"/>
        <v>12.4438412654143</v>
      </c>
      <c r="Z7" s="2" t="s">
        <v>32</v>
      </c>
      <c r="AA7" s="3">
        <v>0.004651</v>
      </c>
      <c r="AB7" s="3">
        <f t="shared" si="4"/>
        <v>53.2109223822834</v>
      </c>
      <c r="AC7" s="4">
        <v>0.145269</v>
      </c>
      <c r="AD7" s="4">
        <f t="shared" si="5"/>
        <v>17.1996365363567</v>
      </c>
      <c r="AE7" s="2" t="s">
        <v>33</v>
      </c>
      <c r="AF7" s="3">
        <v>0.004145</v>
      </c>
      <c r="AG7" s="3">
        <f t="shared" si="6"/>
        <v>59.7066344993969</v>
      </c>
      <c r="AH7" s="4">
        <v>0.129955</v>
      </c>
      <c r="AI7" s="4">
        <f t="shared" si="7"/>
        <v>19.226455311454</v>
      </c>
      <c r="AJ7" s="2" t="s">
        <v>34</v>
      </c>
      <c r="AK7" s="3">
        <v>0.004255</v>
      </c>
      <c r="AL7" s="3">
        <f t="shared" si="8"/>
        <v>58.1631022326674</v>
      </c>
      <c r="AM7" s="4">
        <v>0.092923</v>
      </c>
      <c r="AN7" s="4">
        <f t="shared" si="9"/>
        <v>26.8886497422597</v>
      </c>
    </row>
    <row r="8" spans="16:40">
      <c r="P8" s="2" t="s">
        <v>35</v>
      </c>
      <c r="Q8" s="3">
        <v>0.010018</v>
      </c>
      <c r="R8" s="3">
        <f t="shared" si="0"/>
        <v>24.7039329207427</v>
      </c>
      <c r="S8" s="4">
        <v>0.207326</v>
      </c>
      <c r="T8" s="4">
        <f t="shared" si="1"/>
        <v>12.0514262562341</v>
      </c>
      <c r="U8" s="2" t="s">
        <v>36</v>
      </c>
      <c r="V8" s="3">
        <v>0.006234</v>
      </c>
      <c r="W8" s="3">
        <f t="shared" si="2"/>
        <v>39.6990696182227</v>
      </c>
      <c r="X8" s="4">
        <v>0.199713</v>
      </c>
      <c r="Y8" s="4">
        <f t="shared" si="3"/>
        <v>12.5108230310496</v>
      </c>
      <c r="Z8" s="2" t="s">
        <v>37</v>
      </c>
      <c r="AA8" s="3">
        <v>0.004783</v>
      </c>
      <c r="AB8" s="3">
        <f t="shared" si="4"/>
        <v>51.7424210746394</v>
      </c>
      <c r="AC8" s="4">
        <v>0.143969</v>
      </c>
      <c r="AD8" s="4">
        <f t="shared" si="5"/>
        <v>17.3549444672117</v>
      </c>
      <c r="AE8" s="2" t="s">
        <v>38</v>
      </c>
      <c r="AF8" s="3">
        <v>0.004449</v>
      </c>
      <c r="AG8" s="3">
        <f t="shared" si="6"/>
        <v>55.6268824454934</v>
      </c>
      <c r="AH8" s="4">
        <v>0.125997</v>
      </c>
      <c r="AI8" s="4">
        <f t="shared" si="7"/>
        <v>19.8304245339175</v>
      </c>
      <c r="AJ8" s="2" t="s">
        <v>39</v>
      </c>
      <c r="AK8" s="3">
        <v>0.004615</v>
      </c>
      <c r="AL8" s="3">
        <f t="shared" si="8"/>
        <v>53.6260021668472</v>
      </c>
      <c r="AM8" s="4">
        <v>0.091704</v>
      </c>
      <c r="AN8" s="4">
        <f t="shared" si="9"/>
        <v>27.2460743260926</v>
      </c>
    </row>
    <row r="9" spans="21:40">
      <c r="U9" s="2" t="s">
        <v>40</v>
      </c>
      <c r="V9" s="3">
        <v>0.006092</v>
      </c>
      <c r="W9" s="3">
        <f t="shared" si="2"/>
        <v>40.6244254760341</v>
      </c>
      <c r="X9" s="4">
        <v>0.197039</v>
      </c>
      <c r="Y9" s="4">
        <f t="shared" si="3"/>
        <v>12.6806063774177</v>
      </c>
      <c r="Z9" s="2" t="s">
        <v>41</v>
      </c>
      <c r="AA9" s="3">
        <v>0.004816</v>
      </c>
      <c r="AB9" s="3">
        <f t="shared" si="4"/>
        <v>51.3878737541528</v>
      </c>
      <c r="AC9" s="4">
        <v>0.143112</v>
      </c>
      <c r="AD9" s="4">
        <f t="shared" si="5"/>
        <v>17.4588713734697</v>
      </c>
      <c r="AE9" s="2" t="s">
        <v>42</v>
      </c>
      <c r="AF9" s="3">
        <v>0.004844</v>
      </c>
      <c r="AG9" s="3">
        <f t="shared" si="6"/>
        <v>51.0908340214699</v>
      </c>
      <c r="AH9" s="4">
        <v>0.127607</v>
      </c>
      <c r="AI9" s="4">
        <f t="shared" si="7"/>
        <v>19.5802267900664</v>
      </c>
      <c r="AJ9" s="2" t="s">
        <v>43</v>
      </c>
      <c r="AK9" s="3">
        <v>0.004871</v>
      </c>
      <c r="AL9" s="3">
        <f t="shared" si="8"/>
        <v>50.8076370355163</v>
      </c>
      <c r="AM9" s="4">
        <v>0.092037</v>
      </c>
      <c r="AN9" s="4">
        <f t="shared" si="9"/>
        <v>27.1474950291731</v>
      </c>
    </row>
    <row r="10" spans="21:40">
      <c r="U10" s="2" t="s">
        <v>44</v>
      </c>
      <c r="V10" s="3">
        <v>0.006413</v>
      </c>
      <c r="W10" s="3">
        <f t="shared" si="2"/>
        <v>38.5909870575394</v>
      </c>
      <c r="X10" s="4">
        <v>0.196702</v>
      </c>
      <c r="Y10" s="4">
        <f t="shared" si="3"/>
        <v>12.7023314455369</v>
      </c>
      <c r="AE10" s="2" t="s">
        <v>45</v>
      </c>
      <c r="AF10" s="3">
        <v>0.004326</v>
      </c>
      <c r="AG10" s="3">
        <f t="shared" si="6"/>
        <v>57.2085067036523</v>
      </c>
      <c r="AH10" s="4">
        <v>0.124132</v>
      </c>
      <c r="AI10" s="4">
        <f t="shared" si="7"/>
        <v>20.1283633551381</v>
      </c>
      <c r="AJ10" s="2" t="s">
        <v>46</v>
      </c>
      <c r="AK10" s="3">
        <v>0.003997</v>
      </c>
      <c r="AL10" s="3">
        <f t="shared" si="8"/>
        <v>61.9174380785589</v>
      </c>
      <c r="AM10" s="4">
        <v>0.091946</v>
      </c>
      <c r="AN10" s="4">
        <f t="shared" si="9"/>
        <v>27.1743632131904</v>
      </c>
    </row>
    <row r="11" spans="31:35">
      <c r="AE11" s="2" t="s">
        <v>47</v>
      </c>
      <c r="AF11" s="3">
        <v>0.004325</v>
      </c>
      <c r="AG11" s="3">
        <f t="shared" si="6"/>
        <v>57.2217341040462</v>
      </c>
      <c r="AH11" s="4">
        <v>0.127256</v>
      </c>
      <c r="AI11" s="4">
        <f t="shared" si="7"/>
        <v>19.634233356384</v>
      </c>
    </row>
    <row r="12" spans="31:35">
      <c r="AE12" s="2" t="s">
        <v>48</v>
      </c>
      <c r="AF12" s="3">
        <v>0.004468</v>
      </c>
      <c r="AG12" s="3">
        <f t="shared" si="6"/>
        <v>55.3903312444047</v>
      </c>
      <c r="AH12" s="4">
        <v>0.128147</v>
      </c>
      <c r="AI12" s="4">
        <f t="shared" si="7"/>
        <v>19.4977174650987</v>
      </c>
    </row>
    <row r="13" spans="1:43">
      <c r="A13" s="5"/>
      <c r="B13" s="6"/>
      <c r="C13" s="6"/>
      <c r="D13" s="7"/>
      <c r="E13" s="7"/>
      <c r="F13" s="5"/>
      <c r="G13" s="6"/>
      <c r="H13" s="6"/>
      <c r="I13" s="7"/>
      <c r="J13" s="7"/>
      <c r="K13" s="5"/>
      <c r="L13" s="6"/>
      <c r="M13" s="6"/>
      <c r="N13" s="7"/>
      <c r="O13" s="7"/>
      <c r="P13" s="5"/>
      <c r="Q13" s="6"/>
      <c r="R13" s="6"/>
      <c r="S13" s="7"/>
      <c r="T13" s="7"/>
      <c r="U13" s="5"/>
      <c r="V13" s="6"/>
      <c r="W13" s="6"/>
      <c r="X13" s="7"/>
      <c r="Y13" s="7"/>
      <c r="Z13" s="5"/>
      <c r="AA13" s="6"/>
      <c r="AB13" s="6"/>
      <c r="AC13" s="7"/>
      <c r="AD13" s="7"/>
      <c r="AE13" s="5"/>
      <c r="AF13" s="6"/>
      <c r="AG13" s="6"/>
      <c r="AH13" s="7"/>
      <c r="AI13" s="7"/>
      <c r="AJ13" s="5"/>
      <c r="AK13" s="6"/>
      <c r="AL13" s="6"/>
      <c r="AM13" s="7"/>
      <c r="AN13" s="7"/>
      <c r="AO13" s="5"/>
      <c r="AP13" s="5"/>
      <c r="AQ13" s="5"/>
    </row>
    <row r="14" s="1" customFormat="1" spans="1:43">
      <c r="A14" s="5" t="s">
        <v>49</v>
      </c>
      <c r="B14" s="5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5" t="s">
        <v>49</v>
      </c>
      <c r="O14" s="5" t="s">
        <v>49</v>
      </c>
      <c r="P14" s="5" t="s">
        <v>49</v>
      </c>
      <c r="Q14" s="5" t="s">
        <v>49</v>
      </c>
      <c r="R14" s="5" t="s">
        <v>49</v>
      </c>
      <c r="S14" s="5" t="s">
        <v>49</v>
      </c>
      <c r="T14" s="5" t="s">
        <v>49</v>
      </c>
      <c r="U14" s="5" t="s">
        <v>49</v>
      </c>
      <c r="V14" s="5" t="s">
        <v>49</v>
      </c>
      <c r="W14" s="5" t="s">
        <v>49</v>
      </c>
      <c r="X14" s="5" t="s">
        <v>49</v>
      </c>
      <c r="Y14" s="5" t="s">
        <v>49</v>
      </c>
      <c r="Z14" s="5" t="s">
        <v>49</v>
      </c>
      <c r="AA14" s="5" t="s">
        <v>49</v>
      </c>
      <c r="AB14" s="5" t="s">
        <v>49</v>
      </c>
      <c r="AC14" s="5" t="s">
        <v>49</v>
      </c>
      <c r="AD14" s="5" t="s">
        <v>49</v>
      </c>
      <c r="AE14" s="5" t="s">
        <v>49</v>
      </c>
      <c r="AF14" s="5" t="s">
        <v>49</v>
      </c>
      <c r="AG14" s="5" t="s">
        <v>49</v>
      </c>
      <c r="AH14" s="5" t="s">
        <v>49</v>
      </c>
      <c r="AI14" s="5" t="s">
        <v>49</v>
      </c>
      <c r="AJ14" s="5" t="s">
        <v>49</v>
      </c>
      <c r="AK14" s="5" t="s">
        <v>49</v>
      </c>
      <c r="AL14" s="5" t="s">
        <v>49</v>
      </c>
      <c r="AM14" s="5" t="s">
        <v>49</v>
      </c>
      <c r="AN14" s="5" t="s">
        <v>49</v>
      </c>
      <c r="AO14" s="5"/>
      <c r="AP14" s="5"/>
      <c r="AQ14" s="5"/>
    </row>
    <row r="15" spans="1:40">
      <c r="A15" s="2" t="s">
        <v>50</v>
      </c>
      <c r="B15"/>
      <c r="C15" s="3" t="s">
        <v>1</v>
      </c>
      <c r="E15" s="4" t="s">
        <v>1</v>
      </c>
      <c r="H15" s="3" t="s">
        <v>1</v>
      </c>
      <c r="J15" s="4" t="s">
        <v>1</v>
      </c>
      <c r="M15" s="3" t="s">
        <v>1</v>
      </c>
      <c r="O15" s="4" t="s">
        <v>1</v>
      </c>
      <c r="R15" s="3" t="s">
        <v>1</v>
      </c>
      <c r="T15" s="4" t="s">
        <v>1</v>
      </c>
      <c r="W15" s="3" t="s">
        <v>1</v>
      </c>
      <c r="Y15" s="4" t="s">
        <v>1</v>
      </c>
      <c r="AB15" s="3" t="s">
        <v>1</v>
      </c>
      <c r="AD15" s="4" t="s">
        <v>1</v>
      </c>
      <c r="AG15" s="3" t="s">
        <v>1</v>
      </c>
      <c r="AI15" s="4" t="s">
        <v>1</v>
      </c>
      <c r="AL15" s="3" t="s">
        <v>1</v>
      </c>
      <c r="AN15" s="4" t="s">
        <v>1</v>
      </c>
    </row>
    <row r="16" spans="1:39">
      <c r="A16" s="2">
        <v>1</v>
      </c>
      <c r="B16" s="3">
        <v>2000</v>
      </c>
      <c r="D16" s="4">
        <v>6000</v>
      </c>
      <c r="F16" s="2">
        <v>4</v>
      </c>
      <c r="G16" s="3">
        <v>2000</v>
      </c>
      <c r="I16" s="4">
        <v>6000</v>
      </c>
      <c r="K16" s="2">
        <v>8</v>
      </c>
      <c r="L16" s="3">
        <v>2000</v>
      </c>
      <c r="N16" s="4">
        <v>6000</v>
      </c>
      <c r="P16" s="2">
        <v>24</v>
      </c>
      <c r="Q16" s="3">
        <v>2000</v>
      </c>
      <c r="S16" s="4">
        <v>6000</v>
      </c>
      <c r="U16" s="2">
        <v>48</v>
      </c>
      <c r="V16" s="3">
        <v>2000</v>
      </c>
      <c r="X16" s="4">
        <v>6000</v>
      </c>
      <c r="Z16" s="2">
        <v>64</v>
      </c>
      <c r="AA16" s="3">
        <v>2000</v>
      </c>
      <c r="AC16" s="4">
        <v>6000</v>
      </c>
      <c r="AE16" s="2">
        <v>72</v>
      </c>
      <c r="AF16" s="3">
        <v>2000</v>
      </c>
      <c r="AH16" s="4">
        <v>6000</v>
      </c>
      <c r="AJ16" s="2">
        <v>96</v>
      </c>
      <c r="AK16" s="3">
        <v>2000</v>
      </c>
      <c r="AM16" s="4">
        <v>6000</v>
      </c>
    </row>
    <row r="17" spans="1:36">
      <c r="A17" s="2" t="s">
        <v>2</v>
      </c>
      <c r="D17" s="4">
        <v>2.550532</v>
      </c>
      <c r="E17" s="4">
        <f>2.498574/D17</f>
        <v>0.979628563766304</v>
      </c>
      <c r="F17" s="2" t="s">
        <v>3</v>
      </c>
      <c r="K17" s="2" t="s">
        <v>4</v>
      </c>
      <c r="N17" s="4">
        <v>0.339941</v>
      </c>
      <c r="O17" s="4">
        <f>2.498574/N17</f>
        <v>7.35002250390509</v>
      </c>
      <c r="P17" s="2" t="s">
        <v>5</v>
      </c>
      <c r="U17" s="2" t="s">
        <v>6</v>
      </c>
      <c r="Z17" s="2" t="s">
        <v>7</v>
      </c>
      <c r="AE17" s="2" t="s">
        <v>8</v>
      </c>
      <c r="AJ17" s="2" t="s">
        <v>9</v>
      </c>
    </row>
    <row r="18" spans="6:36">
      <c r="F18" s="2" t="s">
        <v>10</v>
      </c>
      <c r="I18" s="4">
        <v>0.652536</v>
      </c>
      <c r="J18" s="4">
        <f>2.498574/I18</f>
        <v>3.82902092758101</v>
      </c>
      <c r="K18" s="2" t="s">
        <v>11</v>
      </c>
      <c r="P18" s="2" t="s">
        <v>12</v>
      </c>
      <c r="S18" s="4">
        <v>0.209795</v>
      </c>
      <c r="T18" s="4">
        <f>2.498574/S18</f>
        <v>11.9095974641912</v>
      </c>
      <c r="U18" s="2" t="s">
        <v>13</v>
      </c>
      <c r="Z18" s="2" t="s">
        <v>14</v>
      </c>
      <c r="AE18" s="2" t="s">
        <v>15</v>
      </c>
      <c r="AJ18" s="2" t="s">
        <v>16</v>
      </c>
    </row>
    <row r="19" spans="6:36">
      <c r="F19" s="2" t="s">
        <v>17</v>
      </c>
      <c r="K19" s="2" t="s">
        <v>18</v>
      </c>
      <c r="P19" s="2" t="s">
        <v>19</v>
      </c>
      <c r="U19" s="2" t="s">
        <v>20</v>
      </c>
      <c r="Z19" s="2" t="s">
        <v>21</v>
      </c>
      <c r="AE19" s="2" t="s">
        <v>22</v>
      </c>
      <c r="AJ19" s="2" t="s">
        <v>23</v>
      </c>
    </row>
    <row r="20" spans="11:36">
      <c r="K20" s="2" t="s">
        <v>24</v>
      </c>
      <c r="P20" s="2" t="s">
        <v>25</v>
      </c>
      <c r="U20" s="2" t="s">
        <v>26</v>
      </c>
      <c r="Z20" s="2" t="s">
        <v>27</v>
      </c>
      <c r="AE20" s="2" t="s">
        <v>28</v>
      </c>
      <c r="AJ20" s="2" t="s">
        <v>29</v>
      </c>
    </row>
    <row r="21" spans="16:36">
      <c r="P21" s="2" t="s">
        <v>30</v>
      </c>
      <c r="U21" s="2" t="s">
        <v>31</v>
      </c>
      <c r="Z21" s="2" t="s">
        <v>32</v>
      </c>
      <c r="AE21" s="2" t="s">
        <v>33</v>
      </c>
      <c r="AJ21" s="2" t="s">
        <v>34</v>
      </c>
    </row>
    <row r="22" spans="16:40">
      <c r="P22" s="2" t="s">
        <v>35</v>
      </c>
      <c r="U22" s="2" t="s">
        <v>36</v>
      </c>
      <c r="Z22" s="2" t="s">
        <v>37</v>
      </c>
      <c r="AE22" s="2" t="s">
        <v>38</v>
      </c>
      <c r="AJ22" s="2" t="s">
        <v>39</v>
      </c>
      <c r="AM22" s="4">
        <v>0.09156</v>
      </c>
      <c r="AN22" s="4">
        <f>2.498574/AM22</f>
        <v>27.2889252948886</v>
      </c>
    </row>
    <row r="23" spans="21:36">
      <c r="U23" s="2" t="s">
        <v>40</v>
      </c>
      <c r="Z23" s="2" t="s">
        <v>41</v>
      </c>
      <c r="AC23" s="4">
        <v>0.146719</v>
      </c>
      <c r="AD23" s="4">
        <f>2.498574/AC23</f>
        <v>17.0296553275309</v>
      </c>
      <c r="AE23" s="2" t="s">
        <v>42</v>
      </c>
      <c r="AJ23" s="2" t="s">
        <v>43</v>
      </c>
    </row>
    <row r="24" spans="21:36">
      <c r="U24" s="2" t="s">
        <v>44</v>
      </c>
      <c r="X24" s="4">
        <v>0.202589</v>
      </c>
      <c r="Y24" s="4">
        <f>2.498574/X24</f>
        <v>12.3332165122489</v>
      </c>
      <c r="AE24" s="2" t="s">
        <v>45</v>
      </c>
      <c r="AH24" s="4">
        <v>0.127582</v>
      </c>
      <c r="AI24" s="4">
        <f>2.498574/AH24</f>
        <v>19.5840635826371</v>
      </c>
      <c r="AJ24" s="2" t="s">
        <v>46</v>
      </c>
    </row>
    <row r="25" spans="31:31">
      <c r="AE25" s="2" t="s">
        <v>47</v>
      </c>
    </row>
    <row r="26" spans="31:31">
      <c r="AE26" s="2" t="s">
        <v>48</v>
      </c>
    </row>
    <row r="27" spans="1:43">
      <c r="A27" s="5"/>
      <c r="B27" s="6"/>
      <c r="C27" s="6"/>
      <c r="D27" s="7"/>
      <c r="E27" s="7"/>
      <c r="F27" s="5"/>
      <c r="G27" s="6"/>
      <c r="H27" s="6"/>
      <c r="I27" s="7"/>
      <c r="J27" s="7"/>
      <c r="K27" s="5"/>
      <c r="L27" s="6"/>
      <c r="M27" s="6"/>
      <c r="N27" s="7"/>
      <c r="O27" s="7"/>
      <c r="P27" s="5"/>
      <c r="Q27" s="6"/>
      <c r="R27" s="6"/>
      <c r="S27" s="7"/>
      <c r="T27" s="7"/>
      <c r="U27" s="5"/>
      <c r="V27" s="6"/>
      <c r="W27" s="6"/>
      <c r="X27" s="7"/>
      <c r="Y27" s="7"/>
      <c r="Z27" s="5"/>
      <c r="AA27" s="6"/>
      <c r="AB27" s="6"/>
      <c r="AC27" s="7"/>
      <c r="AD27" s="7"/>
      <c r="AE27" s="5"/>
      <c r="AF27" s="6"/>
      <c r="AG27" s="6"/>
      <c r="AH27" s="7"/>
      <c r="AI27" s="7"/>
      <c r="AJ27" s="5"/>
      <c r="AK27" s="6"/>
      <c r="AL27" s="6"/>
      <c r="AM27" s="7"/>
      <c r="AN27" s="7"/>
      <c r="AO27" s="5"/>
      <c r="AP27" s="5"/>
      <c r="AQ27" s="5"/>
    </row>
    <row r="31" spans="2:45">
      <c r="B31" s="3">
        <v>2000</v>
      </c>
      <c r="D31" s="4">
        <v>6000</v>
      </c>
      <c r="G31" s="3">
        <v>2000</v>
      </c>
      <c r="I31" s="4">
        <v>6000</v>
      </c>
      <c r="L31" s="3">
        <v>2000</v>
      </c>
      <c r="N31" s="4">
        <v>6000</v>
      </c>
      <c r="Q31" s="3">
        <v>2000</v>
      </c>
      <c r="S31" s="4">
        <v>6000</v>
      </c>
      <c r="V31" s="3">
        <v>2000</v>
      </c>
      <c r="X31" s="4">
        <v>6000</v>
      </c>
      <c r="AA31" s="3">
        <v>2000</v>
      </c>
      <c r="AC31" s="4">
        <v>6000</v>
      </c>
      <c r="AF31" s="3">
        <v>2000</v>
      </c>
      <c r="AH31" s="4">
        <v>6000</v>
      </c>
      <c r="AK31" s="3">
        <v>2000</v>
      </c>
      <c r="AM31" s="4">
        <v>6000</v>
      </c>
      <c r="AP31" s="3">
        <v>2000</v>
      </c>
      <c r="AQ31" s="3"/>
      <c r="AR31" s="4">
        <v>6000</v>
      </c>
      <c r="AS31" s="4"/>
    </row>
    <row r="32" spans="1:44">
      <c r="A32" s="2">
        <v>2</v>
      </c>
      <c r="F32" s="2" t="s">
        <v>51</v>
      </c>
      <c r="I32" s="4">
        <v>0.261785</v>
      </c>
      <c r="K32" s="2" t="s">
        <v>52</v>
      </c>
      <c r="N32" s="4">
        <v>0.235184</v>
      </c>
      <c r="P32" s="2" t="s">
        <v>53</v>
      </c>
      <c r="S32" s="4">
        <v>0.225635</v>
      </c>
      <c r="U32" s="2" t="s">
        <v>54</v>
      </c>
      <c r="X32" s="4">
        <v>0.135965</v>
      </c>
      <c r="Z32" s="2" t="s">
        <v>55</v>
      </c>
      <c r="AC32" s="4">
        <v>0.097292</v>
      </c>
      <c r="AE32" s="2" t="s">
        <v>56</v>
      </c>
      <c r="AH32" s="4">
        <v>0.092683</v>
      </c>
      <c r="AJ32" s="2" t="s">
        <v>57</v>
      </c>
      <c r="AM32" s="4">
        <v>0.076647</v>
      </c>
      <c r="AO32" s="2" t="s">
        <v>58</v>
      </c>
      <c r="AR32" s="2">
        <v>0.068593</v>
      </c>
    </row>
    <row r="33" spans="1:44">
      <c r="A33" s="2" t="s">
        <v>59</v>
      </c>
      <c r="D33" s="4">
        <v>1.284688</v>
      </c>
      <c r="F33" s="2" t="s">
        <v>60</v>
      </c>
      <c r="I33" s="4">
        <v>0.256611</v>
      </c>
      <c r="K33" s="2" t="s">
        <v>61</v>
      </c>
      <c r="N33" s="4">
        <v>0.227599</v>
      </c>
      <c r="P33" s="2" t="s">
        <v>62</v>
      </c>
      <c r="S33" s="4">
        <v>0.213959</v>
      </c>
      <c r="U33" s="2" t="s">
        <v>63</v>
      </c>
      <c r="X33" s="4">
        <v>0.114717</v>
      </c>
      <c r="Z33" s="2" t="s">
        <v>64</v>
      </c>
      <c r="AC33" s="4">
        <v>0.077988</v>
      </c>
      <c r="AE33" s="2" t="s">
        <v>65</v>
      </c>
      <c r="AH33" s="4">
        <v>0.065869</v>
      </c>
      <c r="AJ33" s="2" t="s">
        <v>66</v>
      </c>
      <c r="AM33" s="4">
        <v>0.049098</v>
      </c>
      <c r="AO33" s="2" t="s">
        <v>67</v>
      </c>
      <c r="AR33" s="2">
        <v>0.042628</v>
      </c>
    </row>
    <row r="34" spans="1:44">
      <c r="A34" s="2" t="s">
        <v>68</v>
      </c>
      <c r="D34" s="4">
        <v>1.259459</v>
      </c>
      <c r="F34" s="2" t="s">
        <v>69</v>
      </c>
      <c r="I34" s="4">
        <v>0.262535</v>
      </c>
      <c r="K34" s="2" t="s">
        <v>70</v>
      </c>
      <c r="N34" s="4">
        <v>0.226922</v>
      </c>
      <c r="P34" s="2" t="s">
        <v>71</v>
      </c>
      <c r="S34" s="4">
        <v>0.200232</v>
      </c>
      <c r="U34" s="2" t="s">
        <v>72</v>
      </c>
      <c r="X34" s="4">
        <v>0.117639</v>
      </c>
      <c r="Z34" s="2" t="s">
        <v>73</v>
      </c>
      <c r="AC34" s="4">
        <v>0.08117</v>
      </c>
      <c r="AE34" s="2" t="s">
        <v>74</v>
      </c>
      <c r="AH34" s="4">
        <v>0.068822</v>
      </c>
      <c r="AJ34" s="2" t="s">
        <v>75</v>
      </c>
      <c r="AM34" s="4">
        <v>0.051391</v>
      </c>
      <c r="AO34" s="2" t="s">
        <v>76</v>
      </c>
      <c r="AR34" s="2">
        <v>0.04399</v>
      </c>
    </row>
    <row r="35" spans="6:44">
      <c r="F35" s="2" t="s">
        <v>77</v>
      </c>
      <c r="I35" s="4">
        <v>0.258634</v>
      </c>
      <c r="K35" s="2" t="s">
        <v>78</v>
      </c>
      <c r="N35" s="4">
        <v>0.231854</v>
      </c>
      <c r="P35" s="2" t="s">
        <v>79</v>
      </c>
      <c r="S35" s="4">
        <v>0.208879</v>
      </c>
      <c r="U35" s="2" t="s">
        <v>80</v>
      </c>
      <c r="X35" s="4">
        <v>0.111301</v>
      </c>
      <c r="Z35" s="2" t="s">
        <v>81</v>
      </c>
      <c r="AC35" s="4">
        <v>0.074273</v>
      </c>
      <c r="AE35" s="2" t="s">
        <v>82</v>
      </c>
      <c r="AH35" s="4">
        <v>0.062668</v>
      </c>
      <c r="AJ35" s="2" t="s">
        <v>83</v>
      </c>
      <c r="AM35" s="4">
        <v>0.045386</v>
      </c>
      <c r="AO35" s="2" t="s">
        <v>84</v>
      </c>
      <c r="AR35" s="2">
        <v>0.038311</v>
      </c>
    </row>
    <row r="36" spans="6:44">
      <c r="F36" s="2" t="s">
        <v>85</v>
      </c>
      <c r="I36" s="4">
        <v>0.26133</v>
      </c>
      <c r="K36" s="2" t="s">
        <v>86</v>
      </c>
      <c r="N36" s="4">
        <v>0.234026</v>
      </c>
      <c r="P36" s="2" t="s">
        <v>87</v>
      </c>
      <c r="S36" s="4">
        <v>0.194391</v>
      </c>
      <c r="U36" s="2" t="s">
        <v>88</v>
      </c>
      <c r="X36" s="4">
        <v>0.112859</v>
      </c>
      <c r="Z36" s="2" t="s">
        <v>89</v>
      </c>
      <c r="AC36" s="4">
        <v>0.074223</v>
      </c>
      <c r="AE36" s="2" t="s">
        <v>90</v>
      </c>
      <c r="AH36" s="4">
        <v>0.062296</v>
      </c>
      <c r="AJ36" s="2" t="s">
        <v>91</v>
      </c>
      <c r="AM36" s="4">
        <v>0.044549</v>
      </c>
      <c r="AO36" s="2" t="s">
        <v>92</v>
      </c>
      <c r="AR36" s="2">
        <v>0.037948</v>
      </c>
    </row>
    <row r="37" spans="6:44">
      <c r="F37" s="2" t="s">
        <v>93</v>
      </c>
      <c r="I37" s="4">
        <v>0.262659</v>
      </c>
      <c r="P37" s="2" t="s">
        <v>94</v>
      </c>
      <c r="S37" s="4">
        <v>0.217894</v>
      </c>
      <c r="U37" s="2" t="s">
        <v>95</v>
      </c>
      <c r="X37" s="4">
        <v>0.109712</v>
      </c>
      <c r="Z37" s="2" t="s">
        <v>96</v>
      </c>
      <c r="AC37" s="4">
        <v>0.07235</v>
      </c>
      <c r="AE37" s="2" t="s">
        <v>97</v>
      </c>
      <c r="AH37" s="4">
        <v>0.060374</v>
      </c>
      <c r="AJ37" s="2" t="s">
        <v>98</v>
      </c>
      <c r="AM37" s="4">
        <v>0.043883</v>
      </c>
      <c r="AO37" s="2" t="s">
        <v>99</v>
      </c>
      <c r="AR37" s="2">
        <v>0.036324</v>
      </c>
    </row>
    <row r="38" spans="1:44">
      <c r="A38" s="2" t="s">
        <v>100</v>
      </c>
      <c r="B38" s="8">
        <v>6000</v>
      </c>
      <c r="C38" s="3" t="s">
        <v>0</v>
      </c>
      <c r="D38" s="3" t="s">
        <v>101</v>
      </c>
      <c r="E38" s="4" t="s">
        <v>50</v>
      </c>
      <c r="F38" s="4" t="s">
        <v>101</v>
      </c>
      <c r="U38" s="2" t="s">
        <v>102</v>
      </c>
      <c r="X38" s="4">
        <v>0.110942</v>
      </c>
      <c r="Z38" s="2" t="s">
        <v>103</v>
      </c>
      <c r="AC38" s="4">
        <v>0.072177</v>
      </c>
      <c r="AE38" s="2" t="s">
        <v>104</v>
      </c>
      <c r="AH38" s="4">
        <v>0.060452</v>
      </c>
      <c r="AJ38" s="2" t="s">
        <v>105</v>
      </c>
      <c r="AM38" s="4">
        <v>0.04398</v>
      </c>
      <c r="AO38" s="2" t="s">
        <v>106</v>
      </c>
      <c r="AR38" s="2">
        <v>0.035839</v>
      </c>
    </row>
    <row r="39" spans="1:44">
      <c r="A39" s="2">
        <v>1</v>
      </c>
      <c r="B39" s="2" t="s">
        <v>2</v>
      </c>
      <c r="C39" s="3">
        <v>2.574995</v>
      </c>
      <c r="D39" s="3">
        <f>2.498574/C39</f>
        <v>0.970321884120163</v>
      </c>
      <c r="E39" s="4">
        <v>2.550532</v>
      </c>
      <c r="F39" s="4">
        <f>2.498574/E39</f>
        <v>0.979628563766304</v>
      </c>
      <c r="U39" s="2" t="s">
        <v>107</v>
      </c>
      <c r="X39" s="4">
        <v>0.11057</v>
      </c>
      <c r="Z39" s="2" t="s">
        <v>108</v>
      </c>
      <c r="AC39" s="4">
        <v>0.071446</v>
      </c>
      <c r="AE39" s="2" t="s">
        <v>109</v>
      </c>
      <c r="AH39" s="4">
        <v>0.0595</v>
      </c>
      <c r="AJ39" s="2" t="s">
        <v>110</v>
      </c>
      <c r="AM39" s="4">
        <v>0.042477</v>
      </c>
      <c r="AO39" s="2" t="s">
        <v>111</v>
      </c>
      <c r="AR39" s="2">
        <v>0.034628</v>
      </c>
    </row>
    <row r="40" spans="1:44">
      <c r="A40" s="2">
        <v>2</v>
      </c>
      <c r="B40" s="2" t="s">
        <v>68</v>
      </c>
      <c r="C40" s="3">
        <v>1.259459</v>
      </c>
      <c r="D40" s="3">
        <f t="shared" ref="D40:D56" si="10">2.498574/C40</f>
        <v>1.9838470327339</v>
      </c>
      <c r="E40" s="4">
        <v>1.271092</v>
      </c>
      <c r="F40" s="4">
        <f t="shared" ref="F40:F56" si="11">2.498574/E40</f>
        <v>1.96569091773058</v>
      </c>
      <c r="U40" s="2" t="s">
        <v>112</v>
      </c>
      <c r="X40" s="4">
        <v>0.111057</v>
      </c>
      <c r="AJ40" s="2" t="s">
        <v>113</v>
      </c>
      <c r="AM40" s="4">
        <v>0.04253</v>
      </c>
      <c r="AO40" s="2" t="s">
        <v>114</v>
      </c>
      <c r="AR40" s="2">
        <v>0.034916</v>
      </c>
    </row>
    <row r="41" spans="1:44">
      <c r="A41" s="2">
        <v>4</v>
      </c>
      <c r="B41" s="2" t="s">
        <v>10</v>
      </c>
      <c r="C41" s="3">
        <v>0.635903</v>
      </c>
      <c r="D41" s="3">
        <f t="shared" si="10"/>
        <v>3.92917473262432</v>
      </c>
      <c r="E41" s="4">
        <v>0.652536</v>
      </c>
      <c r="F41" s="4">
        <f t="shared" si="11"/>
        <v>3.82902092758101</v>
      </c>
      <c r="U41" s="2" t="s">
        <v>115</v>
      </c>
      <c r="X41" s="4">
        <v>0.109855</v>
      </c>
      <c r="AJ41" s="2" t="s">
        <v>116</v>
      </c>
      <c r="AM41" s="4">
        <v>0.042048</v>
      </c>
      <c r="AO41" s="2" t="s">
        <v>117</v>
      </c>
      <c r="AR41" s="2">
        <v>0.034698</v>
      </c>
    </row>
    <row r="42" spans="1:39">
      <c r="A42" s="2">
        <v>8</v>
      </c>
      <c r="B42" s="2" t="s">
        <v>4</v>
      </c>
      <c r="C42" s="3">
        <v>0.316923</v>
      </c>
      <c r="D42" s="3">
        <f t="shared" si="10"/>
        <v>7.88385191355629</v>
      </c>
      <c r="E42" s="4">
        <v>0.339941</v>
      </c>
      <c r="F42" s="4">
        <f t="shared" si="11"/>
        <v>7.35002250390509</v>
      </c>
      <c r="AJ42" s="2" t="s">
        <v>118</v>
      </c>
      <c r="AM42" s="4">
        <v>0.042027</v>
      </c>
    </row>
    <row r="43" spans="1:39">
      <c r="A43" s="2">
        <v>12</v>
      </c>
      <c r="B43" s="2" t="s">
        <v>60</v>
      </c>
      <c r="C43" s="3">
        <v>0.256611</v>
      </c>
      <c r="D43" s="3">
        <f t="shared" si="10"/>
        <v>9.73681564702994</v>
      </c>
      <c r="E43" s="4">
        <v>0.270151</v>
      </c>
      <c r="F43" s="4">
        <f t="shared" si="11"/>
        <v>9.24880529777791</v>
      </c>
      <c r="AJ43" s="2" t="s">
        <v>119</v>
      </c>
      <c r="AM43" s="4">
        <v>0.04237</v>
      </c>
    </row>
    <row r="44" spans="1:6">
      <c r="A44" s="2">
        <v>16</v>
      </c>
      <c r="B44" s="2" t="s">
        <v>70</v>
      </c>
      <c r="C44" s="3">
        <v>0.226922</v>
      </c>
      <c r="D44" s="3">
        <f t="shared" si="10"/>
        <v>11.0107173389975</v>
      </c>
      <c r="E44" s="4">
        <v>0.232675</v>
      </c>
      <c r="F44" s="4">
        <f t="shared" si="11"/>
        <v>10.7384721177608</v>
      </c>
    </row>
    <row r="45" spans="1:6">
      <c r="A45" s="2">
        <v>24</v>
      </c>
      <c r="B45" s="2" t="s">
        <v>12</v>
      </c>
      <c r="C45" s="3">
        <v>0.203859</v>
      </c>
      <c r="D45" s="3">
        <f t="shared" si="10"/>
        <v>12.256383088311</v>
      </c>
      <c r="E45" s="4">
        <v>0.209795</v>
      </c>
      <c r="F45" s="4">
        <f t="shared" si="11"/>
        <v>11.9095974641912</v>
      </c>
    </row>
    <row r="46" spans="1:6">
      <c r="A46" s="2">
        <v>32</v>
      </c>
      <c r="B46" s="2" t="s">
        <v>87</v>
      </c>
      <c r="C46" s="3">
        <v>0.194391</v>
      </c>
      <c r="D46" s="3">
        <f t="shared" si="10"/>
        <v>12.8533419757088</v>
      </c>
      <c r="E46" s="4">
        <v>0.226259</v>
      </c>
      <c r="F46" s="4">
        <f t="shared" si="11"/>
        <v>11.0429817156445</v>
      </c>
    </row>
    <row r="47" spans="1:6">
      <c r="A47" s="2">
        <v>48</v>
      </c>
      <c r="B47" s="2" t="s">
        <v>44</v>
      </c>
      <c r="C47" s="3">
        <v>0.196702</v>
      </c>
      <c r="D47" s="3">
        <f t="shared" si="10"/>
        <v>12.7023314455369</v>
      </c>
      <c r="E47" s="4">
        <v>0.202589</v>
      </c>
      <c r="F47" s="4">
        <f t="shared" si="11"/>
        <v>12.3332165122489</v>
      </c>
    </row>
    <row r="48" spans="1:6">
      <c r="A48" s="2">
        <v>64</v>
      </c>
      <c r="B48" s="2" t="s">
        <v>41</v>
      </c>
      <c r="C48" s="3">
        <v>0.146719</v>
      </c>
      <c r="D48" s="3">
        <f t="shared" si="10"/>
        <v>17.0296553275309</v>
      </c>
      <c r="E48" s="4">
        <v>0.146719</v>
      </c>
      <c r="F48" s="4">
        <f t="shared" si="11"/>
        <v>17.0296553275309</v>
      </c>
    </row>
    <row r="49" spans="1:6">
      <c r="A49" s="2">
        <v>80</v>
      </c>
      <c r="B49" s="2" t="s">
        <v>95</v>
      </c>
      <c r="C49" s="3">
        <v>0.109712</v>
      </c>
      <c r="D49" s="3">
        <f t="shared" si="10"/>
        <v>22.7739353944874</v>
      </c>
      <c r="E49" s="4">
        <v>0.111666</v>
      </c>
      <c r="F49" s="4">
        <f t="shared" si="11"/>
        <v>22.3754231368546</v>
      </c>
    </row>
    <row r="50" spans="1:6">
      <c r="A50" s="2">
        <v>96</v>
      </c>
      <c r="B50" s="2" t="s">
        <v>39</v>
      </c>
      <c r="C50" s="3">
        <v>0.091704</v>
      </c>
      <c r="D50" s="3">
        <f t="shared" si="10"/>
        <v>27.2460743260926</v>
      </c>
      <c r="E50" s="4">
        <v>0.09156</v>
      </c>
      <c r="F50" s="4">
        <f t="shared" si="11"/>
        <v>27.2889252948886</v>
      </c>
    </row>
    <row r="51" spans="1:6">
      <c r="A51" s="2">
        <v>112</v>
      </c>
      <c r="B51" s="2" t="s">
        <v>108</v>
      </c>
      <c r="C51" s="3">
        <v>0.071446</v>
      </c>
      <c r="D51" s="3">
        <f t="shared" si="10"/>
        <v>34.9715029532794</v>
      </c>
      <c r="E51" s="4">
        <v>0.073817</v>
      </c>
      <c r="F51" s="4">
        <f t="shared" si="11"/>
        <v>33.8482192448894</v>
      </c>
    </row>
    <row r="52" spans="1:6">
      <c r="A52" s="2">
        <v>128</v>
      </c>
      <c r="B52" s="2" t="s">
        <v>109</v>
      </c>
      <c r="C52" s="3">
        <v>0.0595</v>
      </c>
      <c r="D52" s="3">
        <f t="shared" si="10"/>
        <v>41.9928403361345</v>
      </c>
      <c r="E52" s="4">
        <v>0.060447</v>
      </c>
      <c r="F52" s="4">
        <f t="shared" si="11"/>
        <v>41.334954588317</v>
      </c>
    </row>
    <row r="53" spans="1:6">
      <c r="A53" s="2">
        <v>144</v>
      </c>
      <c r="B53" s="8" t="s">
        <v>120</v>
      </c>
      <c r="C53" s="3">
        <v>0.049749</v>
      </c>
      <c r="D53" s="3">
        <f t="shared" si="10"/>
        <v>50.223602484472</v>
      </c>
      <c r="E53" s="4">
        <v>0.050965</v>
      </c>
      <c r="F53" s="4">
        <f t="shared" si="11"/>
        <v>49.0252918669675</v>
      </c>
    </row>
    <row r="54" spans="1:6">
      <c r="A54" s="2">
        <v>160</v>
      </c>
      <c r="B54" s="8" t="s">
        <v>118</v>
      </c>
      <c r="C54" s="3">
        <v>0.042027</v>
      </c>
      <c r="D54" s="3">
        <f t="shared" si="10"/>
        <v>59.4516382325648</v>
      </c>
      <c r="E54" s="4">
        <v>0.043064</v>
      </c>
      <c r="F54" s="4">
        <f t="shared" si="11"/>
        <v>58.0200167193015</v>
      </c>
    </row>
    <row r="55" spans="1:6">
      <c r="A55" s="2">
        <v>176</v>
      </c>
      <c r="B55" s="8" t="s">
        <v>111</v>
      </c>
      <c r="C55" s="3">
        <v>0.034628</v>
      </c>
      <c r="D55" s="3">
        <f t="shared" si="10"/>
        <v>72.1547302760772</v>
      </c>
      <c r="E55" s="4">
        <v>0.036469</v>
      </c>
      <c r="F55" s="4">
        <f t="shared" si="11"/>
        <v>68.5122706956593</v>
      </c>
    </row>
    <row r="56" spans="1:6">
      <c r="A56" s="2">
        <v>192</v>
      </c>
      <c r="B56" s="8" t="s">
        <v>121</v>
      </c>
      <c r="C56" s="3">
        <v>0.02916</v>
      </c>
      <c r="D56" s="3">
        <f t="shared" si="10"/>
        <v>85.6849794238683</v>
      </c>
      <c r="E56" s="4">
        <v>0.029642</v>
      </c>
      <c r="F56" s="4">
        <f t="shared" si="11"/>
        <v>84.291680723298</v>
      </c>
    </row>
    <row r="58" spans="1:8">
      <c r="A58" s="2" t="s">
        <v>122</v>
      </c>
      <c r="B58" s="8" t="s">
        <v>123</v>
      </c>
      <c r="C58" s="3" t="s">
        <v>124</v>
      </c>
      <c r="D58" s="3" t="s">
        <v>101</v>
      </c>
      <c r="E58" s="4" t="s">
        <v>125</v>
      </c>
      <c r="F58" s="4" t="s">
        <v>101</v>
      </c>
      <c r="G58" s="3" t="s">
        <v>126</v>
      </c>
      <c r="H58" s="3" t="s">
        <v>101</v>
      </c>
    </row>
    <row r="59" spans="1:8">
      <c r="A59" s="2">
        <v>24</v>
      </c>
      <c r="B59" s="2" t="s">
        <v>12</v>
      </c>
      <c r="C59" s="3">
        <v>0.224751</v>
      </c>
      <c r="D59" s="4">
        <f>2.498574/C59</f>
        <v>11.117076231029</v>
      </c>
      <c r="E59" s="4">
        <v>0.413289</v>
      </c>
      <c r="F59" s="2">
        <f>2.498574/E59</f>
        <v>6.0455855345775</v>
      </c>
      <c r="G59" s="3">
        <v>0.210812</v>
      </c>
      <c r="H59" s="3">
        <f>2.498574/G59</f>
        <v>11.8521431417566</v>
      </c>
    </row>
    <row r="60" spans="1:8">
      <c r="A60" s="2">
        <v>48</v>
      </c>
      <c r="B60" s="2" t="s">
        <v>44</v>
      </c>
      <c r="C60" s="3">
        <v>0.203629</v>
      </c>
      <c r="D60" s="4">
        <f t="shared" ref="D60:D66" si="12">2.498574/C60</f>
        <v>12.2702267358775</v>
      </c>
      <c r="E60" s="4">
        <v>0.201256</v>
      </c>
      <c r="F60" s="2">
        <f t="shared" ref="F60:F66" si="13">2.498574/E60</f>
        <v>12.4149044003657</v>
      </c>
      <c r="G60" s="3">
        <v>0.204971</v>
      </c>
      <c r="H60" s="3">
        <f t="shared" ref="H60:H66" si="14">2.498574/G60</f>
        <v>12.1898902771612</v>
      </c>
    </row>
    <row r="61" spans="1:8">
      <c r="A61" s="2">
        <v>72</v>
      </c>
      <c r="B61" s="2" t="s">
        <v>45</v>
      </c>
      <c r="C61" s="3">
        <v>0.131005</v>
      </c>
      <c r="D61" s="4">
        <f t="shared" si="12"/>
        <v>19.0723560169459</v>
      </c>
      <c r="E61" s="4">
        <v>0.127312</v>
      </c>
      <c r="F61" s="2">
        <f t="shared" si="13"/>
        <v>19.6255969586528</v>
      </c>
      <c r="G61" s="3">
        <v>0.092949</v>
      </c>
      <c r="H61" s="3">
        <f t="shared" si="14"/>
        <v>26.8811283607139</v>
      </c>
    </row>
    <row r="62" spans="1:8">
      <c r="A62" s="2">
        <v>96</v>
      </c>
      <c r="B62" s="2" t="s">
        <v>39</v>
      </c>
      <c r="C62" s="3">
        <v>0.094694</v>
      </c>
      <c r="D62" s="4">
        <f t="shared" si="12"/>
        <v>26.3857688977126</v>
      </c>
      <c r="E62" s="4">
        <v>0.095696</v>
      </c>
      <c r="F62" s="2">
        <f t="shared" si="13"/>
        <v>26.1094925597726</v>
      </c>
      <c r="G62" s="3">
        <v>0.094717</v>
      </c>
      <c r="H62" s="3">
        <f t="shared" si="14"/>
        <v>26.379361677418</v>
      </c>
    </row>
    <row r="63" spans="1:8">
      <c r="A63" s="2">
        <v>120</v>
      </c>
      <c r="B63" s="2" t="s">
        <v>127</v>
      </c>
      <c r="C63" s="3">
        <v>0.07089</v>
      </c>
      <c r="D63" s="4">
        <f t="shared" si="12"/>
        <v>35.2457892509522</v>
      </c>
      <c r="E63" s="4">
        <v>0.068423</v>
      </c>
      <c r="F63" s="2">
        <f t="shared" si="13"/>
        <v>36.5165806819344</v>
      </c>
      <c r="G63" s="3">
        <v>0.062531</v>
      </c>
      <c r="H63" s="3">
        <f t="shared" si="14"/>
        <v>39.9573651468871</v>
      </c>
    </row>
    <row r="64" spans="1:8">
      <c r="A64" s="2">
        <v>144</v>
      </c>
      <c r="B64" s="2" t="s">
        <v>120</v>
      </c>
      <c r="C64" s="3">
        <v>0.054523</v>
      </c>
      <c r="D64" s="4">
        <f t="shared" si="12"/>
        <v>45.8260550593328</v>
      </c>
      <c r="E64" s="4">
        <v>0.054672</v>
      </c>
      <c r="F64" s="2">
        <f t="shared" si="13"/>
        <v>45.7011633011414</v>
      </c>
      <c r="G64" s="3">
        <v>0.057897</v>
      </c>
      <c r="H64" s="3">
        <f t="shared" si="14"/>
        <v>43.1555002849889</v>
      </c>
    </row>
    <row r="65" spans="1:8">
      <c r="A65" s="2">
        <v>168</v>
      </c>
      <c r="B65" s="2" t="s">
        <v>128</v>
      </c>
      <c r="C65" s="3">
        <v>0.043424</v>
      </c>
      <c r="D65" s="4">
        <f t="shared" si="12"/>
        <v>57.5390106853353</v>
      </c>
      <c r="E65" s="4">
        <v>0.043485</v>
      </c>
      <c r="F65" s="2">
        <f t="shared" si="13"/>
        <v>57.4582959641256</v>
      </c>
      <c r="G65" s="3">
        <v>0.051682</v>
      </c>
      <c r="H65" s="3">
        <f t="shared" si="14"/>
        <v>48.3451491815332</v>
      </c>
    </row>
    <row r="66" spans="1:8">
      <c r="A66" s="2">
        <v>192</v>
      </c>
      <c r="B66" s="2" t="s">
        <v>121</v>
      </c>
      <c r="C66" s="3">
        <v>0.033657</v>
      </c>
      <c r="D66" s="4">
        <f t="shared" si="12"/>
        <v>74.2363847045191</v>
      </c>
      <c r="E66" s="4">
        <v>0.039286</v>
      </c>
      <c r="F66" s="2">
        <f t="shared" si="13"/>
        <v>63.5996029119788</v>
      </c>
      <c r="G66" s="3">
        <v>0.046983</v>
      </c>
      <c r="H66" s="3">
        <f t="shared" si="14"/>
        <v>53.1803843943554</v>
      </c>
    </row>
    <row r="67" spans="2:2">
      <c r="B67" s="2"/>
    </row>
    <row r="68" spans="1:8">
      <c r="A68" s="2" t="s">
        <v>122</v>
      </c>
      <c r="B68" s="8" t="s">
        <v>129</v>
      </c>
      <c r="C68" s="3" t="s">
        <v>124</v>
      </c>
      <c r="D68" s="3" t="s">
        <v>101</v>
      </c>
      <c r="E68" s="4" t="s">
        <v>125</v>
      </c>
      <c r="F68" s="4" t="s">
        <v>101</v>
      </c>
      <c r="G68" s="3" t="s">
        <v>126</v>
      </c>
      <c r="H68" s="3" t="s">
        <v>101</v>
      </c>
    </row>
    <row r="69" spans="1:8">
      <c r="A69" s="2">
        <v>24</v>
      </c>
      <c r="B69" s="2" t="s">
        <v>12</v>
      </c>
      <c r="C69" s="3">
        <v>0.022826</v>
      </c>
      <c r="D69" s="4">
        <f>0.247484/C69</f>
        <v>10.8421974940857</v>
      </c>
      <c r="E69" s="4">
        <v>0.021917</v>
      </c>
      <c r="F69" s="2">
        <f>0.247484/E69</f>
        <v>11.2918738878496</v>
      </c>
      <c r="G69" s="3">
        <v>0.010822</v>
      </c>
      <c r="H69" s="3">
        <f>0.247484/G69</f>
        <v>22.8686009979671</v>
      </c>
    </row>
    <row r="70" spans="1:8">
      <c r="A70" s="2">
        <v>48</v>
      </c>
      <c r="B70" s="2" t="s">
        <v>44</v>
      </c>
      <c r="C70" s="3">
        <v>0.013188</v>
      </c>
      <c r="D70" s="4">
        <f t="shared" ref="D70:D76" si="15">0.247484/C70</f>
        <v>18.76584774037</v>
      </c>
      <c r="E70" s="4">
        <v>0.005788</v>
      </c>
      <c r="F70" s="2">
        <f t="shared" ref="F70:F76" si="16">0.247484/E70</f>
        <v>42.7581202487906</v>
      </c>
      <c r="G70" s="3">
        <v>0.009379</v>
      </c>
      <c r="H70" s="3">
        <f t="shared" ref="H70:H76" si="17">0.247484/G70</f>
        <v>26.3870348651242</v>
      </c>
    </row>
    <row r="71" spans="1:8">
      <c r="A71" s="2">
        <v>72</v>
      </c>
      <c r="B71" s="2" t="s">
        <v>45</v>
      </c>
      <c r="C71" s="3">
        <v>0.00805</v>
      </c>
      <c r="D71" s="4">
        <f t="shared" si="15"/>
        <v>30.7433540372671</v>
      </c>
      <c r="E71" s="4">
        <v>0.004222</v>
      </c>
      <c r="F71" s="2">
        <f t="shared" si="16"/>
        <v>58.6177167219327</v>
      </c>
      <c r="G71" s="3">
        <v>0.004667</v>
      </c>
      <c r="H71" s="3">
        <f t="shared" si="17"/>
        <v>53.0284979644311</v>
      </c>
    </row>
    <row r="72" spans="1:8">
      <c r="A72" s="2">
        <v>96</v>
      </c>
      <c r="B72" s="2" t="s">
        <v>39</v>
      </c>
      <c r="C72" s="3">
        <v>0.008192</v>
      </c>
      <c r="D72" s="4">
        <f t="shared" si="15"/>
        <v>30.21044921875</v>
      </c>
      <c r="E72" s="4">
        <v>0.003688</v>
      </c>
      <c r="F72" s="2">
        <f t="shared" si="16"/>
        <v>67.1052060737527</v>
      </c>
      <c r="G72" s="3">
        <v>0.004124</v>
      </c>
      <c r="H72" s="3">
        <f t="shared" si="17"/>
        <v>60.0106692531523</v>
      </c>
    </row>
    <row r="73" spans="1:8">
      <c r="A73" s="2">
        <v>120</v>
      </c>
      <c r="B73" s="2" t="s">
        <v>127</v>
      </c>
      <c r="C73" s="3">
        <v>0.008212</v>
      </c>
      <c r="D73" s="4">
        <f t="shared" si="15"/>
        <v>30.1368728689722</v>
      </c>
      <c r="E73" s="4">
        <v>0.003796</v>
      </c>
      <c r="F73" s="2">
        <f t="shared" si="16"/>
        <v>65.1959957850369</v>
      </c>
      <c r="G73" s="3">
        <v>0.003997</v>
      </c>
      <c r="H73" s="3">
        <f t="shared" si="17"/>
        <v>61.9174380785589</v>
      </c>
    </row>
    <row r="74" spans="1:8">
      <c r="A74" s="2">
        <v>144</v>
      </c>
      <c r="B74" s="2" t="s">
        <v>120</v>
      </c>
      <c r="C74" s="3">
        <v>0.007031</v>
      </c>
      <c r="D74" s="4">
        <f t="shared" si="15"/>
        <v>35.1989759635898</v>
      </c>
      <c r="E74" s="4">
        <v>0.003581</v>
      </c>
      <c r="F74" s="2">
        <f t="shared" si="16"/>
        <v>69.1103043842502</v>
      </c>
      <c r="G74" s="3">
        <v>0.003589</v>
      </c>
      <c r="H74" s="3">
        <f t="shared" si="17"/>
        <v>68.9562552242965</v>
      </c>
    </row>
    <row r="75" spans="1:8">
      <c r="A75" s="2">
        <v>168</v>
      </c>
      <c r="B75" s="2" t="s">
        <v>128</v>
      </c>
      <c r="C75" s="3">
        <v>0.006917</v>
      </c>
      <c r="D75" s="4">
        <f t="shared" si="15"/>
        <v>35.7790949833743</v>
      </c>
      <c r="E75" s="4">
        <v>0.003736</v>
      </c>
      <c r="F75" s="2">
        <f t="shared" si="16"/>
        <v>66.2430406852248</v>
      </c>
      <c r="G75" s="3">
        <v>0.004845</v>
      </c>
      <c r="H75" s="3">
        <f t="shared" si="17"/>
        <v>51.0802889576883</v>
      </c>
    </row>
    <row r="76" spans="1:8">
      <c r="A76" s="2">
        <v>192</v>
      </c>
      <c r="B76" s="2" t="s">
        <v>121</v>
      </c>
      <c r="C76" s="3">
        <v>0.007261</v>
      </c>
      <c r="D76" s="4">
        <f t="shared" si="15"/>
        <v>34.0840104668778</v>
      </c>
      <c r="E76" s="4">
        <v>0.00374</v>
      </c>
      <c r="F76" s="2">
        <f t="shared" si="16"/>
        <v>66.172192513369</v>
      </c>
      <c r="G76" s="3">
        <v>0.006084</v>
      </c>
      <c r="H76" s="3">
        <f t="shared" si="17"/>
        <v>40.6778435239974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2023-06-20T23:46:00Z</dcterms:created>
  <dcterms:modified xsi:type="dcterms:W3CDTF">2023-07-01T19:31:07Z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