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14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58" i="1" l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</calcChain>
</file>

<file path=xl/sharedStrings.xml><?xml version="1.0" encoding="utf-8"?>
<sst xmlns="http://schemas.openxmlformats.org/spreadsheetml/2006/main" count="130" uniqueCount="51">
  <si>
    <t>title</t>
  </si>
  <si>
    <t>Wall time vs Requested Wall Time</t>
  </si>
  <si>
    <t>Number of Jobs Submitted: by Job Size</t>
  </si>
  <si>
    <t>parameters</t>
  </si>
  <si>
    <t>start</t>
  </si>
  <si>
    <t>end</t>
  </si>
  <si>
    <t>2015-07-01</t>
  </si>
  <si>
    <t>2015-12-31</t>
  </si>
  <si>
    <t>---------</t>
  </si>
  <si>
    <t>Number of Jobs Submitted</t>
  </si>
  <si>
    <t>PDF</t>
  </si>
  <si>
    <t>CDF</t>
  </si>
  <si>
    <t>Job Size</t>
  </si>
  <si>
    <t>Job Size =  1</t>
  </si>
  <si>
    <t>Job Size =  2 - 4</t>
  </si>
  <si>
    <t>Job Size = 5 - 8</t>
  </si>
  <si>
    <t>Job Size =  9 - 64</t>
  </si>
  <si>
    <t>Job Size =  65 - 256</t>
  </si>
  <si>
    <t>Job Wall Time</t>
  </si>
  <si>
    <t>2 - 4</t>
  </si>
  <si>
    <t>0 - 1s</t>
  </si>
  <si>
    <t>5 - 8</t>
  </si>
  <si>
    <t>1 - 30s</t>
  </si>
  <si>
    <t>9 - 64</t>
  </si>
  <si>
    <t>30s - 30min</t>
  </si>
  <si>
    <t>65 - 256</t>
  </si>
  <si>
    <t>30 - 60min</t>
  </si>
  <si>
    <t>257 - 512</t>
  </si>
  <si>
    <t>1 - 5hr</t>
  </si>
  <si>
    <t>513 - 1024</t>
  </si>
  <si>
    <t>5 - 10hr</t>
  </si>
  <si>
    <t>1k - 8k</t>
  </si>
  <si>
    <t>10 - 18hr</t>
  </si>
  <si>
    <t>8k - 32k</t>
  </si>
  <si>
    <t>18+hr</t>
  </si>
  <si>
    <t>32k - 131k</t>
  </si>
  <si>
    <t>Wait Hours: Per Job: by Job Wall Time</t>
  </si>
  <si>
    <t>Wait Hours: Per Job</t>
  </si>
  <si>
    <t>Std Dev: Wait Hours: Per Job</t>
  </si>
  <si>
    <t>Job Wall Time Upper Bound (Hrs)</t>
  </si>
  <si>
    <t>Job Queue Time / Job Run Time</t>
  </si>
  <si>
    <t>Job Size =  1; Job Queue Time / Job Run Time</t>
  </si>
  <si>
    <t>Job Size =  2 – 4; Job Queue Time / Job Run Time</t>
  </si>
  <si>
    <t>Job Size = 5 – 8; Job Queue Time / Job Run Time</t>
  </si>
  <si>
    <t>Job Size =  9 – 64; Job Queue Time / Job Run Time</t>
  </si>
  <si>
    <t>Job Size =  65 – 256; Job Queue Time / Job Run Time</t>
  </si>
  <si>
    <t>Job Size =  1; %Jobs CDF</t>
  </si>
  <si>
    <t>Job Size =  2 - 4; %Jobs CDF</t>
  </si>
  <si>
    <t>Job Size = 5 - 8; %Jobs CDF</t>
  </si>
  <si>
    <t>Job Size =  9 - 64; %Jobs CDF</t>
  </si>
  <si>
    <t>Job Size =  65 - 256; %Jobs 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</si>
</sst>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C3C3C"/>
    </indexed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Job Queue Time vs Job Run Time by Job Sizes 
Jobs Above the Line has Higher Queue Time than Run Time</a:t>
            </a:r>
          </a:p>
        </c:rich>
      </c:tx>
      <c:layout>
        <c:manualLayout>
          <c:xMode val="edge"/>
          <c:yMode val="edge"/>
          <c:x val="0.20108708992806471"/>
          <c:y val="3.02419652552108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56579428352304E-2"/>
          <c:y val="0.19556470865036371"/>
          <c:w val="0.69021784921254647"/>
          <c:h val="0.667339366631653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Sheet1!$B$42:$B$43</c:f>
              <c:strCache>
                <c:ptCount val="1"/>
                <c:pt idx="0">
                  <c:v>Job Size =  1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Sheet1!$A$44:$A$51</c:f>
              <c:numCache>
                <c:formatCode>General</c:formatCode>
                <c:ptCount val="8"/>
                <c:pt idx="0">
                  <c:v>2.777778E-4</c:v>
                </c:pt>
                <c:pt idx="1">
                  <c:v>8.3333333000000006E-3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Sheet1!$B$44:$B$51</c:f>
              <c:numCache>
                <c:formatCode>General</c:formatCode>
                <c:ptCount val="8"/>
                <c:pt idx="1">
                  <c:v>0.57796716999999997</c:v>
                </c:pt>
                <c:pt idx="2">
                  <c:v>5.7788687599999999</c:v>
                </c:pt>
                <c:pt idx="3">
                  <c:v>0.78690271000000001</c:v>
                </c:pt>
                <c:pt idx="4">
                  <c:v>1.8101944699999999</c:v>
                </c:pt>
                <c:pt idx="5">
                  <c:v>2.2884784499999999</c:v>
                </c:pt>
                <c:pt idx="6">
                  <c:v>14.39237793</c:v>
                </c:pt>
                <c:pt idx="7">
                  <c:v>3.0614639600000002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Sheet1!$C$42:$C$43</c:f>
              <c:strCache>
                <c:ptCount val="1"/>
                <c:pt idx="0">
                  <c:v>Job Size =  2 - 4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420E"/>
              </a:solidFill>
              <a:ln>
                <a:solidFill>
                  <a:srgbClr val="FF420E"/>
                </a:solidFill>
                <a:prstDash val="solid"/>
              </a:ln>
            </c:spPr>
          </c:marker>
          <c:xVal>
            <c:numRef>
              <c:f>Sheet1!$A$44:$A$51</c:f>
              <c:numCache>
                <c:formatCode>General</c:formatCode>
                <c:ptCount val="8"/>
                <c:pt idx="0">
                  <c:v>2.777778E-4</c:v>
                </c:pt>
                <c:pt idx="1">
                  <c:v>8.3333333000000006E-3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Sheet1!$C$44:$C$51</c:f>
              <c:numCache>
                <c:formatCode>General</c:formatCode>
                <c:ptCount val="8"/>
                <c:pt idx="1">
                  <c:v>6.1270230000000002E-2</c:v>
                </c:pt>
                <c:pt idx="2">
                  <c:v>2.9472660000000001E-2</c:v>
                </c:pt>
                <c:pt idx="3">
                  <c:v>0.10968322</c:v>
                </c:pt>
                <c:pt idx="4">
                  <c:v>0.15896929999999998</c:v>
                </c:pt>
                <c:pt idx="5">
                  <c:v>7.4585899999999997E-2</c:v>
                </c:pt>
                <c:pt idx="6">
                  <c:v>0.14111857</c:v>
                </c:pt>
                <c:pt idx="7">
                  <c:v>0.15705616999999999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Sheet1!$D$42:$D$43</c:f>
              <c:strCache>
                <c:ptCount val="1"/>
                <c:pt idx="0">
                  <c:v>Job Size = 5 - 8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</c:spPr>
          </c:marker>
          <c:xVal>
            <c:numRef>
              <c:f>Sheet1!$A$44:$A$51</c:f>
              <c:numCache>
                <c:formatCode>General</c:formatCode>
                <c:ptCount val="8"/>
                <c:pt idx="0">
                  <c:v>2.777778E-4</c:v>
                </c:pt>
                <c:pt idx="1">
                  <c:v>8.3333333000000006E-3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Sheet1!$D$44:$D$51</c:f>
              <c:numCache>
                <c:formatCode>General</c:formatCode>
                <c:ptCount val="8"/>
                <c:pt idx="1">
                  <c:v>1.4253117900000001</c:v>
                </c:pt>
                <c:pt idx="2">
                  <c:v>1.30076459</c:v>
                </c:pt>
                <c:pt idx="3">
                  <c:v>2.7895807499999998</c:v>
                </c:pt>
                <c:pt idx="4">
                  <c:v>2.17039165</c:v>
                </c:pt>
                <c:pt idx="5">
                  <c:v>2.4397575499999999</c:v>
                </c:pt>
                <c:pt idx="6">
                  <c:v>3.49066382</c:v>
                </c:pt>
                <c:pt idx="7">
                  <c:v>7.0719843999999998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Sheet1!$E$42:$E$43</c:f>
              <c:strCache>
                <c:ptCount val="1"/>
                <c:pt idx="0">
                  <c:v>Job Size =  9 - 64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579D1C"/>
              </a:solidFill>
              <a:ln>
                <a:solidFill>
                  <a:srgbClr val="579D1C"/>
                </a:solidFill>
                <a:prstDash val="solid"/>
              </a:ln>
            </c:spPr>
          </c:marker>
          <c:xVal>
            <c:numRef>
              <c:f>Sheet1!$A$44:$A$51</c:f>
              <c:numCache>
                <c:formatCode>General</c:formatCode>
                <c:ptCount val="8"/>
                <c:pt idx="0">
                  <c:v>2.777778E-4</c:v>
                </c:pt>
                <c:pt idx="1">
                  <c:v>8.3333333000000006E-3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Sheet1!$E$44:$E$51</c:f>
              <c:numCache>
                <c:formatCode>General</c:formatCode>
                <c:ptCount val="8"/>
                <c:pt idx="0">
                  <c:v>4.4778270300000003</c:v>
                </c:pt>
                <c:pt idx="1">
                  <c:v>1.73670316</c:v>
                </c:pt>
                <c:pt idx="2">
                  <c:v>1.75227866</c:v>
                </c:pt>
                <c:pt idx="3">
                  <c:v>2.92848212</c:v>
                </c:pt>
                <c:pt idx="4">
                  <c:v>12.96331022</c:v>
                </c:pt>
                <c:pt idx="5">
                  <c:v>26.6295793</c:v>
                </c:pt>
                <c:pt idx="6">
                  <c:v>14.44610288</c:v>
                </c:pt>
                <c:pt idx="7">
                  <c:v>16.508642519999999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Sheet1!$F$42:$F$43</c:f>
              <c:strCache>
                <c:ptCount val="1"/>
                <c:pt idx="0">
                  <c:v>Job Size =  65 - 256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  <c:spPr>
              <a:solidFill>
                <a:srgbClr val="FFC000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xVal>
            <c:numRef>
              <c:f>Sheet1!$A$44:$A$51</c:f>
              <c:numCache>
                <c:formatCode>General</c:formatCode>
                <c:ptCount val="8"/>
                <c:pt idx="0">
                  <c:v>2.777778E-4</c:v>
                </c:pt>
                <c:pt idx="1">
                  <c:v>8.3333333000000006E-3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Sheet1!$F$44:$F$51</c:f>
              <c:numCache>
                <c:formatCode>General</c:formatCode>
                <c:ptCount val="8"/>
                <c:pt idx="0">
                  <c:v>5.3168499999999996</c:v>
                </c:pt>
                <c:pt idx="1">
                  <c:v>4.8231792000000002</c:v>
                </c:pt>
                <c:pt idx="2">
                  <c:v>2.32909144</c:v>
                </c:pt>
                <c:pt idx="3">
                  <c:v>9.8265051299999993</c:v>
                </c:pt>
                <c:pt idx="4">
                  <c:v>9.4624316299999993</c:v>
                </c:pt>
                <c:pt idx="5">
                  <c:v>10.817596139999999</c:v>
                </c:pt>
                <c:pt idx="6">
                  <c:v>13.088356510000001</c:v>
                </c:pt>
                <c:pt idx="7">
                  <c:v>18.676237489999998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95200"/>
        <c:axId val="137401856"/>
      </c:scatterChart>
      <c:valAx>
        <c:axId val="13739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3C3C3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Job Run Time (Hour)</a:t>
                </a:r>
              </a:p>
            </c:rich>
          </c:tx>
          <c:layout>
            <c:manualLayout>
              <c:xMode val="edge"/>
              <c:yMode val="edge"/>
              <c:x val="0.35190240737411327"/>
              <c:y val="0.925404136809452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01856"/>
        <c:crossesAt val="0"/>
        <c:crossBetween val="midCat"/>
      </c:valAx>
      <c:valAx>
        <c:axId val="137401856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3C3C3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Job Queue Time (Hour)</a:t>
                </a:r>
              </a:p>
            </c:rich>
          </c:tx>
          <c:layout>
            <c:manualLayout>
              <c:xMode val="edge"/>
              <c:yMode val="edge"/>
              <c:x val="2.1739144857088076E-2"/>
              <c:y val="0.395161679334755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95200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434835971225882"/>
          <c:y val="0.42338751357295235"/>
          <c:w val="0.18614142783881665"/>
          <c:h val="0.2137098878034902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C3C3C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Ratio between Job Queue Time to Job Run Time by Job Sizes
Ratio is Capped at 8; Job Above Line has Higher Queue Time than Run Time</a:t>
            </a:r>
          </a:p>
        </c:rich>
      </c:tx>
      <c:layout>
        <c:manualLayout>
          <c:xMode val="edge"/>
          <c:yMode val="edge"/>
          <c:x val="0.12010812050349046"/>
          <c:y val="3.0364372469635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23178299988265E-2"/>
          <c:y val="0.19635627530364372"/>
          <c:w val="0.54925848365079344"/>
          <c:h val="0.665991902834008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Sheet1!$B$56:$B$57</c:f>
              <c:strCache>
                <c:ptCount val="1"/>
                <c:pt idx="0">
                  <c:v>Job Size =  1; Job Queue Time / Job Run Time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Sheet1!$A$58:$A$65</c:f>
              <c:numCache>
                <c:formatCode>General</c:formatCode>
                <c:ptCount val="8"/>
                <c:pt idx="0">
                  <c:v>2.777778E-4</c:v>
                </c:pt>
                <c:pt idx="1">
                  <c:v>8.3333333000000006E-3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Sheet1!$B$58:$B$65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0.78690271000000001</c:v>
                </c:pt>
                <c:pt idx="4">
                  <c:v>0.362038894</c:v>
                </c:pt>
                <c:pt idx="5">
                  <c:v>0.22884784499999999</c:v>
                </c:pt>
                <c:pt idx="6">
                  <c:v>0.79957655166666664</c:v>
                </c:pt>
                <c:pt idx="7">
                  <c:v>0.12756099833333334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Sheet1!$C$56:$C$57</c:f>
              <c:strCache>
                <c:ptCount val="1"/>
                <c:pt idx="0">
                  <c:v>Job Size =  2 – 4; Job Queue Time / Job Run Time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420E"/>
              </a:solidFill>
              <a:ln>
                <a:solidFill>
                  <a:srgbClr val="FF420E"/>
                </a:solidFill>
                <a:prstDash val="solid"/>
              </a:ln>
            </c:spPr>
          </c:marker>
          <c:xVal>
            <c:numRef>
              <c:f>Sheet1!$A$58:$A$65</c:f>
              <c:numCache>
                <c:formatCode>General</c:formatCode>
                <c:ptCount val="8"/>
                <c:pt idx="0">
                  <c:v>2.777778E-4</c:v>
                </c:pt>
                <c:pt idx="1">
                  <c:v>8.3333333000000006E-3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Sheet1!$C$58:$C$65</c:f>
              <c:numCache>
                <c:formatCode>General</c:formatCode>
                <c:ptCount val="8"/>
                <c:pt idx="0">
                  <c:v>0</c:v>
                </c:pt>
                <c:pt idx="1">
                  <c:v>7.3524276294097106</c:v>
                </c:pt>
                <c:pt idx="2">
                  <c:v>5.8945320000000002E-2</c:v>
                </c:pt>
                <c:pt idx="3">
                  <c:v>0.10968322</c:v>
                </c:pt>
                <c:pt idx="4">
                  <c:v>3.1793859999999993E-2</c:v>
                </c:pt>
                <c:pt idx="5">
                  <c:v>7.4585899999999993E-3</c:v>
                </c:pt>
                <c:pt idx="6">
                  <c:v>7.8399205555555549E-3</c:v>
                </c:pt>
                <c:pt idx="7">
                  <c:v>6.5440070833333334E-3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Sheet1!$D$56:$D$57</c:f>
              <c:strCache>
                <c:ptCount val="1"/>
                <c:pt idx="0">
                  <c:v>Job Size = 5 – 8; Job Queue Time / Job Run Time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Sheet1!$A$58:$A$65</c:f>
              <c:numCache>
                <c:formatCode>General</c:formatCode>
                <c:ptCount val="8"/>
                <c:pt idx="0">
                  <c:v>2.777778E-4</c:v>
                </c:pt>
                <c:pt idx="1">
                  <c:v>8.3333333000000006E-3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Sheet1!$D$58:$D$65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2.60152918</c:v>
                </c:pt>
                <c:pt idx="3">
                  <c:v>2.7895807499999998</c:v>
                </c:pt>
                <c:pt idx="4">
                  <c:v>0.43407833000000001</c:v>
                </c:pt>
                <c:pt idx="5">
                  <c:v>0.24397575499999999</c:v>
                </c:pt>
                <c:pt idx="6">
                  <c:v>0.19392576777777779</c:v>
                </c:pt>
                <c:pt idx="7">
                  <c:v>0.29466601666666664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Sheet1!$E$56:$E$57</c:f>
              <c:strCache>
                <c:ptCount val="1"/>
                <c:pt idx="0">
                  <c:v>Job Size =  9 – 64; Job Queue Time / Job Run Time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579D1C"/>
              </a:solidFill>
              <a:ln>
                <a:solidFill>
                  <a:srgbClr val="579D1C"/>
                </a:solidFill>
                <a:prstDash val="solid"/>
              </a:ln>
            </c:spPr>
          </c:marker>
          <c:xVal>
            <c:numRef>
              <c:f>Sheet1!$A$58:$A$65</c:f>
              <c:numCache>
                <c:formatCode>General</c:formatCode>
                <c:ptCount val="8"/>
                <c:pt idx="0">
                  <c:v>2.777778E-4</c:v>
                </c:pt>
                <c:pt idx="1">
                  <c:v>8.3333333000000006E-3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Sheet1!$E$58:$E$65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3.50455732</c:v>
                </c:pt>
                <c:pt idx="3">
                  <c:v>2.92848212</c:v>
                </c:pt>
                <c:pt idx="4">
                  <c:v>2.5926620439999999</c:v>
                </c:pt>
                <c:pt idx="5">
                  <c:v>2.6629579300000001</c:v>
                </c:pt>
                <c:pt idx="6">
                  <c:v>0.80256127111111109</c:v>
                </c:pt>
                <c:pt idx="7">
                  <c:v>0.68786010499999994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Sheet1!$F$56:$F$57</c:f>
              <c:strCache>
                <c:ptCount val="1"/>
                <c:pt idx="0">
                  <c:v>Job Size =  65 – 256; Job Queue Time / Job Run Time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  <c:spPr>
              <a:solidFill>
                <a:srgbClr val="FFC000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xVal>
            <c:numRef>
              <c:f>Sheet1!$A$58:$A$65</c:f>
              <c:numCache>
                <c:formatCode>General</c:formatCode>
                <c:ptCount val="8"/>
                <c:pt idx="0">
                  <c:v>2.777778E-4</c:v>
                </c:pt>
                <c:pt idx="1">
                  <c:v>8.3333333000000006E-3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Sheet1!$F$58:$F$65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4.65818288</c:v>
                </c:pt>
                <c:pt idx="3">
                  <c:v>8</c:v>
                </c:pt>
                <c:pt idx="4">
                  <c:v>1.8924863259999998</c:v>
                </c:pt>
                <c:pt idx="5">
                  <c:v>1.0817596139999999</c:v>
                </c:pt>
                <c:pt idx="6">
                  <c:v>0.72713091722222223</c:v>
                </c:pt>
                <c:pt idx="7">
                  <c:v>0.7781765620833333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20256"/>
        <c:axId val="137522560"/>
      </c:scatterChart>
      <c:valAx>
        <c:axId val="13752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3C3C3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Job Run Time (Hour)</a:t>
                </a:r>
              </a:p>
            </c:rich>
          </c:tx>
          <c:layout>
            <c:manualLayout>
              <c:xMode val="edge"/>
              <c:yMode val="edge"/>
              <c:x val="0.27125541821574811"/>
              <c:y val="0.92510121457489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22560"/>
        <c:crossesAt val="0"/>
        <c:crossBetween val="midCat"/>
      </c:valAx>
      <c:valAx>
        <c:axId val="137522560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minorGridlines>
          <c:spPr>
            <a:ln w="3175">
              <a:noFill/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3C3C3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Job Queue Time / Job Run Time</a:t>
                </a:r>
              </a:p>
            </c:rich>
          </c:tx>
          <c:layout>
            <c:manualLayout>
              <c:xMode val="edge"/>
              <c:yMode val="edge"/>
              <c:x val="2.1592471101751092E-2"/>
              <c:y val="0.34615384615384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20256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317225082797059"/>
          <c:y val="0.34210526315789475"/>
          <c:w val="0.33738236096486085"/>
          <c:h val="0.376518218623481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C3C3C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Ratio between Job Queue Time to Job Run Time by Job Sizes
Ratio is Capped at 8; Job Above Line has Higher Queue Time than Run Time</a:t>
            </a:r>
          </a:p>
        </c:rich>
      </c:tx>
      <c:layout>
        <c:manualLayout>
          <c:xMode val="edge"/>
          <c:yMode val="edge"/>
          <c:x val="0.17381228273464658"/>
          <c:y val="2.8985565851380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71147161066052E-2"/>
          <c:y val="0.20082856339884875"/>
          <c:w val="0.58053302433371956"/>
          <c:h val="0.65838642433849381"/>
        </c:manualLayout>
      </c:layout>
      <c:scatterChart>
        <c:scatterStyle val="lineMarker"/>
        <c:varyColors val="0"/>
        <c:ser>
          <c:idx val="0"/>
          <c:order val="1"/>
          <c:tx>
            <c:strRef>
              <c:f>Sheet1!$C$56:$C$57</c:f>
              <c:strCache>
                <c:ptCount val="1"/>
                <c:pt idx="0">
                  <c:v>Job Size =  2 – 4; Job Queue Time / Job Run Time</c:v>
                </c:pt>
              </c:strCache>
            </c:strRef>
          </c:tx>
          <c:spPr>
            <a:ln w="25400">
              <a:solidFill>
                <a:srgbClr val="FF420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420E"/>
              </a:solidFill>
              <a:ln>
                <a:solidFill>
                  <a:srgbClr val="FF420E"/>
                </a:solidFill>
                <a:prstDash val="solid"/>
              </a:ln>
            </c:spPr>
          </c:marker>
          <c:xVal>
            <c:numRef>
              <c:f>Sheet1!$H$58:$H$65</c:f>
              <c:numCache>
                <c:formatCode>General</c:formatCode>
                <c:ptCount val="8"/>
                <c:pt idx="0">
                  <c:v>2.777778E-4</c:v>
                </c:pt>
                <c:pt idx="1">
                  <c:v>8.3333333000000006E-3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Sheet1!$C$58:$C$65</c:f>
              <c:numCache>
                <c:formatCode>General</c:formatCode>
                <c:ptCount val="8"/>
                <c:pt idx="0">
                  <c:v>0</c:v>
                </c:pt>
                <c:pt idx="1">
                  <c:v>7.3524276294097106</c:v>
                </c:pt>
                <c:pt idx="2">
                  <c:v>5.8945320000000002E-2</c:v>
                </c:pt>
                <c:pt idx="3">
                  <c:v>0.10968322</c:v>
                </c:pt>
                <c:pt idx="4">
                  <c:v>3.1793859999999993E-2</c:v>
                </c:pt>
                <c:pt idx="5">
                  <c:v>7.4585899999999993E-3</c:v>
                </c:pt>
                <c:pt idx="6">
                  <c:v>7.8399205555555549E-3</c:v>
                </c:pt>
                <c:pt idx="7">
                  <c:v>6.5440070833333334E-3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45920"/>
        <c:axId val="172248448"/>
      </c:scatterChart>
      <c:scatterChart>
        <c:scatterStyle val="lineMarker"/>
        <c:varyColors val="0"/>
        <c:ser>
          <c:idx val="0"/>
          <c:order val="0"/>
          <c:tx>
            <c:strRef>
              <c:f>Sheet1!$J$56</c:f>
              <c:strCache>
                <c:ptCount val="1"/>
                <c:pt idx="0">
                  <c:v>Job Size =  2 - 4; %Jobs CDF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FF0000">
                  <a:alpha val="50000"/>
                </a:srgbClr>
              </a:solidFill>
              <a:prstDash val="dash"/>
            </a:ln>
          </c:spPr>
          <c:marker>
            <c:spPr>
              <a:solidFill>
                <a:srgbClr val="FF0000">
                  <a:alpha val="50000"/>
                </a:srgbClr>
              </a:solidFill>
              <a:ln>
                <a:noFill/>
              </a:ln>
            </c:spPr>
          </c:marker>
          <c:xVal>
            <c:numRef>
              <c:f>Sheet1!$A$58:$A$65</c:f>
              <c:numCache>
                <c:formatCode>General</c:formatCode>
                <c:ptCount val="8"/>
                <c:pt idx="0">
                  <c:v>2.777778E-4</c:v>
                </c:pt>
                <c:pt idx="1">
                  <c:v>8.3333333000000006E-3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Sheet1!$J$58:$J$65</c:f>
              <c:numCache>
                <c:formatCode>General</c:formatCode>
                <c:ptCount val="8"/>
                <c:pt idx="0">
                  <c:v>0</c:v>
                </c:pt>
                <c:pt idx="1">
                  <c:v>3.5072336694432265</c:v>
                </c:pt>
                <c:pt idx="2">
                  <c:v>33.707020730256154</c:v>
                </c:pt>
                <c:pt idx="3">
                  <c:v>41.99912319158264</c:v>
                </c:pt>
                <c:pt idx="4">
                  <c:v>61.426692553391369</c:v>
                </c:pt>
                <c:pt idx="5">
                  <c:v>72.443164025803213</c:v>
                </c:pt>
                <c:pt idx="6">
                  <c:v>80.052608505041647</c:v>
                </c:pt>
                <c:pt idx="7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51200"/>
        <c:axId val="141784576"/>
      </c:scatterChart>
      <c:valAx>
        <c:axId val="172248448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/>
                  <a:t>Job Queue Time / Job Run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545920"/>
        <c:crossBetween val="midCat"/>
        <c:majorUnit val="1"/>
      </c:valAx>
      <c:valAx>
        <c:axId val="17254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Job Run Time (Hour)</a:t>
                </a:r>
              </a:p>
            </c:rich>
          </c:tx>
          <c:layout>
            <c:manualLayout>
              <c:xMode val="edge"/>
              <c:yMode val="edge"/>
              <c:x val="0.33809160223566409"/>
              <c:y val="0.910477709798736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2248448"/>
        <c:crossBetween val="midCat"/>
      </c:valAx>
      <c:valAx>
        <c:axId val="141784576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/>
                  <a:t>%</a:t>
                </a:r>
                <a:r>
                  <a:rPr lang="en-US" sz="900" baseline="0"/>
                  <a:t> Job CDF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051200"/>
        <c:crosses val="max"/>
        <c:crossBetween val="midCat"/>
        <c:majorUnit val="10"/>
      </c:valAx>
      <c:valAx>
        <c:axId val="14205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784576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893854650670188"/>
          <c:y val="0.45341706581801933"/>
          <c:w val="0.26106145349329818"/>
          <c:h val="0.1785898087649384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C3C3C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Ratio between Job Queue Time to Job Run Time by Job Sizes
Ratio is Capped at 8; Job Above Line has Higher Queue Time than Run Time</a:t>
            </a:r>
          </a:p>
        </c:rich>
      </c:tx>
      <c:layout>
        <c:manualLayout>
          <c:xMode val="edge"/>
          <c:yMode val="edge"/>
          <c:x val="0.17285392621964171"/>
          <c:y val="2.8985565851380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25327479997165E-2"/>
          <c:y val="0.20082856339884875"/>
          <c:w val="0.59048757346172909"/>
          <c:h val="0.658386424338493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Sheet1!$D$56:$D$57</c:f>
              <c:strCache>
                <c:ptCount val="1"/>
                <c:pt idx="0">
                  <c:v>Job Size = 5 – 8; Job Queue Time / Job Run Time</c:v>
                </c:pt>
              </c:strCache>
            </c:strRef>
          </c:tx>
          <c:spPr>
            <a:ln w="25400">
              <a:solidFill>
                <a:srgbClr val="7E0021"/>
              </a:solidFill>
              <a:prstDash val="solid"/>
            </a:ln>
          </c:spPr>
          <c:marker>
            <c:spPr>
              <a:solidFill>
                <a:srgbClr val="C00000"/>
              </a:solidFill>
              <a:ln>
                <a:solidFill>
                  <a:srgbClr val="7E0021"/>
                </a:solidFill>
              </a:ln>
            </c:spPr>
          </c:marker>
          <c:xVal>
            <c:numRef>
              <c:f>Sheet1!$A$58:$A$65</c:f>
              <c:numCache>
                <c:formatCode>General</c:formatCode>
                <c:ptCount val="8"/>
                <c:pt idx="0">
                  <c:v>2.777778E-4</c:v>
                </c:pt>
                <c:pt idx="1">
                  <c:v>8.3333333000000006E-3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Sheet1!$D$58:$D$65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2.60152918</c:v>
                </c:pt>
                <c:pt idx="3">
                  <c:v>2.7895807499999998</c:v>
                </c:pt>
                <c:pt idx="4">
                  <c:v>0.43407833000000001</c:v>
                </c:pt>
                <c:pt idx="5">
                  <c:v>0.24397575499999999</c:v>
                </c:pt>
                <c:pt idx="6">
                  <c:v>0.19392576777777779</c:v>
                </c:pt>
                <c:pt idx="7">
                  <c:v>0.29466601666666664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7328"/>
        <c:axId val="137669632"/>
      </c:scatterChart>
      <c:scatterChart>
        <c:scatterStyle val="lineMarker"/>
        <c:varyColors val="0"/>
        <c:ser>
          <c:idx val="1"/>
          <c:order val="1"/>
          <c:tx>
            <c:strRef>
              <c:f>Sheet1!$K$56</c:f>
              <c:strCache>
                <c:ptCount val="1"/>
                <c:pt idx="0">
                  <c:v>Job Size = 5 - 8; %Jobs CDF</c:v>
                </c:pt>
              </c:strCache>
            </c:strRef>
          </c:tx>
          <c:spPr>
            <a:ln>
              <a:solidFill>
                <a:srgbClr val="C00000">
                  <a:alpha val="50000"/>
                </a:srgbClr>
              </a:solidFill>
              <a:prstDash val="dash"/>
            </a:ln>
          </c:spPr>
          <c:marker>
            <c:spPr>
              <a:solidFill>
                <a:srgbClr val="C00000">
                  <a:alpha val="50000"/>
                </a:srgbClr>
              </a:solidFill>
              <a:ln>
                <a:solidFill>
                  <a:srgbClr val="C00000">
                    <a:alpha val="50000"/>
                  </a:srgbClr>
                </a:solidFill>
              </a:ln>
            </c:spPr>
          </c:marker>
          <c:xVal>
            <c:numRef>
              <c:f>Sheet1!$H$58:$H$65</c:f>
              <c:numCache>
                <c:formatCode>General</c:formatCode>
                <c:ptCount val="8"/>
                <c:pt idx="0">
                  <c:v>2.777778E-4</c:v>
                </c:pt>
                <c:pt idx="1">
                  <c:v>8.3333333000000006E-3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Sheet1!$K$58:$K$65</c:f>
              <c:numCache>
                <c:formatCode>General</c:formatCode>
                <c:ptCount val="8"/>
                <c:pt idx="0">
                  <c:v>0</c:v>
                </c:pt>
                <c:pt idx="1">
                  <c:v>6.4156712357163217</c:v>
                </c:pt>
                <c:pt idx="2">
                  <c:v>31.648226362293681</c:v>
                </c:pt>
                <c:pt idx="3">
                  <c:v>44.676495737568992</c:v>
                </c:pt>
                <c:pt idx="4">
                  <c:v>63.933874018604413</c:v>
                </c:pt>
                <c:pt idx="5">
                  <c:v>73.233487938227142</c:v>
                </c:pt>
                <c:pt idx="6">
                  <c:v>81.359313865208719</c:v>
                </c:pt>
                <c:pt idx="7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82592"/>
        <c:axId val="164580736"/>
      </c:scatterChart>
      <c:valAx>
        <c:axId val="13766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3C3C3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Job Run Time (Hour)</a:t>
                </a:r>
              </a:p>
            </c:rich>
          </c:tx>
          <c:layout>
            <c:manualLayout>
              <c:xMode val="edge"/>
              <c:yMode val="edge"/>
              <c:x val="0.29234355306946114"/>
              <c:y val="0.923397312122541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69632"/>
        <c:crossesAt val="0"/>
        <c:crossBetween val="midCat"/>
      </c:valAx>
      <c:valAx>
        <c:axId val="137669632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minorGridlines>
          <c:spPr>
            <a:ln w="3175">
              <a:noFill/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3C3C3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Job Queue Time / Job Run Time</a:t>
                </a:r>
              </a:p>
            </c:rich>
          </c:tx>
          <c:layout>
            <c:manualLayout>
              <c:xMode val="edge"/>
              <c:yMode val="edge"/>
              <c:x val="1.8561495432981662E-2"/>
              <c:y val="0.34368599509493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67328"/>
        <c:crossesAt val="0"/>
        <c:crossBetween val="midCat"/>
        <c:majorUnit val="1"/>
      </c:valAx>
      <c:valAx>
        <c:axId val="164580736"/>
        <c:scaling>
          <c:orientation val="minMax"/>
          <c:max val="1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/>
                  <a:t>% Job CDF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182592"/>
        <c:crosses val="max"/>
        <c:crossBetween val="midCat"/>
        <c:majorUnit val="10"/>
      </c:valAx>
      <c:valAx>
        <c:axId val="17718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580736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864100254673826"/>
          <c:y val="0.49068422191265104"/>
          <c:w val="0.26135899745326174"/>
          <c:h val="0.1501105198232669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C3C3C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Ratio between Job Queue Time to Job Run Time by Job Sizes
Ratio is Capped at 8; Job Above Line has Higher Queue Time than Run Time</a:t>
            </a:r>
          </a:p>
        </c:rich>
      </c:tx>
      <c:layout>
        <c:manualLayout>
          <c:xMode val="edge"/>
          <c:yMode val="edge"/>
          <c:x val="0.17381228273464658"/>
          <c:y val="2.851713673837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48667439165695E-2"/>
          <c:y val="0.18821310247324893"/>
          <c:w val="0.59652343873885083"/>
          <c:h val="0.68251013927168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Sheet1!$E$56:$E$57</c:f>
              <c:strCache>
                <c:ptCount val="1"/>
                <c:pt idx="0">
                  <c:v>Job Size =  9 – 64; Job Queue Time / Job Run Time</c:v>
                </c:pt>
              </c:strCache>
            </c:strRef>
          </c:tx>
          <c:spPr>
            <a:ln w="25400">
              <a:solidFill>
                <a:srgbClr val="579D1C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579D1C"/>
              </a:solidFill>
              <a:ln>
                <a:solidFill>
                  <a:srgbClr val="579D1C"/>
                </a:solidFill>
                <a:prstDash val="solid"/>
              </a:ln>
            </c:spPr>
          </c:marker>
          <c:xVal>
            <c:numRef>
              <c:f>Sheet1!$A$58:$A$65</c:f>
              <c:numCache>
                <c:formatCode>General</c:formatCode>
                <c:ptCount val="8"/>
                <c:pt idx="0">
                  <c:v>2.777778E-4</c:v>
                </c:pt>
                <c:pt idx="1">
                  <c:v>8.3333333000000006E-3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Sheet1!$E$58:$E$65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3.50455732</c:v>
                </c:pt>
                <c:pt idx="3">
                  <c:v>2.92848212</c:v>
                </c:pt>
                <c:pt idx="4">
                  <c:v>2.5926620439999999</c:v>
                </c:pt>
                <c:pt idx="5">
                  <c:v>2.6629579300000001</c:v>
                </c:pt>
                <c:pt idx="6">
                  <c:v>0.80256127111111109</c:v>
                </c:pt>
                <c:pt idx="7">
                  <c:v>0.68786010499999994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90112"/>
        <c:axId val="137758208"/>
      </c:scatterChart>
      <c:scatterChart>
        <c:scatterStyle val="lineMarker"/>
        <c:varyColors val="0"/>
        <c:ser>
          <c:idx val="1"/>
          <c:order val="1"/>
          <c:tx>
            <c:strRef>
              <c:f>Sheet1!$L$56</c:f>
              <c:strCache>
                <c:ptCount val="1"/>
                <c:pt idx="0">
                  <c:v>Job Size =  9 - 64; %Jobs CDF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  <a:prstDash val="dash"/>
            </a:ln>
          </c:spPr>
          <c:marker>
            <c:spPr>
              <a:solidFill>
                <a:srgbClr val="00B050">
                  <a:alpha val="50000"/>
                </a:srgbClr>
              </a:solidFill>
              <a:ln>
                <a:solidFill>
                  <a:srgbClr val="00B050">
                    <a:alpha val="50000"/>
                  </a:srgbClr>
                </a:solidFill>
              </a:ln>
            </c:spPr>
          </c:marker>
          <c:xVal>
            <c:numRef>
              <c:f>Sheet1!$H$58:$H$65</c:f>
              <c:numCache>
                <c:formatCode>General</c:formatCode>
                <c:ptCount val="8"/>
                <c:pt idx="0">
                  <c:v>2.777778E-4</c:v>
                </c:pt>
                <c:pt idx="1">
                  <c:v>8.3333333000000006E-3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Sheet1!$L$58:$L$65</c:f>
              <c:numCache>
                <c:formatCode>General</c:formatCode>
                <c:ptCount val="8"/>
                <c:pt idx="0">
                  <c:v>4.6523560195505295E-3</c:v>
                </c:pt>
                <c:pt idx="1">
                  <c:v>14.678449090597322</c:v>
                </c:pt>
                <c:pt idx="2">
                  <c:v>59.951987685878237</c:v>
                </c:pt>
                <c:pt idx="3">
                  <c:v>67.820052186142092</c:v>
                </c:pt>
                <c:pt idx="4">
                  <c:v>83.675015651854892</c:v>
                </c:pt>
                <c:pt idx="5">
                  <c:v>88.827832254651355</c:v>
                </c:pt>
                <c:pt idx="6">
                  <c:v>92.95593421302739</c:v>
                </c:pt>
                <c:pt idx="7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5936"/>
        <c:axId val="89244416"/>
      </c:scatterChart>
      <c:valAx>
        <c:axId val="13769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3C3C3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Job Run Time (Hour)</a:t>
                </a:r>
              </a:p>
            </c:rich>
          </c:tx>
          <c:layout>
            <c:manualLayout>
              <c:xMode val="edge"/>
              <c:yMode val="edge"/>
              <c:x val="0.28621089223638468"/>
              <c:y val="0.929658657670896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58208"/>
        <c:crossesAt val="0"/>
        <c:crossBetween val="midCat"/>
      </c:valAx>
      <c:valAx>
        <c:axId val="137758208"/>
        <c:scaling>
          <c:orientation val="minMax"/>
          <c:max val="10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minorGridlines>
          <c:spPr>
            <a:ln w="3175">
              <a:noFill/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3C3C3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Job Queue Time / Job Run Time</a:t>
                </a:r>
              </a:p>
            </c:rich>
          </c:tx>
          <c:layout>
            <c:manualLayout>
              <c:xMode val="edge"/>
              <c:yMode val="edge"/>
              <c:x val="1.8539976825028968E-2"/>
              <c:y val="0.35741478045425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90112"/>
        <c:crossesAt val="0"/>
        <c:crossBetween val="midCat"/>
        <c:majorUnit val="1"/>
      </c:valAx>
      <c:valAx>
        <c:axId val="89244416"/>
        <c:scaling>
          <c:orientation val="minMax"/>
          <c:max val="1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/>
                  <a:t>% Job CDF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255936"/>
        <c:crosses val="max"/>
        <c:crossBetween val="midCat"/>
        <c:majorUnit val="10"/>
      </c:valAx>
      <c:valAx>
        <c:axId val="8925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244416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377132057076488"/>
          <c:y val="0.49429703679843157"/>
          <c:w val="0.24001040593111461"/>
          <c:h val="0.150994225588545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C3C3C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Ratio between Job Queue Time to Job Run Time by Job Sizes
Ratio is Capped at 8; Job Above Line has Higher Queue Time than Run Time</a:t>
            </a:r>
          </a:p>
        </c:rich>
      </c:tx>
      <c:layout>
        <c:manualLayout>
          <c:xMode val="edge"/>
          <c:yMode val="edge"/>
          <c:x val="0.17381228273464658"/>
          <c:y val="2.8571481717785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0779833445173E-2"/>
          <c:y val="0.18857177933738717"/>
          <c:w val="0.60990164675221969"/>
          <c:h val="0.68190603033115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Sheet1!$F$56:$F$57</c:f>
              <c:strCache>
                <c:ptCount val="1"/>
                <c:pt idx="0">
                  <c:v>Job Size =  65 – 256; Job Queue Time / Job Run Time</c:v>
                </c:pt>
              </c:strCache>
            </c:strRef>
          </c:tx>
          <c:spPr>
            <a:ln w="25400">
              <a:solidFill>
                <a:srgbClr val="FFC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D320"/>
                </a:solidFill>
                <a:prstDash val="solid"/>
              </a:ln>
            </c:spPr>
          </c:marker>
          <c:xVal>
            <c:numRef>
              <c:f>Sheet1!$A$58:$A$65</c:f>
              <c:numCache>
                <c:formatCode>General</c:formatCode>
                <c:ptCount val="8"/>
                <c:pt idx="0">
                  <c:v>2.777778E-4</c:v>
                </c:pt>
                <c:pt idx="1">
                  <c:v>8.3333333000000006E-3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Sheet1!$F$58:$F$65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4.65818288</c:v>
                </c:pt>
                <c:pt idx="3">
                  <c:v>8</c:v>
                </c:pt>
                <c:pt idx="4">
                  <c:v>1.8924863259999998</c:v>
                </c:pt>
                <c:pt idx="5">
                  <c:v>1.0817596139999999</c:v>
                </c:pt>
                <c:pt idx="6">
                  <c:v>0.72713091722222223</c:v>
                </c:pt>
                <c:pt idx="7">
                  <c:v>0.7781765620833333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90976"/>
        <c:axId val="137818112"/>
      </c:scatterChart>
      <c:scatterChart>
        <c:scatterStyle val="lineMarker"/>
        <c:varyColors val="0"/>
        <c:ser>
          <c:idx val="1"/>
          <c:order val="1"/>
          <c:tx>
            <c:strRef>
              <c:f>Sheet1!$M$56</c:f>
              <c:strCache>
                <c:ptCount val="1"/>
                <c:pt idx="0">
                  <c:v>Job Size =  65 - 256; %Jobs CDF</c:v>
                </c:pt>
              </c:strCache>
            </c:strRef>
          </c:tx>
          <c:spPr>
            <a:ln>
              <a:solidFill>
                <a:srgbClr val="FFC000">
                  <a:alpha val="50000"/>
                </a:srgbClr>
              </a:solidFill>
              <a:prstDash val="dash"/>
            </a:ln>
          </c:spPr>
          <c:marker>
            <c:spPr>
              <a:solidFill>
                <a:srgbClr val="FFC000">
                  <a:alpha val="50000"/>
                </a:srgbClr>
              </a:solidFill>
              <a:ln>
                <a:solidFill>
                  <a:srgbClr val="FFC000">
                    <a:alpha val="50000"/>
                  </a:srgbClr>
                </a:solidFill>
              </a:ln>
            </c:spPr>
          </c:marker>
          <c:xVal>
            <c:numRef>
              <c:f>Sheet1!$H$58:$H$65</c:f>
              <c:numCache>
                <c:formatCode>General</c:formatCode>
                <c:ptCount val="8"/>
                <c:pt idx="0">
                  <c:v>2.777778E-4</c:v>
                </c:pt>
                <c:pt idx="1">
                  <c:v>8.3333333000000006E-3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Sheet1!$M$58:$M$65</c:f>
              <c:numCache>
                <c:formatCode>General</c:formatCode>
                <c:ptCount val="8"/>
                <c:pt idx="0">
                  <c:v>3.4987054789727802E-3</c:v>
                </c:pt>
                <c:pt idx="1">
                  <c:v>11.593543722156136</c:v>
                </c:pt>
                <c:pt idx="2">
                  <c:v>61.484500734728151</c:v>
                </c:pt>
                <c:pt idx="3">
                  <c:v>67.962937046626081</c:v>
                </c:pt>
                <c:pt idx="4">
                  <c:v>82.344365917943691</c:v>
                </c:pt>
                <c:pt idx="5">
                  <c:v>89.053133673874001</c:v>
                </c:pt>
                <c:pt idx="6">
                  <c:v>92.923285051197723</c:v>
                </c:pt>
                <c:pt idx="7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65248"/>
        <c:axId val="89259008"/>
      </c:scatterChart>
      <c:valAx>
        <c:axId val="1377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3C3C3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Job Run Time (Hour)</a:t>
                </a:r>
              </a:p>
            </c:rich>
          </c:tx>
          <c:layout>
            <c:manualLayout>
              <c:xMode val="edge"/>
              <c:yMode val="edge"/>
              <c:x val="0.29200463499420626"/>
              <c:y val="0.929525538551969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18112"/>
        <c:crossesAt val="0"/>
        <c:crossBetween val="midCat"/>
      </c:valAx>
      <c:valAx>
        <c:axId val="137818112"/>
        <c:scaling>
          <c:orientation val="minMax"/>
          <c:max val="10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minorGridlines>
          <c:spPr>
            <a:ln w="3175">
              <a:noFill/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3C3C3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Job Queue Time / Job Run Time</a:t>
                </a:r>
              </a:p>
            </c:rich>
          </c:tx>
          <c:layout>
            <c:manualLayout>
              <c:xMode val="edge"/>
              <c:yMode val="edge"/>
              <c:x val="1.8539976825028968E-2"/>
              <c:y val="0.358095904196250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90976"/>
        <c:crossesAt val="0"/>
        <c:crossBetween val="midCat"/>
      </c:valAx>
      <c:valAx>
        <c:axId val="8925900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crossAx val="90565248"/>
        <c:crosses val="max"/>
        <c:crossBetween val="midCat"/>
        <c:majorUnit val="10"/>
      </c:valAx>
      <c:valAx>
        <c:axId val="9056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259008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77000201595431"/>
          <c:y val="0.49333425099377043"/>
          <c:w val="0.27111870367322455"/>
          <c:h val="0.1615167341927208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C3C3C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Jobs Submitted and CDF vs Job Size
Total Jobs Submitted from July to Dec 2015: 1,259,979</a:t>
            </a:r>
          </a:p>
        </c:rich>
      </c:tx>
      <c:layout>
        <c:manualLayout>
          <c:xMode val="edge"/>
          <c:yMode val="edge"/>
          <c:x val="0.27221612251746746"/>
          <c:y val="3.0660412667227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6114102987306"/>
          <c:y val="0.22405686179897299"/>
          <c:w val="0.7041623665121266"/>
          <c:h val="0.6155667466266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Job Size</c:v>
                </c:pt>
              </c:strCache>
            </c:strRef>
          </c:tx>
          <c:spPr>
            <a:solidFill>
              <a:srgbClr val="004586"/>
            </a:solidFill>
            <a:ln w="25400">
              <a:noFill/>
            </a:ln>
          </c:spPr>
          <c:invertIfNegative val="0"/>
          <c:cat>
            <c:strRef>
              <c:f>Sheet1!$A$9:$A$18</c:f>
              <c:strCache>
                <c:ptCount val="10"/>
                <c:pt idx="0">
                  <c:v>1</c:v>
                </c:pt>
                <c:pt idx="1">
                  <c:v>2 - 4</c:v>
                </c:pt>
                <c:pt idx="2">
                  <c:v>5 - 8</c:v>
                </c:pt>
                <c:pt idx="3">
                  <c:v>9 - 64</c:v>
                </c:pt>
                <c:pt idx="4">
                  <c:v>65 - 256</c:v>
                </c:pt>
                <c:pt idx="5">
                  <c:v>257 - 512</c:v>
                </c:pt>
                <c:pt idx="6">
                  <c:v>513 - 1024</c:v>
                </c:pt>
                <c:pt idx="7">
                  <c:v>1k - 8k</c:v>
                </c:pt>
                <c:pt idx="8">
                  <c:v>8k - 32k</c:v>
                </c:pt>
                <c:pt idx="9">
                  <c:v>32k - 131k</c:v>
                </c:pt>
              </c:strCache>
            </c:strRef>
          </c:cat>
          <c:val>
            <c:numRef>
              <c:f>Sheet1!$B$9:$B$18</c:f>
              <c:numCache>
                <c:formatCode>General</c:formatCode>
                <c:ptCount val="10"/>
                <c:pt idx="0">
                  <c:v>236857</c:v>
                </c:pt>
                <c:pt idx="1">
                  <c:v>15967</c:v>
                </c:pt>
                <c:pt idx="2">
                  <c:v>38593</c:v>
                </c:pt>
                <c:pt idx="3">
                  <c:v>752307</c:v>
                </c:pt>
                <c:pt idx="4">
                  <c:v>171492</c:v>
                </c:pt>
                <c:pt idx="5">
                  <c:v>20815</c:v>
                </c:pt>
                <c:pt idx="6">
                  <c:v>14772</c:v>
                </c:pt>
                <c:pt idx="7">
                  <c:v>9004</c:v>
                </c:pt>
                <c:pt idx="8">
                  <c:v>171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7875456"/>
        <c:axId val="137877376"/>
      </c:barChart>
      <c:lineChart>
        <c:grouping val="standard"/>
        <c:varyColors val="0"/>
        <c:ser>
          <c:idx val="0"/>
          <c:order val="1"/>
          <c:tx>
            <c:strRef>
              <c:f>Sheet1!$D$8</c:f>
              <c:strCache>
                <c:ptCount val="1"/>
                <c:pt idx="0">
                  <c:v>CDF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strRef>
              <c:f>Sheet1!$A$9:$A$18</c:f>
              <c:strCache>
                <c:ptCount val="10"/>
                <c:pt idx="0">
                  <c:v>1</c:v>
                </c:pt>
                <c:pt idx="1">
                  <c:v>2 - 4</c:v>
                </c:pt>
                <c:pt idx="2">
                  <c:v>5 - 8</c:v>
                </c:pt>
                <c:pt idx="3">
                  <c:v>9 - 64</c:v>
                </c:pt>
                <c:pt idx="4">
                  <c:v>65 - 256</c:v>
                </c:pt>
                <c:pt idx="5">
                  <c:v>257 - 512</c:v>
                </c:pt>
                <c:pt idx="6">
                  <c:v>513 - 1024</c:v>
                </c:pt>
                <c:pt idx="7">
                  <c:v>1k - 8k</c:v>
                </c:pt>
                <c:pt idx="8">
                  <c:v>8k - 32k</c:v>
                </c:pt>
                <c:pt idx="9">
                  <c:v>32k - 131k</c:v>
                </c:pt>
              </c:strCache>
            </c:strRef>
          </c:cat>
          <c:val>
            <c:numRef>
              <c:f>Sheet1!$D$9:$D$18</c:f>
              <c:numCache>
                <c:formatCode>General</c:formatCode>
                <c:ptCount val="10"/>
                <c:pt idx="0">
                  <c:v>18.798487911300001</c:v>
                </c:pt>
                <c:pt idx="1">
                  <c:v>20.065731254300001</c:v>
                </c:pt>
                <c:pt idx="2">
                  <c:v>23.128718811999999</c:v>
                </c:pt>
                <c:pt idx="3">
                  <c:v>82.836618705500001</c:v>
                </c:pt>
                <c:pt idx="4">
                  <c:v>96.447321741099998</c:v>
                </c:pt>
                <c:pt idx="5">
                  <c:v>98.099333401600006</c:v>
                </c:pt>
                <c:pt idx="6">
                  <c:v>99.271733893999993</c:v>
                </c:pt>
                <c:pt idx="7">
                  <c:v>99.986348978799995</c:v>
                </c:pt>
                <c:pt idx="8">
                  <c:v>99.999920633599999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65568"/>
        <c:axId val="137967104"/>
      </c:lineChart>
      <c:catAx>
        <c:axId val="13787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3C3C3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Job Size</a:t>
                </a:r>
              </a:p>
            </c:rich>
          </c:tx>
          <c:layout>
            <c:manualLayout>
              <c:xMode val="edge"/>
              <c:yMode val="edge"/>
              <c:x val="0.43532082402586736"/>
              <c:y val="0.91273690017055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7737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37877376"/>
        <c:scaling>
          <c:orientation val="minMax"/>
          <c:max val="1000000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3C3C3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Jobs Submitted (Blue)</a:t>
                </a:r>
              </a:p>
            </c:rich>
          </c:tx>
          <c:layout>
            <c:manualLayout>
              <c:xMode val="edge"/>
              <c:yMode val="edge"/>
              <c:x val="1.7997760166444131E-2"/>
              <c:y val="0.311321113236467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75456"/>
        <c:crossesAt val="1"/>
        <c:crossBetween val="between"/>
      </c:valAx>
      <c:catAx>
        <c:axId val="13796556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B3B3B3"/>
            </a:solidFill>
            <a:prstDash val="solid"/>
          </a:ln>
        </c:spPr>
        <c:crossAx val="137967104"/>
        <c:crossesAt val="0"/>
        <c:auto val="0"/>
        <c:lblAlgn val="ctr"/>
        <c:lblOffset val="100"/>
        <c:tickMarkSkip val="1"/>
        <c:noMultiLvlLbl val="0"/>
      </c:catAx>
      <c:valAx>
        <c:axId val="137967104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3C3C3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Cumulative Distribution (Red)</a:t>
                </a:r>
              </a:p>
            </c:rich>
          </c:tx>
          <c:layout>
            <c:manualLayout>
              <c:xMode val="edge"/>
              <c:yMode val="edge"/>
              <c:x val="0.85264388788529066"/>
              <c:y val="0.318396593082751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65568"/>
        <c:crosses val="max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88912823898447"/>
          <c:y val="0.48113262954726832"/>
          <c:w val="0.10123740093624822"/>
          <c:h val="0.101415211130061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C3C3C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Ratio between Job Queue Time to Job Run Time by Job Sizes
Ratio is Capped at 8; Job Above Line has Higher Queue Time than Run Time</a:t>
            </a:r>
          </a:p>
        </c:rich>
      </c:tx>
      <c:layout>
        <c:manualLayout>
          <c:xMode val="edge"/>
          <c:yMode val="edge"/>
          <c:x val="0.12010812050349046"/>
          <c:y val="3.0364372469635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23178299988265E-2"/>
          <c:y val="0.19635627530364372"/>
          <c:w val="0.57847605250973033"/>
          <c:h val="0.665991902834008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Sheet1!$B$56:$B$57</c:f>
              <c:strCache>
                <c:ptCount val="1"/>
                <c:pt idx="0">
                  <c:v>Job Size =  1; Job Queue Time / Job Run Time</c:v>
                </c:pt>
              </c:strCache>
            </c:strRef>
          </c:tx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Sheet1!$A$58:$A$65</c:f>
              <c:numCache>
                <c:formatCode>General</c:formatCode>
                <c:ptCount val="8"/>
                <c:pt idx="0">
                  <c:v>2.777778E-4</c:v>
                </c:pt>
                <c:pt idx="1">
                  <c:v>8.3333333000000006E-3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Sheet1!$B$58:$B$65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0.78690271000000001</c:v>
                </c:pt>
                <c:pt idx="4">
                  <c:v>0.362038894</c:v>
                </c:pt>
                <c:pt idx="5">
                  <c:v>0.22884784499999999</c:v>
                </c:pt>
                <c:pt idx="6">
                  <c:v>0.79957655166666664</c:v>
                </c:pt>
                <c:pt idx="7">
                  <c:v>0.12756099833333334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78944"/>
        <c:axId val="90993792"/>
      </c:scatterChart>
      <c:scatterChart>
        <c:scatterStyle val="lineMarker"/>
        <c:varyColors val="0"/>
        <c:ser>
          <c:idx val="1"/>
          <c:order val="1"/>
          <c:tx>
            <c:strRef>
              <c:f>Sheet1!$I$56</c:f>
              <c:strCache>
                <c:ptCount val="1"/>
                <c:pt idx="0">
                  <c:v>Job Size =  1; %Jobs CDF</c:v>
                </c:pt>
              </c:strCache>
            </c:strRef>
          </c:tx>
          <c:spPr>
            <a:ln cmpd="sng">
              <a:solidFill>
                <a:schemeClr val="accent1">
                  <a:alpha val="50000"/>
                </a:schemeClr>
              </a:solidFill>
              <a:prstDash val="dash"/>
            </a:ln>
          </c:spPr>
          <c:marker>
            <c:spPr>
              <a:solidFill>
                <a:schemeClr val="accent1">
                  <a:alpha val="50000"/>
                </a:schemeClr>
              </a:solidFill>
              <a:ln>
                <a:noFill/>
              </a:ln>
            </c:spPr>
          </c:marker>
          <c:xVal>
            <c:numRef>
              <c:f>Sheet1!$H$58:$H$65</c:f>
              <c:numCache>
                <c:formatCode>General</c:formatCode>
                <c:ptCount val="8"/>
                <c:pt idx="0">
                  <c:v>2.777778E-4</c:v>
                </c:pt>
                <c:pt idx="1">
                  <c:v>8.3333333000000006E-3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Sheet1!$I$58:$I$65</c:f>
              <c:numCache>
                <c:formatCode>General</c:formatCode>
                <c:ptCount val="8"/>
                <c:pt idx="0">
                  <c:v>0</c:v>
                </c:pt>
                <c:pt idx="1">
                  <c:v>7.3829356953773795</c:v>
                </c:pt>
                <c:pt idx="2">
                  <c:v>66.800643426202313</c:v>
                </c:pt>
                <c:pt idx="3">
                  <c:v>75.314641323667871</c:v>
                </c:pt>
                <c:pt idx="4">
                  <c:v>81.364705286312002</c:v>
                </c:pt>
                <c:pt idx="5">
                  <c:v>84.84950835314136</c:v>
                </c:pt>
                <c:pt idx="6">
                  <c:v>85.952705640956367</c:v>
                </c:pt>
                <c:pt idx="7">
                  <c:v>100.00000000000001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1696"/>
        <c:axId val="172298240"/>
      </c:scatterChart>
      <c:valAx>
        <c:axId val="909789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3C3C3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Job Run Time (Hour)</a:t>
                </a:r>
              </a:p>
            </c:rich>
          </c:tx>
          <c:layout>
            <c:manualLayout>
              <c:xMode val="edge"/>
              <c:yMode val="edge"/>
              <c:x val="0.27125541821574811"/>
              <c:y val="0.92510121457489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93792"/>
        <c:crossesAt val="0"/>
        <c:crossBetween val="midCat"/>
      </c:valAx>
      <c:valAx>
        <c:axId val="90993792"/>
        <c:scaling>
          <c:orientation val="minMax"/>
          <c:max val="10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minorGridlines>
          <c:spPr>
            <a:ln w="3175">
              <a:noFill/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3C3C3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Job Queue Time / Job Run Time</a:t>
                </a:r>
              </a:p>
            </c:rich>
          </c:tx>
          <c:layout>
            <c:manualLayout>
              <c:xMode val="edge"/>
              <c:yMode val="edge"/>
              <c:x val="2.1592471101751092E-2"/>
              <c:y val="0.34615384615384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78944"/>
        <c:crossesAt val="0"/>
        <c:crossBetween val="midCat"/>
        <c:majorUnit val="1"/>
      </c:valAx>
      <c:valAx>
        <c:axId val="172298240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/>
                  <a:t>% Job</a:t>
                </a:r>
                <a:r>
                  <a:rPr lang="en-US" sz="900" baseline="0"/>
                  <a:t> CDF</a:t>
                </a:r>
                <a:endParaRPr lang="en-US" sz="9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301696"/>
        <c:crosses val="max"/>
        <c:crossBetween val="midCat"/>
      </c:valAx>
      <c:valAx>
        <c:axId val="17230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29824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75691195359682"/>
          <c:y val="0.46188733161750289"/>
          <c:w val="0.23300405776380306"/>
          <c:h val="0.179267287459800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C3C3C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220756</xdr:colOff>
      <xdr:row>70</xdr:row>
      <xdr:rowOff>121583</xdr:rowOff>
    </xdr:from>
    <xdr:to>
      <xdr:col>9</xdr:col>
      <xdr:colOff>716056</xdr:colOff>
      <xdr:row>99</xdr:row>
      <xdr:rowOff>150159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954741</xdr:colOff>
      <xdr:row>71</xdr:row>
      <xdr:rowOff>118222</xdr:rowOff>
    </xdr:from>
    <xdr:to>
      <xdr:col>16</xdr:col>
      <xdr:colOff>963706</xdr:colOff>
      <xdr:row>100</xdr:row>
      <xdr:rowOff>127748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5</xdr:col>
      <xdr:colOff>950259</xdr:colOff>
      <xdr:row>102</xdr:row>
      <xdr:rowOff>52108</xdr:rowOff>
    </xdr:from>
    <xdr:to>
      <xdr:col>10</xdr:col>
      <xdr:colOff>1455084</xdr:colOff>
      <xdr:row>130</xdr:row>
      <xdr:rowOff>118783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200585</xdr:colOff>
      <xdr:row>102</xdr:row>
      <xdr:rowOff>58831</xdr:rowOff>
    </xdr:from>
    <xdr:to>
      <xdr:col>20</xdr:col>
      <xdr:colOff>67235</xdr:colOff>
      <xdr:row>130</xdr:row>
      <xdr:rowOff>125506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0</xdr:col>
      <xdr:colOff>862854</xdr:colOff>
      <xdr:row>132</xdr:row>
      <xdr:rowOff>107577</xdr:rowOff>
    </xdr:from>
    <xdr:to>
      <xdr:col>5</xdr:col>
      <xdr:colOff>526676</xdr:colOff>
      <xdr:row>163</xdr:row>
      <xdr:rowOff>98052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5</xdr:col>
      <xdr:colOff>950257</xdr:colOff>
      <xdr:row>133</xdr:row>
      <xdr:rowOff>1121</xdr:rowOff>
    </xdr:from>
    <xdr:to>
      <xdr:col>10</xdr:col>
      <xdr:colOff>1467970</xdr:colOff>
      <xdr:row>163</xdr:row>
      <xdr:rowOff>138953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10</xdr:col>
      <xdr:colOff>303680</xdr:colOff>
      <xdr:row>94</xdr:row>
      <xdr:rowOff>103653</xdr:rowOff>
    </xdr:from>
    <xdr:to>
      <xdr:col>14</xdr:col>
      <xdr:colOff>168088</xdr:colOff>
      <xdr:row>94</xdr:row>
      <xdr:rowOff>112058</xdr:rowOff>
    </xdr:to>
    <xdr:sp macro="" textlink="">
      <xdr:nvSpPr>
        <xdr:cNvPr id="1032" name="Line 5"/>
        <xdr:cNvSpPr>
          <a:spLocks noChangeShapeType="1"/>
        </xdr:cNvSpPr>
      </xdr:nvSpPr>
      <xdr:spPr bwMode="auto">
        <a:xfrm>
          <a:off x="16608239" y="14850594"/>
          <a:ext cx="4055408" cy="8405"/>
        </a:xfrm>
        <a:prstGeom prst="line">
          <a:avLst/>
        </a:prstGeom>
        <a:noFill/>
        <a:ln w="25400" cap="flat">
          <a:solidFill>
            <a:schemeClr val="tx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0</xdr:col>
      <xdr:colOff>78441</xdr:colOff>
      <xdr:row>70</xdr:row>
      <xdr:rowOff>150719</xdr:rowOff>
    </xdr:from>
    <xdr:to>
      <xdr:col>5</xdr:col>
      <xdr:colOff>44823</xdr:colOff>
      <xdr:row>98</xdr:row>
      <xdr:rowOff>44823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</xdr:col>
      <xdr:colOff>829235</xdr:colOff>
      <xdr:row>76</xdr:row>
      <xdr:rowOff>78442</xdr:rowOff>
    </xdr:from>
    <xdr:to>
      <xdr:col>8</xdr:col>
      <xdr:colOff>829236</xdr:colOff>
      <xdr:row>96</xdr:row>
      <xdr:rowOff>11207</xdr:rowOff>
    </xdr:to>
    <xdr:sp macro="" textlink="">
      <xdr:nvSpPr>
        <xdr:cNvPr id="18" name="Line 5"/>
        <xdr:cNvSpPr>
          <a:spLocks noChangeShapeType="1"/>
        </xdr:cNvSpPr>
      </xdr:nvSpPr>
      <xdr:spPr bwMode="auto">
        <a:xfrm flipV="1">
          <a:off x="9424147" y="12001501"/>
          <a:ext cx="4818530" cy="3070412"/>
        </a:xfrm>
        <a:prstGeom prst="line">
          <a:avLst/>
        </a:prstGeom>
        <a:noFill/>
        <a:ln w="25400" cap="flat">
          <a:solidFill>
            <a:schemeClr val="tx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0</xdr:col>
      <xdr:colOff>851646</xdr:colOff>
      <xdr:row>102</xdr:row>
      <xdr:rowOff>78441</xdr:rowOff>
    </xdr:from>
    <xdr:to>
      <xdr:col>5</xdr:col>
      <xdr:colOff>515470</xdr:colOff>
      <xdr:row>131</xdr:row>
      <xdr:rowOff>87967</xdr:rowOff>
    </xdr:to>
    <xdr:graphicFrame macro="">
      <xdr:nvGraphicFramePr>
        <xdr:cNvPr id="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0</xdr:col>
      <xdr:colOff>1467970</xdr:colOff>
      <xdr:row>125</xdr:row>
      <xdr:rowOff>99171</xdr:rowOff>
    </xdr:from>
    <xdr:to>
      <xdr:col>3</xdr:col>
      <xdr:colOff>549088</xdr:colOff>
      <xdr:row>125</xdr:row>
      <xdr:rowOff>100852</xdr:rowOff>
    </xdr:to>
    <xdr:sp macro="" textlink="">
      <xdr:nvSpPr>
        <xdr:cNvPr id="20" name="Line 5"/>
        <xdr:cNvSpPr>
          <a:spLocks noChangeShapeType="1"/>
        </xdr:cNvSpPr>
      </xdr:nvSpPr>
      <xdr:spPr bwMode="auto">
        <a:xfrm>
          <a:off x="1467970" y="19709465"/>
          <a:ext cx="4784912" cy="1681"/>
        </a:xfrm>
        <a:prstGeom prst="line">
          <a:avLst/>
        </a:prstGeom>
        <a:noFill/>
        <a:ln w="18360" cap="flat">
          <a:solidFill>
            <a:srgbClr val="333333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6</xdr:col>
      <xdr:colOff>437030</xdr:colOff>
      <xdr:row>124</xdr:row>
      <xdr:rowOff>134470</xdr:rowOff>
    </xdr:from>
    <xdr:to>
      <xdr:col>8</xdr:col>
      <xdr:colOff>1580030</xdr:colOff>
      <xdr:row>124</xdr:row>
      <xdr:rowOff>147357</xdr:rowOff>
    </xdr:to>
    <xdr:sp macro="" textlink="">
      <xdr:nvSpPr>
        <xdr:cNvPr id="21" name="Line 5"/>
        <xdr:cNvSpPr>
          <a:spLocks noChangeShapeType="1"/>
        </xdr:cNvSpPr>
      </xdr:nvSpPr>
      <xdr:spPr bwMode="auto">
        <a:xfrm>
          <a:off x="10230971" y="19587882"/>
          <a:ext cx="4762500" cy="12887"/>
        </a:xfrm>
        <a:prstGeom prst="line">
          <a:avLst/>
        </a:prstGeom>
        <a:noFill/>
        <a:ln w="18360" cap="flat">
          <a:solidFill>
            <a:srgbClr val="333333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0.06493</cdr:x>
      <cdr:y>0.79038</cdr:y>
    </cdr:from>
    <cdr:to>
      <cdr:x>0.65715</cdr:x>
      <cdr:y>0.79344</cdr:y>
    </cdr:to>
    <cdr:sp macro="" textlink="">
      <cdr:nvSpPr>
        <cdr:cNvPr id="2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32652" y="3524624"/>
          <a:ext cx="4858497" cy="1363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8360" cap="flat">
          <a:solidFill>
            <a:srgbClr val="333333"/>
          </a:solidFill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0.06404</cdr:x>
      <cdr:y>0.80434</cdr:y>
    </cdr:from>
    <cdr:to>
      <cdr:x>0.66232</cdr:x>
      <cdr:y>0.80465</cdr:y>
    </cdr:to>
    <cdr:sp macro="" textlink="">
      <cdr:nvSpPr>
        <cdr:cNvPr id="2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7476" y="3904128"/>
          <a:ext cx="5395258" cy="14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8360" cap="flat">
          <a:solidFill>
            <a:srgbClr val="333333"/>
          </a:solidFill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0.06757</cdr:x>
      <cdr:y>0.7996</cdr:y>
    </cdr:from>
    <cdr:to>
      <cdr:x>0.68044</cdr:x>
      <cdr:y>0.80014</cdr:y>
    </cdr:to>
    <cdr:sp macro="" textlink="">
      <cdr:nvSpPr>
        <cdr:cNvPr id="2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90009" y="3873502"/>
          <a:ext cx="5351351" cy="261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8360" cap="flat">
          <a:solidFill>
            <a:srgbClr val="333333"/>
          </a:solidFill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abSelected="1" topLeftCell="A98" zoomScale="85" zoomScaleNormal="85" workbookViewId="0">
      <selection activeCell="A139" sqref="A139"/>
    </sheetView>
  </sheetViews>
  <sheetFormatPr defaultColWidth="11.5703125" defaultRowHeight="12.75" x14ac:dyDescent="0.2"/>
  <cols>
    <col min="1" max="1" width="33.42578125" customWidth="1"/>
    <col min="2" max="2" width="23.140625" customWidth="1"/>
    <col min="3" max="3" width="28.85546875" customWidth="1"/>
    <col min="4" max="4" width="18" customWidth="1"/>
    <col min="5" max="5" width="25.42578125" customWidth="1"/>
    <col min="6" max="6" width="18" customWidth="1"/>
    <col min="7" max="7" width="25.42578125" customWidth="1"/>
    <col min="8" max="8" width="28.85546875" customWidth="1"/>
    <col min="9" max="9" width="25.42578125" customWidth="1"/>
    <col min="10" max="10" width="18" customWidth="1"/>
    <col min="11" max="11" width="25.42578125" customWidth="1"/>
    <col min="14" max="14" width="14.28515625" customWidth="1"/>
    <col min="15" max="15" width="14.85546875" customWidth="1"/>
    <col min="16" max="16" width="14.42578125" customWidth="1"/>
    <col min="17" max="17" width="15.85546875" customWidth="1"/>
    <col min="18" max="18" width="17.85546875" customWidth="1"/>
    <col min="20" max="20" width="13.140625" customWidth="1"/>
    <col min="21" max="21" width="14.28515625" customWidth="1"/>
    <col min="22" max="22" width="14.85546875" customWidth="1"/>
    <col min="23" max="23" width="14.42578125" customWidth="1"/>
    <col min="24" max="24" width="15.85546875" customWidth="1"/>
    <col min="25" max="25" width="17.85546875" customWidth="1"/>
  </cols>
  <sheetData>
    <row r="1" spans="1:25" x14ac:dyDescent="0.2">
      <c r="A1" t="s">
        <v>0</v>
      </c>
      <c r="C1" t="s">
        <v>1</v>
      </c>
    </row>
    <row r="2" spans="1:25" x14ac:dyDescent="0.2">
      <c r="A2" t="s">
        <v>2</v>
      </c>
    </row>
    <row r="3" spans="1:25" x14ac:dyDescent="0.2">
      <c r="A3" t="s">
        <v>3</v>
      </c>
    </row>
    <row r="5" spans="1:25" x14ac:dyDescent="0.2">
      <c r="A5" t="s">
        <v>4</v>
      </c>
      <c r="B5" t="s">
        <v>5</v>
      </c>
    </row>
    <row r="6" spans="1:25" x14ac:dyDescent="0.2">
      <c r="A6" s="1" t="s">
        <v>6</v>
      </c>
      <c r="B6" s="1" t="s">
        <v>7</v>
      </c>
    </row>
    <row r="7" spans="1:25" x14ac:dyDescent="0.2">
      <c r="A7" t="s">
        <v>8</v>
      </c>
      <c r="C7">
        <v>1259979</v>
      </c>
      <c r="G7" t="s">
        <v>9</v>
      </c>
      <c r="N7" t="s">
        <v>10</v>
      </c>
      <c r="U7" t="s">
        <v>11</v>
      </c>
    </row>
    <row r="8" spans="1:25" x14ac:dyDescent="0.2">
      <c r="A8" t="s">
        <v>12</v>
      </c>
      <c r="B8" t="s">
        <v>9</v>
      </c>
      <c r="C8" t="s">
        <v>10</v>
      </c>
      <c r="D8" t="s">
        <v>11</v>
      </c>
      <c r="G8" t="s">
        <v>13</v>
      </c>
      <c r="H8" t="s">
        <v>14</v>
      </c>
      <c r="I8" t="s">
        <v>15</v>
      </c>
      <c r="J8" t="s">
        <v>16</v>
      </c>
      <c r="K8" t="s">
        <v>17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U8" t="s">
        <v>13</v>
      </c>
      <c r="V8" t="s">
        <v>14</v>
      </c>
      <c r="W8" t="s">
        <v>15</v>
      </c>
      <c r="X8" t="s">
        <v>16</v>
      </c>
      <c r="Y8" t="s">
        <v>17</v>
      </c>
    </row>
    <row r="9" spans="1:25" x14ac:dyDescent="0.2">
      <c r="A9" s="2">
        <v>1</v>
      </c>
      <c r="B9">
        <v>236857</v>
      </c>
      <c r="C9">
        <v>18.798487911300001</v>
      </c>
      <c r="D9">
        <v>18.798487911300001</v>
      </c>
      <c r="F9" t="s">
        <v>18</v>
      </c>
      <c r="M9" t="s">
        <v>18</v>
      </c>
      <c r="T9" t="s">
        <v>18</v>
      </c>
    </row>
    <row r="10" spans="1:25" x14ac:dyDescent="0.2">
      <c r="A10" t="s">
        <v>19</v>
      </c>
      <c r="B10">
        <v>15967</v>
      </c>
      <c r="C10">
        <v>1.2672433429000001</v>
      </c>
      <c r="D10">
        <v>20.065731254300001</v>
      </c>
      <c r="F10" t="s">
        <v>20</v>
      </c>
      <c r="G10">
        <v>0</v>
      </c>
      <c r="H10">
        <v>0</v>
      </c>
      <c r="I10">
        <v>0</v>
      </c>
      <c r="J10">
        <v>35</v>
      </c>
      <c r="K10">
        <v>6</v>
      </c>
      <c r="M10" t="s">
        <v>20</v>
      </c>
      <c r="N10">
        <v>0</v>
      </c>
      <c r="O10">
        <v>0</v>
      </c>
      <c r="P10">
        <v>0</v>
      </c>
      <c r="Q10">
        <v>4.6523560195505295E-3</v>
      </c>
      <c r="R10">
        <v>3.4987054789727802E-3</v>
      </c>
      <c r="T10" t="s">
        <v>20</v>
      </c>
      <c r="U10">
        <v>0</v>
      </c>
      <c r="V10">
        <v>0</v>
      </c>
      <c r="W10">
        <v>0</v>
      </c>
      <c r="X10">
        <v>4.6523560195505295E-3</v>
      </c>
      <c r="Y10">
        <v>3.4987054789727802E-3</v>
      </c>
    </row>
    <row r="11" spans="1:25" x14ac:dyDescent="0.2">
      <c r="A11" t="s">
        <v>21</v>
      </c>
      <c r="B11">
        <v>38593</v>
      </c>
      <c r="C11">
        <v>3.0629875577000001</v>
      </c>
      <c r="D11">
        <v>23.128718811999999</v>
      </c>
      <c r="F11" t="s">
        <v>22</v>
      </c>
      <c r="G11">
        <v>17487</v>
      </c>
      <c r="H11">
        <v>560</v>
      </c>
      <c r="I11">
        <v>2476</v>
      </c>
      <c r="J11">
        <v>110392</v>
      </c>
      <c r="K11">
        <v>19876</v>
      </c>
      <c r="M11" t="s">
        <v>22</v>
      </c>
      <c r="N11">
        <v>7.3829356953773795</v>
      </c>
      <c r="O11">
        <v>3.5072336694432265</v>
      </c>
      <c r="P11">
        <v>6.4156712357163217</v>
      </c>
      <c r="Q11">
        <v>14.673796734577772</v>
      </c>
      <c r="R11">
        <v>11.590045016677163</v>
      </c>
      <c r="T11" t="s">
        <v>22</v>
      </c>
      <c r="U11">
        <v>7.3829356953773795</v>
      </c>
      <c r="V11">
        <v>3.5072336694432265</v>
      </c>
      <c r="W11">
        <v>6.4156712357163217</v>
      </c>
      <c r="X11">
        <v>14.678449090597322</v>
      </c>
      <c r="Y11">
        <v>11.593543722156136</v>
      </c>
    </row>
    <row r="12" spans="1:25" x14ac:dyDescent="0.2">
      <c r="A12" t="s">
        <v>23</v>
      </c>
      <c r="B12">
        <v>752307</v>
      </c>
      <c r="C12">
        <v>59.7078998936</v>
      </c>
      <c r="D12">
        <v>82.836618705500001</v>
      </c>
      <c r="F12" t="s">
        <v>24</v>
      </c>
      <c r="G12">
        <v>140735</v>
      </c>
      <c r="H12">
        <v>4822</v>
      </c>
      <c r="I12">
        <v>9738</v>
      </c>
      <c r="J12">
        <v>340596</v>
      </c>
      <c r="K12">
        <v>85559</v>
      </c>
      <c r="M12" t="s">
        <v>24</v>
      </c>
      <c r="N12">
        <v>59.41770773082493</v>
      </c>
      <c r="O12">
        <v>30.199787060812927</v>
      </c>
      <c r="P12">
        <v>25.23255512657736</v>
      </c>
      <c r="Q12">
        <v>45.273538595280918</v>
      </c>
      <c r="R12">
        <v>49.890957012572017</v>
      </c>
      <c r="T12" t="s">
        <v>24</v>
      </c>
      <c r="U12">
        <v>66.800643426202313</v>
      </c>
      <c r="V12">
        <v>33.707020730256154</v>
      </c>
      <c r="W12">
        <v>31.648226362293681</v>
      </c>
      <c r="X12">
        <v>59.951987685878237</v>
      </c>
      <c r="Y12">
        <v>61.484500734728151</v>
      </c>
    </row>
    <row r="13" spans="1:25" x14ac:dyDescent="0.2">
      <c r="A13" t="s">
        <v>25</v>
      </c>
      <c r="B13">
        <v>171492</v>
      </c>
      <c r="C13">
        <v>13.6107030355</v>
      </c>
      <c r="D13">
        <v>96.447321741099998</v>
      </c>
      <c r="F13" t="s">
        <v>26</v>
      </c>
      <c r="G13">
        <v>20166</v>
      </c>
      <c r="H13">
        <v>1324</v>
      </c>
      <c r="I13">
        <v>5028</v>
      </c>
      <c r="J13">
        <v>59192</v>
      </c>
      <c r="K13">
        <v>11110</v>
      </c>
      <c r="M13" t="s">
        <v>26</v>
      </c>
      <c r="N13">
        <v>8.5139978974655595</v>
      </c>
      <c r="O13">
        <v>8.2921024613264862</v>
      </c>
      <c r="P13">
        <v>13.028269375275309</v>
      </c>
      <c r="Q13">
        <v>7.8680645002638547</v>
      </c>
      <c r="R13">
        <v>6.4784363118979309</v>
      </c>
      <c r="T13" t="s">
        <v>26</v>
      </c>
      <c r="U13">
        <v>75.314641323667871</v>
      </c>
      <c r="V13">
        <v>41.99912319158264</v>
      </c>
      <c r="W13">
        <v>44.676495737568992</v>
      </c>
      <c r="X13">
        <v>67.820052186142092</v>
      </c>
      <c r="Y13">
        <v>67.962937046626081</v>
      </c>
    </row>
    <row r="14" spans="1:25" x14ac:dyDescent="0.2">
      <c r="A14" t="s">
        <v>27</v>
      </c>
      <c r="B14">
        <v>20815</v>
      </c>
      <c r="C14">
        <v>1.6520116604999999</v>
      </c>
      <c r="D14">
        <v>98.099333401600006</v>
      </c>
      <c r="F14" t="s">
        <v>28</v>
      </c>
      <c r="G14">
        <v>14330</v>
      </c>
      <c r="H14">
        <v>3102</v>
      </c>
      <c r="I14">
        <v>7432</v>
      </c>
      <c r="J14">
        <v>119278</v>
      </c>
      <c r="K14">
        <v>24663</v>
      </c>
      <c r="M14" t="s">
        <v>28</v>
      </c>
      <c r="N14">
        <v>6.0500639626441268</v>
      </c>
      <c r="O14">
        <v>19.427569361808729</v>
      </c>
      <c r="P14">
        <v>19.257378281035422</v>
      </c>
      <c r="Q14">
        <v>15.854963465712801</v>
      </c>
      <c r="R14">
        <v>14.381428871317613</v>
      </c>
      <c r="T14" t="s">
        <v>28</v>
      </c>
      <c r="U14">
        <v>81.364705286312002</v>
      </c>
      <c r="V14">
        <v>61.426692553391369</v>
      </c>
      <c r="W14">
        <v>63.933874018604413</v>
      </c>
      <c r="X14">
        <v>83.675015651854892</v>
      </c>
      <c r="Y14">
        <v>82.344365917943691</v>
      </c>
    </row>
    <row r="15" spans="1:25" x14ac:dyDescent="0.2">
      <c r="A15" t="s">
        <v>29</v>
      </c>
      <c r="B15">
        <v>14772</v>
      </c>
      <c r="C15">
        <v>1.1724004924</v>
      </c>
      <c r="D15">
        <v>99.271733893999993</v>
      </c>
      <c r="F15" t="s">
        <v>30</v>
      </c>
      <c r="G15">
        <v>8254</v>
      </c>
      <c r="H15">
        <v>1759</v>
      </c>
      <c r="I15">
        <v>3589</v>
      </c>
      <c r="J15">
        <v>38765</v>
      </c>
      <c r="K15">
        <v>11505</v>
      </c>
      <c r="M15" t="s">
        <v>30</v>
      </c>
      <c r="N15">
        <v>3.4848030668293526</v>
      </c>
      <c r="O15">
        <v>11.016471472411849</v>
      </c>
      <c r="P15">
        <v>9.299613919622729</v>
      </c>
      <c r="Q15">
        <v>5.1528166027964648</v>
      </c>
      <c r="R15">
        <v>6.7087677559303058</v>
      </c>
      <c r="T15" t="s">
        <v>30</v>
      </c>
      <c r="U15">
        <v>84.84950835314136</v>
      </c>
      <c r="V15">
        <v>72.443164025803213</v>
      </c>
      <c r="W15">
        <v>73.233487938227142</v>
      </c>
      <c r="X15">
        <v>88.827832254651355</v>
      </c>
      <c r="Y15">
        <v>89.053133673874001</v>
      </c>
    </row>
    <row r="16" spans="1:25" x14ac:dyDescent="0.2">
      <c r="A16" t="s">
        <v>31</v>
      </c>
      <c r="B16">
        <v>9004</v>
      </c>
      <c r="C16">
        <v>0.71461508490000003</v>
      </c>
      <c r="D16">
        <v>99.986348978799995</v>
      </c>
      <c r="F16" t="s">
        <v>32</v>
      </c>
      <c r="G16">
        <v>2613</v>
      </c>
      <c r="H16">
        <v>1215</v>
      </c>
      <c r="I16">
        <v>3136</v>
      </c>
      <c r="J16">
        <v>31056</v>
      </c>
      <c r="K16">
        <v>6637</v>
      </c>
      <c r="M16" t="s">
        <v>32</v>
      </c>
      <c r="N16">
        <v>1.1031972878150107</v>
      </c>
      <c r="O16">
        <v>7.6094444792384293</v>
      </c>
      <c r="P16">
        <v>8.1258259269815767</v>
      </c>
      <c r="Q16">
        <v>4.1281019583760354</v>
      </c>
      <c r="R16">
        <v>3.8701513773237237</v>
      </c>
      <c r="T16" t="s">
        <v>32</v>
      </c>
      <c r="U16">
        <v>85.952705640956367</v>
      </c>
      <c r="V16">
        <v>80.052608505041647</v>
      </c>
      <c r="W16">
        <v>81.359313865208719</v>
      </c>
      <c r="X16">
        <v>92.95593421302739</v>
      </c>
      <c r="Y16">
        <v>92.923285051197723</v>
      </c>
    </row>
    <row r="17" spans="1:25" x14ac:dyDescent="0.2">
      <c r="A17" t="s">
        <v>33</v>
      </c>
      <c r="B17">
        <v>171</v>
      </c>
      <c r="C17">
        <v>1.3571654800000001E-2</v>
      </c>
      <c r="D17">
        <v>99.999920633599999</v>
      </c>
      <c r="F17" t="s">
        <v>34</v>
      </c>
      <c r="G17">
        <v>33272</v>
      </c>
      <c r="H17">
        <v>3185</v>
      </c>
      <c r="I17">
        <v>7194</v>
      </c>
      <c r="J17">
        <v>52993</v>
      </c>
      <c r="K17">
        <v>12136</v>
      </c>
      <c r="M17" t="s">
        <v>34</v>
      </c>
      <c r="N17">
        <v>14.047294359043642</v>
      </c>
      <c r="O17">
        <v>19.947391494958353</v>
      </c>
      <c r="P17">
        <v>18.640686134791284</v>
      </c>
      <c r="Q17">
        <v>7.044065786972606</v>
      </c>
      <c r="R17">
        <v>7.0767149488022767</v>
      </c>
      <c r="T17" t="s">
        <v>34</v>
      </c>
      <c r="U17">
        <v>100.00000000000001</v>
      </c>
      <c r="V17">
        <v>100</v>
      </c>
      <c r="W17">
        <v>100</v>
      </c>
      <c r="X17">
        <v>100</v>
      </c>
      <c r="Y17">
        <v>100</v>
      </c>
    </row>
    <row r="18" spans="1:25" x14ac:dyDescent="0.2">
      <c r="A18" t="s">
        <v>35</v>
      </c>
      <c r="B18">
        <v>1</v>
      </c>
      <c r="C18">
        <v>7.9366402138448313E-5</v>
      </c>
      <c r="D18">
        <v>100</v>
      </c>
      <c r="F18" t="s">
        <v>8</v>
      </c>
      <c r="M18" t="s">
        <v>8</v>
      </c>
      <c r="T18" t="s">
        <v>8</v>
      </c>
    </row>
    <row r="19" spans="1:25" x14ac:dyDescent="0.2">
      <c r="A19" t="s">
        <v>8</v>
      </c>
    </row>
    <row r="22" spans="1:25" x14ac:dyDescent="0.2">
      <c r="A22" t="s">
        <v>0</v>
      </c>
    </row>
    <row r="23" spans="1:25" x14ac:dyDescent="0.2">
      <c r="A23" t="s">
        <v>36</v>
      </c>
    </row>
    <row r="24" spans="1:25" x14ac:dyDescent="0.2">
      <c r="A24" t="s">
        <v>3</v>
      </c>
    </row>
    <row r="25" spans="1:25" x14ac:dyDescent="0.2">
      <c r="A25" t="s">
        <v>17</v>
      </c>
    </row>
    <row r="26" spans="1:25" x14ac:dyDescent="0.2">
      <c r="A26" t="s">
        <v>4</v>
      </c>
      <c r="B26" t="s">
        <v>5</v>
      </c>
    </row>
    <row r="27" spans="1:25" x14ac:dyDescent="0.2">
      <c r="A27" s="1" t="s">
        <v>6</v>
      </c>
      <c r="B27" s="1" t="s">
        <v>7</v>
      </c>
    </row>
    <row r="28" spans="1:25" x14ac:dyDescent="0.2">
      <c r="A28" t="s">
        <v>8</v>
      </c>
    </row>
    <row r="30" spans="1:25" x14ac:dyDescent="0.2">
      <c r="B30" t="s">
        <v>13</v>
      </c>
      <c r="C30" t="s">
        <v>13</v>
      </c>
      <c r="D30" t="s">
        <v>14</v>
      </c>
      <c r="E30" t="s">
        <v>14</v>
      </c>
      <c r="F30" t="s">
        <v>15</v>
      </c>
      <c r="G30" t="s">
        <v>15</v>
      </c>
      <c r="H30" t="s">
        <v>16</v>
      </c>
      <c r="I30" t="s">
        <v>16</v>
      </c>
      <c r="J30" t="s">
        <v>17</v>
      </c>
      <c r="K30" t="s">
        <v>17</v>
      </c>
    </row>
    <row r="31" spans="1:25" x14ac:dyDescent="0.2">
      <c r="A31" t="s">
        <v>18</v>
      </c>
      <c r="B31" t="s">
        <v>37</v>
      </c>
      <c r="C31" t="s">
        <v>38</v>
      </c>
      <c r="D31" t="s">
        <v>37</v>
      </c>
      <c r="E31" t="s">
        <v>38</v>
      </c>
      <c r="F31" t="s">
        <v>37</v>
      </c>
      <c r="G31" t="s">
        <v>38</v>
      </c>
      <c r="H31" t="s">
        <v>37</v>
      </c>
      <c r="I31" t="s">
        <v>38</v>
      </c>
      <c r="J31" t="s">
        <v>37</v>
      </c>
      <c r="K31" t="s">
        <v>38</v>
      </c>
    </row>
    <row r="32" spans="1:25" x14ac:dyDescent="0.2">
      <c r="A32" t="s">
        <v>20</v>
      </c>
      <c r="H32">
        <v>4.4778270300000003</v>
      </c>
      <c r="I32">
        <v>1.5200330509</v>
      </c>
      <c r="J32">
        <v>5.3168499999999996</v>
      </c>
      <c r="K32">
        <v>3.4611983649</v>
      </c>
    </row>
    <row r="33" spans="1:11" x14ac:dyDescent="0.2">
      <c r="A33" t="s">
        <v>22</v>
      </c>
      <c r="B33">
        <v>0.57796716999999997</v>
      </c>
      <c r="C33">
        <v>2.7633998600000001E-2</v>
      </c>
      <c r="D33">
        <v>6.1270230000000002E-2</v>
      </c>
      <c r="E33">
        <v>5.8912273000000001E-2</v>
      </c>
      <c r="F33">
        <v>1.4253117900000001</v>
      </c>
      <c r="G33">
        <v>0.23932914260000002</v>
      </c>
      <c r="H33">
        <v>1.73670316</v>
      </c>
      <c r="I33">
        <v>2.5979487700000001E-2</v>
      </c>
      <c r="J33">
        <v>4.8231792000000002</v>
      </c>
      <c r="K33">
        <v>0.1109287615</v>
      </c>
    </row>
    <row r="34" spans="1:11" x14ac:dyDescent="0.2">
      <c r="A34" t="s">
        <v>24</v>
      </c>
      <c r="B34">
        <v>5.7788687599999999</v>
      </c>
      <c r="C34">
        <v>2.3293439900000001E-2</v>
      </c>
      <c r="D34">
        <v>2.9472660000000001E-2</v>
      </c>
      <c r="E34">
        <v>1.2165466500000001E-2</v>
      </c>
      <c r="F34">
        <v>1.30076459</v>
      </c>
      <c r="G34">
        <v>8.3990513400000008E-2</v>
      </c>
      <c r="H34">
        <v>1.75227866</v>
      </c>
      <c r="I34">
        <v>1.5649690000000001E-2</v>
      </c>
      <c r="J34">
        <v>2.32909144</v>
      </c>
      <c r="K34">
        <v>3.3919703400000001E-2</v>
      </c>
    </row>
    <row r="35" spans="1:11" x14ac:dyDescent="0.2">
      <c r="A35" t="s">
        <v>26</v>
      </c>
      <c r="B35">
        <v>0.78690271000000001</v>
      </c>
      <c r="C35">
        <v>2.5290442600000001E-2</v>
      </c>
      <c r="D35">
        <v>0.10968322</v>
      </c>
      <c r="E35">
        <v>4.27316368E-2</v>
      </c>
      <c r="F35">
        <v>2.7895807499999998</v>
      </c>
      <c r="G35">
        <v>9.0071240400000002E-2</v>
      </c>
      <c r="H35">
        <v>2.92848212</v>
      </c>
      <c r="I35">
        <v>5.8994579000000005E-2</v>
      </c>
      <c r="J35">
        <v>9.8265051299999993</v>
      </c>
      <c r="K35">
        <v>0.13726363830000002</v>
      </c>
    </row>
    <row r="36" spans="1:11" x14ac:dyDescent="0.2">
      <c r="A36" t="s">
        <v>28</v>
      </c>
      <c r="B36">
        <v>1.8101944699999999</v>
      </c>
      <c r="C36">
        <v>6.2384635100000002E-2</v>
      </c>
      <c r="D36">
        <v>0.15896929999999998</v>
      </c>
      <c r="E36">
        <v>3.6091805300000002E-2</v>
      </c>
      <c r="F36">
        <v>2.17039165</v>
      </c>
      <c r="G36">
        <v>8.7915430000000003E-2</v>
      </c>
      <c r="H36">
        <v>12.96331022</v>
      </c>
      <c r="I36">
        <v>9.9476564500000003E-2</v>
      </c>
      <c r="J36">
        <v>9.4624316299999993</v>
      </c>
      <c r="K36">
        <v>0.1247210284</v>
      </c>
    </row>
    <row r="37" spans="1:11" x14ac:dyDescent="0.2">
      <c r="A37" t="s">
        <v>30</v>
      </c>
      <c r="B37">
        <v>2.2884784499999999</v>
      </c>
      <c r="C37">
        <v>0.1062634657</v>
      </c>
      <c r="D37">
        <v>7.4585899999999997E-2</v>
      </c>
      <c r="E37">
        <v>1.4668931900000001E-2</v>
      </c>
      <c r="F37">
        <v>2.4397575499999999</v>
      </c>
      <c r="G37">
        <v>0.19119697060000002</v>
      </c>
      <c r="H37">
        <v>26.6295793</v>
      </c>
      <c r="I37">
        <v>0.2117331502</v>
      </c>
      <c r="J37">
        <v>10.817596139999999</v>
      </c>
      <c r="K37">
        <v>0.1520317403</v>
      </c>
    </row>
    <row r="38" spans="1:11" x14ac:dyDescent="0.2">
      <c r="A38" t="s">
        <v>32</v>
      </c>
      <c r="B38">
        <v>14.39237793</v>
      </c>
      <c r="C38">
        <v>0.58564412760000006</v>
      </c>
      <c r="D38">
        <v>0.14111857</v>
      </c>
      <c r="E38">
        <v>3.9267155099999999E-2</v>
      </c>
      <c r="F38">
        <v>3.49066382</v>
      </c>
      <c r="G38">
        <v>0.2298835051</v>
      </c>
      <c r="H38">
        <v>14.44610288</v>
      </c>
      <c r="I38">
        <v>0.1667807781</v>
      </c>
      <c r="J38">
        <v>13.088356510000001</v>
      </c>
      <c r="K38">
        <v>0.26006195869999998</v>
      </c>
    </row>
    <row r="39" spans="1:11" x14ac:dyDescent="0.2">
      <c r="A39" t="s">
        <v>34</v>
      </c>
      <c r="B39">
        <v>3.0614639600000002</v>
      </c>
      <c r="C39">
        <v>6.0040320300000005E-2</v>
      </c>
      <c r="D39">
        <v>0.15705616999999999</v>
      </c>
      <c r="E39">
        <v>3.9130703699999998E-2</v>
      </c>
      <c r="F39">
        <v>7.0719843999999998</v>
      </c>
      <c r="G39">
        <v>0.2526039222</v>
      </c>
      <c r="H39">
        <v>16.508642519999999</v>
      </c>
      <c r="I39">
        <v>0.19750559840000001</v>
      </c>
      <c r="J39">
        <v>18.676237489999998</v>
      </c>
      <c r="K39">
        <v>0.34498762120000004</v>
      </c>
    </row>
    <row r="40" spans="1:11" x14ac:dyDescent="0.2">
      <c r="A40" t="s">
        <v>8</v>
      </c>
    </row>
    <row r="42" spans="1:11" x14ac:dyDescent="0.2">
      <c r="B42" t="s">
        <v>13</v>
      </c>
      <c r="C42" t="s">
        <v>14</v>
      </c>
      <c r="D42" t="s">
        <v>15</v>
      </c>
      <c r="E42" t="s">
        <v>16</v>
      </c>
      <c r="F42" t="s">
        <v>17</v>
      </c>
    </row>
    <row r="43" spans="1:11" x14ac:dyDescent="0.2">
      <c r="A43" t="s">
        <v>39</v>
      </c>
    </row>
    <row r="44" spans="1:11" x14ac:dyDescent="0.2">
      <c r="A44">
        <v>2.777778E-4</v>
      </c>
      <c r="E44">
        <v>4.4778270300000003</v>
      </c>
      <c r="F44">
        <v>5.3168499999999996</v>
      </c>
    </row>
    <row r="45" spans="1:11" x14ac:dyDescent="0.2">
      <c r="A45">
        <v>8.3333333000000006E-3</v>
      </c>
      <c r="B45">
        <v>0.57796716999999997</v>
      </c>
      <c r="C45">
        <v>6.1270230000000002E-2</v>
      </c>
      <c r="D45">
        <v>1.4253117900000001</v>
      </c>
      <c r="E45">
        <v>1.73670316</v>
      </c>
      <c r="F45">
        <v>4.8231792000000002</v>
      </c>
    </row>
    <row r="46" spans="1:11" x14ac:dyDescent="0.2">
      <c r="A46">
        <v>0.5</v>
      </c>
      <c r="B46">
        <v>5.7788687599999999</v>
      </c>
      <c r="C46">
        <v>2.9472660000000001E-2</v>
      </c>
      <c r="D46">
        <v>1.30076459</v>
      </c>
      <c r="E46">
        <v>1.75227866</v>
      </c>
      <c r="F46">
        <v>2.32909144</v>
      </c>
    </row>
    <row r="47" spans="1:11" x14ac:dyDescent="0.2">
      <c r="A47">
        <v>1</v>
      </c>
      <c r="B47">
        <v>0.78690271000000001</v>
      </c>
      <c r="C47">
        <v>0.10968322</v>
      </c>
      <c r="D47">
        <v>2.7895807499999998</v>
      </c>
      <c r="E47">
        <v>2.92848212</v>
      </c>
      <c r="F47">
        <v>9.8265051299999993</v>
      </c>
    </row>
    <row r="48" spans="1:11" x14ac:dyDescent="0.2">
      <c r="A48">
        <v>5</v>
      </c>
      <c r="B48">
        <v>1.8101944699999999</v>
      </c>
      <c r="C48">
        <v>0.15896929999999998</v>
      </c>
      <c r="D48">
        <v>2.17039165</v>
      </c>
      <c r="E48">
        <v>12.96331022</v>
      </c>
      <c r="F48">
        <v>9.4624316299999993</v>
      </c>
    </row>
    <row r="49" spans="1:13" x14ac:dyDescent="0.2">
      <c r="A49">
        <v>10</v>
      </c>
      <c r="B49">
        <v>2.2884784499999999</v>
      </c>
      <c r="C49">
        <v>7.4585899999999997E-2</v>
      </c>
      <c r="D49">
        <v>2.4397575499999999</v>
      </c>
      <c r="E49">
        <v>26.6295793</v>
      </c>
      <c r="F49">
        <v>10.817596139999999</v>
      </c>
    </row>
    <row r="50" spans="1:13" x14ac:dyDescent="0.2">
      <c r="A50">
        <v>18</v>
      </c>
      <c r="B50">
        <v>14.39237793</v>
      </c>
      <c r="C50">
        <v>0.14111857</v>
      </c>
      <c r="D50">
        <v>3.49066382</v>
      </c>
      <c r="E50">
        <v>14.44610288</v>
      </c>
      <c r="F50">
        <v>13.088356510000001</v>
      </c>
    </row>
    <row r="51" spans="1:13" x14ac:dyDescent="0.2">
      <c r="A51">
        <v>24</v>
      </c>
      <c r="B51">
        <v>3.0614639600000002</v>
      </c>
      <c r="C51">
        <v>0.15705616999999999</v>
      </c>
      <c r="D51">
        <v>7.0719843999999998</v>
      </c>
      <c r="E51">
        <v>16.508642519999999</v>
      </c>
      <c r="F51">
        <v>18.676237489999998</v>
      </c>
    </row>
    <row r="55" spans="1:13" x14ac:dyDescent="0.2">
      <c r="B55" t="s">
        <v>40</v>
      </c>
      <c r="I55" t="s">
        <v>11</v>
      </c>
    </row>
    <row r="56" spans="1:13" x14ac:dyDescent="0.2">
      <c r="B56" t="s">
        <v>41</v>
      </c>
      <c r="C56" t="s">
        <v>42</v>
      </c>
      <c r="D56" t="s">
        <v>43</v>
      </c>
      <c r="E56" t="s">
        <v>44</v>
      </c>
      <c r="F56" t="s">
        <v>45</v>
      </c>
      <c r="I56" t="s">
        <v>46</v>
      </c>
      <c r="J56" t="s">
        <v>47</v>
      </c>
      <c r="K56" t="s">
        <v>48</v>
      </c>
      <c r="L56" t="s">
        <v>49</v>
      </c>
      <c r="M56" t="s">
        <v>50</v>
      </c>
    </row>
    <row r="57" spans="1:13" x14ac:dyDescent="0.2">
      <c r="A57" t="s">
        <v>39</v>
      </c>
      <c r="H57" t="s">
        <v>39</v>
      </c>
    </row>
    <row r="58" spans="1:13" x14ac:dyDescent="0.2">
      <c r="A58">
        <v>2.777778E-4</v>
      </c>
      <c r="B58">
        <f t="shared" ref="B58:B65" si="0">MIN(B44/$A44,8)</f>
        <v>0</v>
      </c>
      <c r="C58">
        <f t="shared" ref="C58:C65" si="1">MIN(C44/$A44,8)</f>
        <v>0</v>
      </c>
      <c r="D58">
        <f t="shared" ref="D58:D65" si="2">MIN(D44/$A44,8)</f>
        <v>0</v>
      </c>
      <c r="E58">
        <f t="shared" ref="E58:E65" si="3">MIN(E44/$A44,8)</f>
        <v>8</v>
      </c>
      <c r="F58">
        <f t="shared" ref="F58:F65" si="4">MIN(F44/$A44,8)</f>
        <v>8</v>
      </c>
      <c r="H58">
        <v>2.777778E-4</v>
      </c>
      <c r="I58">
        <v>0</v>
      </c>
      <c r="J58">
        <v>0</v>
      </c>
      <c r="K58">
        <v>0</v>
      </c>
      <c r="L58">
        <v>4.6523560195505295E-3</v>
      </c>
      <c r="M58">
        <v>3.4987054789727802E-3</v>
      </c>
    </row>
    <row r="59" spans="1:13" x14ac:dyDescent="0.2">
      <c r="A59">
        <v>8.3333333000000006E-3</v>
      </c>
      <c r="B59">
        <f t="shared" si="0"/>
        <v>8</v>
      </c>
      <c r="C59">
        <f t="shared" si="1"/>
        <v>7.3524276294097106</v>
      </c>
      <c r="D59">
        <f t="shared" si="2"/>
        <v>8</v>
      </c>
      <c r="E59">
        <f t="shared" si="3"/>
        <v>8</v>
      </c>
      <c r="F59">
        <f t="shared" si="4"/>
        <v>8</v>
      </c>
      <c r="H59">
        <v>8.3333333000000006E-3</v>
      </c>
      <c r="I59">
        <v>7.3829356953773795</v>
      </c>
      <c r="J59">
        <v>3.5072336694432265</v>
      </c>
      <c r="K59">
        <v>6.4156712357163217</v>
      </c>
      <c r="L59">
        <v>14.678449090597322</v>
      </c>
      <c r="M59">
        <v>11.593543722156136</v>
      </c>
    </row>
    <row r="60" spans="1:13" x14ac:dyDescent="0.2">
      <c r="A60">
        <v>0.5</v>
      </c>
      <c r="B60">
        <f t="shared" si="0"/>
        <v>8</v>
      </c>
      <c r="C60">
        <f t="shared" si="1"/>
        <v>5.8945320000000002E-2</v>
      </c>
      <c r="D60">
        <f t="shared" si="2"/>
        <v>2.60152918</v>
      </c>
      <c r="E60">
        <f t="shared" si="3"/>
        <v>3.50455732</v>
      </c>
      <c r="F60">
        <f t="shared" si="4"/>
        <v>4.65818288</v>
      </c>
      <c r="H60">
        <v>0.5</v>
      </c>
      <c r="I60">
        <v>66.800643426202313</v>
      </c>
      <c r="J60">
        <v>33.707020730256154</v>
      </c>
      <c r="K60">
        <v>31.648226362293681</v>
      </c>
      <c r="L60">
        <v>59.951987685878237</v>
      </c>
      <c r="M60">
        <v>61.484500734728151</v>
      </c>
    </row>
    <row r="61" spans="1:13" x14ac:dyDescent="0.2">
      <c r="A61">
        <v>1</v>
      </c>
      <c r="B61">
        <f t="shared" si="0"/>
        <v>0.78690271000000001</v>
      </c>
      <c r="C61">
        <f t="shared" si="1"/>
        <v>0.10968322</v>
      </c>
      <c r="D61">
        <f t="shared" si="2"/>
        <v>2.7895807499999998</v>
      </c>
      <c r="E61">
        <f t="shared" si="3"/>
        <v>2.92848212</v>
      </c>
      <c r="F61">
        <f t="shared" si="4"/>
        <v>8</v>
      </c>
      <c r="H61">
        <v>1</v>
      </c>
      <c r="I61">
        <v>75.314641323667871</v>
      </c>
      <c r="J61">
        <v>41.99912319158264</v>
      </c>
      <c r="K61">
        <v>44.676495737568992</v>
      </c>
      <c r="L61">
        <v>67.820052186142092</v>
      </c>
      <c r="M61">
        <v>67.962937046626081</v>
      </c>
    </row>
    <row r="62" spans="1:13" x14ac:dyDescent="0.2">
      <c r="A62">
        <v>5</v>
      </c>
      <c r="B62">
        <f t="shared" si="0"/>
        <v>0.362038894</v>
      </c>
      <c r="C62">
        <f t="shared" si="1"/>
        <v>3.1793859999999993E-2</v>
      </c>
      <c r="D62">
        <f t="shared" si="2"/>
        <v>0.43407833000000001</v>
      </c>
      <c r="E62">
        <f t="shared" si="3"/>
        <v>2.5926620439999999</v>
      </c>
      <c r="F62">
        <f t="shared" si="4"/>
        <v>1.8924863259999998</v>
      </c>
      <c r="H62">
        <v>5</v>
      </c>
      <c r="I62">
        <v>81.364705286312002</v>
      </c>
      <c r="J62">
        <v>61.426692553391369</v>
      </c>
      <c r="K62">
        <v>63.933874018604413</v>
      </c>
      <c r="L62">
        <v>83.675015651854892</v>
      </c>
      <c r="M62">
        <v>82.344365917943691</v>
      </c>
    </row>
    <row r="63" spans="1:13" x14ac:dyDescent="0.2">
      <c r="A63">
        <v>10</v>
      </c>
      <c r="B63">
        <f t="shared" si="0"/>
        <v>0.22884784499999999</v>
      </c>
      <c r="C63">
        <f t="shared" si="1"/>
        <v>7.4585899999999993E-3</v>
      </c>
      <c r="D63">
        <f t="shared" si="2"/>
        <v>0.24397575499999999</v>
      </c>
      <c r="E63">
        <f t="shared" si="3"/>
        <v>2.6629579300000001</v>
      </c>
      <c r="F63">
        <f t="shared" si="4"/>
        <v>1.0817596139999999</v>
      </c>
      <c r="H63">
        <v>10</v>
      </c>
      <c r="I63">
        <v>84.84950835314136</v>
      </c>
      <c r="J63">
        <v>72.443164025803213</v>
      </c>
      <c r="K63">
        <v>73.233487938227142</v>
      </c>
      <c r="L63">
        <v>88.827832254651355</v>
      </c>
      <c r="M63">
        <v>89.053133673874001</v>
      </c>
    </row>
    <row r="64" spans="1:13" x14ac:dyDescent="0.2">
      <c r="A64">
        <v>18</v>
      </c>
      <c r="B64">
        <f t="shared" si="0"/>
        <v>0.79957655166666664</v>
      </c>
      <c r="C64">
        <f t="shared" si="1"/>
        <v>7.8399205555555549E-3</v>
      </c>
      <c r="D64">
        <f t="shared" si="2"/>
        <v>0.19392576777777779</v>
      </c>
      <c r="E64">
        <f t="shared" si="3"/>
        <v>0.80256127111111109</v>
      </c>
      <c r="F64">
        <f t="shared" si="4"/>
        <v>0.72713091722222223</v>
      </c>
      <c r="H64">
        <v>18</v>
      </c>
      <c r="I64">
        <v>85.952705640956367</v>
      </c>
      <c r="J64">
        <v>80.052608505041647</v>
      </c>
      <c r="K64">
        <v>81.359313865208719</v>
      </c>
      <c r="L64">
        <v>92.95593421302739</v>
      </c>
      <c r="M64">
        <v>92.923285051197723</v>
      </c>
    </row>
    <row r="65" spans="1:13" x14ac:dyDescent="0.2">
      <c r="A65">
        <v>24</v>
      </c>
      <c r="B65">
        <f t="shared" si="0"/>
        <v>0.12756099833333334</v>
      </c>
      <c r="C65">
        <f t="shared" si="1"/>
        <v>6.5440070833333334E-3</v>
      </c>
      <c r="D65">
        <f t="shared" si="2"/>
        <v>0.29466601666666664</v>
      </c>
      <c r="E65">
        <f t="shared" si="3"/>
        <v>0.68786010499999994</v>
      </c>
      <c r="F65">
        <f t="shared" si="4"/>
        <v>0.7781765620833333</v>
      </c>
      <c r="H65">
        <v>24</v>
      </c>
      <c r="I65">
        <v>100.00000000000001</v>
      </c>
      <c r="J65">
        <v>100</v>
      </c>
      <c r="K65">
        <v>100</v>
      </c>
      <c r="L65">
        <v>100</v>
      </c>
      <c r="M65">
        <v>100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Tai</dc:creator>
  <cp:lastModifiedBy>Ming Tai</cp:lastModifiedBy>
  <cp:lastPrinted>2016-01-24T23:38:39Z</cp:lastPrinted>
  <dcterms:created xsi:type="dcterms:W3CDTF">2016-01-24T23:38:07Z</dcterms:created>
  <dcterms:modified xsi:type="dcterms:W3CDTF">2016-01-24T23:38:51Z</dcterms:modified>
</cp:coreProperties>
</file>