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ors\Dropbox\microbiome_heretability\Ruminomics\Experiment variables\"/>
    </mc:Choice>
  </mc:AlternateContent>
  <bookViews>
    <workbookView xWindow="630" yWindow="780" windowWidth="20700" windowHeight="11580" activeTab="1"/>
  </bookViews>
  <sheets>
    <sheet name="Phenotype data" sheetId="1" r:id="rId1"/>
    <sheet name="Data key" sheetId="8" r:id="rId2"/>
  </sheets>
  <calcPr calcId="152511"/>
</workbook>
</file>

<file path=xl/calcChain.xml><?xml version="1.0" encoding="utf-8"?>
<calcChain xmlns="http://schemas.openxmlformats.org/spreadsheetml/2006/main">
  <c r="BD1022" i="1" l="1"/>
  <c r="BC1022" i="1"/>
  <c r="BB1022" i="1"/>
  <c r="BD1021" i="1"/>
  <c r="BC1021" i="1"/>
  <c r="BB1021" i="1"/>
  <c r="BD1020" i="1"/>
  <c r="BC1020" i="1"/>
  <c r="BB1020" i="1"/>
  <c r="BD1019" i="1"/>
  <c r="BC1019" i="1"/>
  <c r="BB1019" i="1"/>
  <c r="BD1018" i="1"/>
  <c r="BC1018" i="1"/>
  <c r="BB1018" i="1"/>
  <c r="BD1017" i="1"/>
  <c r="BC1017" i="1"/>
  <c r="BB1017" i="1"/>
  <c r="BD1016" i="1"/>
  <c r="BC1016" i="1"/>
  <c r="BB1016" i="1"/>
  <c r="BD1015" i="1"/>
  <c r="BC1015" i="1"/>
  <c r="BB1015" i="1"/>
  <c r="BD1014" i="1"/>
  <c r="BC1014" i="1"/>
  <c r="BB1014" i="1"/>
  <c r="BD1013" i="1"/>
  <c r="BC1013" i="1"/>
  <c r="BB1013" i="1"/>
  <c r="BD1012" i="1"/>
  <c r="BC1012" i="1"/>
  <c r="BB1012" i="1"/>
  <c r="BD1011" i="1"/>
  <c r="BC1011" i="1"/>
  <c r="BB1011" i="1"/>
  <c r="BD1010" i="1"/>
  <c r="BC1010" i="1"/>
  <c r="BB1010" i="1"/>
  <c r="BD1009" i="1"/>
  <c r="BC1009" i="1"/>
  <c r="BB1009" i="1"/>
  <c r="BD1008" i="1"/>
  <c r="BC1008" i="1"/>
  <c r="BB1008" i="1"/>
  <c r="BD1007" i="1"/>
  <c r="BC1007" i="1"/>
  <c r="BB1007" i="1"/>
  <c r="BD1006" i="1"/>
  <c r="BC1006" i="1"/>
  <c r="BB1006" i="1"/>
  <c r="BD1005" i="1"/>
  <c r="BC1005" i="1"/>
  <c r="BB1005" i="1"/>
  <c r="BD1004" i="1"/>
  <c r="BC1004" i="1"/>
  <c r="BB1004" i="1"/>
  <c r="BD1003" i="1"/>
  <c r="BC1003" i="1"/>
  <c r="BB1003" i="1"/>
  <c r="BD1002" i="1"/>
  <c r="BC1002" i="1"/>
  <c r="BB1002" i="1"/>
  <c r="BD1001" i="1"/>
  <c r="BC1001" i="1"/>
  <c r="BB1001" i="1"/>
  <c r="BD1000" i="1"/>
  <c r="BC1000" i="1"/>
  <c r="BB1000" i="1"/>
  <c r="BD999" i="1"/>
  <c r="BC999" i="1"/>
  <c r="BB999" i="1"/>
  <c r="BD998" i="1"/>
  <c r="BC998" i="1"/>
  <c r="BB998" i="1"/>
  <c r="BD997" i="1"/>
  <c r="BC997" i="1"/>
  <c r="BB997" i="1"/>
  <c r="BD996" i="1"/>
  <c r="BC996" i="1"/>
  <c r="BB996" i="1"/>
  <c r="BD995" i="1"/>
  <c r="BC995" i="1"/>
  <c r="BB995" i="1"/>
  <c r="BD994" i="1"/>
  <c r="BC994" i="1"/>
  <c r="BB994" i="1"/>
  <c r="BD993" i="1"/>
  <c r="BC993" i="1"/>
  <c r="BB993" i="1"/>
  <c r="BD992" i="1"/>
  <c r="BC992" i="1"/>
  <c r="BB992" i="1"/>
  <c r="BD991" i="1"/>
  <c r="BC991" i="1"/>
  <c r="BB991" i="1"/>
  <c r="BD990" i="1"/>
  <c r="BC990" i="1"/>
  <c r="BB990" i="1"/>
  <c r="BD989" i="1"/>
  <c r="BC989" i="1"/>
  <c r="BB989" i="1"/>
  <c r="BD988" i="1"/>
  <c r="BC988" i="1"/>
  <c r="BB988" i="1"/>
  <c r="BD987" i="1"/>
  <c r="BC987" i="1"/>
  <c r="BB987" i="1"/>
  <c r="BD986" i="1"/>
  <c r="BC986" i="1"/>
  <c r="BB986" i="1"/>
  <c r="BD985" i="1"/>
  <c r="BC985" i="1"/>
  <c r="BB985" i="1"/>
  <c r="BD984" i="1"/>
  <c r="BC984" i="1"/>
  <c r="BB984" i="1"/>
  <c r="BD983" i="1"/>
  <c r="BC983" i="1"/>
  <c r="BB983" i="1"/>
  <c r="BD982" i="1"/>
  <c r="BC982" i="1"/>
  <c r="BB982" i="1"/>
  <c r="BD981" i="1"/>
  <c r="BC981" i="1"/>
  <c r="BB981" i="1"/>
  <c r="BD980" i="1"/>
  <c r="BC980" i="1"/>
  <c r="BB980" i="1"/>
  <c r="BD979" i="1"/>
  <c r="BC979" i="1"/>
  <c r="BB979" i="1"/>
  <c r="BD978" i="1"/>
  <c r="BC978" i="1"/>
  <c r="BB978" i="1"/>
  <c r="BD977" i="1"/>
  <c r="BC977" i="1"/>
  <c r="BB977" i="1"/>
  <c r="BD976" i="1"/>
  <c r="BC976" i="1"/>
  <c r="BB976" i="1"/>
  <c r="BD975" i="1"/>
  <c r="BC975" i="1"/>
  <c r="BB975" i="1"/>
  <c r="BD974" i="1"/>
  <c r="BC974" i="1"/>
  <c r="BB974" i="1"/>
  <c r="BD973" i="1"/>
  <c r="BC973" i="1"/>
  <c r="BB973" i="1"/>
  <c r="BD972" i="1"/>
  <c r="BC972" i="1"/>
  <c r="BB972" i="1"/>
  <c r="BD971" i="1"/>
  <c r="BC971" i="1"/>
  <c r="BB971" i="1"/>
  <c r="BD970" i="1"/>
  <c r="BC970" i="1"/>
  <c r="BB970" i="1"/>
  <c r="BD969" i="1"/>
  <c r="BC969" i="1"/>
  <c r="BB969" i="1"/>
  <c r="BD968" i="1"/>
  <c r="BC968" i="1"/>
  <c r="BB968" i="1"/>
  <c r="BD967" i="1"/>
  <c r="BC967" i="1"/>
  <c r="BB967" i="1"/>
  <c r="BD966" i="1"/>
  <c r="BC966" i="1"/>
  <c r="BB966" i="1"/>
  <c r="BD965" i="1"/>
  <c r="BC965" i="1"/>
  <c r="BB965" i="1"/>
  <c r="BD964" i="1"/>
  <c r="BC964" i="1"/>
  <c r="BB964" i="1"/>
  <c r="BD963" i="1"/>
  <c r="BC963" i="1"/>
  <c r="BB963" i="1"/>
  <c r="BD962" i="1"/>
  <c r="BC962" i="1"/>
  <c r="BB962" i="1"/>
  <c r="BD961" i="1"/>
  <c r="BC961" i="1"/>
  <c r="BB961" i="1"/>
  <c r="BD960" i="1"/>
  <c r="BC960" i="1"/>
  <c r="BB960" i="1"/>
  <c r="BD959" i="1"/>
  <c r="BC959" i="1"/>
  <c r="BB959" i="1"/>
  <c r="BD958" i="1"/>
  <c r="BC958" i="1"/>
  <c r="BB958" i="1"/>
  <c r="BD957" i="1"/>
  <c r="BC957" i="1"/>
  <c r="BB957" i="1"/>
  <c r="BD956" i="1"/>
  <c r="BC956" i="1"/>
  <c r="BB956" i="1"/>
  <c r="BD955" i="1"/>
  <c r="BC955" i="1"/>
  <c r="BB955" i="1"/>
  <c r="BD954" i="1"/>
  <c r="BC954" i="1"/>
  <c r="BB954" i="1"/>
  <c r="BD953" i="1"/>
  <c r="BC953" i="1"/>
  <c r="BB953" i="1"/>
  <c r="BD952" i="1"/>
  <c r="BC952" i="1"/>
  <c r="BB952" i="1"/>
  <c r="BD951" i="1"/>
  <c r="BC951" i="1"/>
  <c r="BB951" i="1"/>
  <c r="BD950" i="1"/>
  <c r="BC950" i="1"/>
  <c r="BB950" i="1"/>
  <c r="BD949" i="1"/>
  <c r="BC949" i="1"/>
  <c r="BB949" i="1"/>
  <c r="BD948" i="1"/>
  <c r="BC948" i="1"/>
  <c r="BB948" i="1"/>
  <c r="BD947" i="1"/>
  <c r="BC947" i="1"/>
  <c r="BB947" i="1"/>
  <c r="BD946" i="1"/>
  <c r="BC946" i="1"/>
  <c r="BB946" i="1"/>
  <c r="BD945" i="1"/>
  <c r="BC945" i="1"/>
  <c r="BB945" i="1"/>
  <c r="BD944" i="1"/>
  <c r="BC944" i="1"/>
  <c r="BB944" i="1"/>
  <c r="BD943" i="1"/>
  <c r="BC943" i="1"/>
  <c r="BB943" i="1"/>
  <c r="BD942" i="1"/>
  <c r="BC942" i="1"/>
  <c r="BB942" i="1"/>
  <c r="BD941" i="1"/>
  <c r="BC941" i="1"/>
  <c r="BB941" i="1"/>
  <c r="BD940" i="1"/>
  <c r="BC940" i="1"/>
  <c r="BB940" i="1"/>
  <c r="BD939" i="1"/>
  <c r="BC939" i="1"/>
  <c r="BB939" i="1"/>
  <c r="BD938" i="1"/>
  <c r="BC938" i="1"/>
  <c r="BB938" i="1"/>
  <c r="BD937" i="1"/>
  <c r="BC937" i="1"/>
  <c r="BB937" i="1"/>
  <c r="BD936" i="1"/>
  <c r="BC936" i="1"/>
  <c r="BB936" i="1"/>
  <c r="BD935" i="1"/>
  <c r="BC935" i="1"/>
  <c r="BB935" i="1"/>
  <c r="BD934" i="1"/>
  <c r="BC934" i="1"/>
  <c r="BB934" i="1"/>
  <c r="BD933" i="1"/>
  <c r="BC933" i="1"/>
  <c r="BB933" i="1"/>
  <c r="BD932" i="1"/>
  <c r="BC932" i="1"/>
  <c r="BB932" i="1"/>
  <c r="BD931" i="1"/>
  <c r="BC931" i="1"/>
  <c r="BB931" i="1"/>
  <c r="BD930" i="1"/>
  <c r="BC930" i="1"/>
  <c r="BB930" i="1"/>
  <c r="BD929" i="1"/>
  <c r="BC929" i="1"/>
  <c r="BB929" i="1"/>
  <c r="BD928" i="1"/>
  <c r="BC928" i="1"/>
  <c r="BB928" i="1"/>
  <c r="BD927" i="1"/>
  <c r="BC927" i="1"/>
  <c r="BB927" i="1"/>
  <c r="BD926" i="1"/>
  <c r="BC926" i="1"/>
  <c r="BB926" i="1"/>
  <c r="BD925" i="1"/>
  <c r="BC925" i="1"/>
  <c r="BB925" i="1"/>
  <c r="BD924" i="1"/>
  <c r="BC924" i="1"/>
  <c r="BB924" i="1"/>
  <c r="BD923" i="1"/>
  <c r="BC923" i="1"/>
  <c r="BB923" i="1"/>
  <c r="BD921" i="1"/>
  <c r="BC921" i="1"/>
  <c r="BB921" i="1"/>
  <c r="BD920" i="1"/>
  <c r="BC920" i="1"/>
  <c r="BB920" i="1"/>
  <c r="BD919" i="1"/>
  <c r="BC919" i="1"/>
  <c r="BB919" i="1"/>
  <c r="BD918" i="1"/>
  <c r="BC918" i="1"/>
  <c r="BB918" i="1"/>
  <c r="BD917" i="1"/>
  <c r="BC917" i="1"/>
  <c r="BB917" i="1"/>
  <c r="BD916" i="1"/>
  <c r="BC916" i="1"/>
  <c r="BB916" i="1"/>
  <c r="BD915" i="1"/>
  <c r="BC915" i="1"/>
  <c r="BB915" i="1"/>
  <c r="BD914" i="1"/>
  <c r="BC914" i="1"/>
  <c r="BB914" i="1"/>
  <c r="BD913" i="1"/>
  <c r="BC913" i="1"/>
  <c r="BB913" i="1"/>
  <c r="BD912" i="1"/>
  <c r="BC912" i="1"/>
  <c r="BB912" i="1"/>
  <c r="BD911" i="1"/>
  <c r="BC911" i="1"/>
  <c r="BB911" i="1"/>
  <c r="BD910" i="1"/>
  <c r="BC910" i="1"/>
  <c r="BB910" i="1"/>
  <c r="BD909" i="1"/>
  <c r="BC909" i="1"/>
  <c r="BB909" i="1"/>
  <c r="BD908" i="1"/>
  <c r="BC908" i="1"/>
  <c r="BB908" i="1"/>
  <c r="BD907" i="1"/>
  <c r="BC907" i="1"/>
  <c r="BB907" i="1"/>
  <c r="BD906" i="1"/>
  <c r="BC906" i="1"/>
  <c r="BB906" i="1"/>
  <c r="BD905" i="1"/>
  <c r="BC905" i="1"/>
  <c r="BB905" i="1"/>
  <c r="BD904" i="1"/>
  <c r="BC904" i="1"/>
  <c r="BB904" i="1"/>
  <c r="BD903" i="1"/>
  <c r="BC903" i="1"/>
  <c r="BB903" i="1"/>
  <c r="BD902" i="1"/>
  <c r="BC902" i="1"/>
  <c r="BB902" i="1"/>
  <c r="BD901" i="1"/>
  <c r="BC901" i="1"/>
  <c r="BB901" i="1"/>
  <c r="BD900" i="1"/>
  <c r="BC900" i="1"/>
  <c r="BB900" i="1"/>
  <c r="BD899" i="1"/>
  <c r="BC899" i="1"/>
  <c r="BB899" i="1"/>
  <c r="BD898" i="1"/>
  <c r="BC898" i="1"/>
  <c r="BB898" i="1"/>
  <c r="BD897" i="1"/>
  <c r="BC897" i="1"/>
  <c r="BB897" i="1"/>
  <c r="BD896" i="1"/>
  <c r="BC896" i="1"/>
  <c r="BB896" i="1"/>
  <c r="BD895" i="1"/>
  <c r="BC895" i="1"/>
  <c r="BB895" i="1"/>
  <c r="BD894" i="1"/>
  <c r="BC894" i="1"/>
  <c r="BB894" i="1"/>
  <c r="BD893" i="1"/>
  <c r="BC893" i="1"/>
  <c r="BB893" i="1"/>
  <c r="BD892" i="1"/>
  <c r="BC892" i="1"/>
  <c r="BB892" i="1"/>
  <c r="BD891" i="1"/>
  <c r="BC891" i="1"/>
  <c r="BB891" i="1"/>
  <c r="BD890" i="1"/>
  <c r="BC890" i="1"/>
  <c r="BB890" i="1"/>
  <c r="BD889" i="1"/>
  <c r="BC889" i="1"/>
  <c r="BB889" i="1"/>
  <c r="BD888" i="1"/>
  <c r="BC888" i="1"/>
  <c r="BB888" i="1"/>
  <c r="BD887" i="1"/>
  <c r="BC887" i="1"/>
  <c r="BB887" i="1"/>
  <c r="BD886" i="1"/>
  <c r="BC886" i="1"/>
  <c r="BB886" i="1"/>
  <c r="BD885" i="1"/>
  <c r="BC885" i="1"/>
  <c r="BB885" i="1"/>
  <c r="BD884" i="1"/>
  <c r="BC884" i="1"/>
  <c r="BB884" i="1"/>
  <c r="BD883" i="1"/>
  <c r="BC883" i="1"/>
  <c r="BB883" i="1"/>
  <c r="BD882" i="1"/>
  <c r="BC882" i="1"/>
  <c r="BB882" i="1"/>
  <c r="BD881" i="1"/>
  <c r="BC881" i="1"/>
  <c r="BB881" i="1"/>
  <c r="BD880" i="1"/>
  <c r="BC880" i="1"/>
  <c r="BB880" i="1"/>
  <c r="BD879" i="1"/>
  <c r="BC879" i="1"/>
  <c r="BB879" i="1"/>
  <c r="BD878" i="1"/>
  <c r="BC878" i="1"/>
  <c r="BB878" i="1"/>
  <c r="BD877" i="1"/>
  <c r="BC877" i="1"/>
  <c r="BB877" i="1"/>
  <c r="BD876" i="1"/>
  <c r="BC876" i="1"/>
  <c r="BB876" i="1"/>
  <c r="BD875" i="1"/>
  <c r="BC875" i="1"/>
  <c r="BB875" i="1"/>
  <c r="BD874" i="1"/>
  <c r="BC874" i="1"/>
  <c r="BB874" i="1"/>
  <c r="BD873" i="1"/>
  <c r="BC873" i="1"/>
  <c r="BB873" i="1"/>
  <c r="BD872" i="1"/>
  <c r="BC872" i="1"/>
  <c r="BB872" i="1"/>
  <c r="BD871" i="1"/>
  <c r="BC871" i="1"/>
  <c r="BB871" i="1"/>
  <c r="BD870" i="1"/>
  <c r="BC870" i="1"/>
  <c r="BB870" i="1"/>
  <c r="BD869" i="1"/>
  <c r="BC869" i="1"/>
  <c r="BB869" i="1"/>
  <c r="BD868" i="1"/>
  <c r="BC868" i="1"/>
  <c r="BB868" i="1"/>
  <c r="BD867" i="1"/>
  <c r="BC867" i="1"/>
  <c r="BB867" i="1"/>
  <c r="BD866" i="1"/>
  <c r="BC866" i="1"/>
  <c r="BB866" i="1"/>
  <c r="BD865" i="1"/>
  <c r="BC865" i="1"/>
  <c r="BB865" i="1"/>
  <c r="BD864" i="1"/>
  <c r="BC864" i="1"/>
  <c r="BB864" i="1"/>
  <c r="BD863" i="1"/>
  <c r="BC863" i="1"/>
  <c r="BB863" i="1"/>
  <c r="BD862" i="1"/>
  <c r="BC862" i="1"/>
  <c r="BB862" i="1"/>
  <c r="BD861" i="1"/>
  <c r="BC861" i="1"/>
  <c r="BB861" i="1"/>
  <c r="BD860" i="1"/>
  <c r="BC860" i="1"/>
  <c r="BB860" i="1"/>
  <c r="BD859" i="1"/>
  <c r="BC859" i="1"/>
  <c r="BB859" i="1"/>
  <c r="BD858" i="1"/>
  <c r="BC858" i="1"/>
  <c r="BB858" i="1"/>
  <c r="BD857" i="1"/>
  <c r="BC857" i="1"/>
  <c r="BB857" i="1"/>
  <c r="BD856" i="1"/>
  <c r="BC856" i="1"/>
  <c r="BB856" i="1"/>
  <c r="BD855" i="1"/>
  <c r="BC855" i="1"/>
  <c r="BB855" i="1"/>
  <c r="BD854" i="1"/>
  <c r="BC854" i="1"/>
  <c r="BB854" i="1"/>
  <c r="BD853" i="1"/>
  <c r="BC853" i="1"/>
  <c r="BB853" i="1"/>
  <c r="BD852" i="1"/>
  <c r="BC852" i="1"/>
  <c r="BB852" i="1"/>
  <c r="BD851" i="1"/>
  <c r="BC851" i="1"/>
  <c r="BB851" i="1"/>
  <c r="BD850" i="1"/>
  <c r="BC850" i="1"/>
  <c r="BB850" i="1"/>
  <c r="BD849" i="1"/>
  <c r="BC849" i="1"/>
  <c r="BB849" i="1"/>
  <c r="BD848" i="1"/>
  <c r="BC848" i="1"/>
  <c r="BB848" i="1"/>
  <c r="BD847" i="1"/>
  <c r="BC847" i="1"/>
  <c r="BB847" i="1"/>
  <c r="BD846" i="1"/>
  <c r="BC846" i="1"/>
  <c r="BB846" i="1"/>
  <c r="BD845" i="1"/>
  <c r="BC845" i="1"/>
  <c r="BB845" i="1"/>
  <c r="BD844" i="1"/>
  <c r="BC844" i="1"/>
  <c r="BB844" i="1"/>
  <c r="BD843" i="1"/>
  <c r="BC843" i="1"/>
  <c r="BB843" i="1"/>
  <c r="BD842" i="1"/>
  <c r="BC842" i="1"/>
  <c r="BB842" i="1"/>
  <c r="BD841" i="1"/>
  <c r="BC841" i="1"/>
  <c r="BB841" i="1"/>
  <c r="BD840" i="1"/>
  <c r="BC840" i="1"/>
  <c r="BB840" i="1"/>
  <c r="BD839" i="1"/>
  <c r="BC839" i="1"/>
  <c r="BB839" i="1"/>
  <c r="BD838" i="1"/>
  <c r="BC838" i="1"/>
  <c r="BB838" i="1"/>
  <c r="BD837" i="1"/>
  <c r="BC837" i="1"/>
  <c r="BB837" i="1"/>
  <c r="BD836" i="1"/>
  <c r="BC836" i="1"/>
  <c r="BB836" i="1"/>
  <c r="BD835" i="1"/>
  <c r="BC835" i="1"/>
  <c r="BB835" i="1"/>
  <c r="BD834" i="1"/>
  <c r="BC834" i="1"/>
  <c r="BB834" i="1"/>
  <c r="BD833" i="1"/>
  <c r="BC833" i="1"/>
  <c r="BB833" i="1"/>
  <c r="BD832" i="1"/>
  <c r="BC832" i="1"/>
  <c r="BB832" i="1"/>
  <c r="BD831" i="1"/>
  <c r="BC831" i="1"/>
  <c r="BB831" i="1"/>
  <c r="BD830" i="1"/>
  <c r="BC830" i="1"/>
  <c r="BB830" i="1"/>
  <c r="BD829" i="1"/>
  <c r="BC829" i="1"/>
  <c r="BB829" i="1"/>
  <c r="BD828" i="1"/>
  <c r="BC828" i="1"/>
  <c r="BB828" i="1"/>
  <c r="BD827" i="1"/>
  <c r="BC827" i="1"/>
  <c r="BB827" i="1"/>
  <c r="BD826" i="1"/>
  <c r="BC826" i="1"/>
  <c r="BB826" i="1"/>
  <c r="BD825" i="1"/>
  <c r="BC825" i="1"/>
  <c r="BB825" i="1"/>
  <c r="BD824" i="1"/>
  <c r="BC824" i="1"/>
  <c r="BB824" i="1"/>
  <c r="BD823" i="1"/>
  <c r="BC823" i="1"/>
  <c r="BB823" i="1"/>
  <c r="BD822" i="1"/>
  <c r="BC822" i="1"/>
  <c r="BB822" i="1"/>
  <c r="BD820" i="1"/>
  <c r="BC820" i="1"/>
  <c r="BB820" i="1"/>
  <c r="BD819" i="1"/>
  <c r="BC819" i="1"/>
  <c r="BB819" i="1"/>
  <c r="BD818" i="1"/>
  <c r="BC818" i="1"/>
  <c r="BB818" i="1"/>
  <c r="BD817" i="1"/>
  <c r="BC817" i="1"/>
  <c r="BB817" i="1"/>
  <c r="BD816" i="1"/>
  <c r="BC816" i="1"/>
  <c r="BB816" i="1"/>
  <c r="BD815" i="1"/>
  <c r="BC815" i="1"/>
  <c r="BB815" i="1"/>
  <c r="BD814" i="1"/>
  <c r="BC814" i="1"/>
  <c r="BB814" i="1"/>
  <c r="BD813" i="1"/>
  <c r="BC813" i="1"/>
  <c r="BB813" i="1"/>
  <c r="BD812" i="1"/>
  <c r="BC812" i="1"/>
  <c r="BB812" i="1"/>
  <c r="BD811" i="1"/>
  <c r="BC811" i="1"/>
  <c r="BB811" i="1"/>
  <c r="BD810" i="1"/>
  <c r="BC810" i="1"/>
  <c r="BB810" i="1"/>
  <c r="BD809" i="1"/>
  <c r="BC809" i="1"/>
  <c r="BB809" i="1"/>
  <c r="BD808" i="1"/>
  <c r="BC808" i="1"/>
  <c r="BB808" i="1"/>
  <c r="BD807" i="1"/>
  <c r="BC807" i="1"/>
  <c r="BB807" i="1"/>
  <c r="BD806" i="1"/>
  <c r="BC806" i="1"/>
  <c r="BB806" i="1"/>
  <c r="BD805" i="1"/>
  <c r="BC805" i="1"/>
  <c r="BB805" i="1"/>
  <c r="BD804" i="1"/>
  <c r="BC804" i="1"/>
  <c r="BB804" i="1"/>
  <c r="BD803" i="1"/>
  <c r="BC803" i="1"/>
  <c r="BB803" i="1"/>
  <c r="BD802" i="1"/>
  <c r="BC802" i="1"/>
  <c r="BB802" i="1"/>
  <c r="BD801" i="1"/>
  <c r="BC801" i="1"/>
  <c r="BB801" i="1"/>
  <c r="BD800" i="1"/>
  <c r="BC800" i="1"/>
  <c r="BB800" i="1"/>
  <c r="BD799" i="1"/>
  <c r="BC799" i="1"/>
  <c r="BB799" i="1"/>
  <c r="BD798" i="1"/>
  <c r="BC798" i="1"/>
  <c r="BB798" i="1"/>
  <c r="BD797" i="1"/>
  <c r="BC797" i="1"/>
  <c r="BB797" i="1"/>
  <c r="BD796" i="1"/>
  <c r="BC796" i="1"/>
  <c r="BB796" i="1"/>
  <c r="BD795" i="1"/>
  <c r="BC795" i="1"/>
  <c r="BB795" i="1"/>
  <c r="BD794" i="1"/>
  <c r="BC794" i="1"/>
  <c r="BB794" i="1"/>
  <c r="BD793" i="1"/>
  <c r="BC793" i="1"/>
  <c r="BB793" i="1"/>
  <c r="BD792" i="1"/>
  <c r="BC792" i="1"/>
  <c r="BB792" i="1"/>
  <c r="BD791" i="1"/>
  <c r="BC791" i="1"/>
  <c r="BB791" i="1"/>
  <c r="BD790" i="1"/>
  <c r="BC790" i="1"/>
  <c r="BB790" i="1"/>
  <c r="BD789" i="1"/>
  <c r="BC789" i="1"/>
  <c r="BB789" i="1"/>
  <c r="BD788" i="1"/>
  <c r="BC788" i="1"/>
  <c r="BB788" i="1"/>
  <c r="BD787" i="1"/>
  <c r="BC787" i="1"/>
  <c r="BB787" i="1"/>
  <c r="BD786" i="1"/>
  <c r="BC786" i="1"/>
  <c r="BB786" i="1"/>
  <c r="BD785" i="1"/>
  <c r="BC785" i="1"/>
  <c r="BB785" i="1"/>
  <c r="BD784" i="1"/>
  <c r="BC784" i="1"/>
  <c r="BB784" i="1"/>
  <c r="BD783" i="1"/>
  <c r="BC783" i="1"/>
  <c r="BB783" i="1"/>
  <c r="BD782" i="1"/>
  <c r="BC782" i="1"/>
  <c r="BB782" i="1"/>
  <c r="BD781" i="1"/>
  <c r="BC781" i="1"/>
  <c r="BB781" i="1"/>
  <c r="BD780" i="1"/>
  <c r="BC780" i="1"/>
  <c r="BB780" i="1"/>
  <c r="BD779" i="1"/>
  <c r="BC779" i="1"/>
  <c r="BB779" i="1"/>
  <c r="BD778" i="1"/>
  <c r="BC778" i="1"/>
  <c r="BB778" i="1"/>
  <c r="BD777" i="1"/>
  <c r="BC777" i="1"/>
  <c r="BB777" i="1"/>
  <c r="BD776" i="1"/>
  <c r="BC776" i="1"/>
  <c r="BB776" i="1"/>
  <c r="BD775" i="1"/>
  <c r="BC775" i="1"/>
  <c r="BB775" i="1"/>
  <c r="BD774" i="1"/>
  <c r="BC774" i="1"/>
  <c r="BB774" i="1"/>
  <c r="BD773" i="1"/>
  <c r="BC773" i="1"/>
  <c r="BB773" i="1"/>
  <c r="BD772" i="1"/>
  <c r="BC772" i="1"/>
  <c r="BB772" i="1"/>
  <c r="BD771" i="1"/>
  <c r="BC771" i="1"/>
  <c r="BB771" i="1"/>
  <c r="BD770" i="1"/>
  <c r="BC770" i="1"/>
  <c r="BB770" i="1"/>
  <c r="BD769" i="1"/>
  <c r="BC769" i="1"/>
  <c r="BB769" i="1"/>
  <c r="BD768" i="1"/>
  <c r="BC768" i="1"/>
  <c r="BB768" i="1"/>
  <c r="BD767" i="1"/>
  <c r="BC767" i="1"/>
  <c r="BB767" i="1"/>
  <c r="BD766" i="1"/>
  <c r="BC766" i="1"/>
  <c r="BB766" i="1"/>
  <c r="BD765" i="1"/>
  <c r="BC765" i="1"/>
  <c r="BB765" i="1"/>
  <c r="BD764" i="1"/>
  <c r="BC764" i="1"/>
  <c r="BB764" i="1"/>
  <c r="BD763" i="1"/>
  <c r="BC763" i="1"/>
  <c r="BB763" i="1"/>
  <c r="BD762" i="1"/>
  <c r="BC762" i="1"/>
  <c r="BB762" i="1"/>
  <c r="BD761" i="1"/>
  <c r="BC761" i="1"/>
  <c r="BB761" i="1"/>
  <c r="BD760" i="1"/>
  <c r="BC760" i="1"/>
  <c r="BB760" i="1"/>
  <c r="BD759" i="1"/>
  <c r="BC759" i="1"/>
  <c r="BB759" i="1"/>
  <c r="BD758" i="1"/>
  <c r="BC758" i="1"/>
  <c r="BB758" i="1"/>
  <c r="BD757" i="1"/>
  <c r="BC757" i="1"/>
  <c r="BB757" i="1"/>
  <c r="BD756" i="1"/>
  <c r="BC756" i="1"/>
  <c r="BB756" i="1"/>
  <c r="BD755" i="1"/>
  <c r="BC755" i="1"/>
  <c r="BB755" i="1"/>
  <c r="BD754" i="1"/>
  <c r="BC754" i="1"/>
  <c r="BB754" i="1"/>
  <c r="BD753" i="1"/>
  <c r="BC753" i="1"/>
  <c r="BB753" i="1"/>
  <c r="BD752" i="1"/>
  <c r="BC752" i="1"/>
  <c r="BB752" i="1"/>
  <c r="BD751" i="1"/>
  <c r="BC751" i="1"/>
  <c r="BB751" i="1"/>
  <c r="BD750" i="1"/>
  <c r="BC750" i="1"/>
  <c r="BB750" i="1"/>
  <c r="BD749" i="1"/>
  <c r="BC749" i="1"/>
  <c r="BB749" i="1"/>
  <c r="BD748" i="1"/>
  <c r="BC748" i="1"/>
  <c r="BB748" i="1"/>
  <c r="BD747" i="1"/>
  <c r="BC747" i="1"/>
  <c r="BB747" i="1"/>
  <c r="BD746" i="1"/>
  <c r="BC746" i="1"/>
  <c r="BB746" i="1"/>
  <c r="BD745" i="1"/>
  <c r="BC745" i="1"/>
  <c r="BB745" i="1"/>
  <c r="BD744" i="1"/>
  <c r="BC744" i="1"/>
  <c r="BB744" i="1"/>
  <c r="BD743" i="1"/>
  <c r="BC743" i="1"/>
  <c r="BB743" i="1"/>
  <c r="BD742" i="1"/>
  <c r="BC742" i="1"/>
  <c r="BB742" i="1"/>
  <c r="BD741" i="1"/>
  <c r="BC741" i="1"/>
  <c r="BB741" i="1"/>
  <c r="BD740" i="1"/>
  <c r="BC740" i="1"/>
  <c r="BB740" i="1"/>
  <c r="BD739" i="1"/>
  <c r="BC739" i="1"/>
  <c r="BB739" i="1"/>
  <c r="BD738" i="1"/>
  <c r="BC738" i="1"/>
  <c r="BB738" i="1"/>
  <c r="BD737" i="1"/>
  <c r="BC737" i="1"/>
  <c r="BB737" i="1"/>
  <c r="BD736" i="1"/>
  <c r="BC736" i="1"/>
  <c r="BB736" i="1"/>
  <c r="BD735" i="1"/>
  <c r="BC735" i="1"/>
  <c r="BB735" i="1"/>
  <c r="BD734" i="1"/>
  <c r="BC734" i="1"/>
  <c r="BB734" i="1"/>
  <c r="BD733" i="1"/>
  <c r="BC733" i="1"/>
  <c r="BB733" i="1"/>
  <c r="BD732" i="1"/>
  <c r="BC732" i="1"/>
  <c r="BB732" i="1"/>
  <c r="BD731" i="1"/>
  <c r="BC731" i="1"/>
  <c r="BB731" i="1"/>
  <c r="BD730" i="1"/>
  <c r="BC730" i="1"/>
  <c r="BB730" i="1"/>
  <c r="BD729" i="1"/>
  <c r="BC729" i="1"/>
  <c r="BB729" i="1"/>
  <c r="BD728" i="1"/>
  <c r="BC728" i="1"/>
  <c r="BB728" i="1"/>
  <c r="BD727" i="1"/>
  <c r="BC727" i="1"/>
  <c r="BB727" i="1"/>
  <c r="BD726" i="1"/>
  <c r="BC726" i="1"/>
  <c r="BB726" i="1"/>
  <c r="BD725" i="1"/>
  <c r="BC725" i="1"/>
  <c r="BB725" i="1"/>
  <c r="BD724" i="1"/>
  <c r="BC724" i="1"/>
  <c r="BB724" i="1"/>
  <c r="BD723" i="1"/>
  <c r="BC723" i="1"/>
  <c r="BB723" i="1"/>
  <c r="BD722" i="1"/>
  <c r="BC722" i="1"/>
  <c r="BB722" i="1"/>
  <c r="BD721" i="1"/>
  <c r="BC721" i="1"/>
  <c r="BB721" i="1"/>
  <c r="BD720" i="1"/>
  <c r="BC720" i="1"/>
  <c r="BB720" i="1"/>
  <c r="BD719" i="1"/>
  <c r="BC719" i="1"/>
  <c r="BB719" i="1"/>
  <c r="BD718" i="1"/>
  <c r="BC718" i="1"/>
  <c r="BB718" i="1"/>
  <c r="BD717" i="1"/>
  <c r="BC717" i="1"/>
  <c r="BB717" i="1"/>
  <c r="BD716" i="1"/>
  <c r="BC716" i="1"/>
  <c r="BB716" i="1"/>
  <c r="BD715" i="1"/>
  <c r="BC715" i="1"/>
  <c r="BB715" i="1"/>
  <c r="BD714" i="1"/>
  <c r="BC714" i="1"/>
  <c r="BB714" i="1"/>
  <c r="BD713" i="1"/>
  <c r="BC713" i="1"/>
  <c r="BB713" i="1"/>
  <c r="BD712" i="1"/>
  <c r="BC712" i="1"/>
  <c r="BB712" i="1"/>
  <c r="BD711" i="1"/>
  <c r="BC711" i="1"/>
  <c r="BB711" i="1"/>
  <c r="BD710" i="1"/>
  <c r="BC710" i="1"/>
  <c r="BB710" i="1"/>
  <c r="BD709" i="1"/>
  <c r="BC709" i="1"/>
  <c r="BB709" i="1"/>
  <c r="BD708" i="1"/>
  <c r="BC708" i="1"/>
  <c r="BB708" i="1"/>
  <c r="BD707" i="1"/>
  <c r="BC707" i="1"/>
  <c r="BB707" i="1"/>
  <c r="BD706" i="1"/>
  <c r="BC706" i="1"/>
  <c r="BB706" i="1"/>
  <c r="BD705" i="1"/>
  <c r="BC705" i="1"/>
  <c r="BB705" i="1"/>
  <c r="BD704" i="1"/>
  <c r="BC704" i="1"/>
  <c r="BB704" i="1"/>
  <c r="BD703" i="1"/>
  <c r="BC703" i="1"/>
  <c r="BB703" i="1"/>
  <c r="BD702" i="1"/>
  <c r="BC702" i="1"/>
  <c r="BB702" i="1"/>
  <c r="BD701" i="1"/>
  <c r="BC701" i="1"/>
  <c r="BB701" i="1"/>
  <c r="BD700" i="1"/>
  <c r="BC700" i="1"/>
  <c r="BB700" i="1"/>
  <c r="BD699" i="1"/>
  <c r="BC699" i="1"/>
  <c r="BB699" i="1"/>
  <c r="BD698" i="1"/>
  <c r="BC698" i="1"/>
  <c r="BB698" i="1"/>
  <c r="BD697" i="1"/>
  <c r="BC697" i="1"/>
  <c r="BB697" i="1"/>
  <c r="BD696" i="1"/>
  <c r="BC696" i="1"/>
  <c r="BB696" i="1"/>
  <c r="BD695" i="1"/>
  <c r="BC695" i="1"/>
  <c r="BB695" i="1"/>
  <c r="BD694" i="1"/>
  <c r="BC694" i="1"/>
  <c r="BB694" i="1"/>
  <c r="BD693" i="1"/>
  <c r="BC693" i="1"/>
  <c r="BB693" i="1"/>
  <c r="BD692" i="1"/>
  <c r="BC692" i="1"/>
  <c r="BB692" i="1"/>
  <c r="BD691" i="1"/>
  <c r="BC691" i="1"/>
  <c r="BB691" i="1"/>
  <c r="BD690" i="1"/>
  <c r="BC690" i="1"/>
  <c r="BB690" i="1"/>
  <c r="BD689" i="1"/>
  <c r="BC689" i="1"/>
  <c r="BB689" i="1"/>
  <c r="BD688" i="1"/>
  <c r="BC688" i="1"/>
  <c r="BB688" i="1"/>
  <c r="BD687" i="1"/>
  <c r="BC687" i="1"/>
  <c r="BB687" i="1"/>
  <c r="BD686" i="1"/>
  <c r="BC686" i="1"/>
  <c r="BB686" i="1"/>
  <c r="BD685" i="1"/>
  <c r="BC685" i="1"/>
  <c r="BB685" i="1"/>
  <c r="BD684" i="1"/>
  <c r="BC684" i="1"/>
  <c r="BB684" i="1"/>
  <c r="BD683" i="1"/>
  <c r="BC683" i="1"/>
  <c r="BB683" i="1"/>
  <c r="BD682" i="1"/>
  <c r="BC682" i="1"/>
  <c r="BB682" i="1"/>
  <c r="BD681" i="1"/>
  <c r="BC681" i="1"/>
  <c r="BB681" i="1"/>
  <c r="BD680" i="1"/>
  <c r="BC680" i="1"/>
  <c r="BB680" i="1"/>
  <c r="BD679" i="1"/>
  <c r="BC679" i="1"/>
  <c r="BB679" i="1"/>
  <c r="BD678" i="1"/>
  <c r="BC678" i="1"/>
  <c r="BB678" i="1"/>
  <c r="BD677" i="1"/>
  <c r="BC677" i="1"/>
  <c r="BB677" i="1"/>
  <c r="BD676" i="1"/>
  <c r="BC676" i="1"/>
  <c r="BB676" i="1"/>
  <c r="BD675" i="1"/>
  <c r="BC675" i="1"/>
  <c r="BB675" i="1"/>
  <c r="BD674" i="1"/>
  <c r="BC674" i="1"/>
  <c r="BB674" i="1"/>
  <c r="BD673" i="1"/>
  <c r="BC673" i="1"/>
  <c r="BB673" i="1"/>
  <c r="BD672" i="1"/>
  <c r="BC672" i="1"/>
  <c r="BB672" i="1"/>
  <c r="BD671" i="1"/>
  <c r="BC671" i="1"/>
  <c r="BB671" i="1"/>
  <c r="BD670" i="1"/>
  <c r="BC670" i="1"/>
  <c r="BB670" i="1"/>
  <c r="BD669" i="1"/>
  <c r="BC669" i="1"/>
  <c r="BB669" i="1"/>
  <c r="BD668" i="1"/>
  <c r="BC668" i="1"/>
  <c r="BB668" i="1"/>
  <c r="BD667" i="1"/>
  <c r="BC667" i="1"/>
  <c r="BB667" i="1"/>
  <c r="BD666" i="1"/>
  <c r="BC666" i="1"/>
  <c r="BB666" i="1"/>
  <c r="BD665" i="1"/>
  <c r="BC665" i="1"/>
  <c r="BB665" i="1"/>
  <c r="BD664" i="1"/>
  <c r="BC664" i="1"/>
  <c r="BB664" i="1"/>
  <c r="BD663" i="1"/>
  <c r="BC663" i="1"/>
  <c r="BB663" i="1"/>
  <c r="BD662" i="1"/>
  <c r="BC662" i="1"/>
  <c r="BB662" i="1"/>
  <c r="BD661" i="1"/>
  <c r="BC661" i="1"/>
  <c r="BB661" i="1"/>
  <c r="BD660" i="1"/>
  <c r="BC660" i="1"/>
  <c r="BB660" i="1"/>
  <c r="BD659" i="1"/>
  <c r="BC659" i="1"/>
  <c r="BB659" i="1"/>
  <c r="BD658" i="1"/>
  <c r="BC658" i="1"/>
  <c r="BB658" i="1"/>
  <c r="BD657" i="1"/>
  <c r="BC657" i="1"/>
  <c r="BB657" i="1"/>
  <c r="BD656" i="1"/>
  <c r="BC656" i="1"/>
  <c r="BB656" i="1"/>
  <c r="BD655" i="1"/>
  <c r="BC655" i="1"/>
  <c r="BB655" i="1"/>
  <c r="BD654" i="1"/>
  <c r="BC654" i="1"/>
  <c r="BB654" i="1"/>
  <c r="BD653" i="1"/>
  <c r="BC653" i="1"/>
  <c r="BB653" i="1"/>
  <c r="BD652" i="1"/>
  <c r="BC652" i="1"/>
  <c r="BB652" i="1"/>
  <c r="BD651" i="1"/>
  <c r="BC651" i="1"/>
  <c r="BB651" i="1"/>
  <c r="BD650" i="1"/>
  <c r="BC650" i="1"/>
  <c r="BB650" i="1"/>
  <c r="BD649" i="1"/>
  <c r="BC649" i="1"/>
  <c r="BB649" i="1"/>
  <c r="BD648" i="1"/>
  <c r="BC648" i="1"/>
  <c r="BB648" i="1"/>
  <c r="BD647" i="1"/>
  <c r="BC647" i="1"/>
  <c r="BB647" i="1"/>
  <c r="BD646" i="1"/>
  <c r="BC646" i="1"/>
  <c r="BB646" i="1"/>
  <c r="BD645" i="1"/>
  <c r="BC645" i="1"/>
  <c r="BB645" i="1"/>
  <c r="BD644" i="1"/>
  <c r="BC644" i="1"/>
  <c r="BB644" i="1"/>
  <c r="BD643" i="1"/>
  <c r="BC643" i="1"/>
  <c r="BB643" i="1"/>
  <c r="BD642" i="1"/>
  <c r="BC642" i="1"/>
  <c r="BB642" i="1"/>
  <c r="BD641" i="1"/>
  <c r="BC641" i="1"/>
  <c r="BB641" i="1"/>
  <c r="BD640" i="1"/>
  <c r="BC640" i="1"/>
  <c r="BB640" i="1"/>
  <c r="BD639" i="1"/>
  <c r="BC639" i="1"/>
  <c r="BB639" i="1"/>
  <c r="BD638" i="1"/>
  <c r="BC638" i="1"/>
  <c r="BB638" i="1"/>
  <c r="BD637" i="1"/>
  <c r="BC637" i="1"/>
  <c r="BB637" i="1"/>
  <c r="BD636" i="1"/>
  <c r="BC636" i="1"/>
  <c r="BB636" i="1"/>
  <c r="BD635" i="1"/>
  <c r="BC635" i="1"/>
  <c r="BB635" i="1"/>
  <c r="BD634" i="1"/>
  <c r="BC634" i="1"/>
  <c r="BB634" i="1"/>
  <c r="BD633" i="1"/>
  <c r="BC633" i="1"/>
  <c r="BB633" i="1"/>
  <c r="BD632" i="1"/>
  <c r="BC632" i="1"/>
  <c r="BB632" i="1"/>
  <c r="BD631" i="1"/>
  <c r="BC631" i="1"/>
  <c r="BB631" i="1"/>
  <c r="BD630" i="1"/>
  <c r="BC630" i="1"/>
  <c r="BB630" i="1"/>
  <c r="BD629" i="1"/>
  <c r="BC629" i="1"/>
  <c r="BB629" i="1"/>
  <c r="BD628" i="1"/>
  <c r="BC628" i="1"/>
  <c r="BB628" i="1"/>
  <c r="BD627" i="1"/>
  <c r="BC627" i="1"/>
  <c r="BB627" i="1"/>
  <c r="BD626" i="1"/>
  <c r="BC626" i="1"/>
  <c r="BB626" i="1"/>
  <c r="BD625" i="1"/>
  <c r="BC625" i="1"/>
  <c r="BB625" i="1"/>
  <c r="BD624" i="1"/>
  <c r="BC624" i="1"/>
  <c r="BB624" i="1"/>
  <c r="BD623" i="1"/>
  <c r="BC623" i="1"/>
  <c r="BB623" i="1"/>
  <c r="BD622" i="1"/>
  <c r="BC622" i="1"/>
  <c r="BB622" i="1"/>
  <c r="BD621" i="1"/>
  <c r="BC621" i="1"/>
  <c r="BB621" i="1"/>
  <c r="BD620" i="1"/>
  <c r="BC620" i="1"/>
  <c r="BB620" i="1"/>
  <c r="BD619" i="1"/>
  <c r="BC619" i="1"/>
  <c r="BB619" i="1"/>
  <c r="BD618" i="1"/>
  <c r="BC618" i="1"/>
  <c r="BB618" i="1"/>
  <c r="BD617" i="1"/>
  <c r="BC617" i="1"/>
  <c r="BB617" i="1"/>
  <c r="BD616" i="1"/>
  <c r="BC616" i="1"/>
  <c r="BB616" i="1"/>
  <c r="BD615" i="1"/>
  <c r="BC615" i="1"/>
  <c r="BB615" i="1"/>
  <c r="BD614" i="1"/>
  <c r="BC614" i="1"/>
  <c r="BB614" i="1"/>
  <c r="BD613" i="1"/>
  <c r="BC613" i="1"/>
  <c r="BB613" i="1"/>
  <c r="BD612" i="1"/>
  <c r="BC612" i="1"/>
  <c r="BB612" i="1"/>
  <c r="BD611" i="1"/>
  <c r="BC611" i="1"/>
  <c r="BB611" i="1"/>
  <c r="BD610" i="1"/>
  <c r="BC610" i="1"/>
  <c r="BB610" i="1"/>
  <c r="BD609" i="1"/>
  <c r="BC609" i="1"/>
  <c r="BB609" i="1"/>
  <c r="BD608" i="1"/>
  <c r="BC608" i="1"/>
  <c r="BB608" i="1"/>
  <c r="BD607" i="1"/>
  <c r="BC607" i="1"/>
  <c r="BB607" i="1"/>
  <c r="BD606" i="1"/>
  <c r="BC606" i="1"/>
  <c r="BB606" i="1"/>
  <c r="BD605" i="1"/>
  <c r="BC605" i="1"/>
  <c r="BB605" i="1"/>
  <c r="BD604" i="1"/>
  <c r="BC604" i="1"/>
  <c r="BB604" i="1"/>
  <c r="BD603" i="1"/>
  <c r="BC603" i="1"/>
  <c r="BB603" i="1"/>
  <c r="BD602" i="1"/>
  <c r="BC602" i="1"/>
  <c r="BB602" i="1"/>
  <c r="BD601" i="1"/>
  <c r="BC601" i="1"/>
  <c r="BB601" i="1"/>
  <c r="BD600" i="1"/>
  <c r="BC600" i="1"/>
  <c r="BB600" i="1"/>
  <c r="BD599" i="1"/>
  <c r="BC599" i="1"/>
  <c r="BB599" i="1"/>
  <c r="BD598" i="1"/>
  <c r="BC598" i="1"/>
  <c r="BB598" i="1"/>
  <c r="BD597" i="1"/>
  <c r="BC597" i="1"/>
  <c r="BB597" i="1"/>
  <c r="BD596" i="1"/>
  <c r="BC596" i="1"/>
  <c r="BB596" i="1"/>
  <c r="BD595" i="1"/>
  <c r="BC595" i="1"/>
  <c r="BB595" i="1"/>
  <c r="BD594" i="1"/>
  <c r="BC594" i="1"/>
  <c r="BB594" i="1"/>
  <c r="BD593" i="1"/>
  <c r="BC593" i="1"/>
  <c r="BB593" i="1"/>
  <c r="BD592" i="1"/>
  <c r="BC592" i="1"/>
  <c r="BB592" i="1"/>
  <c r="BD591" i="1"/>
  <c r="BC591" i="1"/>
  <c r="BB591" i="1"/>
  <c r="BD590" i="1"/>
  <c r="BC590" i="1"/>
  <c r="BB590" i="1"/>
  <c r="BD589" i="1"/>
  <c r="BC589" i="1"/>
  <c r="BB589" i="1"/>
  <c r="BD588" i="1"/>
  <c r="BC588" i="1"/>
  <c r="BB588" i="1"/>
  <c r="BD587" i="1"/>
  <c r="BC587" i="1"/>
  <c r="BB587" i="1"/>
  <c r="BD586" i="1"/>
  <c r="BC586" i="1"/>
  <c r="BB586" i="1"/>
  <c r="BD585" i="1"/>
  <c r="BC585" i="1"/>
  <c r="BB585" i="1"/>
  <c r="BD584" i="1"/>
  <c r="BC584" i="1"/>
  <c r="BB584" i="1"/>
  <c r="BD583" i="1"/>
  <c r="BC583" i="1"/>
  <c r="BB583" i="1"/>
  <c r="BD582" i="1"/>
  <c r="BC582" i="1"/>
  <c r="BB582" i="1"/>
  <c r="BD581" i="1"/>
  <c r="BC581" i="1"/>
  <c r="BB581" i="1"/>
  <c r="BD580" i="1"/>
  <c r="BC580" i="1"/>
  <c r="BB580" i="1"/>
  <c r="BD579" i="1"/>
  <c r="BC579" i="1"/>
  <c r="BB579" i="1"/>
  <c r="BD578" i="1"/>
  <c r="BC578" i="1"/>
  <c r="BB578" i="1"/>
  <c r="BD577" i="1"/>
  <c r="BC577" i="1"/>
  <c r="BB577" i="1"/>
  <c r="BD576" i="1"/>
  <c r="BC576" i="1"/>
  <c r="BB576" i="1"/>
  <c r="BD575" i="1"/>
  <c r="BC575" i="1"/>
  <c r="BB575" i="1"/>
  <c r="BD574" i="1"/>
  <c r="BC574" i="1"/>
  <c r="BB574" i="1"/>
  <c r="BD573" i="1"/>
  <c r="BC573" i="1"/>
  <c r="BB573" i="1"/>
  <c r="BD572" i="1"/>
  <c r="BC572" i="1"/>
  <c r="BB572" i="1"/>
  <c r="BD571" i="1"/>
  <c r="BC571" i="1"/>
  <c r="BB571" i="1"/>
  <c r="BD570" i="1"/>
  <c r="BC570" i="1"/>
  <c r="BB570" i="1"/>
  <c r="BD569" i="1"/>
  <c r="BC569" i="1"/>
  <c r="BB569" i="1"/>
  <c r="BD568" i="1"/>
  <c r="BC568" i="1"/>
  <c r="BB568" i="1"/>
  <c r="BD567" i="1"/>
  <c r="BC567" i="1"/>
  <c r="BB567" i="1"/>
  <c r="BD566" i="1"/>
  <c r="BC566" i="1"/>
  <c r="BB566" i="1"/>
  <c r="BD565" i="1"/>
  <c r="BC565" i="1"/>
  <c r="BB565" i="1"/>
  <c r="BD564" i="1"/>
  <c r="BC564" i="1"/>
  <c r="BB564" i="1"/>
  <c r="BD563" i="1"/>
  <c r="BC563" i="1"/>
  <c r="BB563" i="1"/>
  <c r="BD562" i="1"/>
  <c r="BC562" i="1"/>
  <c r="BB562" i="1"/>
  <c r="BD561" i="1"/>
  <c r="BC561" i="1"/>
  <c r="BB561" i="1"/>
  <c r="BD560" i="1"/>
  <c r="BC560" i="1"/>
  <c r="BB560" i="1"/>
  <c r="BD559" i="1"/>
  <c r="BC559" i="1"/>
  <c r="BB559" i="1"/>
  <c r="BD558" i="1"/>
  <c r="BC558" i="1"/>
  <c r="BB558" i="1"/>
  <c r="BD557" i="1"/>
  <c r="BC557" i="1"/>
  <c r="BB557" i="1"/>
  <c r="BD556" i="1"/>
  <c r="BC556" i="1"/>
  <c r="BB556" i="1"/>
  <c r="BD555" i="1"/>
  <c r="BC555" i="1"/>
  <c r="BB555" i="1"/>
  <c r="BD554" i="1"/>
  <c r="BC554" i="1"/>
  <c r="BB554" i="1"/>
  <c r="BD553" i="1"/>
  <c r="BC553" i="1"/>
  <c r="BB553" i="1"/>
  <c r="BD552" i="1"/>
  <c r="BC552" i="1"/>
  <c r="BB552" i="1"/>
  <c r="BD551" i="1"/>
  <c r="BC551" i="1"/>
  <c r="BB551" i="1"/>
  <c r="BD550" i="1"/>
  <c r="BC550" i="1"/>
  <c r="BB550" i="1"/>
  <c r="BD548" i="1"/>
  <c r="BC548" i="1"/>
  <c r="BB548" i="1"/>
  <c r="BD547" i="1"/>
  <c r="BC547" i="1"/>
  <c r="BB547" i="1"/>
  <c r="BD546" i="1"/>
  <c r="BC546" i="1"/>
  <c r="BB546" i="1"/>
  <c r="BD545" i="1"/>
  <c r="BC545" i="1"/>
  <c r="BB545" i="1"/>
  <c r="BD544" i="1"/>
  <c r="BC544" i="1"/>
  <c r="BB544" i="1"/>
  <c r="BD543" i="1"/>
  <c r="BC543" i="1"/>
  <c r="BB543" i="1"/>
  <c r="BD542" i="1"/>
  <c r="BC542" i="1"/>
  <c r="BB542" i="1"/>
  <c r="BD541" i="1"/>
  <c r="BC541" i="1"/>
  <c r="BB541" i="1"/>
  <c r="BD540" i="1"/>
  <c r="BC540" i="1"/>
  <c r="BB540" i="1"/>
  <c r="BD539" i="1"/>
  <c r="BC539" i="1"/>
  <c r="BB539" i="1"/>
  <c r="BD538" i="1"/>
  <c r="BC538" i="1"/>
  <c r="BB538" i="1"/>
  <c r="BD537" i="1"/>
  <c r="BC537" i="1"/>
  <c r="BB537" i="1"/>
  <c r="BD536" i="1"/>
  <c r="BC536" i="1"/>
  <c r="BB536" i="1"/>
  <c r="BD535" i="1"/>
  <c r="BC535" i="1"/>
  <c r="BB535" i="1"/>
  <c r="BD534" i="1"/>
  <c r="BC534" i="1"/>
  <c r="BB534" i="1"/>
  <c r="BD533" i="1"/>
  <c r="BC533" i="1"/>
  <c r="BB533" i="1"/>
  <c r="BD532" i="1"/>
  <c r="BC532" i="1"/>
  <c r="BB532" i="1"/>
  <c r="BD531" i="1"/>
  <c r="BC531" i="1"/>
  <c r="BB531" i="1"/>
  <c r="BD530" i="1"/>
  <c r="BC530" i="1"/>
  <c r="BB530" i="1"/>
  <c r="BD529" i="1"/>
  <c r="BC529" i="1"/>
  <c r="BB529" i="1"/>
  <c r="BD528" i="1"/>
  <c r="BC528" i="1"/>
  <c r="BB528" i="1"/>
  <c r="BD527" i="1"/>
  <c r="BC527" i="1"/>
  <c r="BB527" i="1"/>
  <c r="BD526" i="1"/>
  <c r="BC526" i="1"/>
  <c r="BB526" i="1"/>
  <c r="BD525" i="1"/>
  <c r="BC525" i="1"/>
  <c r="BB525" i="1"/>
  <c r="BD524" i="1"/>
  <c r="BC524" i="1"/>
  <c r="BB524" i="1"/>
  <c r="BD523" i="1"/>
  <c r="BC523" i="1"/>
  <c r="BB523" i="1"/>
  <c r="BD522" i="1"/>
  <c r="BC522" i="1"/>
  <c r="BB522" i="1"/>
  <c r="BD521" i="1"/>
  <c r="BC521" i="1"/>
  <c r="BB521" i="1"/>
  <c r="BD520" i="1"/>
  <c r="BC520" i="1"/>
  <c r="BB520" i="1"/>
  <c r="BD519" i="1"/>
  <c r="BC519" i="1"/>
  <c r="BB519" i="1"/>
  <c r="BD518" i="1"/>
  <c r="BC518" i="1"/>
  <c r="BB518" i="1"/>
  <c r="BD517" i="1"/>
  <c r="BC517" i="1"/>
  <c r="BB517" i="1"/>
  <c r="BD516" i="1"/>
  <c r="BC516" i="1"/>
  <c r="BB516" i="1"/>
  <c r="BD515" i="1"/>
  <c r="BC515" i="1"/>
  <c r="BB515" i="1"/>
  <c r="BD514" i="1"/>
  <c r="BC514" i="1"/>
  <c r="BB514" i="1"/>
  <c r="BD513" i="1"/>
  <c r="BC513" i="1"/>
  <c r="BB513" i="1"/>
  <c r="BD512" i="1"/>
  <c r="BC512" i="1"/>
  <c r="BB512" i="1"/>
  <c r="BD511" i="1"/>
  <c r="BC511" i="1"/>
  <c r="BB511" i="1"/>
  <c r="BD510" i="1"/>
  <c r="BC510" i="1"/>
  <c r="BB510" i="1"/>
  <c r="BD509" i="1"/>
  <c r="BC509" i="1"/>
  <c r="BB509" i="1"/>
  <c r="BD508" i="1"/>
  <c r="BC508" i="1"/>
  <c r="BB508" i="1"/>
  <c r="BD507" i="1"/>
  <c r="BC507" i="1"/>
  <c r="BB507" i="1"/>
  <c r="BD506" i="1"/>
  <c r="BC506" i="1"/>
  <c r="BB506" i="1"/>
  <c r="BD505" i="1"/>
  <c r="BC505" i="1"/>
  <c r="BB505" i="1"/>
  <c r="BD504" i="1"/>
  <c r="BC504" i="1"/>
  <c r="BB504" i="1"/>
  <c r="BD503" i="1"/>
  <c r="BC503" i="1"/>
  <c r="BB503" i="1"/>
  <c r="BD502" i="1"/>
  <c r="BC502" i="1"/>
  <c r="BB502" i="1"/>
  <c r="BD501" i="1"/>
  <c r="BC501" i="1"/>
  <c r="BB501" i="1"/>
  <c r="BD500" i="1"/>
  <c r="BC500" i="1"/>
  <c r="BB500" i="1"/>
  <c r="BD499" i="1"/>
  <c r="BC499" i="1"/>
  <c r="BB499" i="1"/>
  <c r="BD498" i="1"/>
  <c r="BC498" i="1"/>
  <c r="BB498" i="1"/>
  <c r="BD497" i="1"/>
  <c r="BC497" i="1"/>
  <c r="BB497" i="1"/>
  <c r="BD496" i="1"/>
  <c r="BC496" i="1"/>
  <c r="BB496" i="1"/>
  <c r="BD495" i="1"/>
  <c r="BC495" i="1"/>
  <c r="BB495" i="1"/>
  <c r="BD494" i="1"/>
  <c r="BC494" i="1"/>
  <c r="BB494" i="1"/>
  <c r="BD493" i="1"/>
  <c r="BC493" i="1"/>
  <c r="BB493" i="1"/>
  <c r="BD492" i="1"/>
  <c r="BC492" i="1"/>
  <c r="BB492" i="1"/>
  <c r="BD491" i="1"/>
  <c r="BC491" i="1"/>
  <c r="BB491" i="1"/>
  <c r="BD490" i="1"/>
  <c r="BC490" i="1"/>
  <c r="BB490" i="1"/>
  <c r="BD489" i="1"/>
  <c r="BC489" i="1"/>
  <c r="BB489" i="1"/>
  <c r="BD488" i="1"/>
  <c r="BC488" i="1"/>
  <c r="BB488" i="1"/>
  <c r="BD487" i="1"/>
  <c r="BC487" i="1"/>
  <c r="BB487" i="1"/>
  <c r="BD486" i="1"/>
  <c r="BC486" i="1"/>
  <c r="BB486" i="1"/>
  <c r="BD485" i="1"/>
  <c r="BC485" i="1"/>
  <c r="BB485" i="1"/>
  <c r="BD484" i="1"/>
  <c r="BC484" i="1"/>
  <c r="BB484" i="1"/>
  <c r="BD483" i="1"/>
  <c r="BC483" i="1"/>
  <c r="BB483" i="1"/>
  <c r="BD482" i="1"/>
  <c r="BC482" i="1"/>
  <c r="BB482" i="1"/>
  <c r="BD481" i="1"/>
  <c r="BC481" i="1"/>
  <c r="BB481" i="1"/>
  <c r="BD480" i="1"/>
  <c r="BC480" i="1"/>
  <c r="BB480" i="1"/>
  <c r="BD479" i="1"/>
  <c r="BC479" i="1"/>
  <c r="BB479" i="1"/>
  <c r="BD478" i="1"/>
  <c r="BC478" i="1"/>
  <c r="BB478" i="1"/>
  <c r="BD477" i="1"/>
  <c r="BC477" i="1"/>
  <c r="BB477" i="1"/>
  <c r="BD476" i="1"/>
  <c r="BC476" i="1"/>
  <c r="BB476" i="1"/>
  <c r="BD475" i="1"/>
  <c r="BC475" i="1"/>
  <c r="BB475" i="1"/>
  <c r="BD474" i="1"/>
  <c r="BC474" i="1"/>
  <c r="BB474" i="1"/>
  <c r="BD473" i="1"/>
  <c r="BC473" i="1"/>
  <c r="BB473" i="1"/>
  <c r="BD472" i="1"/>
  <c r="BC472" i="1"/>
  <c r="BB472" i="1"/>
  <c r="BD471" i="1"/>
  <c r="BC471" i="1"/>
  <c r="BB471" i="1"/>
  <c r="BD470" i="1"/>
  <c r="BC470" i="1"/>
  <c r="BB470" i="1"/>
  <c r="BD469" i="1"/>
  <c r="BC469" i="1"/>
  <c r="BB469" i="1"/>
  <c r="BD468" i="1"/>
  <c r="BC468" i="1"/>
  <c r="BB468" i="1"/>
  <c r="BD467" i="1"/>
  <c r="BC467" i="1"/>
  <c r="BB467" i="1"/>
  <c r="BD466" i="1"/>
  <c r="BC466" i="1"/>
  <c r="BB466" i="1"/>
  <c r="BD465" i="1"/>
  <c r="BC465" i="1"/>
  <c r="BB465" i="1"/>
  <c r="BD464" i="1"/>
  <c r="BC464" i="1"/>
  <c r="BB464" i="1"/>
  <c r="BD463" i="1"/>
  <c r="BC463" i="1"/>
  <c r="BB463" i="1"/>
  <c r="BD462" i="1"/>
  <c r="BC462" i="1"/>
  <c r="BB462" i="1"/>
  <c r="BD461" i="1"/>
  <c r="BC461" i="1"/>
  <c r="BB461" i="1"/>
  <c r="BD460" i="1"/>
  <c r="BC460" i="1"/>
  <c r="BB460" i="1"/>
  <c r="BD459" i="1"/>
  <c r="BC459" i="1"/>
  <c r="BB459" i="1"/>
  <c r="BD458" i="1"/>
  <c r="BC458" i="1"/>
  <c r="BB458" i="1"/>
  <c r="BD457" i="1"/>
  <c r="BC457" i="1"/>
  <c r="BB457" i="1"/>
  <c r="BD456" i="1"/>
  <c r="BC456" i="1"/>
  <c r="BB456" i="1"/>
  <c r="BD455" i="1"/>
  <c r="BC455" i="1"/>
  <c r="BB455" i="1"/>
  <c r="BD454" i="1"/>
  <c r="BC454" i="1"/>
  <c r="BB454" i="1"/>
  <c r="BD453" i="1"/>
  <c r="BC453" i="1"/>
  <c r="BB453" i="1"/>
  <c r="BD452" i="1"/>
  <c r="BC452" i="1"/>
  <c r="BB452" i="1"/>
  <c r="BD451" i="1"/>
  <c r="BC451" i="1"/>
  <c r="BB451" i="1"/>
  <c r="BD450" i="1"/>
  <c r="BC450" i="1"/>
  <c r="BB450" i="1"/>
  <c r="BD449" i="1"/>
  <c r="BC449" i="1"/>
  <c r="BB449" i="1"/>
  <c r="BD448" i="1"/>
  <c r="BC448" i="1"/>
  <c r="BB448" i="1"/>
  <c r="BD447" i="1"/>
  <c r="BC447" i="1"/>
  <c r="BB447" i="1"/>
  <c r="BD446" i="1"/>
  <c r="BC446" i="1"/>
  <c r="BB446" i="1"/>
  <c r="BD445" i="1"/>
  <c r="BC445" i="1"/>
  <c r="BB445" i="1"/>
  <c r="BD444" i="1"/>
  <c r="BC444" i="1"/>
  <c r="BB444" i="1"/>
  <c r="BD443" i="1"/>
  <c r="BC443" i="1"/>
  <c r="BB443" i="1"/>
  <c r="BD442" i="1"/>
  <c r="BC442" i="1"/>
  <c r="BB442" i="1"/>
  <c r="BD441" i="1"/>
  <c r="BC441" i="1"/>
  <c r="BB441" i="1"/>
  <c r="BD440" i="1"/>
  <c r="BC440" i="1"/>
  <c r="BB440" i="1"/>
  <c r="BD439" i="1"/>
  <c r="BC439" i="1"/>
  <c r="BB439" i="1"/>
  <c r="BD438" i="1"/>
  <c r="BC438" i="1"/>
  <c r="BB438" i="1"/>
  <c r="BD437" i="1"/>
  <c r="BC437" i="1"/>
  <c r="BB437" i="1"/>
  <c r="BD436" i="1"/>
  <c r="BC436" i="1"/>
  <c r="BB436" i="1"/>
  <c r="BD435" i="1"/>
  <c r="BC435" i="1"/>
  <c r="BB435" i="1"/>
  <c r="BD434" i="1"/>
  <c r="BC434" i="1"/>
  <c r="BB434" i="1"/>
  <c r="BD433" i="1"/>
  <c r="BC433" i="1"/>
  <c r="BB433" i="1"/>
  <c r="BD432" i="1"/>
  <c r="BC432" i="1"/>
  <c r="BB432" i="1"/>
  <c r="BD431" i="1"/>
  <c r="BC431" i="1"/>
  <c r="BB431" i="1"/>
  <c r="BD430" i="1"/>
  <c r="BC430" i="1"/>
  <c r="BB430" i="1"/>
  <c r="BD429" i="1"/>
  <c r="BC429" i="1"/>
  <c r="BB429" i="1"/>
  <c r="BD428" i="1"/>
  <c r="BC428" i="1"/>
  <c r="BB428" i="1"/>
  <c r="BD427" i="1"/>
  <c r="BC427" i="1"/>
  <c r="BB427" i="1"/>
  <c r="BD426" i="1"/>
  <c r="BC426" i="1"/>
  <c r="BB426" i="1"/>
  <c r="BD425" i="1"/>
  <c r="BC425" i="1"/>
  <c r="BB425" i="1"/>
  <c r="BD424" i="1"/>
  <c r="BC424" i="1"/>
  <c r="BB424" i="1"/>
  <c r="BD423" i="1"/>
  <c r="BC423" i="1"/>
  <c r="BB423" i="1"/>
  <c r="BD422" i="1"/>
  <c r="BC422" i="1"/>
  <c r="BB422" i="1"/>
  <c r="BD421" i="1"/>
  <c r="BC421" i="1"/>
  <c r="BB421" i="1"/>
  <c r="BD420" i="1"/>
  <c r="BC420" i="1"/>
  <c r="BB420" i="1"/>
  <c r="BD419" i="1"/>
  <c r="BC419" i="1"/>
  <c r="BB419" i="1"/>
  <c r="BD418" i="1"/>
  <c r="BC418" i="1"/>
  <c r="BB418" i="1"/>
  <c r="BD417" i="1"/>
  <c r="BC417" i="1"/>
  <c r="BB417" i="1"/>
  <c r="BD416" i="1"/>
  <c r="BC416" i="1"/>
  <c r="BB416" i="1"/>
  <c r="BD415" i="1"/>
  <c r="BC415" i="1"/>
  <c r="BB415" i="1"/>
  <c r="BD414" i="1"/>
  <c r="BC414" i="1"/>
  <c r="BB414" i="1"/>
  <c r="BD413" i="1"/>
  <c r="BC413" i="1"/>
  <c r="BB413" i="1"/>
  <c r="BD412" i="1"/>
  <c r="BC412" i="1"/>
  <c r="BB412" i="1"/>
  <c r="BD410" i="1"/>
  <c r="BC410" i="1"/>
  <c r="BB410" i="1"/>
  <c r="BD409" i="1"/>
  <c r="BC409" i="1"/>
  <c r="BB409" i="1"/>
  <c r="BD408" i="1"/>
  <c r="BC408" i="1"/>
  <c r="BB408" i="1"/>
  <c r="BD407" i="1"/>
  <c r="BC407" i="1"/>
  <c r="BB407" i="1"/>
  <c r="BD406" i="1"/>
  <c r="BC406" i="1"/>
  <c r="BB406" i="1"/>
  <c r="BD405" i="1"/>
  <c r="BC405" i="1"/>
  <c r="BB405" i="1"/>
  <c r="BD404" i="1"/>
  <c r="BC404" i="1"/>
  <c r="BB404" i="1"/>
  <c r="BD403" i="1"/>
  <c r="BC403" i="1"/>
  <c r="BB403" i="1"/>
  <c r="BD402" i="1"/>
  <c r="BC402" i="1"/>
  <c r="BB402" i="1"/>
  <c r="BD401" i="1"/>
  <c r="BC401" i="1"/>
  <c r="BB401" i="1"/>
  <c r="BD400" i="1"/>
  <c r="BC400" i="1"/>
  <c r="BB400" i="1"/>
  <c r="BD399" i="1"/>
  <c r="BC399" i="1"/>
  <c r="BB399" i="1"/>
  <c r="BD398" i="1"/>
  <c r="BC398" i="1"/>
  <c r="BB398" i="1"/>
  <c r="BD397" i="1"/>
  <c r="BC397" i="1"/>
  <c r="BB397" i="1"/>
  <c r="BD396" i="1"/>
  <c r="BC396" i="1"/>
  <c r="BB396" i="1"/>
  <c r="BD395" i="1"/>
  <c r="BC395" i="1"/>
  <c r="BB395" i="1"/>
  <c r="BD394" i="1"/>
  <c r="BC394" i="1"/>
  <c r="BB394" i="1"/>
  <c r="BD393" i="1"/>
  <c r="BC393" i="1"/>
  <c r="BB393" i="1"/>
  <c r="BD392" i="1"/>
  <c r="BC392" i="1"/>
  <c r="BB392" i="1"/>
  <c r="BD391" i="1"/>
  <c r="BC391" i="1"/>
  <c r="BB391" i="1"/>
  <c r="BD390" i="1"/>
  <c r="BC390" i="1"/>
  <c r="BB390" i="1"/>
  <c r="BD389" i="1"/>
  <c r="BC389" i="1"/>
  <c r="BB389" i="1"/>
  <c r="BD388" i="1"/>
  <c r="BC388" i="1"/>
  <c r="BB388" i="1"/>
  <c r="BD387" i="1"/>
  <c r="BC387" i="1"/>
  <c r="BB387" i="1"/>
  <c r="BD386" i="1"/>
  <c r="BC386" i="1"/>
  <c r="BB386" i="1"/>
  <c r="BD385" i="1"/>
  <c r="BC385" i="1"/>
  <c r="BB385" i="1"/>
  <c r="BD384" i="1"/>
  <c r="BC384" i="1"/>
  <c r="BB384" i="1"/>
  <c r="BD383" i="1"/>
  <c r="BC383" i="1"/>
  <c r="BB383" i="1"/>
  <c r="BD382" i="1"/>
  <c r="BC382" i="1"/>
  <c r="BB382" i="1"/>
  <c r="BD381" i="1"/>
  <c r="BC381" i="1"/>
  <c r="BB381" i="1"/>
  <c r="BD380" i="1"/>
  <c r="BC380" i="1"/>
  <c r="BB380" i="1"/>
  <c r="BD379" i="1"/>
  <c r="BC379" i="1"/>
  <c r="BB379" i="1"/>
  <c r="BD378" i="1"/>
  <c r="BC378" i="1"/>
  <c r="BB378" i="1"/>
  <c r="BD377" i="1"/>
  <c r="BC377" i="1"/>
  <c r="BB377" i="1"/>
  <c r="BD376" i="1"/>
  <c r="BC376" i="1"/>
  <c r="BB376" i="1"/>
  <c r="BD375" i="1"/>
  <c r="BC375" i="1"/>
  <c r="BB375" i="1"/>
  <c r="BD374" i="1"/>
  <c r="BC374" i="1"/>
  <c r="BB374" i="1"/>
  <c r="BD373" i="1"/>
  <c r="BC373" i="1"/>
  <c r="BB373" i="1"/>
  <c r="BD372" i="1"/>
  <c r="BC372" i="1"/>
  <c r="BB372" i="1"/>
  <c r="BD371" i="1"/>
  <c r="BC371" i="1"/>
  <c r="BB371" i="1"/>
  <c r="BD370" i="1"/>
  <c r="BC370" i="1"/>
  <c r="BB370" i="1"/>
  <c r="BD369" i="1"/>
  <c r="BC369" i="1"/>
  <c r="BB369" i="1"/>
  <c r="BD368" i="1"/>
  <c r="BC368" i="1"/>
  <c r="BB368" i="1"/>
  <c r="BD367" i="1"/>
  <c r="BC367" i="1"/>
  <c r="BB367" i="1"/>
  <c r="BD365" i="1"/>
  <c r="BC365" i="1"/>
  <c r="BB365" i="1"/>
  <c r="BD364" i="1"/>
  <c r="BC364" i="1"/>
  <c r="BB364" i="1"/>
  <c r="BD363" i="1"/>
  <c r="BC363" i="1"/>
  <c r="BB363" i="1"/>
  <c r="BD362" i="1"/>
  <c r="BC362" i="1"/>
  <c r="BB362" i="1"/>
  <c r="BD361" i="1"/>
  <c r="BC361" i="1"/>
  <c r="BB361" i="1"/>
  <c r="BD360" i="1"/>
  <c r="BC360" i="1"/>
  <c r="BB360" i="1"/>
  <c r="BD359" i="1"/>
  <c r="BC359" i="1"/>
  <c r="BB359" i="1"/>
  <c r="BD358" i="1"/>
  <c r="BC358" i="1"/>
  <c r="BB358" i="1"/>
  <c r="BD357" i="1"/>
  <c r="BC357" i="1"/>
  <c r="BB357" i="1"/>
  <c r="BD356" i="1"/>
  <c r="BC356" i="1"/>
  <c r="BB356" i="1"/>
  <c r="BD355" i="1"/>
  <c r="BC355" i="1"/>
  <c r="BB355" i="1"/>
  <c r="BD354" i="1"/>
  <c r="BC354" i="1"/>
  <c r="BB354" i="1"/>
  <c r="BD353" i="1"/>
  <c r="BC353" i="1"/>
  <c r="BB353" i="1"/>
  <c r="BD352" i="1"/>
  <c r="BC352" i="1"/>
  <c r="BB352" i="1"/>
  <c r="BD351" i="1"/>
  <c r="BC351" i="1"/>
  <c r="BB351" i="1"/>
  <c r="BD350" i="1"/>
  <c r="BC350" i="1"/>
  <c r="BB350" i="1"/>
  <c r="BD349" i="1"/>
  <c r="BC349" i="1"/>
  <c r="BB349" i="1"/>
  <c r="BD348" i="1"/>
  <c r="BC348" i="1"/>
  <c r="BB348" i="1"/>
  <c r="BD347" i="1"/>
  <c r="BC347" i="1"/>
  <c r="BB347" i="1"/>
  <c r="BD346" i="1"/>
  <c r="BC346" i="1"/>
  <c r="BB346" i="1"/>
  <c r="BD345" i="1"/>
  <c r="BC345" i="1"/>
  <c r="BB345" i="1"/>
  <c r="BD344" i="1"/>
  <c r="BC344" i="1"/>
  <c r="BB344" i="1"/>
  <c r="BD343" i="1"/>
  <c r="BC343" i="1"/>
  <c r="BB343" i="1"/>
  <c r="BD342" i="1"/>
  <c r="BC342" i="1"/>
  <c r="BB342" i="1"/>
  <c r="BD341" i="1"/>
  <c r="BC341" i="1"/>
  <c r="BB341" i="1"/>
  <c r="BD340" i="1"/>
  <c r="BC340" i="1"/>
  <c r="BB340" i="1"/>
  <c r="BD339" i="1"/>
  <c r="BC339" i="1"/>
  <c r="BB339" i="1"/>
  <c r="BD338" i="1"/>
  <c r="BC338" i="1"/>
  <c r="BB338" i="1"/>
  <c r="BD337" i="1"/>
  <c r="BC337" i="1"/>
  <c r="BB337" i="1"/>
  <c r="BD336" i="1"/>
  <c r="BC336" i="1"/>
  <c r="BB336" i="1"/>
  <c r="BD335" i="1"/>
  <c r="BC335" i="1"/>
  <c r="BB335" i="1"/>
  <c r="BD334" i="1"/>
  <c r="BC334" i="1"/>
  <c r="BB334" i="1"/>
  <c r="BD333" i="1"/>
  <c r="BC333" i="1"/>
  <c r="BB333" i="1"/>
  <c r="BD332" i="1"/>
  <c r="BC332" i="1"/>
  <c r="BB332" i="1"/>
  <c r="BD331" i="1"/>
  <c r="BC331" i="1"/>
  <c r="BB331" i="1"/>
  <c r="BD330" i="1"/>
  <c r="BC330" i="1"/>
  <c r="BB330" i="1"/>
  <c r="BD329" i="1"/>
  <c r="BC329" i="1"/>
  <c r="BB329" i="1"/>
  <c r="BD328" i="1"/>
  <c r="BC328" i="1"/>
  <c r="BB328" i="1"/>
  <c r="BD327" i="1"/>
  <c r="BC327" i="1"/>
  <c r="BB327" i="1"/>
  <c r="BD326" i="1"/>
  <c r="BC326" i="1"/>
  <c r="BB326" i="1"/>
  <c r="BD325" i="1"/>
  <c r="BC325" i="1"/>
  <c r="BB325" i="1"/>
  <c r="BD324" i="1"/>
  <c r="BC324" i="1"/>
  <c r="BB324" i="1"/>
  <c r="BD323" i="1"/>
  <c r="BC323" i="1"/>
  <c r="BB323" i="1"/>
  <c r="BD322" i="1"/>
  <c r="BC322" i="1"/>
  <c r="BB322" i="1"/>
  <c r="BD321" i="1"/>
  <c r="BC321" i="1"/>
  <c r="BB321" i="1"/>
  <c r="BD320" i="1"/>
  <c r="BC320" i="1"/>
  <c r="BB320" i="1"/>
  <c r="BD319" i="1"/>
  <c r="BC319" i="1"/>
  <c r="BB319" i="1"/>
  <c r="BD318" i="1"/>
  <c r="BC318" i="1"/>
  <c r="BB318" i="1"/>
  <c r="BD317" i="1"/>
  <c r="BC317" i="1"/>
  <c r="BB317" i="1"/>
  <c r="BD316" i="1"/>
  <c r="BC316" i="1"/>
  <c r="BB316" i="1"/>
  <c r="BD315" i="1"/>
  <c r="BC315" i="1"/>
  <c r="BB315" i="1"/>
  <c r="BD314" i="1"/>
  <c r="BC314" i="1"/>
  <c r="BB314" i="1"/>
  <c r="BD313" i="1"/>
  <c r="BC313" i="1"/>
  <c r="BB313" i="1"/>
  <c r="BD312" i="1"/>
  <c r="BC312" i="1"/>
  <c r="BB312" i="1"/>
  <c r="BD311" i="1"/>
  <c r="BC311" i="1"/>
  <c r="BB311" i="1"/>
  <c r="BD310" i="1"/>
  <c r="BC310" i="1"/>
  <c r="BB310" i="1"/>
  <c r="BD309" i="1"/>
  <c r="BC309" i="1"/>
  <c r="BB309" i="1"/>
  <c r="BD308" i="1"/>
  <c r="BC308" i="1"/>
  <c r="BB308" i="1"/>
  <c r="BD307" i="1"/>
  <c r="BC307" i="1"/>
  <c r="BB307" i="1"/>
  <c r="BD306" i="1"/>
  <c r="BC306" i="1"/>
  <c r="BB306" i="1"/>
  <c r="BD305" i="1"/>
  <c r="BC305" i="1"/>
  <c r="BB305" i="1"/>
  <c r="BD304" i="1"/>
  <c r="BC304" i="1"/>
  <c r="BB304" i="1"/>
  <c r="BD303" i="1"/>
  <c r="BC303" i="1"/>
  <c r="BB303" i="1"/>
  <c r="BD302" i="1"/>
  <c r="BC302" i="1"/>
  <c r="BB302" i="1"/>
  <c r="BD301" i="1"/>
  <c r="BC301" i="1"/>
  <c r="BB301" i="1"/>
  <c r="BD300" i="1"/>
  <c r="BC300" i="1"/>
  <c r="BB300" i="1"/>
  <c r="BD299" i="1"/>
  <c r="BC299" i="1"/>
  <c r="BB299" i="1"/>
  <c r="BD298" i="1"/>
  <c r="BC298" i="1"/>
  <c r="BB298" i="1"/>
  <c r="BD297" i="1"/>
  <c r="BC297" i="1"/>
  <c r="BB297" i="1"/>
  <c r="BD296" i="1"/>
  <c r="BC296" i="1"/>
  <c r="BB296" i="1"/>
  <c r="BD295" i="1"/>
  <c r="BC295" i="1"/>
  <c r="BB295" i="1"/>
  <c r="BD294" i="1"/>
  <c r="BC294" i="1"/>
  <c r="BB294" i="1"/>
  <c r="BD293" i="1"/>
  <c r="BC293" i="1"/>
  <c r="BB293" i="1"/>
  <c r="BD292" i="1"/>
  <c r="BC292" i="1"/>
  <c r="BB292" i="1"/>
  <c r="BD291" i="1"/>
  <c r="BC291" i="1"/>
  <c r="BB291" i="1"/>
  <c r="BD290" i="1"/>
  <c r="BC290" i="1"/>
  <c r="BB290" i="1"/>
  <c r="BD289" i="1"/>
  <c r="BC289" i="1"/>
  <c r="BB289" i="1"/>
  <c r="BD288" i="1"/>
  <c r="BC288" i="1"/>
  <c r="BB288" i="1"/>
  <c r="BD287" i="1"/>
  <c r="BC287" i="1"/>
  <c r="BB287" i="1"/>
  <c r="BD286" i="1"/>
  <c r="BC286" i="1"/>
  <c r="BB286" i="1"/>
  <c r="BD285" i="1"/>
  <c r="BC285" i="1"/>
  <c r="BB285" i="1"/>
  <c r="BD284" i="1"/>
  <c r="BC284" i="1"/>
  <c r="BB284" i="1"/>
  <c r="BD283" i="1"/>
  <c r="BC283" i="1"/>
  <c r="BB283" i="1"/>
  <c r="BD282" i="1"/>
  <c r="BC282" i="1"/>
  <c r="BB282" i="1"/>
  <c r="BD281" i="1"/>
  <c r="BC281" i="1"/>
  <c r="BB281" i="1"/>
  <c r="BD280" i="1"/>
  <c r="BC280" i="1"/>
  <c r="BB280" i="1"/>
  <c r="BD279" i="1"/>
  <c r="BC279" i="1"/>
  <c r="BB279" i="1"/>
  <c r="BD278" i="1"/>
  <c r="BC278" i="1"/>
  <c r="BB278" i="1"/>
  <c r="BD277" i="1"/>
  <c r="BC277" i="1"/>
  <c r="BB277" i="1"/>
  <c r="BD276" i="1"/>
  <c r="BC276" i="1"/>
  <c r="BB276" i="1"/>
  <c r="BD275" i="1"/>
  <c r="BC275" i="1"/>
  <c r="BB275" i="1"/>
  <c r="BD274" i="1"/>
  <c r="BC274" i="1"/>
  <c r="BB274" i="1"/>
  <c r="BD273" i="1"/>
  <c r="BC273" i="1"/>
  <c r="BB273" i="1"/>
  <c r="BD272" i="1"/>
  <c r="BC272" i="1"/>
  <c r="BB272" i="1"/>
  <c r="BD271" i="1"/>
  <c r="BC271" i="1"/>
  <c r="BB271" i="1"/>
  <c r="BD270" i="1"/>
  <c r="BC270" i="1"/>
  <c r="BB270" i="1"/>
  <c r="BD269" i="1"/>
  <c r="BC269" i="1"/>
  <c r="BB269" i="1"/>
  <c r="BD268" i="1"/>
  <c r="BC268" i="1"/>
  <c r="BB268" i="1"/>
  <c r="BD267" i="1"/>
  <c r="BC267" i="1"/>
  <c r="BB267" i="1"/>
  <c r="BD266" i="1"/>
  <c r="BC266" i="1"/>
  <c r="BB266" i="1"/>
  <c r="BD265" i="1"/>
  <c r="BC265" i="1"/>
  <c r="BB265" i="1"/>
  <c r="BD264" i="1"/>
  <c r="BC264" i="1"/>
  <c r="BB264" i="1"/>
  <c r="BD262" i="1"/>
  <c r="BC262" i="1"/>
  <c r="BB262" i="1"/>
  <c r="BD261" i="1"/>
  <c r="BC261" i="1"/>
  <c r="BB261" i="1"/>
  <c r="BD260" i="1"/>
  <c r="BC260" i="1"/>
  <c r="BB260" i="1"/>
  <c r="BD259" i="1"/>
  <c r="BC259" i="1"/>
  <c r="BB259" i="1"/>
  <c r="BD258" i="1"/>
  <c r="BC258" i="1"/>
  <c r="BB258" i="1"/>
  <c r="BD257" i="1"/>
  <c r="BC257" i="1"/>
  <c r="BB257" i="1"/>
  <c r="BD256" i="1"/>
  <c r="BC256" i="1"/>
  <c r="BB256" i="1"/>
  <c r="BD255" i="1"/>
  <c r="BC255" i="1"/>
  <c r="BB255" i="1"/>
  <c r="BD254" i="1"/>
  <c r="BC254" i="1"/>
  <c r="BB254" i="1"/>
  <c r="BD253" i="1"/>
  <c r="BC253" i="1"/>
  <c r="BB253" i="1"/>
  <c r="BD252" i="1"/>
  <c r="BC252" i="1"/>
  <c r="BB252" i="1"/>
  <c r="BD251" i="1"/>
  <c r="BC251" i="1"/>
  <c r="BB251" i="1"/>
  <c r="BD250" i="1"/>
  <c r="BC250" i="1"/>
  <c r="BB250" i="1"/>
  <c r="BD249" i="1"/>
  <c r="BC249" i="1"/>
  <c r="BB249" i="1"/>
  <c r="BD248" i="1"/>
  <c r="BC248" i="1"/>
  <c r="BB248" i="1"/>
  <c r="BD247" i="1"/>
  <c r="BC247" i="1"/>
  <c r="BB247" i="1"/>
  <c r="BD246" i="1"/>
  <c r="BC246" i="1"/>
  <c r="BB246" i="1"/>
  <c r="BD245" i="1"/>
  <c r="BC245" i="1"/>
  <c r="BB245" i="1"/>
  <c r="BD244" i="1"/>
  <c r="BC244" i="1"/>
  <c r="BB244" i="1"/>
  <c r="BD243" i="1"/>
  <c r="BC243" i="1"/>
  <c r="BB243" i="1"/>
  <c r="BD242" i="1"/>
  <c r="BC242" i="1"/>
  <c r="BB242" i="1"/>
  <c r="BD241" i="1"/>
  <c r="BC241" i="1"/>
  <c r="BB241" i="1"/>
  <c r="BD240" i="1"/>
  <c r="BC240" i="1"/>
  <c r="BB240" i="1"/>
  <c r="BD239" i="1"/>
  <c r="BC239" i="1"/>
  <c r="BB239" i="1"/>
  <c r="BD238" i="1"/>
  <c r="BC238" i="1"/>
  <c r="BB238" i="1"/>
  <c r="BD237" i="1"/>
  <c r="BC237" i="1"/>
  <c r="BB237" i="1"/>
  <c r="BD236" i="1"/>
  <c r="BC236" i="1"/>
  <c r="BB236" i="1"/>
  <c r="BD235" i="1"/>
  <c r="BC235" i="1"/>
  <c r="BB235" i="1"/>
  <c r="BD234" i="1"/>
  <c r="BC234" i="1"/>
  <c r="BB234" i="1"/>
  <c r="BD233" i="1"/>
  <c r="BC233" i="1"/>
  <c r="BB233" i="1"/>
  <c r="BD232" i="1"/>
  <c r="BC232" i="1"/>
  <c r="BB232" i="1"/>
  <c r="BD231" i="1"/>
  <c r="BC231" i="1"/>
  <c r="BB231" i="1"/>
  <c r="BD230" i="1"/>
  <c r="BC230" i="1"/>
  <c r="BB230" i="1"/>
  <c r="BD229" i="1"/>
  <c r="BC229" i="1"/>
  <c r="BB229" i="1"/>
  <c r="BD228" i="1"/>
  <c r="BC228" i="1"/>
  <c r="BB228" i="1"/>
  <c r="BD227" i="1"/>
  <c r="BC227" i="1"/>
  <c r="BB227" i="1"/>
  <c r="BD226" i="1"/>
  <c r="BC226" i="1"/>
  <c r="BB226" i="1"/>
  <c r="BD225" i="1"/>
  <c r="BC225" i="1"/>
  <c r="BB225" i="1"/>
  <c r="BD224" i="1"/>
  <c r="BC224" i="1"/>
  <c r="BB224" i="1"/>
  <c r="BD223" i="1"/>
  <c r="BC223" i="1"/>
  <c r="BB223" i="1"/>
  <c r="BD222" i="1"/>
  <c r="BC222" i="1"/>
  <c r="BB222" i="1"/>
  <c r="BD221" i="1"/>
  <c r="BC221" i="1"/>
  <c r="BB221" i="1"/>
  <c r="BD220" i="1"/>
  <c r="BC220" i="1"/>
  <c r="BB220" i="1"/>
  <c r="BD219" i="1"/>
  <c r="BC219" i="1"/>
  <c r="BB219" i="1"/>
  <c r="BD218" i="1"/>
  <c r="BC218" i="1"/>
  <c r="BB218" i="1"/>
  <c r="BD217" i="1"/>
  <c r="BC217" i="1"/>
  <c r="BB217" i="1"/>
  <c r="BD215" i="1"/>
  <c r="BC215" i="1"/>
  <c r="BB215" i="1"/>
  <c r="BD214" i="1"/>
  <c r="BC214" i="1"/>
  <c r="BB214" i="1"/>
  <c r="BD213" i="1"/>
  <c r="BC213" i="1"/>
  <c r="BB213" i="1"/>
  <c r="BD212" i="1"/>
  <c r="BC212" i="1"/>
  <c r="BB212" i="1"/>
  <c r="BD211" i="1"/>
  <c r="BC211" i="1"/>
  <c r="BB211" i="1"/>
  <c r="BD210" i="1"/>
  <c r="BC210" i="1"/>
  <c r="BB210" i="1"/>
  <c r="BD209" i="1"/>
  <c r="BC209" i="1"/>
  <c r="BB209" i="1"/>
  <c r="BD208" i="1"/>
  <c r="BC208" i="1"/>
  <c r="BB208" i="1"/>
  <c r="BD207" i="1"/>
  <c r="BC207" i="1"/>
  <c r="BB207" i="1"/>
  <c r="BD206" i="1"/>
  <c r="BC206" i="1"/>
  <c r="BB206" i="1"/>
  <c r="BD205" i="1"/>
  <c r="BC205" i="1"/>
  <c r="BB205" i="1"/>
  <c r="BD204" i="1"/>
  <c r="BC204" i="1"/>
  <c r="BB204" i="1"/>
  <c r="BD203" i="1"/>
  <c r="BC203" i="1"/>
  <c r="BB203" i="1"/>
  <c r="BD202" i="1"/>
  <c r="BC202" i="1"/>
  <c r="BB202" i="1"/>
  <c r="BD201" i="1"/>
  <c r="BC201" i="1"/>
  <c r="BB201" i="1"/>
  <c r="BD200" i="1"/>
  <c r="BC200" i="1"/>
  <c r="BB200" i="1"/>
  <c r="BD199" i="1"/>
  <c r="BC199" i="1"/>
  <c r="BB199" i="1"/>
  <c r="BD198" i="1"/>
  <c r="BC198" i="1"/>
  <c r="BB198" i="1"/>
  <c r="BD197" i="1"/>
  <c r="BC197" i="1"/>
  <c r="BB197" i="1"/>
  <c r="BD196" i="1"/>
  <c r="BC196" i="1"/>
  <c r="BB196" i="1"/>
  <c r="BD195" i="1"/>
  <c r="BC195" i="1"/>
  <c r="BB195" i="1"/>
  <c r="BD194" i="1"/>
  <c r="BC194" i="1"/>
  <c r="BB194" i="1"/>
  <c r="BD193" i="1"/>
  <c r="BC193" i="1"/>
  <c r="BB193" i="1"/>
  <c r="BD191" i="1"/>
  <c r="BC191" i="1"/>
  <c r="BB191" i="1"/>
  <c r="BD190" i="1"/>
  <c r="BC190" i="1"/>
  <c r="BB190" i="1"/>
  <c r="BD189" i="1"/>
  <c r="BC189" i="1"/>
  <c r="BB189" i="1"/>
  <c r="BD188" i="1"/>
  <c r="BC188" i="1"/>
  <c r="BB188" i="1"/>
  <c r="BD187" i="1"/>
  <c r="BC187" i="1"/>
  <c r="BB187" i="1"/>
  <c r="BD186" i="1"/>
  <c r="BC186" i="1"/>
  <c r="BB186" i="1"/>
  <c r="BD185" i="1"/>
  <c r="BC185" i="1"/>
  <c r="BB185" i="1"/>
  <c r="BD184" i="1"/>
  <c r="BC184" i="1"/>
  <c r="BB184" i="1"/>
  <c r="BD183" i="1"/>
  <c r="BC183" i="1"/>
  <c r="BB183" i="1"/>
  <c r="BD182" i="1"/>
  <c r="BC182" i="1"/>
  <c r="BB182" i="1"/>
  <c r="BD181" i="1"/>
  <c r="BC181" i="1"/>
  <c r="BB181" i="1"/>
  <c r="BD180" i="1"/>
  <c r="BC180" i="1"/>
  <c r="BB180" i="1"/>
  <c r="BD179" i="1"/>
  <c r="BC179" i="1"/>
  <c r="BB179" i="1"/>
  <c r="BD178" i="1"/>
  <c r="BC178" i="1"/>
  <c r="BB178" i="1"/>
  <c r="BD177" i="1"/>
  <c r="BC177" i="1"/>
  <c r="BB177" i="1"/>
  <c r="BD176" i="1"/>
  <c r="BC176" i="1"/>
  <c r="BB176" i="1"/>
  <c r="BD175" i="1"/>
  <c r="BC175" i="1"/>
  <c r="BB175" i="1"/>
  <c r="BD174" i="1"/>
  <c r="BC174" i="1"/>
  <c r="BB174" i="1"/>
  <c r="BD173" i="1"/>
  <c r="BC173" i="1"/>
  <c r="BB173" i="1"/>
  <c r="BD172" i="1"/>
  <c r="BC172" i="1"/>
  <c r="BB172" i="1"/>
  <c r="BD171" i="1"/>
  <c r="BC171" i="1"/>
  <c r="BB171" i="1"/>
  <c r="BD170" i="1"/>
  <c r="BC170" i="1"/>
  <c r="BB170" i="1"/>
  <c r="BD169" i="1"/>
  <c r="BC169" i="1"/>
  <c r="BB169" i="1"/>
  <c r="BD168" i="1"/>
  <c r="BC168" i="1"/>
  <c r="BB168" i="1"/>
  <c r="BD167" i="1"/>
  <c r="BC167" i="1"/>
  <c r="BB167" i="1"/>
  <c r="BD166" i="1"/>
  <c r="BC166" i="1"/>
  <c r="BB166" i="1"/>
  <c r="BD165" i="1"/>
  <c r="BC165" i="1"/>
  <c r="BB165" i="1"/>
  <c r="BD164" i="1"/>
  <c r="BC164" i="1"/>
  <c r="BB164" i="1"/>
  <c r="BD163" i="1"/>
  <c r="BC163" i="1"/>
  <c r="BB163" i="1"/>
  <c r="BD162" i="1"/>
  <c r="BC162" i="1"/>
  <c r="BB162" i="1"/>
  <c r="BD161" i="1"/>
  <c r="BC161" i="1"/>
  <c r="BB161" i="1"/>
  <c r="BD160" i="1"/>
  <c r="BC160" i="1"/>
  <c r="BB160" i="1"/>
  <c r="BD159" i="1"/>
  <c r="BC159" i="1"/>
  <c r="BB159" i="1"/>
  <c r="BD158" i="1"/>
  <c r="BC158" i="1"/>
  <c r="BB158" i="1"/>
  <c r="BD157" i="1"/>
  <c r="BC157" i="1"/>
  <c r="BB157" i="1"/>
  <c r="BD156" i="1"/>
  <c r="BC156" i="1"/>
  <c r="BB156" i="1"/>
  <c r="BD155" i="1"/>
  <c r="BC155" i="1"/>
  <c r="BB155" i="1"/>
  <c r="BD154" i="1"/>
  <c r="BC154" i="1"/>
  <c r="BB154" i="1"/>
  <c r="BD153" i="1"/>
  <c r="BC153" i="1"/>
  <c r="BB153" i="1"/>
  <c r="BD152" i="1"/>
  <c r="BC152" i="1"/>
  <c r="BB152" i="1"/>
  <c r="BD151" i="1"/>
  <c r="BC151" i="1"/>
  <c r="BB151" i="1"/>
  <c r="BD150" i="1"/>
  <c r="BC150" i="1"/>
  <c r="BB150" i="1"/>
  <c r="BD149" i="1"/>
  <c r="BC149" i="1"/>
  <c r="BB149" i="1"/>
  <c r="BD148" i="1"/>
  <c r="BC148" i="1"/>
  <c r="BB148" i="1"/>
  <c r="BD147" i="1"/>
  <c r="BC147" i="1"/>
  <c r="BB147" i="1"/>
  <c r="BD146" i="1"/>
  <c r="BC146" i="1"/>
  <c r="BB146" i="1"/>
  <c r="BD145" i="1"/>
  <c r="BC145" i="1"/>
  <c r="BB145" i="1"/>
  <c r="BD144" i="1"/>
  <c r="BC144" i="1"/>
  <c r="BB144" i="1"/>
  <c r="BD143" i="1"/>
  <c r="BC143" i="1"/>
  <c r="BB143" i="1"/>
  <c r="BD142" i="1"/>
  <c r="BC142" i="1"/>
  <c r="BB142" i="1"/>
  <c r="BD141" i="1"/>
  <c r="BC141" i="1"/>
  <c r="BB141" i="1"/>
  <c r="BD140" i="1"/>
  <c r="BC140" i="1"/>
  <c r="BB140" i="1"/>
  <c r="BD139" i="1"/>
  <c r="BC139" i="1"/>
  <c r="BB139" i="1"/>
  <c r="BD138" i="1"/>
  <c r="BC138" i="1"/>
  <c r="BB138" i="1"/>
  <c r="BD137" i="1"/>
  <c r="BC137" i="1"/>
  <c r="BB137" i="1"/>
  <c r="BD136" i="1"/>
  <c r="BC136" i="1"/>
  <c r="BB136" i="1"/>
  <c r="BD135" i="1"/>
  <c r="BC135" i="1"/>
  <c r="BB135" i="1"/>
  <c r="BD134" i="1"/>
  <c r="BC134" i="1"/>
  <c r="BB134" i="1"/>
  <c r="BD133" i="1"/>
  <c r="BC133" i="1"/>
  <c r="BB133" i="1"/>
  <c r="BD132" i="1"/>
  <c r="BC132" i="1"/>
  <c r="BB132" i="1"/>
  <c r="BD131" i="1"/>
  <c r="BC131" i="1"/>
  <c r="BB131" i="1"/>
  <c r="BD130" i="1"/>
  <c r="BC130" i="1"/>
  <c r="BB130" i="1"/>
  <c r="BD129" i="1"/>
  <c r="BC129" i="1"/>
  <c r="BB129" i="1"/>
  <c r="BD128" i="1"/>
  <c r="BC128" i="1"/>
  <c r="BB128" i="1"/>
  <c r="BD127" i="1"/>
  <c r="BC127" i="1"/>
  <c r="BB127" i="1"/>
  <c r="BD126" i="1"/>
  <c r="BC126" i="1"/>
  <c r="BB126" i="1"/>
  <c r="BD125" i="1"/>
  <c r="BC125" i="1"/>
  <c r="BB125" i="1"/>
  <c r="BD124" i="1"/>
  <c r="BC124" i="1"/>
  <c r="BB124" i="1"/>
  <c r="BD123" i="1"/>
  <c r="BC123" i="1"/>
  <c r="BB123" i="1"/>
  <c r="BD122" i="1"/>
  <c r="BC122" i="1"/>
  <c r="BB122" i="1"/>
  <c r="BD121" i="1"/>
  <c r="BC121" i="1"/>
  <c r="BB121" i="1"/>
  <c r="BD120" i="1"/>
  <c r="BC120" i="1"/>
  <c r="BB120" i="1"/>
  <c r="BD119" i="1"/>
  <c r="BC119" i="1"/>
  <c r="BB119" i="1"/>
  <c r="BD118" i="1"/>
  <c r="BC118" i="1"/>
  <c r="BB118" i="1"/>
  <c r="BD117" i="1"/>
  <c r="BC117" i="1"/>
  <c r="BB117" i="1"/>
  <c r="BD116" i="1"/>
  <c r="BC116" i="1"/>
  <c r="BB116" i="1"/>
  <c r="BD115" i="1"/>
  <c r="BC115" i="1"/>
  <c r="BB115" i="1"/>
  <c r="BD114" i="1"/>
  <c r="BC114" i="1"/>
  <c r="BB114" i="1"/>
  <c r="BD113" i="1"/>
  <c r="BC113" i="1"/>
  <c r="BB113" i="1"/>
  <c r="BD112" i="1"/>
  <c r="BC112" i="1"/>
  <c r="BB112" i="1"/>
  <c r="BD111" i="1"/>
  <c r="BC111" i="1"/>
  <c r="BB111" i="1"/>
  <c r="BD110" i="1"/>
  <c r="BC110" i="1"/>
  <c r="BB110" i="1"/>
  <c r="BD109" i="1"/>
  <c r="BC109" i="1"/>
  <c r="BB109" i="1"/>
  <c r="BD108" i="1"/>
  <c r="BC108" i="1"/>
  <c r="BB108" i="1"/>
  <c r="BD107" i="1"/>
  <c r="BC107" i="1"/>
  <c r="BB107" i="1"/>
  <c r="BD106" i="1"/>
  <c r="BC106" i="1"/>
  <c r="BB106" i="1"/>
  <c r="BD105" i="1"/>
  <c r="BC105" i="1"/>
  <c r="BB105" i="1"/>
  <c r="BD104" i="1"/>
  <c r="BC104" i="1"/>
  <c r="BB104" i="1"/>
  <c r="BD103" i="1"/>
  <c r="BC103" i="1"/>
  <c r="BB103" i="1"/>
  <c r="BD102" i="1"/>
  <c r="BC102" i="1"/>
  <c r="BB102" i="1"/>
  <c r="BD101" i="1"/>
  <c r="BC101" i="1"/>
  <c r="BB101" i="1"/>
  <c r="BD100" i="1"/>
  <c r="BC100" i="1"/>
  <c r="BB100" i="1"/>
  <c r="BD99" i="1"/>
  <c r="BC99" i="1"/>
  <c r="BB99" i="1"/>
  <c r="BD98" i="1"/>
  <c r="BC98" i="1"/>
  <c r="BB98" i="1"/>
  <c r="BD97" i="1"/>
  <c r="BC97" i="1"/>
  <c r="BB97" i="1"/>
  <c r="BD96" i="1"/>
  <c r="BC96" i="1"/>
  <c r="BB96" i="1"/>
  <c r="BD95" i="1"/>
  <c r="BC95" i="1"/>
  <c r="BB95" i="1"/>
  <c r="BD94" i="1"/>
  <c r="BC94" i="1"/>
  <c r="BB94" i="1"/>
  <c r="BD93" i="1"/>
  <c r="BC93" i="1"/>
  <c r="BB93" i="1"/>
  <c r="BD92" i="1"/>
  <c r="BC92" i="1"/>
  <c r="BB92" i="1"/>
  <c r="BD91" i="1"/>
  <c r="BC91" i="1"/>
  <c r="BB91" i="1"/>
  <c r="BD90" i="1"/>
  <c r="BC90" i="1"/>
  <c r="BB90" i="1"/>
  <c r="BD88" i="1"/>
  <c r="BC88" i="1"/>
  <c r="BB88" i="1"/>
  <c r="BD87" i="1"/>
  <c r="BC87" i="1"/>
  <c r="BB87" i="1"/>
  <c r="BD86" i="1"/>
  <c r="BC86" i="1"/>
  <c r="BB86" i="1"/>
  <c r="BD85" i="1"/>
  <c r="BC85" i="1"/>
  <c r="BB85" i="1"/>
  <c r="BD84" i="1"/>
  <c r="BC84" i="1"/>
  <c r="BB84" i="1"/>
  <c r="BD83" i="1"/>
  <c r="BC83" i="1"/>
  <c r="BB83" i="1"/>
  <c r="BD82" i="1"/>
  <c r="BC82" i="1"/>
  <c r="BB82" i="1"/>
  <c r="BD81" i="1"/>
  <c r="BC81" i="1"/>
  <c r="BB81" i="1"/>
  <c r="BD80" i="1"/>
  <c r="BC80" i="1"/>
  <c r="BB80" i="1"/>
  <c r="BD79" i="1"/>
  <c r="BC79" i="1"/>
  <c r="BB79" i="1"/>
  <c r="BD78" i="1"/>
  <c r="BC78" i="1"/>
  <c r="BB78" i="1"/>
  <c r="BD77" i="1"/>
  <c r="BC77" i="1"/>
  <c r="BB77" i="1"/>
  <c r="BD76" i="1"/>
  <c r="BC76" i="1"/>
  <c r="BB76" i="1"/>
  <c r="BD75" i="1"/>
  <c r="BC75" i="1"/>
  <c r="BB75" i="1"/>
  <c r="BD74" i="1"/>
  <c r="BC74" i="1"/>
  <c r="BB74" i="1"/>
  <c r="BD73" i="1"/>
  <c r="BC73" i="1"/>
  <c r="BB73" i="1"/>
  <c r="BD72" i="1"/>
  <c r="BC72" i="1"/>
  <c r="BB72" i="1"/>
  <c r="BD71" i="1"/>
  <c r="BC71" i="1"/>
  <c r="BB71" i="1"/>
  <c r="BD70" i="1"/>
  <c r="BC70" i="1"/>
  <c r="BB70" i="1"/>
  <c r="BD69" i="1"/>
  <c r="BC69" i="1"/>
  <c r="BB69" i="1"/>
  <c r="BD68" i="1"/>
  <c r="BC68" i="1"/>
  <c r="BB68" i="1"/>
  <c r="BD67" i="1"/>
  <c r="BC67" i="1"/>
  <c r="BB67" i="1"/>
  <c r="BD66" i="1"/>
  <c r="BC66" i="1"/>
  <c r="BB66" i="1"/>
  <c r="BD65" i="1"/>
  <c r="BC65" i="1"/>
  <c r="BB65" i="1"/>
  <c r="BD64" i="1"/>
  <c r="BC64" i="1"/>
  <c r="BB64" i="1"/>
  <c r="BD63" i="1"/>
  <c r="BC63" i="1"/>
  <c r="BB63" i="1"/>
  <c r="BD62" i="1"/>
  <c r="BC62" i="1"/>
  <c r="BB62" i="1"/>
  <c r="BD61" i="1"/>
  <c r="BC61" i="1"/>
  <c r="BB61" i="1"/>
  <c r="BD60" i="1"/>
  <c r="BC60" i="1"/>
  <c r="BB60" i="1"/>
  <c r="BD59" i="1"/>
  <c r="BC59" i="1"/>
  <c r="BB59" i="1"/>
  <c r="BD58" i="1"/>
  <c r="BC58" i="1"/>
  <c r="BB58" i="1"/>
  <c r="BD57" i="1"/>
  <c r="BC57" i="1"/>
  <c r="BB57" i="1"/>
  <c r="BD56" i="1"/>
  <c r="BC56" i="1"/>
  <c r="BB56" i="1"/>
  <c r="BD55" i="1"/>
  <c r="BC55" i="1"/>
  <c r="BB55" i="1"/>
  <c r="BD54" i="1"/>
  <c r="BC54" i="1"/>
  <c r="BB54" i="1"/>
  <c r="BD53" i="1"/>
  <c r="BC53" i="1"/>
  <c r="BB53" i="1"/>
  <c r="BD52" i="1"/>
  <c r="BC52" i="1"/>
  <c r="BB52" i="1"/>
  <c r="BD51" i="1"/>
  <c r="BC51" i="1"/>
  <c r="BB51" i="1"/>
  <c r="BD50" i="1"/>
  <c r="BC50" i="1"/>
  <c r="BB50" i="1"/>
  <c r="BD49" i="1"/>
  <c r="BC49" i="1"/>
  <c r="BB49" i="1"/>
  <c r="BD48" i="1"/>
  <c r="BC48" i="1"/>
  <c r="BB48" i="1"/>
  <c r="BD47" i="1"/>
  <c r="BC47" i="1"/>
  <c r="BB47" i="1"/>
  <c r="BD46" i="1"/>
  <c r="BC46" i="1"/>
  <c r="BB46" i="1"/>
  <c r="BD45" i="1"/>
  <c r="BC45" i="1"/>
  <c r="BB45" i="1"/>
  <c r="BD44" i="1"/>
  <c r="BC44" i="1"/>
  <c r="BB44" i="1"/>
  <c r="BD43" i="1"/>
  <c r="BC43" i="1"/>
  <c r="BB43" i="1"/>
  <c r="BD42" i="1"/>
  <c r="BC42" i="1"/>
  <c r="BB42" i="1"/>
  <c r="BD41" i="1"/>
  <c r="BC41" i="1"/>
  <c r="BB41" i="1"/>
  <c r="BD39" i="1"/>
  <c r="BC39" i="1"/>
  <c r="BB39" i="1"/>
  <c r="BD38" i="1"/>
  <c r="BC38" i="1"/>
  <c r="BB38" i="1"/>
  <c r="BD36" i="1"/>
  <c r="BC36" i="1"/>
  <c r="BB36" i="1"/>
  <c r="BD35" i="1"/>
  <c r="BC35" i="1"/>
  <c r="BB35" i="1"/>
  <c r="BD34" i="1"/>
  <c r="BC34" i="1"/>
  <c r="BB34" i="1"/>
  <c r="BD33" i="1"/>
  <c r="BC33" i="1"/>
  <c r="BB33" i="1"/>
  <c r="BD32" i="1"/>
  <c r="BC32" i="1"/>
  <c r="BB32" i="1"/>
  <c r="BD31" i="1"/>
  <c r="BC31" i="1"/>
  <c r="BB31" i="1"/>
  <c r="BD30" i="1"/>
  <c r="BC30" i="1"/>
  <c r="BB30" i="1"/>
  <c r="BD29" i="1"/>
  <c r="BC29" i="1"/>
  <c r="BB29" i="1"/>
  <c r="BD28" i="1"/>
  <c r="BC28" i="1"/>
  <c r="BB28" i="1"/>
  <c r="BD27" i="1"/>
  <c r="BC27" i="1"/>
  <c r="BB27" i="1"/>
  <c r="BD26" i="1"/>
  <c r="BC26" i="1"/>
  <c r="BB26" i="1"/>
  <c r="BD25" i="1"/>
  <c r="BC25" i="1"/>
  <c r="BB25" i="1"/>
  <c r="BD24" i="1"/>
  <c r="BC24" i="1"/>
  <c r="BB24" i="1"/>
  <c r="BD23" i="1"/>
  <c r="BC23" i="1"/>
  <c r="BB23" i="1"/>
  <c r="BD22" i="1"/>
  <c r="BC22" i="1"/>
  <c r="BB22" i="1"/>
  <c r="BD21" i="1"/>
  <c r="BC21" i="1"/>
  <c r="BB21" i="1"/>
  <c r="BD20" i="1"/>
  <c r="BC20" i="1"/>
  <c r="BB20" i="1"/>
  <c r="BD19" i="1"/>
  <c r="BC19" i="1"/>
  <c r="BB19" i="1"/>
  <c r="BD18" i="1"/>
  <c r="BC18" i="1"/>
  <c r="BB18" i="1"/>
  <c r="BD17" i="1"/>
  <c r="BC17" i="1"/>
  <c r="BB17" i="1"/>
  <c r="BD16" i="1"/>
  <c r="BC16" i="1"/>
  <c r="BB16" i="1"/>
  <c r="BD15" i="1"/>
  <c r="BC15" i="1"/>
  <c r="BB15" i="1"/>
  <c r="BD14" i="1"/>
  <c r="BC14" i="1"/>
  <c r="BB14" i="1"/>
  <c r="BD13" i="1"/>
  <c r="BC13" i="1"/>
  <c r="BB13" i="1"/>
  <c r="BD12" i="1"/>
  <c r="BC12" i="1"/>
  <c r="BB12" i="1"/>
  <c r="BD11" i="1"/>
  <c r="BC11" i="1"/>
  <c r="BB11" i="1"/>
  <c r="BD10" i="1"/>
  <c r="BC10" i="1"/>
  <c r="BB10" i="1"/>
  <c r="BD9" i="1"/>
  <c r="BC9" i="1"/>
  <c r="BB9" i="1"/>
  <c r="BD8" i="1"/>
  <c r="BC8" i="1"/>
  <c r="BB8" i="1"/>
  <c r="BD7" i="1"/>
  <c r="BC7" i="1"/>
  <c r="BB7" i="1"/>
  <c r="BD6" i="1"/>
  <c r="BC6" i="1"/>
  <c r="BB6" i="1"/>
  <c r="BD5" i="1"/>
  <c r="BC5" i="1"/>
  <c r="BB5" i="1"/>
  <c r="BD4" i="1"/>
  <c r="BC4" i="1"/>
  <c r="BB4" i="1"/>
  <c r="BN1022" i="1"/>
  <c r="BN1021" i="1"/>
  <c r="BN1020" i="1"/>
  <c r="BN1019" i="1"/>
  <c r="BN1018" i="1"/>
  <c r="BN1017" i="1"/>
  <c r="BN1016" i="1"/>
  <c r="BN1015" i="1"/>
  <c r="BN1014" i="1"/>
  <c r="BN1013" i="1"/>
  <c r="BN1012" i="1"/>
  <c r="BN1011" i="1"/>
  <c r="BN1010" i="1"/>
  <c r="BN1009" i="1"/>
  <c r="BN1008" i="1"/>
  <c r="BN1007" i="1"/>
  <c r="BN1006" i="1"/>
  <c r="BN1005" i="1"/>
  <c r="BN1004" i="1"/>
  <c r="BN1003" i="1"/>
  <c r="BN1002" i="1"/>
  <c r="BN1001" i="1"/>
  <c r="BN1000" i="1"/>
  <c r="BN999" i="1"/>
  <c r="BN998" i="1"/>
  <c r="BN997" i="1"/>
  <c r="BN996" i="1"/>
  <c r="BN995" i="1"/>
  <c r="BN994" i="1"/>
  <c r="BN993" i="1"/>
  <c r="BN992" i="1"/>
  <c r="BN991" i="1"/>
  <c r="BN990" i="1"/>
  <c r="BN989" i="1"/>
  <c r="BN988" i="1"/>
  <c r="BN987" i="1"/>
  <c r="BN986" i="1"/>
  <c r="BN985" i="1"/>
  <c r="BN984" i="1"/>
  <c r="BN983" i="1"/>
  <c r="BN982" i="1"/>
  <c r="BN981" i="1"/>
  <c r="BN980" i="1"/>
  <c r="BN979" i="1"/>
  <c r="BN978" i="1"/>
  <c r="BN977" i="1"/>
  <c r="BN976" i="1"/>
  <c r="BN975" i="1"/>
  <c r="BN974" i="1"/>
  <c r="BN973" i="1"/>
  <c r="BN972" i="1"/>
  <c r="BN971" i="1"/>
  <c r="BN970" i="1"/>
  <c r="BN969" i="1"/>
  <c r="BN968" i="1"/>
  <c r="BN967" i="1"/>
  <c r="BN966" i="1"/>
  <c r="BN965" i="1"/>
  <c r="BN964" i="1"/>
  <c r="BN963" i="1"/>
  <c r="BN962" i="1"/>
  <c r="BN961" i="1"/>
  <c r="BN960" i="1"/>
  <c r="BN959" i="1"/>
  <c r="BN958" i="1"/>
  <c r="BN957" i="1"/>
  <c r="BN956" i="1"/>
  <c r="BN955" i="1"/>
  <c r="BN954" i="1"/>
  <c r="BN953" i="1"/>
  <c r="BN952" i="1"/>
  <c r="BN951" i="1"/>
  <c r="BN950" i="1"/>
  <c r="BN949" i="1"/>
  <c r="BN948" i="1"/>
  <c r="BN947" i="1"/>
  <c r="BN946" i="1"/>
  <c r="BN945" i="1"/>
  <c r="BN944" i="1"/>
  <c r="BN943" i="1"/>
  <c r="BN942" i="1"/>
  <c r="BN941" i="1"/>
  <c r="BN940" i="1"/>
  <c r="BN939" i="1"/>
  <c r="BN938" i="1"/>
  <c r="BN937" i="1"/>
  <c r="BN936" i="1"/>
  <c r="BN935" i="1"/>
  <c r="BN934" i="1"/>
  <c r="BN933" i="1"/>
  <c r="BN932" i="1"/>
  <c r="BN931" i="1"/>
  <c r="BN930" i="1"/>
  <c r="BN929" i="1"/>
  <c r="BN928" i="1"/>
  <c r="BN927" i="1"/>
  <c r="BN926" i="1"/>
  <c r="BN925" i="1"/>
  <c r="BN924" i="1"/>
  <c r="BN923" i="1"/>
  <c r="BN921" i="1"/>
  <c r="BN920" i="1"/>
  <c r="BN919" i="1"/>
  <c r="BN918" i="1"/>
  <c r="BN917" i="1"/>
  <c r="BN916" i="1"/>
  <c r="BN915" i="1"/>
  <c r="BN914" i="1"/>
  <c r="BN913" i="1"/>
  <c r="BN912" i="1"/>
  <c r="BN911" i="1"/>
  <c r="BN910" i="1"/>
  <c r="BN909" i="1"/>
  <c r="BN908" i="1"/>
  <c r="BN907" i="1"/>
  <c r="BN906" i="1"/>
  <c r="BN905" i="1"/>
  <c r="BN904" i="1"/>
  <c r="BN903" i="1"/>
  <c r="BN902" i="1"/>
  <c r="BN901" i="1"/>
  <c r="BN900" i="1"/>
  <c r="BN899" i="1"/>
  <c r="BN898" i="1"/>
  <c r="BN897" i="1"/>
  <c r="BN896" i="1"/>
  <c r="BN895" i="1"/>
  <c r="BN894" i="1"/>
  <c r="BN892" i="1"/>
  <c r="BN891" i="1"/>
  <c r="BN890" i="1"/>
  <c r="BN889" i="1"/>
  <c r="BN888" i="1"/>
  <c r="BN887" i="1"/>
  <c r="BN886" i="1"/>
  <c r="BN885" i="1"/>
  <c r="BN884" i="1"/>
  <c r="BN883" i="1"/>
  <c r="BN882" i="1"/>
  <c r="BN881" i="1"/>
  <c r="BN880" i="1"/>
  <c r="BN879" i="1"/>
  <c r="BN878" i="1"/>
  <c r="BN876" i="1"/>
  <c r="BN875" i="1"/>
  <c r="BN874" i="1"/>
  <c r="BN873" i="1"/>
  <c r="BN872" i="1"/>
  <c r="BN871" i="1"/>
  <c r="BN870" i="1"/>
  <c r="BN869" i="1"/>
  <c r="BN868" i="1"/>
  <c r="BN867" i="1"/>
  <c r="BN866" i="1"/>
  <c r="BN865" i="1"/>
  <c r="BN864" i="1"/>
  <c r="BN863" i="1"/>
  <c r="BN862" i="1"/>
  <c r="BN861" i="1"/>
  <c r="BN860" i="1"/>
  <c r="BN859" i="1"/>
  <c r="BN858" i="1"/>
  <c r="BN857" i="1"/>
  <c r="BN856" i="1"/>
  <c r="BN855" i="1"/>
  <c r="BN854" i="1"/>
  <c r="BN853" i="1"/>
  <c r="BN852" i="1"/>
  <c r="BN850" i="1"/>
  <c r="BN849" i="1"/>
  <c r="BN848" i="1"/>
  <c r="BN847" i="1"/>
  <c r="BN846" i="1"/>
  <c r="BN845" i="1"/>
  <c r="BN844" i="1"/>
  <c r="BN843" i="1"/>
  <c r="BN842" i="1"/>
  <c r="BN841" i="1"/>
  <c r="BN840" i="1"/>
  <c r="BN839" i="1"/>
  <c r="BN838" i="1"/>
  <c r="BN837" i="1"/>
  <c r="BN836" i="1"/>
  <c r="BN835" i="1"/>
  <c r="BN834" i="1"/>
  <c r="BN833" i="1"/>
  <c r="BN832" i="1"/>
  <c r="BN831" i="1"/>
  <c r="BN830" i="1"/>
  <c r="BN829" i="1"/>
  <c r="BN828" i="1"/>
  <c r="BN827" i="1"/>
  <c r="BN826" i="1"/>
  <c r="BN825" i="1"/>
  <c r="BN824" i="1"/>
  <c r="BN823" i="1"/>
  <c r="BN822" i="1"/>
  <c r="BN820" i="1"/>
  <c r="BN819" i="1"/>
  <c r="BN818" i="1"/>
  <c r="BN817" i="1"/>
  <c r="BN816" i="1"/>
  <c r="BN815" i="1"/>
  <c r="BN814" i="1"/>
  <c r="BN813" i="1"/>
  <c r="BN812" i="1"/>
  <c r="BN811" i="1"/>
  <c r="BN810" i="1"/>
  <c r="BN809" i="1"/>
  <c r="BN808" i="1"/>
  <c r="BN807" i="1"/>
  <c r="BN806" i="1"/>
  <c r="BN805" i="1"/>
  <c r="BN804" i="1"/>
  <c r="BN803" i="1"/>
  <c r="BN802" i="1"/>
  <c r="BN801" i="1"/>
  <c r="BN800" i="1"/>
  <c r="BN799" i="1"/>
  <c r="BN798" i="1"/>
  <c r="BN797" i="1"/>
  <c r="BN796" i="1"/>
  <c r="BN795" i="1"/>
  <c r="BN794" i="1"/>
  <c r="BN793" i="1"/>
  <c r="BN792" i="1"/>
  <c r="BN791" i="1"/>
  <c r="BN790" i="1"/>
  <c r="BN789" i="1"/>
  <c r="BN788" i="1"/>
  <c r="BN787" i="1"/>
  <c r="BN786" i="1"/>
  <c r="BN785" i="1"/>
  <c r="BN784" i="1"/>
  <c r="BN783" i="1"/>
  <c r="BN782" i="1"/>
  <c r="BN781" i="1"/>
  <c r="BN780" i="1"/>
  <c r="BN779" i="1"/>
  <c r="BN778" i="1"/>
  <c r="BN777" i="1"/>
  <c r="BN776" i="1"/>
  <c r="BN775" i="1"/>
  <c r="BN774" i="1"/>
  <c r="BN773" i="1"/>
  <c r="BN772" i="1"/>
  <c r="BN771" i="1"/>
  <c r="BN770" i="1"/>
  <c r="BN769" i="1"/>
  <c r="BN768" i="1"/>
  <c r="BN767" i="1"/>
  <c r="BN766" i="1"/>
  <c r="BN765" i="1"/>
  <c r="BN764" i="1"/>
  <c r="BN763" i="1"/>
  <c r="BN762" i="1"/>
  <c r="BN761" i="1"/>
  <c r="BN760" i="1"/>
  <c r="BN759" i="1"/>
  <c r="BN758" i="1"/>
  <c r="BN757" i="1"/>
  <c r="BN756" i="1"/>
  <c r="BN755" i="1"/>
  <c r="BN754" i="1"/>
  <c r="BN753" i="1"/>
  <c r="BN752" i="1"/>
  <c r="BN751" i="1"/>
  <c r="BN750" i="1"/>
  <c r="BN749" i="1"/>
  <c r="BN748" i="1"/>
  <c r="BN747" i="1"/>
  <c r="BN746" i="1"/>
  <c r="BN745" i="1"/>
  <c r="BN744" i="1"/>
  <c r="BN743" i="1"/>
  <c r="BN742" i="1"/>
  <c r="BN741" i="1"/>
  <c r="BN740" i="1"/>
  <c r="BN739" i="1"/>
  <c r="BN738" i="1"/>
  <c r="BN737" i="1"/>
  <c r="BN736" i="1"/>
  <c r="BN735" i="1"/>
  <c r="BN734" i="1"/>
  <c r="BN733" i="1"/>
  <c r="BN732" i="1"/>
  <c r="BN731" i="1"/>
  <c r="BN730" i="1"/>
  <c r="BN729" i="1"/>
  <c r="BN728" i="1"/>
  <c r="BN727" i="1"/>
  <c r="BN726" i="1"/>
  <c r="BN725" i="1"/>
  <c r="BN724" i="1"/>
  <c r="BN723" i="1"/>
  <c r="BN722" i="1"/>
  <c r="BN721" i="1"/>
  <c r="BN720" i="1"/>
  <c r="BN719" i="1"/>
  <c r="BN718" i="1"/>
  <c r="BN717" i="1"/>
  <c r="BN716" i="1"/>
  <c r="BN715" i="1"/>
  <c r="BN714" i="1"/>
  <c r="BN713" i="1"/>
  <c r="BN712" i="1"/>
  <c r="BN711" i="1"/>
  <c r="BN710" i="1"/>
  <c r="BN709" i="1"/>
  <c r="BN708" i="1"/>
  <c r="BN707" i="1"/>
  <c r="BN706" i="1"/>
  <c r="BN705" i="1"/>
  <c r="BN704" i="1"/>
  <c r="BN703" i="1"/>
  <c r="BN702" i="1"/>
  <c r="BN701" i="1"/>
  <c r="BN700" i="1"/>
  <c r="BN699" i="1"/>
  <c r="BN698" i="1"/>
  <c r="BN697" i="1"/>
  <c r="BN696" i="1"/>
  <c r="BN695" i="1"/>
  <c r="BN694" i="1"/>
  <c r="BN693" i="1"/>
  <c r="BN692" i="1"/>
  <c r="BN691" i="1"/>
  <c r="BN690" i="1"/>
  <c r="BN689" i="1"/>
  <c r="BN688" i="1"/>
  <c r="BN687" i="1"/>
  <c r="BN686" i="1"/>
  <c r="BN685" i="1"/>
  <c r="BN684" i="1"/>
  <c r="BN683" i="1"/>
  <c r="BN682" i="1"/>
  <c r="BN681" i="1"/>
  <c r="BN680" i="1"/>
  <c r="BN679" i="1"/>
  <c r="BN678" i="1"/>
  <c r="BN677" i="1"/>
  <c r="BN676" i="1"/>
  <c r="BN675" i="1"/>
  <c r="BN674" i="1"/>
  <c r="BN673" i="1"/>
  <c r="BN672" i="1"/>
  <c r="BN671" i="1"/>
  <c r="BN670" i="1"/>
  <c r="BN669" i="1"/>
  <c r="BN668" i="1"/>
  <c r="BN667" i="1"/>
  <c r="BN666" i="1"/>
  <c r="BN665" i="1"/>
  <c r="BN664" i="1"/>
  <c r="BN663" i="1"/>
  <c r="BN662" i="1"/>
  <c r="BN661" i="1"/>
  <c r="BN660" i="1"/>
  <c r="BN659" i="1"/>
  <c r="BN658" i="1"/>
  <c r="BN657" i="1"/>
  <c r="BN656" i="1"/>
  <c r="BN655" i="1"/>
  <c r="BN654" i="1"/>
  <c r="BN653" i="1"/>
  <c r="BN652" i="1"/>
  <c r="BN651" i="1"/>
  <c r="BN650" i="1"/>
  <c r="BN649" i="1"/>
  <c r="BN648" i="1"/>
  <c r="BN647" i="1"/>
  <c r="BN646" i="1"/>
  <c r="BN645" i="1"/>
  <c r="BN644" i="1"/>
  <c r="BN643" i="1"/>
  <c r="BN642" i="1"/>
  <c r="BN641" i="1"/>
  <c r="BN640" i="1"/>
  <c r="BN639" i="1"/>
  <c r="BN638" i="1"/>
  <c r="BN637" i="1"/>
  <c r="BN636" i="1"/>
  <c r="BN635" i="1"/>
  <c r="BN634" i="1"/>
  <c r="BN633" i="1"/>
  <c r="BN632" i="1"/>
  <c r="BN631" i="1"/>
  <c r="BN630" i="1"/>
  <c r="BN629" i="1"/>
  <c r="BN628" i="1"/>
  <c r="BN627" i="1"/>
  <c r="BN626" i="1"/>
  <c r="BN625" i="1"/>
  <c r="BN624" i="1"/>
  <c r="BN623" i="1"/>
  <c r="BN622" i="1"/>
  <c r="BN621" i="1"/>
  <c r="BN620" i="1"/>
  <c r="BN619" i="1"/>
  <c r="BN618" i="1"/>
  <c r="BN617" i="1"/>
  <c r="BN616" i="1"/>
  <c r="BN615" i="1"/>
  <c r="BN614" i="1"/>
  <c r="BN613" i="1"/>
  <c r="BN612" i="1"/>
  <c r="BN611" i="1"/>
  <c r="BN610" i="1"/>
  <c r="BN609" i="1"/>
  <c r="BN608" i="1"/>
  <c r="BN607" i="1"/>
  <c r="BN606" i="1"/>
  <c r="BN605" i="1"/>
  <c r="BN604" i="1"/>
  <c r="BN603" i="1"/>
  <c r="BN602" i="1"/>
  <c r="BN601" i="1"/>
  <c r="BN600" i="1"/>
  <c r="BN599" i="1"/>
  <c r="BN598" i="1"/>
  <c r="BN597" i="1"/>
  <c r="BN596" i="1"/>
  <c r="BN595" i="1"/>
  <c r="BN594" i="1"/>
  <c r="BN593" i="1"/>
  <c r="BN592" i="1"/>
  <c r="BN591" i="1"/>
  <c r="BN590" i="1"/>
  <c r="BN589" i="1"/>
  <c r="BN588" i="1"/>
  <c r="BN587" i="1"/>
  <c r="BN586" i="1"/>
  <c r="BN585" i="1"/>
  <c r="BN584" i="1"/>
  <c r="BN583" i="1"/>
  <c r="BN582" i="1"/>
  <c r="BN581" i="1"/>
  <c r="BN580" i="1"/>
  <c r="BN579" i="1"/>
  <c r="BN578" i="1"/>
  <c r="BN577" i="1"/>
  <c r="BN576" i="1"/>
  <c r="BN575" i="1"/>
  <c r="BN574" i="1"/>
  <c r="BN573" i="1"/>
  <c r="BN572" i="1"/>
  <c r="BN571" i="1"/>
  <c r="BN570" i="1"/>
  <c r="BN569" i="1"/>
  <c r="BN568" i="1"/>
  <c r="BN567" i="1"/>
  <c r="BN566" i="1"/>
  <c r="BN565" i="1"/>
  <c r="BN564" i="1"/>
  <c r="BN563" i="1"/>
  <c r="BN562" i="1"/>
  <c r="BN561" i="1"/>
  <c r="BN560" i="1"/>
  <c r="BN559" i="1"/>
  <c r="BN558" i="1"/>
  <c r="BN557" i="1"/>
  <c r="BN556" i="1"/>
  <c r="BN555" i="1"/>
  <c r="BN554" i="1"/>
  <c r="BN553" i="1"/>
  <c r="BN552" i="1"/>
  <c r="BN551" i="1"/>
  <c r="BN550" i="1"/>
  <c r="BN549" i="1"/>
  <c r="BN548" i="1"/>
  <c r="BN547" i="1"/>
  <c r="BN546" i="1"/>
  <c r="BN545" i="1"/>
  <c r="BN544" i="1"/>
  <c r="BN543" i="1"/>
  <c r="BN542" i="1"/>
  <c r="BN541" i="1"/>
  <c r="BN540" i="1"/>
  <c r="BN539" i="1"/>
  <c r="BN538" i="1"/>
  <c r="BN537" i="1"/>
  <c r="BN536" i="1"/>
  <c r="BN535" i="1"/>
  <c r="BN534" i="1"/>
  <c r="BN533" i="1"/>
  <c r="BN532" i="1"/>
  <c r="BN531" i="1"/>
  <c r="BN530" i="1"/>
  <c r="BN529" i="1"/>
  <c r="BN528" i="1"/>
  <c r="BN527" i="1"/>
  <c r="BN526" i="1"/>
  <c r="BN525" i="1"/>
  <c r="BN52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4" i="1"/>
</calcChain>
</file>

<file path=xl/sharedStrings.xml><?xml version="1.0" encoding="utf-8"?>
<sst xmlns="http://schemas.openxmlformats.org/spreadsheetml/2006/main" count="6432" uniqueCount="1249">
  <si>
    <t>Sample code</t>
  </si>
  <si>
    <t>Ruminal gas production</t>
  </si>
  <si>
    <t>Farm/Research site code</t>
  </si>
  <si>
    <t>Breed</t>
  </si>
  <si>
    <t>Days in milk</t>
  </si>
  <si>
    <t>Lactation number</t>
  </si>
  <si>
    <t>Live weight, kg</t>
  </si>
  <si>
    <t>Ruminal CH4 gas production</t>
  </si>
  <si>
    <t>Ruminal CO2 gas production</t>
  </si>
  <si>
    <t>Holstein (1)/Nordic Red(2)</t>
  </si>
  <si>
    <t>Rumen pH</t>
  </si>
  <si>
    <t>Total VFA</t>
  </si>
  <si>
    <t>Acetate</t>
  </si>
  <si>
    <t>Propionate</t>
  </si>
  <si>
    <t>Butyrate</t>
  </si>
  <si>
    <t>Isobutyrate</t>
  </si>
  <si>
    <t>Valerate</t>
  </si>
  <si>
    <t>Isovalerate</t>
  </si>
  <si>
    <t>Caproate</t>
  </si>
  <si>
    <t xml:space="preserve">Measurement method </t>
  </si>
  <si>
    <t>g/d</t>
  </si>
  <si>
    <t>g/kg DMI</t>
  </si>
  <si>
    <t>g/kg ECM</t>
  </si>
  <si>
    <t>UK</t>
  </si>
  <si>
    <t>IT</t>
  </si>
  <si>
    <t>Blood sampling</t>
  </si>
  <si>
    <t>Plasma concentration (mmol/L)</t>
  </si>
  <si>
    <t>NEFA</t>
  </si>
  <si>
    <t>BHB</t>
  </si>
  <si>
    <t>Glucose</t>
  </si>
  <si>
    <t>Insulin</t>
  </si>
  <si>
    <t>Urea</t>
  </si>
  <si>
    <t>Cholesterol</t>
  </si>
  <si>
    <t>Creatinine</t>
  </si>
  <si>
    <t>Albumin</t>
  </si>
  <si>
    <t>Haptoglobulin</t>
  </si>
  <si>
    <t>Animal information</t>
  </si>
  <si>
    <t>SE</t>
  </si>
  <si>
    <t>GreenFeed</t>
  </si>
  <si>
    <t>Diet composition (g/kg DM, unless otherwise stated)</t>
  </si>
  <si>
    <t>Total tract digestion</t>
  </si>
  <si>
    <t>Milk recording</t>
  </si>
  <si>
    <t>Sampling week</t>
  </si>
  <si>
    <t>Lipid</t>
  </si>
  <si>
    <t>Intake, kg/d</t>
  </si>
  <si>
    <t>Digestibility, g/kg</t>
  </si>
  <si>
    <t>Yield, kg/d</t>
  </si>
  <si>
    <t>Concentration</t>
  </si>
  <si>
    <t>DM (g/kg)</t>
  </si>
  <si>
    <t>OM</t>
  </si>
  <si>
    <t>CP</t>
  </si>
  <si>
    <t>NDF</t>
  </si>
  <si>
    <t>iNDF</t>
  </si>
  <si>
    <t>Acid-Hydrolysis EE</t>
  </si>
  <si>
    <t>AIA</t>
  </si>
  <si>
    <t>Starch</t>
  </si>
  <si>
    <t>Forage, kg DM/d</t>
  </si>
  <si>
    <t>Concentrate, kg DM/d</t>
  </si>
  <si>
    <t>DM</t>
  </si>
  <si>
    <t>Milk</t>
  </si>
  <si>
    <t>Fat</t>
  </si>
  <si>
    <t xml:space="preserve">Protein </t>
  </si>
  <si>
    <t>Lactose</t>
  </si>
  <si>
    <t>Energy corrected milk (ECM)</t>
  </si>
  <si>
    <t>Fat, g/kg</t>
  </si>
  <si>
    <t xml:space="preserve">Protein, g/kg </t>
  </si>
  <si>
    <t>Lactose, g/kg</t>
  </si>
  <si>
    <t>Urea-N, mg/100 ml</t>
  </si>
  <si>
    <t>FI</t>
  </si>
  <si>
    <t>Chambers</t>
  </si>
  <si>
    <t>AUT. FEEDER</t>
  </si>
  <si>
    <t>in situ iNDF</t>
  </si>
  <si>
    <t>Direct measurement</t>
  </si>
  <si>
    <t>Total Collection</t>
  </si>
  <si>
    <t>2158a</t>
  </si>
  <si>
    <t>2217a</t>
  </si>
  <si>
    <t>2158b</t>
  </si>
  <si>
    <t>2217b</t>
  </si>
  <si>
    <t>Alkane</t>
  </si>
  <si>
    <t>Robot</t>
  </si>
  <si>
    <t>*</t>
  </si>
  <si>
    <t>Ammonia</t>
  </si>
  <si>
    <t>Faecal output, kg/d or g/kg</t>
  </si>
  <si>
    <t>g/kg DOMI</t>
  </si>
  <si>
    <t>Country</t>
  </si>
  <si>
    <t>Cow ID</t>
  </si>
  <si>
    <t>ear tag number</t>
  </si>
  <si>
    <t>Animal</t>
  </si>
  <si>
    <t>Cow Code</t>
  </si>
  <si>
    <t>UK0</t>
  </si>
  <si>
    <t>UK1</t>
  </si>
  <si>
    <t>UK2</t>
  </si>
  <si>
    <t>UK3</t>
  </si>
  <si>
    <t>UK4</t>
  </si>
  <si>
    <t>UK5</t>
  </si>
  <si>
    <t>UK6</t>
  </si>
  <si>
    <t>UK7</t>
  </si>
  <si>
    <t>UK8</t>
  </si>
  <si>
    <t>UK9</t>
  </si>
  <si>
    <t>UK10</t>
  </si>
  <si>
    <t>UK11</t>
  </si>
  <si>
    <t>UK12</t>
  </si>
  <si>
    <t>UK13</t>
  </si>
  <si>
    <t>UK14</t>
  </si>
  <si>
    <t>UK15</t>
  </si>
  <si>
    <t>UK16</t>
  </si>
  <si>
    <t>UK17</t>
  </si>
  <si>
    <t>UK18</t>
  </si>
  <si>
    <t>UK19</t>
  </si>
  <si>
    <t>UK20</t>
  </si>
  <si>
    <t>UK21</t>
  </si>
  <si>
    <t>UK22</t>
  </si>
  <si>
    <t>UK23</t>
  </si>
  <si>
    <t>UK24</t>
  </si>
  <si>
    <t>UK25</t>
  </si>
  <si>
    <t>UK26</t>
  </si>
  <si>
    <t>UK27</t>
  </si>
  <si>
    <t>UK28</t>
  </si>
  <si>
    <t>UK29</t>
  </si>
  <si>
    <t>UK30</t>
  </si>
  <si>
    <t>UK31</t>
  </si>
  <si>
    <t>UK32</t>
  </si>
  <si>
    <t>UK33</t>
  </si>
  <si>
    <t>UK34</t>
  </si>
  <si>
    <t>UK35</t>
  </si>
  <si>
    <t>UK36</t>
  </si>
  <si>
    <t>UK37</t>
  </si>
  <si>
    <t>UK38</t>
  </si>
  <si>
    <t>UK39</t>
  </si>
  <si>
    <t>UK40</t>
  </si>
  <si>
    <t>UK41</t>
  </si>
  <si>
    <t>UK42</t>
  </si>
  <si>
    <t>UK43</t>
  </si>
  <si>
    <t>UK44</t>
  </si>
  <si>
    <t>UK45</t>
  </si>
  <si>
    <t>UK46</t>
  </si>
  <si>
    <t>UK47</t>
  </si>
  <si>
    <t>UK48</t>
  </si>
  <si>
    <t>UK49</t>
  </si>
  <si>
    <t>UK50</t>
  </si>
  <si>
    <t>UK51</t>
  </si>
  <si>
    <t>UK52</t>
  </si>
  <si>
    <t>UK53</t>
  </si>
  <si>
    <t>UK54</t>
  </si>
  <si>
    <t>UK55</t>
  </si>
  <si>
    <t>UK56</t>
  </si>
  <si>
    <t>UK57</t>
  </si>
  <si>
    <t>UK58</t>
  </si>
  <si>
    <t>UK59</t>
  </si>
  <si>
    <t>UK60</t>
  </si>
  <si>
    <t>UK61</t>
  </si>
  <si>
    <t>UK62</t>
  </si>
  <si>
    <t>UK63</t>
  </si>
  <si>
    <t>UK64</t>
  </si>
  <si>
    <t>UK65</t>
  </si>
  <si>
    <t>UK66</t>
  </si>
  <si>
    <t>UK67</t>
  </si>
  <si>
    <t>UK68</t>
  </si>
  <si>
    <t>UK69</t>
  </si>
  <si>
    <t>UK70</t>
  </si>
  <si>
    <t>UK71</t>
  </si>
  <si>
    <t>UK72</t>
  </si>
  <si>
    <t>UK73</t>
  </si>
  <si>
    <t>UK74</t>
  </si>
  <si>
    <t>UK75</t>
  </si>
  <si>
    <t>UK76</t>
  </si>
  <si>
    <t>UK77</t>
  </si>
  <si>
    <t>UK78</t>
  </si>
  <si>
    <t>UK79</t>
  </si>
  <si>
    <t>UK80</t>
  </si>
  <si>
    <t>UK81</t>
  </si>
  <si>
    <t>UK82</t>
  </si>
  <si>
    <t>UK83</t>
  </si>
  <si>
    <t>UK84</t>
  </si>
  <si>
    <t>UK85</t>
  </si>
  <si>
    <t>UK86</t>
  </si>
  <si>
    <t>UK87</t>
  </si>
  <si>
    <t>UK88</t>
  </si>
  <si>
    <t>UK89</t>
  </si>
  <si>
    <t>UK90</t>
  </si>
  <si>
    <t>UK91</t>
  </si>
  <si>
    <t>UK92</t>
  </si>
  <si>
    <t>UK93</t>
  </si>
  <si>
    <t>UK94</t>
  </si>
  <si>
    <t>UK95</t>
  </si>
  <si>
    <t>UK96</t>
  </si>
  <si>
    <t>UK97</t>
  </si>
  <si>
    <t>UK98</t>
  </si>
  <si>
    <t>UK99</t>
  </si>
  <si>
    <t>UK100</t>
  </si>
  <si>
    <t>UK101</t>
  </si>
  <si>
    <t>UK102</t>
  </si>
  <si>
    <t>UK103</t>
  </si>
  <si>
    <t>UK104</t>
  </si>
  <si>
    <t>UK105</t>
  </si>
  <si>
    <t>UK106</t>
  </si>
  <si>
    <t>UK107</t>
  </si>
  <si>
    <t>UK108</t>
  </si>
  <si>
    <t>UK109</t>
  </si>
  <si>
    <t>UK110</t>
  </si>
  <si>
    <t>UK111</t>
  </si>
  <si>
    <t>UK112</t>
  </si>
  <si>
    <t>UK113</t>
  </si>
  <si>
    <t>UK114</t>
  </si>
  <si>
    <t>UK115</t>
  </si>
  <si>
    <t>UK116</t>
  </si>
  <si>
    <t>UK117</t>
  </si>
  <si>
    <t>UK118</t>
  </si>
  <si>
    <t>UK119</t>
  </si>
  <si>
    <t>UK120</t>
  </si>
  <si>
    <t>UK121</t>
  </si>
  <si>
    <t>UK122</t>
  </si>
  <si>
    <t>UK123</t>
  </si>
  <si>
    <t>UK124</t>
  </si>
  <si>
    <t>UK125</t>
  </si>
  <si>
    <t>UK126</t>
  </si>
  <si>
    <t>UK127</t>
  </si>
  <si>
    <t>UK128</t>
  </si>
  <si>
    <t>UK129</t>
  </si>
  <si>
    <t>UK130</t>
  </si>
  <si>
    <t>UK131</t>
  </si>
  <si>
    <t>UK132</t>
  </si>
  <si>
    <t>UK133</t>
  </si>
  <si>
    <t>UK134</t>
  </si>
  <si>
    <t>UK135</t>
  </si>
  <si>
    <t>UK136</t>
  </si>
  <si>
    <t>UK137</t>
  </si>
  <si>
    <t>UK138</t>
  </si>
  <si>
    <t>UK139</t>
  </si>
  <si>
    <t>UK140</t>
  </si>
  <si>
    <t>UK141</t>
  </si>
  <si>
    <t>UK142</t>
  </si>
  <si>
    <t>UK143</t>
  </si>
  <si>
    <t>UK144</t>
  </si>
  <si>
    <t>UK145</t>
  </si>
  <si>
    <t>UK146</t>
  </si>
  <si>
    <t>UK147</t>
  </si>
  <si>
    <t>UK148</t>
  </si>
  <si>
    <t>UK149</t>
  </si>
  <si>
    <t>UK150</t>
  </si>
  <si>
    <t>UK151</t>
  </si>
  <si>
    <t>UK152</t>
  </si>
  <si>
    <t>UK153</t>
  </si>
  <si>
    <t>UK154</t>
  </si>
  <si>
    <t>UK155</t>
  </si>
  <si>
    <t>UK156</t>
  </si>
  <si>
    <t>UK157</t>
  </si>
  <si>
    <t>UK158</t>
  </si>
  <si>
    <t>UK159</t>
  </si>
  <si>
    <t>UK160</t>
  </si>
  <si>
    <t>UK161</t>
  </si>
  <si>
    <t>UK162</t>
  </si>
  <si>
    <t>UK163</t>
  </si>
  <si>
    <t>UK164</t>
  </si>
  <si>
    <t>UK165</t>
  </si>
  <si>
    <t>UK166</t>
  </si>
  <si>
    <t>UK167</t>
  </si>
  <si>
    <t>UK168</t>
  </si>
  <si>
    <t>UK169</t>
  </si>
  <si>
    <t>UK170</t>
  </si>
  <si>
    <t>UK171</t>
  </si>
  <si>
    <t>UK172</t>
  </si>
  <si>
    <t>UK173</t>
  </si>
  <si>
    <t>UK174</t>
  </si>
  <si>
    <t>UK175</t>
  </si>
  <si>
    <t>UK176</t>
  </si>
  <si>
    <t>UK177</t>
  </si>
  <si>
    <t>UK178</t>
  </si>
  <si>
    <t>UK179</t>
  </si>
  <si>
    <t>UK180</t>
  </si>
  <si>
    <t>UK181</t>
  </si>
  <si>
    <t>UK182</t>
  </si>
  <si>
    <t>UK183</t>
  </si>
  <si>
    <t>UK184</t>
  </si>
  <si>
    <t>UK185</t>
  </si>
  <si>
    <t>UK186</t>
  </si>
  <si>
    <t>UK187</t>
  </si>
  <si>
    <t>UK188</t>
  </si>
  <si>
    <t>UK189</t>
  </si>
  <si>
    <t>UK190</t>
  </si>
  <si>
    <t>UK191</t>
  </si>
  <si>
    <t>UK192</t>
  </si>
  <si>
    <t>UK193</t>
  </si>
  <si>
    <t>UK194</t>
  </si>
  <si>
    <t>UK195</t>
  </si>
  <si>
    <t>UK196</t>
  </si>
  <si>
    <t>UK197</t>
  </si>
  <si>
    <t>UK198</t>
  </si>
  <si>
    <t>UK199</t>
  </si>
  <si>
    <t>UK200</t>
  </si>
  <si>
    <t>UK201</t>
  </si>
  <si>
    <t>UK202</t>
  </si>
  <si>
    <t>UK203</t>
  </si>
  <si>
    <t>UK204</t>
  </si>
  <si>
    <t>UK205</t>
  </si>
  <si>
    <t>UK206</t>
  </si>
  <si>
    <t>UK207</t>
  </si>
  <si>
    <t>UK208</t>
  </si>
  <si>
    <t>UK209</t>
  </si>
  <si>
    <t>UK210</t>
  </si>
  <si>
    <t>UK211</t>
  </si>
  <si>
    <t>UK212</t>
  </si>
  <si>
    <t>UK213</t>
  </si>
  <si>
    <t>UK214</t>
  </si>
  <si>
    <t>UK215</t>
  </si>
  <si>
    <t>UK216</t>
  </si>
  <si>
    <t>UK217</t>
  </si>
  <si>
    <t>UK218</t>
  </si>
  <si>
    <t>UK219</t>
  </si>
  <si>
    <t>UK220</t>
  </si>
  <si>
    <t>UK221</t>
  </si>
  <si>
    <t>UK222</t>
  </si>
  <si>
    <t>UK223</t>
  </si>
  <si>
    <t>UK224</t>
  </si>
  <si>
    <t>UK225</t>
  </si>
  <si>
    <t>UK226</t>
  </si>
  <si>
    <t>UK227</t>
  </si>
  <si>
    <t>UK228</t>
  </si>
  <si>
    <t>UK229</t>
  </si>
  <si>
    <t>UK230</t>
  </si>
  <si>
    <t>UK231</t>
  </si>
  <si>
    <t>UK232</t>
  </si>
  <si>
    <t>UK233</t>
  </si>
  <si>
    <t>UK234</t>
  </si>
  <si>
    <t>UK235</t>
  </si>
  <si>
    <t>UK236</t>
  </si>
  <si>
    <t>UK237</t>
  </si>
  <si>
    <t>UK238</t>
  </si>
  <si>
    <t>UK239</t>
  </si>
  <si>
    <t>UK240</t>
  </si>
  <si>
    <t>UK241</t>
  </si>
  <si>
    <t>UK242</t>
  </si>
  <si>
    <t>UK243</t>
  </si>
  <si>
    <t>UK244</t>
  </si>
  <si>
    <t>UK245</t>
  </si>
  <si>
    <t>UK246</t>
  </si>
  <si>
    <t>UK247</t>
  </si>
  <si>
    <t>UK248</t>
  </si>
  <si>
    <t>UK249</t>
  </si>
  <si>
    <t>UK250</t>
  </si>
  <si>
    <t>UK251</t>
  </si>
  <si>
    <t>UK252</t>
  </si>
  <si>
    <t>UK253</t>
  </si>
  <si>
    <t>UK254</t>
  </si>
  <si>
    <t>UK255</t>
  </si>
  <si>
    <t>UK256</t>
  </si>
  <si>
    <t>UK257</t>
  </si>
  <si>
    <t>UK258</t>
  </si>
  <si>
    <t>UK259</t>
  </si>
  <si>
    <t>UK260</t>
  </si>
  <si>
    <t>UK261</t>
  </si>
  <si>
    <t>UK262</t>
  </si>
  <si>
    <t>UK263</t>
  </si>
  <si>
    <t>UK264</t>
  </si>
  <si>
    <t>UK265</t>
  </si>
  <si>
    <t>UK266</t>
  </si>
  <si>
    <t>UK267</t>
  </si>
  <si>
    <t>UK268</t>
  </si>
  <si>
    <t>UK269</t>
  </si>
  <si>
    <t>UK270</t>
  </si>
  <si>
    <t>UK271</t>
  </si>
  <si>
    <t>UK272</t>
  </si>
  <si>
    <t>UK273</t>
  </si>
  <si>
    <t>UK274</t>
  </si>
  <si>
    <t>UK275</t>
  </si>
  <si>
    <t>UK276</t>
  </si>
  <si>
    <t>UK277</t>
  </si>
  <si>
    <t>UK278</t>
  </si>
  <si>
    <t>UK279</t>
  </si>
  <si>
    <t>UK280</t>
  </si>
  <si>
    <t>UK281</t>
  </si>
  <si>
    <t>UK282</t>
  </si>
  <si>
    <t>UK283</t>
  </si>
  <si>
    <t>UK284</t>
  </si>
  <si>
    <t>UK285</t>
  </si>
  <si>
    <t>UK286</t>
  </si>
  <si>
    <t>UK287</t>
  </si>
  <si>
    <t>UK288</t>
  </si>
  <si>
    <t>UK289</t>
  </si>
  <si>
    <t>UK290</t>
  </si>
  <si>
    <t>UK291</t>
  </si>
  <si>
    <t>UK292</t>
  </si>
  <si>
    <t>UK293</t>
  </si>
  <si>
    <t>UK294</t>
  </si>
  <si>
    <t>UK295</t>
  </si>
  <si>
    <t>UK296</t>
  </si>
  <si>
    <t>UK297</t>
  </si>
  <si>
    <t>UK298</t>
  </si>
  <si>
    <t>UK299</t>
  </si>
  <si>
    <t>UK300</t>
  </si>
  <si>
    <t>UK301</t>
  </si>
  <si>
    <t>UK302</t>
  </si>
  <si>
    <t>UK303</t>
  </si>
  <si>
    <t>UK304</t>
  </si>
  <si>
    <t>UK305</t>
  </si>
  <si>
    <t>UK306</t>
  </si>
  <si>
    <t>UK307</t>
  </si>
  <si>
    <t>UK308</t>
  </si>
  <si>
    <t>UK309</t>
  </si>
  <si>
    <t>UK310</t>
  </si>
  <si>
    <t>UK311</t>
  </si>
  <si>
    <t>UK312</t>
  </si>
  <si>
    <t>UK313</t>
  </si>
  <si>
    <t>UK314</t>
  </si>
  <si>
    <t>UK315</t>
  </si>
  <si>
    <t>UK316</t>
  </si>
  <si>
    <t>UK317</t>
  </si>
  <si>
    <t>UK318</t>
  </si>
  <si>
    <t>UK319</t>
  </si>
  <si>
    <t>UK320</t>
  </si>
  <si>
    <t>UK321</t>
  </si>
  <si>
    <t>UK322</t>
  </si>
  <si>
    <t>UK323</t>
  </si>
  <si>
    <t>UK324</t>
  </si>
  <si>
    <t>UK325</t>
  </si>
  <si>
    <t>UK326</t>
  </si>
  <si>
    <t>UK327</t>
  </si>
  <si>
    <t>UK328</t>
  </si>
  <si>
    <t>UK329</t>
  </si>
  <si>
    <t>UK330</t>
  </si>
  <si>
    <t>UK331</t>
  </si>
  <si>
    <t>UK332</t>
  </si>
  <si>
    <t>UK333</t>
  </si>
  <si>
    <t>UK334</t>
  </si>
  <si>
    <t>UK335</t>
  </si>
  <si>
    <t>UK336</t>
  </si>
  <si>
    <t>UK337</t>
  </si>
  <si>
    <t>UK338</t>
  </si>
  <si>
    <t>UK339</t>
  </si>
  <si>
    <t>UK340</t>
  </si>
  <si>
    <t>UK341</t>
  </si>
  <si>
    <t>UK342</t>
  </si>
  <si>
    <t>UK343</t>
  </si>
  <si>
    <t>UK344</t>
  </si>
  <si>
    <t>UK345</t>
  </si>
  <si>
    <t>UK346</t>
  </si>
  <si>
    <t>UK347</t>
  </si>
  <si>
    <t>UK348</t>
  </si>
  <si>
    <t>UK349</t>
  </si>
  <si>
    <t>UK350</t>
  </si>
  <si>
    <t>UK351</t>
  </si>
  <si>
    <t>UK352</t>
  </si>
  <si>
    <t>UK353</t>
  </si>
  <si>
    <t>UK354</t>
  </si>
  <si>
    <t>UK355</t>
  </si>
  <si>
    <t>UK356</t>
  </si>
  <si>
    <t>UK357</t>
  </si>
  <si>
    <t>UK358</t>
  </si>
  <si>
    <t>UK359</t>
  </si>
  <si>
    <t>UK360</t>
  </si>
  <si>
    <t>UK361</t>
  </si>
  <si>
    <t>UK362</t>
  </si>
  <si>
    <t>UK363</t>
  </si>
  <si>
    <t>UK364</t>
  </si>
  <si>
    <t>UK365</t>
  </si>
  <si>
    <t>UK366</t>
  </si>
  <si>
    <t>UK367</t>
  </si>
  <si>
    <t>UK368</t>
  </si>
  <si>
    <t>UK369</t>
  </si>
  <si>
    <t>UK370</t>
  </si>
  <si>
    <t>UK371</t>
  </si>
  <si>
    <t>UK372</t>
  </si>
  <si>
    <t>UK373</t>
  </si>
  <si>
    <t>UK374</t>
  </si>
  <si>
    <t>UK375</t>
  </si>
  <si>
    <t>UK376</t>
  </si>
  <si>
    <t>UK377</t>
  </si>
  <si>
    <t>UK378</t>
  </si>
  <si>
    <t>UK379</t>
  </si>
  <si>
    <t>UK380</t>
  </si>
  <si>
    <t>UK381</t>
  </si>
  <si>
    <t>UK382</t>
  </si>
  <si>
    <t>UK383</t>
  </si>
  <si>
    <t>UK384</t>
  </si>
  <si>
    <t>UK385</t>
  </si>
  <si>
    <t>UK386</t>
  </si>
  <si>
    <t>UK387</t>
  </si>
  <si>
    <t>UK388</t>
  </si>
  <si>
    <t>UK389</t>
  </si>
  <si>
    <t>UK390</t>
  </si>
  <si>
    <t>UK391</t>
  </si>
  <si>
    <t>UK392</t>
  </si>
  <si>
    <t>UK393</t>
  </si>
  <si>
    <t>UK394</t>
  </si>
  <si>
    <t>UK395</t>
  </si>
  <si>
    <t>UK396</t>
  </si>
  <si>
    <t>UK397</t>
  </si>
  <si>
    <t>UK398</t>
  </si>
  <si>
    <t>UK399</t>
  </si>
  <si>
    <t>UK1000</t>
  </si>
  <si>
    <t>UK1001</t>
  </si>
  <si>
    <t>UK1002</t>
  </si>
  <si>
    <t>UK1003</t>
  </si>
  <si>
    <t>UK1004</t>
  </si>
  <si>
    <t>UK1005</t>
  </si>
  <si>
    <t>UK1006</t>
  </si>
  <si>
    <t/>
  </si>
  <si>
    <t>IT400</t>
  </si>
  <si>
    <t>IT401</t>
  </si>
  <si>
    <t>IT402</t>
  </si>
  <si>
    <t>IT403</t>
  </si>
  <si>
    <t>IT404</t>
  </si>
  <si>
    <t>IT405</t>
  </si>
  <si>
    <t>IT406</t>
  </si>
  <si>
    <t>IT407</t>
  </si>
  <si>
    <t>IT408</t>
  </si>
  <si>
    <t>IT409</t>
  </si>
  <si>
    <t>IT410</t>
  </si>
  <si>
    <t>IT411</t>
  </si>
  <si>
    <t>IT412</t>
  </si>
  <si>
    <t>IT413</t>
  </si>
  <si>
    <t>IT414</t>
  </si>
  <si>
    <t>IT415</t>
  </si>
  <si>
    <t>IT416</t>
  </si>
  <si>
    <t>IT417</t>
  </si>
  <si>
    <t>IT418</t>
  </si>
  <si>
    <t>IT419</t>
  </si>
  <si>
    <t>IT420</t>
  </si>
  <si>
    <t>IT421</t>
  </si>
  <si>
    <t>IT422</t>
  </si>
  <si>
    <t>IT423</t>
  </si>
  <si>
    <t>IT424</t>
  </si>
  <si>
    <t>IT425</t>
  </si>
  <si>
    <t>IT426</t>
  </si>
  <si>
    <t>IT427</t>
  </si>
  <si>
    <t>IT428</t>
  </si>
  <si>
    <t>IT429</t>
  </si>
  <si>
    <t>IT430</t>
  </si>
  <si>
    <t>IT431</t>
  </si>
  <si>
    <t>IT432</t>
  </si>
  <si>
    <t>IT433</t>
  </si>
  <si>
    <t>IT434</t>
  </si>
  <si>
    <t>IT435</t>
  </si>
  <si>
    <t>IT436</t>
  </si>
  <si>
    <t>IT437</t>
  </si>
  <si>
    <t>IT438</t>
  </si>
  <si>
    <t>IT439</t>
  </si>
  <si>
    <t>IT440</t>
  </si>
  <si>
    <t>IT441</t>
  </si>
  <si>
    <t>IT442</t>
  </si>
  <si>
    <t>IT443</t>
  </si>
  <si>
    <t>IT444</t>
  </si>
  <si>
    <t>IT445</t>
  </si>
  <si>
    <t>IT446</t>
  </si>
  <si>
    <t>IT447</t>
  </si>
  <si>
    <t>IT448</t>
  </si>
  <si>
    <t>IT449</t>
  </si>
  <si>
    <t>IT450</t>
  </si>
  <si>
    <t>IT451</t>
  </si>
  <si>
    <t>IT452</t>
  </si>
  <si>
    <t>IT453</t>
  </si>
  <si>
    <t>IT454</t>
  </si>
  <si>
    <t>IT455</t>
  </si>
  <si>
    <t>IT456</t>
  </si>
  <si>
    <t>IT457</t>
  </si>
  <si>
    <t>IT458</t>
  </si>
  <si>
    <t>IT459</t>
  </si>
  <si>
    <t>IT460</t>
  </si>
  <si>
    <t>IT461</t>
  </si>
  <si>
    <t>IT462</t>
  </si>
  <si>
    <t>IT463</t>
  </si>
  <si>
    <t>IT464</t>
  </si>
  <si>
    <t>IT465</t>
  </si>
  <si>
    <t>IT466</t>
  </si>
  <si>
    <t>IT467</t>
  </si>
  <si>
    <t>IT468</t>
  </si>
  <si>
    <t>IT469</t>
  </si>
  <si>
    <t>IT470</t>
  </si>
  <si>
    <t>IT471</t>
  </si>
  <si>
    <t>IT472</t>
  </si>
  <si>
    <t>IT473</t>
  </si>
  <si>
    <t>IT474</t>
  </si>
  <si>
    <t>IT475</t>
  </si>
  <si>
    <t>IT476</t>
  </si>
  <si>
    <t>IT477</t>
  </si>
  <si>
    <t>IT478</t>
  </si>
  <si>
    <t>IT479</t>
  </si>
  <si>
    <t>IT480</t>
  </si>
  <si>
    <t>IT481</t>
  </si>
  <si>
    <t>IT482</t>
  </si>
  <si>
    <t>IT483</t>
  </si>
  <si>
    <t>IT484</t>
  </si>
  <si>
    <t>IT485</t>
  </si>
  <si>
    <t>IT486</t>
  </si>
  <si>
    <t>IT487</t>
  </si>
  <si>
    <t>IT488</t>
  </si>
  <si>
    <t>IT489</t>
  </si>
  <si>
    <t>IT490</t>
  </si>
  <si>
    <t>IT491</t>
  </si>
  <si>
    <t>IT492</t>
  </si>
  <si>
    <t>IT493</t>
  </si>
  <si>
    <t>IT494</t>
  </si>
  <si>
    <t>IT496</t>
  </si>
  <si>
    <t>IT497</t>
  </si>
  <si>
    <t>IT498</t>
  </si>
  <si>
    <t>IT499</t>
  </si>
  <si>
    <t>IT500</t>
  </si>
  <si>
    <t>IT501</t>
  </si>
  <si>
    <t>IT502</t>
  </si>
  <si>
    <t>IT503</t>
  </si>
  <si>
    <t>IT504</t>
  </si>
  <si>
    <t>IT505</t>
  </si>
  <si>
    <t>IT506</t>
  </si>
  <si>
    <t>IT507</t>
  </si>
  <si>
    <t>IT508</t>
  </si>
  <si>
    <t>IT509</t>
  </si>
  <si>
    <t>IT510</t>
  </si>
  <si>
    <t>IT511</t>
  </si>
  <si>
    <t>IT512</t>
  </si>
  <si>
    <t>IT513</t>
  </si>
  <si>
    <t>IT514</t>
  </si>
  <si>
    <t>IT515</t>
  </si>
  <si>
    <t>IT516</t>
  </si>
  <si>
    <t>IT517</t>
  </si>
  <si>
    <t>IT518</t>
  </si>
  <si>
    <t>IT519</t>
  </si>
  <si>
    <t>IT520</t>
  </si>
  <si>
    <t>IT521</t>
  </si>
  <si>
    <t>IT522</t>
  </si>
  <si>
    <t>IT523</t>
  </si>
  <si>
    <t>IT524</t>
  </si>
  <si>
    <t>IT525</t>
  </si>
  <si>
    <t>IT526</t>
  </si>
  <si>
    <t>IT527</t>
  </si>
  <si>
    <t>IT528</t>
  </si>
  <si>
    <t>IT529</t>
  </si>
  <si>
    <t>IT530</t>
  </si>
  <si>
    <t>IT531</t>
  </si>
  <si>
    <t>IT532</t>
  </si>
  <si>
    <t>IT533</t>
  </si>
  <si>
    <t>IT534</t>
  </si>
  <si>
    <t>IT535</t>
  </si>
  <si>
    <t>IT536</t>
  </si>
  <si>
    <t>IT537</t>
  </si>
  <si>
    <t>IT538</t>
  </si>
  <si>
    <t>IT539</t>
  </si>
  <si>
    <t>IT540</t>
  </si>
  <si>
    <t>IT541</t>
  </si>
  <si>
    <t>IT542</t>
  </si>
  <si>
    <t>IT543</t>
  </si>
  <si>
    <t>IT544</t>
  </si>
  <si>
    <t>IT545</t>
  </si>
  <si>
    <t>IT546</t>
  </si>
  <si>
    <t>IT547</t>
  </si>
  <si>
    <t>IT548</t>
  </si>
  <si>
    <t>IT549</t>
  </si>
  <si>
    <t>IT550</t>
  </si>
  <si>
    <t>IT551</t>
  </si>
  <si>
    <t>IT552</t>
  </si>
  <si>
    <t>IT553</t>
  </si>
  <si>
    <t>IT554</t>
  </si>
  <si>
    <t>IT555</t>
  </si>
  <si>
    <t>IT556</t>
  </si>
  <si>
    <t>IT557</t>
  </si>
  <si>
    <t>IT558</t>
  </si>
  <si>
    <t>IT559</t>
  </si>
  <si>
    <t>IT560</t>
  </si>
  <si>
    <t>IT561</t>
  </si>
  <si>
    <t>IT562</t>
  </si>
  <si>
    <t>IT563</t>
  </si>
  <si>
    <t>IT564</t>
  </si>
  <si>
    <t>IT565</t>
  </si>
  <si>
    <t>IT566</t>
  </si>
  <si>
    <t>IT567</t>
  </si>
  <si>
    <t>IT568</t>
  </si>
  <si>
    <t>IT569</t>
  </si>
  <si>
    <t>IT570</t>
  </si>
  <si>
    <t>IT571</t>
  </si>
  <si>
    <t>IT572</t>
  </si>
  <si>
    <t>IT573</t>
  </si>
  <si>
    <t>IT574</t>
  </si>
  <si>
    <t>IT575</t>
  </si>
  <si>
    <t>IT576</t>
  </si>
  <si>
    <t>IT577</t>
  </si>
  <si>
    <t>IT578</t>
  </si>
  <si>
    <t>IT579</t>
  </si>
  <si>
    <t>IT580</t>
  </si>
  <si>
    <t>IT581</t>
  </si>
  <si>
    <t>IT582</t>
  </si>
  <si>
    <t>IT583</t>
  </si>
  <si>
    <t>IT584</t>
  </si>
  <si>
    <t>IT585</t>
  </si>
  <si>
    <t>IT586</t>
  </si>
  <si>
    <t>IT587</t>
  </si>
  <si>
    <t>IT588</t>
  </si>
  <si>
    <t>IT589</t>
  </si>
  <si>
    <t>IT590</t>
  </si>
  <si>
    <t>IT591</t>
  </si>
  <si>
    <t>IT592</t>
  </si>
  <si>
    <t>IT593</t>
  </si>
  <si>
    <t>IT594</t>
  </si>
  <si>
    <t>IT595</t>
  </si>
  <si>
    <t>IT596</t>
  </si>
  <si>
    <t>IT597</t>
  </si>
  <si>
    <t>IT598</t>
  </si>
  <si>
    <t>IT599</t>
  </si>
  <si>
    <t>IT600</t>
  </si>
  <si>
    <t>IT601</t>
  </si>
  <si>
    <t>IT602</t>
  </si>
  <si>
    <t>IT603</t>
  </si>
  <si>
    <t>IT604</t>
  </si>
  <si>
    <t>IT605</t>
  </si>
  <si>
    <t>IT606</t>
  </si>
  <si>
    <t>IT607</t>
  </si>
  <si>
    <t>IT608</t>
  </si>
  <si>
    <t>IT609</t>
  </si>
  <si>
    <t>IT610</t>
  </si>
  <si>
    <t>IT611</t>
  </si>
  <si>
    <t>IT612</t>
  </si>
  <si>
    <t>IT613</t>
  </si>
  <si>
    <t>IT614</t>
  </si>
  <si>
    <t>IT615</t>
  </si>
  <si>
    <t>IT616</t>
  </si>
  <si>
    <t>IT617</t>
  </si>
  <si>
    <t>IT618</t>
  </si>
  <si>
    <t>IT619</t>
  </si>
  <si>
    <t>IT620</t>
  </si>
  <si>
    <t>IT621</t>
  </si>
  <si>
    <t>IT622</t>
  </si>
  <si>
    <t>IT623</t>
  </si>
  <si>
    <t>IT624</t>
  </si>
  <si>
    <t>IT625</t>
  </si>
  <si>
    <t>IT626</t>
  </si>
  <si>
    <t>IT627</t>
  </si>
  <si>
    <t>IT628</t>
  </si>
  <si>
    <t>IT629</t>
  </si>
  <si>
    <t>IT630</t>
  </si>
  <si>
    <t>IT631</t>
  </si>
  <si>
    <t>IT632</t>
  </si>
  <si>
    <t>IT633</t>
  </si>
  <si>
    <t>IT634</t>
  </si>
  <si>
    <t>IT635</t>
  </si>
  <si>
    <t>IT636</t>
  </si>
  <si>
    <t>IT637</t>
  </si>
  <si>
    <t>IT638</t>
  </si>
  <si>
    <t>IT639</t>
  </si>
  <si>
    <t>IT640</t>
  </si>
  <si>
    <t>IT641</t>
  </si>
  <si>
    <t>IT642</t>
  </si>
  <si>
    <t>IT643</t>
  </si>
  <si>
    <t>IT644</t>
  </si>
  <si>
    <t>IT645</t>
  </si>
  <si>
    <t>IT646</t>
  </si>
  <si>
    <t>IT647</t>
  </si>
  <si>
    <t>IT648</t>
  </si>
  <si>
    <t>IT649</t>
  </si>
  <si>
    <t>IT650</t>
  </si>
  <si>
    <t>IT651</t>
  </si>
  <si>
    <t>IT652</t>
  </si>
  <si>
    <t>IT653</t>
  </si>
  <si>
    <t>IT654</t>
  </si>
  <si>
    <t>IT655</t>
  </si>
  <si>
    <t>IT656</t>
  </si>
  <si>
    <t>IT657</t>
  </si>
  <si>
    <t>IT658</t>
  </si>
  <si>
    <t>IT659</t>
  </si>
  <si>
    <t>IT660</t>
  </si>
  <si>
    <t>IT661</t>
  </si>
  <si>
    <t>IT662</t>
  </si>
  <si>
    <t>IT663</t>
  </si>
  <si>
    <t>IT664</t>
  </si>
  <si>
    <t>IT665</t>
  </si>
  <si>
    <t>IT666</t>
  </si>
  <si>
    <t>IT667</t>
  </si>
  <si>
    <t>IT668</t>
  </si>
  <si>
    <t>IT669</t>
  </si>
  <si>
    <t>IT670</t>
  </si>
  <si>
    <t>IT671</t>
  </si>
  <si>
    <t>IT672</t>
  </si>
  <si>
    <t>IT673</t>
  </si>
  <si>
    <t>IT674</t>
  </si>
  <si>
    <t>IT675</t>
  </si>
  <si>
    <t>IT676</t>
  </si>
  <si>
    <t>IT677</t>
  </si>
  <si>
    <t>IT678</t>
  </si>
  <si>
    <t>IT679</t>
  </si>
  <si>
    <t>IT680</t>
  </si>
  <si>
    <t>IT681</t>
  </si>
  <si>
    <t>IT682</t>
  </si>
  <si>
    <t>IT683</t>
  </si>
  <si>
    <t>IT684</t>
  </si>
  <si>
    <t>IT685</t>
  </si>
  <si>
    <t>IT686</t>
  </si>
  <si>
    <t>IT687</t>
  </si>
  <si>
    <t>IT688</t>
  </si>
  <si>
    <t>IT689</t>
  </si>
  <si>
    <t>IT690</t>
  </si>
  <si>
    <t>IT691</t>
  </si>
  <si>
    <t>IT692</t>
  </si>
  <si>
    <t>IT693</t>
  </si>
  <si>
    <t>IT694</t>
  </si>
  <si>
    <t>IT695</t>
  </si>
  <si>
    <t>IT696</t>
  </si>
  <si>
    <t>IT697</t>
  </si>
  <si>
    <t>IT698</t>
  </si>
  <si>
    <t>IT699</t>
  </si>
  <si>
    <t>IT700</t>
  </si>
  <si>
    <t>IT701</t>
  </si>
  <si>
    <t>IT702</t>
  </si>
  <si>
    <t>IT703</t>
  </si>
  <si>
    <t>IT704</t>
  </si>
  <si>
    <t>IT705</t>
  </si>
  <si>
    <t>IT706</t>
  </si>
  <si>
    <t>IT707</t>
  </si>
  <si>
    <t>IT708</t>
  </si>
  <si>
    <t>IT709</t>
  </si>
  <si>
    <t>IT710</t>
  </si>
  <si>
    <t>IT711</t>
  </si>
  <si>
    <t>IT712</t>
  </si>
  <si>
    <t>IT713</t>
  </si>
  <si>
    <t>IT714</t>
  </si>
  <si>
    <t>IT715</t>
  </si>
  <si>
    <t>IT716</t>
  </si>
  <si>
    <t>IT717</t>
  </si>
  <si>
    <t>IT718</t>
  </si>
  <si>
    <t>IT719</t>
  </si>
  <si>
    <t>IT720</t>
  </si>
  <si>
    <t>IT721</t>
  </si>
  <si>
    <t>IT722</t>
  </si>
  <si>
    <t>IT723</t>
  </si>
  <si>
    <t>IT724</t>
  </si>
  <si>
    <t>IT725</t>
  </si>
  <si>
    <t>IT726</t>
  </si>
  <si>
    <t>IT727</t>
  </si>
  <si>
    <t>IT728</t>
  </si>
  <si>
    <t>IT729</t>
  </si>
  <si>
    <t>IT730</t>
  </si>
  <si>
    <t>IT731</t>
  </si>
  <si>
    <t>IT732</t>
  </si>
  <si>
    <t>IT733</t>
  </si>
  <si>
    <t>IT734</t>
  </si>
  <si>
    <t>IT735</t>
  </si>
  <si>
    <t>IT736</t>
  </si>
  <si>
    <t>IT737</t>
  </si>
  <si>
    <t>IT738</t>
  </si>
  <si>
    <t>IT739</t>
  </si>
  <si>
    <t>IT740</t>
  </si>
  <si>
    <t>IT741</t>
  </si>
  <si>
    <t>IT742</t>
  </si>
  <si>
    <t>IT743</t>
  </si>
  <si>
    <t>IT744</t>
  </si>
  <si>
    <t>IT745</t>
  </si>
  <si>
    <t>IT746</t>
  </si>
  <si>
    <t>IT747</t>
  </si>
  <si>
    <t>IT748</t>
  </si>
  <si>
    <t>IT749</t>
  </si>
  <si>
    <t>IT750</t>
  </si>
  <si>
    <t>IT751</t>
  </si>
  <si>
    <t>IT752</t>
  </si>
  <si>
    <t>IT753</t>
  </si>
  <si>
    <t>IT754</t>
  </si>
  <si>
    <t>IT755</t>
  </si>
  <si>
    <t>IT756</t>
  </si>
  <si>
    <t>IT757</t>
  </si>
  <si>
    <t>IT758</t>
  </si>
  <si>
    <t>IT759</t>
  </si>
  <si>
    <t>IT760</t>
  </si>
  <si>
    <t>IT761</t>
  </si>
  <si>
    <t>IT762</t>
  </si>
  <si>
    <t>IT763</t>
  </si>
  <si>
    <t>IT764</t>
  </si>
  <si>
    <t>IT765</t>
  </si>
  <si>
    <t>IT766</t>
  </si>
  <si>
    <t>IT767</t>
  </si>
  <si>
    <t>IT768</t>
  </si>
  <si>
    <t>IT769</t>
  </si>
  <si>
    <t>IT770</t>
  </si>
  <si>
    <t>IT771</t>
  </si>
  <si>
    <t>IT772</t>
  </si>
  <si>
    <t>IT773</t>
  </si>
  <si>
    <t>IT774</t>
  </si>
  <si>
    <t>IT775</t>
  </si>
  <si>
    <t>IT776</t>
  </si>
  <si>
    <t>IT777</t>
  </si>
  <si>
    <t>IT778</t>
  </si>
  <si>
    <t>IT779</t>
  </si>
  <si>
    <t>IT780</t>
  </si>
  <si>
    <t>IT781</t>
  </si>
  <si>
    <t>IT782</t>
  </si>
  <si>
    <t>IT783</t>
  </si>
  <si>
    <t>IT784</t>
  </si>
  <si>
    <t>IT785</t>
  </si>
  <si>
    <t>IT786</t>
  </si>
  <si>
    <t>IT787</t>
  </si>
  <si>
    <t>IT788</t>
  </si>
  <si>
    <t>IT789</t>
  </si>
  <si>
    <t>IT790</t>
  </si>
  <si>
    <t>IT791</t>
  </si>
  <si>
    <t>IT792</t>
  </si>
  <si>
    <t>IT793</t>
  </si>
  <si>
    <t>IT794</t>
  </si>
  <si>
    <t>IT795</t>
  </si>
  <si>
    <t>IT796</t>
  </si>
  <si>
    <t>IT797</t>
  </si>
  <si>
    <t>IT798</t>
  </si>
  <si>
    <t>IT799</t>
  </si>
  <si>
    <t>IT1007</t>
  </si>
  <si>
    <t>IT1008</t>
  </si>
  <si>
    <t>IT1009</t>
  </si>
  <si>
    <t>IT1010</t>
  </si>
  <si>
    <t>IT1011</t>
  </si>
  <si>
    <t>IT1012</t>
  </si>
  <si>
    <t>IT1013</t>
  </si>
  <si>
    <t>IT1014</t>
  </si>
  <si>
    <t>IT1015</t>
  </si>
  <si>
    <t>IT1016</t>
  </si>
  <si>
    <t>SE800</t>
  </si>
  <si>
    <t>SE801</t>
  </si>
  <si>
    <t>SE802</t>
  </si>
  <si>
    <t>SE803</t>
  </si>
  <si>
    <t>SE804</t>
  </si>
  <si>
    <t>SE805</t>
  </si>
  <si>
    <t>SE806</t>
  </si>
  <si>
    <t>SE807</t>
  </si>
  <si>
    <t>SE808</t>
  </si>
  <si>
    <t>SE809</t>
  </si>
  <si>
    <t>SE810</t>
  </si>
  <si>
    <t>SE811</t>
  </si>
  <si>
    <t>SE812</t>
  </si>
  <si>
    <t>SE813</t>
  </si>
  <si>
    <t>SE814</t>
  </si>
  <si>
    <t>SE815</t>
  </si>
  <si>
    <t>SE816</t>
  </si>
  <si>
    <t>SE817</t>
  </si>
  <si>
    <t>SE818</t>
  </si>
  <si>
    <t>SE819</t>
  </si>
  <si>
    <t>SE820</t>
  </si>
  <si>
    <t>SE821</t>
  </si>
  <si>
    <t>SE822</t>
  </si>
  <si>
    <t>SE823</t>
  </si>
  <si>
    <t>SE824</t>
  </si>
  <si>
    <t>SE825</t>
  </si>
  <si>
    <t>SE826</t>
  </si>
  <si>
    <t>SE827</t>
  </si>
  <si>
    <t>SE828</t>
  </si>
  <si>
    <t>SE829</t>
  </si>
  <si>
    <t>SE830</t>
  </si>
  <si>
    <t>SE831</t>
  </si>
  <si>
    <t>SE832</t>
  </si>
  <si>
    <t>SE833</t>
  </si>
  <si>
    <t>SE834</t>
  </si>
  <si>
    <t>SE835</t>
  </si>
  <si>
    <t>SE836</t>
  </si>
  <si>
    <t>SE837</t>
  </si>
  <si>
    <t>SE838</t>
  </si>
  <si>
    <t>SE839</t>
  </si>
  <si>
    <t>SE840</t>
  </si>
  <si>
    <t>SE841</t>
  </si>
  <si>
    <t>SE842</t>
  </si>
  <si>
    <t>SE843</t>
  </si>
  <si>
    <t>SE844</t>
  </si>
  <si>
    <t>SE845</t>
  </si>
  <si>
    <t>SE846</t>
  </si>
  <si>
    <t>SE847</t>
  </si>
  <si>
    <t>SE848</t>
  </si>
  <si>
    <t>SE849</t>
  </si>
  <si>
    <t>SE850</t>
  </si>
  <si>
    <t>SE851</t>
  </si>
  <si>
    <t>SE852</t>
  </si>
  <si>
    <t>SE853</t>
  </si>
  <si>
    <t>SE854</t>
  </si>
  <si>
    <t>SE855</t>
  </si>
  <si>
    <t>SE856</t>
  </si>
  <si>
    <t>SE857</t>
  </si>
  <si>
    <t>SE858</t>
  </si>
  <si>
    <t>SE859</t>
  </si>
  <si>
    <t>SE860</t>
  </si>
  <si>
    <t>SE861</t>
  </si>
  <si>
    <t>SE862</t>
  </si>
  <si>
    <t>SE863</t>
  </si>
  <si>
    <t>SE864</t>
  </si>
  <si>
    <t>SE865</t>
  </si>
  <si>
    <t>SE866</t>
  </si>
  <si>
    <t>SE867</t>
  </si>
  <si>
    <t>SE868</t>
  </si>
  <si>
    <t>SE869</t>
  </si>
  <si>
    <t>SE870</t>
  </si>
  <si>
    <t>SE871</t>
  </si>
  <si>
    <t>SE872</t>
  </si>
  <si>
    <t>SE873</t>
  </si>
  <si>
    <t>SE874</t>
  </si>
  <si>
    <t>SE875</t>
  </si>
  <si>
    <t>SE876</t>
  </si>
  <si>
    <t>SE877</t>
  </si>
  <si>
    <t>SE878</t>
  </si>
  <si>
    <t>SE879</t>
  </si>
  <si>
    <t>SE880</t>
  </si>
  <si>
    <t>SE881</t>
  </si>
  <si>
    <t>SE882</t>
  </si>
  <si>
    <t>SE883</t>
  </si>
  <si>
    <t>SE884</t>
  </si>
  <si>
    <t>SE885</t>
  </si>
  <si>
    <t>SE886</t>
  </si>
  <si>
    <t>SE887</t>
  </si>
  <si>
    <t>SE888</t>
  </si>
  <si>
    <t>SE889</t>
  </si>
  <si>
    <t>SE890</t>
  </si>
  <si>
    <t>SE891</t>
  </si>
  <si>
    <t>SE892</t>
  </si>
  <si>
    <t>SE893</t>
  </si>
  <si>
    <t>SE894</t>
  </si>
  <si>
    <t>SE895</t>
  </si>
  <si>
    <t>SE896</t>
  </si>
  <si>
    <t>SE897</t>
  </si>
  <si>
    <t>SE898</t>
  </si>
  <si>
    <t>SE899</t>
  </si>
  <si>
    <t>FI900</t>
  </si>
  <si>
    <t>FI901</t>
  </si>
  <si>
    <t>FI902</t>
  </si>
  <si>
    <t>FI903</t>
  </si>
  <si>
    <t>FI904</t>
  </si>
  <si>
    <t>FI905</t>
  </si>
  <si>
    <t>FI906</t>
  </si>
  <si>
    <t>FI907</t>
  </si>
  <si>
    <t>FI908</t>
  </si>
  <si>
    <t>FI909</t>
  </si>
  <si>
    <t>FI910</t>
  </si>
  <si>
    <t>FI911</t>
  </si>
  <si>
    <t>FI912</t>
  </si>
  <si>
    <t>FI913</t>
  </si>
  <si>
    <t>FI914</t>
  </si>
  <si>
    <t>FI915</t>
  </si>
  <si>
    <t>FI916</t>
  </si>
  <si>
    <t>FI917</t>
  </si>
  <si>
    <t>FI918</t>
  </si>
  <si>
    <t>FI919</t>
  </si>
  <si>
    <t>FI920</t>
  </si>
  <si>
    <t>FI921</t>
  </si>
  <si>
    <t>FI922</t>
  </si>
  <si>
    <t>FI923</t>
  </si>
  <si>
    <t>FI924</t>
  </si>
  <si>
    <t>FI925</t>
  </si>
  <si>
    <t>FI926</t>
  </si>
  <si>
    <t>FI927</t>
  </si>
  <si>
    <t>FI928</t>
  </si>
  <si>
    <t>FI929</t>
  </si>
  <si>
    <t>FI930</t>
  </si>
  <si>
    <t>FI931</t>
  </si>
  <si>
    <t>FI932</t>
  </si>
  <si>
    <t>FI933</t>
  </si>
  <si>
    <t>FI934</t>
  </si>
  <si>
    <t>FI935</t>
  </si>
  <si>
    <t>FI936</t>
  </si>
  <si>
    <t>FI937</t>
  </si>
  <si>
    <t>FI938</t>
  </si>
  <si>
    <t>FI939</t>
  </si>
  <si>
    <t>FI940</t>
  </si>
  <si>
    <t>FI941</t>
  </si>
  <si>
    <t>FI942</t>
  </si>
  <si>
    <t>FI943</t>
  </si>
  <si>
    <t>FI944</t>
  </si>
  <si>
    <t>FI945</t>
  </si>
  <si>
    <t>FI946</t>
  </si>
  <si>
    <t>FI947</t>
  </si>
  <si>
    <t>FI948</t>
  </si>
  <si>
    <t>FI949</t>
  </si>
  <si>
    <t>FI950</t>
  </si>
  <si>
    <t>FI951</t>
  </si>
  <si>
    <t>FI952</t>
  </si>
  <si>
    <t>FI953</t>
  </si>
  <si>
    <t>FI954</t>
  </si>
  <si>
    <t>FI955</t>
  </si>
  <si>
    <t>FI956</t>
  </si>
  <si>
    <t>FI957</t>
  </si>
  <si>
    <t>FI958</t>
  </si>
  <si>
    <t>FI959</t>
  </si>
  <si>
    <t>FI960</t>
  </si>
  <si>
    <t>FI961</t>
  </si>
  <si>
    <t>FI962</t>
  </si>
  <si>
    <t>FI963</t>
  </si>
  <si>
    <t>FI964</t>
  </si>
  <si>
    <t>FI965</t>
  </si>
  <si>
    <t>FI966</t>
  </si>
  <si>
    <t>FI967</t>
  </si>
  <si>
    <t>FI968</t>
  </si>
  <si>
    <t>FI969</t>
  </si>
  <si>
    <t>FI970</t>
  </si>
  <si>
    <t>FI971</t>
  </si>
  <si>
    <t>FI972</t>
  </si>
  <si>
    <t>FI973</t>
  </si>
  <si>
    <t>FI974</t>
  </si>
  <si>
    <t>FI975</t>
  </si>
  <si>
    <t>FI976</t>
  </si>
  <si>
    <t>FI977</t>
  </si>
  <si>
    <t>FI978</t>
  </si>
  <si>
    <t>FI979</t>
  </si>
  <si>
    <t>FI980</t>
  </si>
  <si>
    <t>FI981</t>
  </si>
  <si>
    <t>FI982</t>
  </si>
  <si>
    <t>FI983</t>
  </si>
  <si>
    <t>FI984</t>
  </si>
  <si>
    <t>FI985</t>
  </si>
  <si>
    <t>FI986</t>
  </si>
  <si>
    <t>FI987</t>
  </si>
  <si>
    <t>FI988</t>
  </si>
  <si>
    <t>FI989</t>
  </si>
  <si>
    <t>FI990</t>
  </si>
  <si>
    <t>FI991</t>
  </si>
  <si>
    <t>FI992</t>
  </si>
  <si>
    <t>FI993</t>
  </si>
  <si>
    <t>FI994</t>
  </si>
  <si>
    <t>FI995</t>
  </si>
  <si>
    <t>FI996</t>
  </si>
  <si>
    <t>FI997</t>
  </si>
  <si>
    <t>FI998</t>
  </si>
  <si>
    <t>FI999</t>
  </si>
  <si>
    <t>Intake</t>
  </si>
  <si>
    <t>Efficiency</t>
  </si>
  <si>
    <t>ECM/DMI</t>
  </si>
  <si>
    <t>RFI NRC</t>
  </si>
  <si>
    <t>FCM</t>
  </si>
  <si>
    <t>NRC_DMI</t>
  </si>
  <si>
    <t>Rumen Concentration, mmol/L and mmol/mol</t>
  </si>
  <si>
    <t>UK/IT/SE/FI</t>
  </si>
  <si>
    <t>ID number allocated to each cow (0 to 1016)</t>
  </si>
  <si>
    <t>Combination of country and cow ID</t>
  </si>
  <si>
    <t>Date for Monday of sampling week</t>
  </si>
  <si>
    <t>Code to indicate farm where cows were sampled</t>
  </si>
  <si>
    <t>Days in milk for Monday of sampling week</t>
  </si>
  <si>
    <t>Physical cow identifier (ear tag/freeze brand/collar)</t>
  </si>
  <si>
    <t>Mean live weight or single live weight during sampling week</t>
  </si>
  <si>
    <t>Diet DM</t>
  </si>
  <si>
    <t>Diet OM</t>
  </si>
  <si>
    <t>Diet CP</t>
  </si>
  <si>
    <t>Diet NDF</t>
  </si>
  <si>
    <t>Diet iNDF</t>
  </si>
  <si>
    <t>Diet Acid-Hydrolysis EE</t>
  </si>
  <si>
    <t>Diet AIA</t>
  </si>
  <si>
    <t>Diet Starch</t>
  </si>
  <si>
    <t>Oven dry matter (g/kg)</t>
  </si>
  <si>
    <t>Intake method (alkane, automatic feeder or direct measurement)</t>
  </si>
  <si>
    <t>Forage intake</t>
  </si>
  <si>
    <t>Concentrate intake</t>
  </si>
  <si>
    <t>Forage intake  kg DM/d</t>
  </si>
  <si>
    <t>Organic matter (g/kg DM)</t>
  </si>
  <si>
    <t>Crude Protein (g/kg DM)</t>
  </si>
  <si>
    <t>Neutral-detergent Fibre (g/kg DM)</t>
  </si>
  <si>
    <t>Indigestible Neutral-detergent Fibre (g/kg DM)</t>
  </si>
  <si>
    <t>Ether extract by acid-hydrolysis method (g/kg DM)</t>
  </si>
  <si>
    <t>Acid-insoluble ash (g/kg DM)</t>
  </si>
  <si>
    <t>Starch (g/kg DM)</t>
  </si>
  <si>
    <t>DM intake</t>
  </si>
  <si>
    <t>OM intake</t>
  </si>
  <si>
    <t>CP intake</t>
  </si>
  <si>
    <t>NDF intake</t>
  </si>
  <si>
    <t>iNDF intake</t>
  </si>
  <si>
    <t>Lipid intake</t>
  </si>
  <si>
    <t>AIA intake</t>
  </si>
  <si>
    <t>Starch intake</t>
  </si>
  <si>
    <t>Concentrate intake kg DM/d</t>
  </si>
  <si>
    <t>Dry matter intake (kg/d)</t>
  </si>
  <si>
    <t>Organic matter intake (kg/d)</t>
  </si>
  <si>
    <t>Crude protein intake (kg/d)</t>
  </si>
  <si>
    <t>Neutral-detergent fibre intake (kg/d)</t>
  </si>
  <si>
    <t>Indigestible Neutral-detergent fibre intake (kg/d)</t>
  </si>
  <si>
    <t>Lipid intake (kg/d)</t>
  </si>
  <si>
    <t>Acid-insoluble ash intake (kg/d)</t>
  </si>
  <si>
    <t>Starch intake (kg/d)</t>
  </si>
  <si>
    <t>DM faecal output</t>
  </si>
  <si>
    <t>OM faecal output</t>
  </si>
  <si>
    <t>CP faecal output</t>
  </si>
  <si>
    <t>NDF faecal output</t>
  </si>
  <si>
    <t>iNDF faecal output</t>
  </si>
  <si>
    <t>Intake Method</t>
  </si>
  <si>
    <t>Digestibility Method</t>
  </si>
  <si>
    <t>Dry matter faecal output (kg/d)</t>
  </si>
  <si>
    <t>Organic matter faecal output (kg/d)</t>
  </si>
  <si>
    <t>Crude Protein faecal output (kg/d)</t>
  </si>
  <si>
    <t>Neutral-detergent Fibre faecal output (kg/d)</t>
  </si>
  <si>
    <t>Indigestible Neutral-detergent Fibre faecal output (kg/d)</t>
  </si>
  <si>
    <t>AIA faecal concentration</t>
  </si>
  <si>
    <t>Acid-insoluble ash faecal concentration (g/kg DM)</t>
  </si>
  <si>
    <t>Digestibility Method (AIA, iNDF, total faecal collection)</t>
  </si>
  <si>
    <t>DM digestibility</t>
  </si>
  <si>
    <t>OM digestibility</t>
  </si>
  <si>
    <t>CP digestibility</t>
  </si>
  <si>
    <t>NDF digestibility</t>
  </si>
  <si>
    <t>DM digestibility (g/kg)</t>
  </si>
  <si>
    <t>OM digestibility (g/kg)</t>
  </si>
  <si>
    <t>CP digestibility (g/kg)</t>
  </si>
  <si>
    <t>NDF digestibility (g/kg)</t>
  </si>
  <si>
    <t>Milk yield</t>
  </si>
  <si>
    <t>Fat yield</t>
  </si>
  <si>
    <t>Protein  yield</t>
  </si>
  <si>
    <t>Lactose yield</t>
  </si>
  <si>
    <t>FCM yield</t>
  </si>
  <si>
    <t>Energy corrected milk (ECM)  yield</t>
  </si>
  <si>
    <t>Milk yield (kg/d)</t>
  </si>
  <si>
    <t>Milk Fat yield (kg/d)</t>
  </si>
  <si>
    <t>Milk Protein  yield (kg/d)</t>
  </si>
  <si>
    <t>Milk Lactose yield (kg/d)</t>
  </si>
  <si>
    <t>Fat-Corrected Milk yield (kg/d) =0.4 x Milk yield + 0.15 x milk fat yield</t>
  </si>
  <si>
    <t>Energy-corrected milk yield (kg/d) = Milk Yield x((38.3Fat+24.2Protein+16.54Lactose+20.7)/3140)</t>
  </si>
  <si>
    <t>Milk Protein  concentration (g/kg)</t>
  </si>
  <si>
    <t>Milk Lactose concentration (g/kg)</t>
  </si>
  <si>
    <t>Milk Fat concentration (g/kg)</t>
  </si>
  <si>
    <t>Milk Urea-N, mg/100 ml</t>
  </si>
  <si>
    <t xml:space="preserve">Feed Efficiency = Energy-corrected milk yield / Dry matter intake </t>
  </si>
  <si>
    <t>Dry matter intake predicted by NRC(2001) = (0.372FCM+0.0968[Live weight]^0.75) x (1-EXP(-0.192*(([Week of Lactation]/7)+3.67)))</t>
  </si>
  <si>
    <t>Residual Feed intake (kg/d) = Dry matter intake - NRC_DMI</t>
  </si>
  <si>
    <t>Rumen Total Volatile Fatty Acids concentration (mmol/litre)</t>
  </si>
  <si>
    <t>Methane</t>
  </si>
  <si>
    <t>Carbon Dioxide</t>
  </si>
  <si>
    <t xml:space="preserve">Methane measurement method </t>
  </si>
  <si>
    <t xml:space="preserve">Methane  method </t>
  </si>
  <si>
    <t>Plasma non-esterified fatty acids (mmol/L)</t>
  </si>
  <si>
    <t>Plasma beta hydroxybutyrate (mmol/L)</t>
  </si>
  <si>
    <t>Plasma glucose (mmol/L)</t>
  </si>
  <si>
    <t>Plasma insulin (ng/ml)</t>
  </si>
  <si>
    <t>Plasma urea (mmol/L)</t>
  </si>
  <si>
    <t>Plasma cholesterol (mmol/L)</t>
  </si>
  <si>
    <t>Plasma creatinine (mmol/L)</t>
  </si>
  <si>
    <t>Plasma albumin (mmol/L)</t>
  </si>
  <si>
    <t>Plasma haptoglobulin (mmol/L)</t>
  </si>
  <si>
    <t>Wolin</t>
  </si>
  <si>
    <t>FCE ecm</t>
  </si>
  <si>
    <t>FCE solids</t>
  </si>
  <si>
    <t>FCE fcm</t>
  </si>
  <si>
    <t>protozoa_count_mean</t>
  </si>
  <si>
    <t>archaea_count_mean</t>
  </si>
  <si>
    <t>bacteria_count_mean</t>
  </si>
  <si>
    <t>A2BRatio</t>
  </si>
  <si>
    <t>Cells RT Count</t>
  </si>
  <si>
    <t>24.04.2013</t>
  </si>
  <si>
    <t>10.04.2013</t>
  </si>
  <si>
    <t>2.10.2013</t>
  </si>
  <si>
    <t>19.12.2013</t>
  </si>
  <si>
    <t>8.1.2014</t>
  </si>
  <si>
    <t>15.1.2014</t>
  </si>
  <si>
    <t>5.2.2014</t>
  </si>
  <si>
    <t>12.2.2014</t>
  </si>
  <si>
    <t>29.1.2014</t>
  </si>
  <si>
    <t>26.2.2014</t>
  </si>
  <si>
    <t>19.2.2014</t>
  </si>
  <si>
    <t>9.4.2014</t>
  </si>
  <si>
    <t>19.3.2014</t>
  </si>
  <si>
    <t>26.3.2014</t>
  </si>
  <si>
    <t>2.4.2014</t>
  </si>
  <si>
    <t>16.4.2014</t>
  </si>
  <si>
    <t>7.5.2014</t>
  </si>
  <si>
    <t>23.4.2014</t>
  </si>
  <si>
    <t>30.4.2014</t>
  </si>
  <si>
    <t>14.5.2014</t>
  </si>
  <si>
    <t>19.5.2014</t>
  </si>
  <si>
    <t>IT1</t>
  </si>
  <si>
    <t>IT2</t>
  </si>
  <si>
    <t>IT3</t>
  </si>
  <si>
    <t>FI1</t>
  </si>
  <si>
    <t>SE1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</si>
</sst>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E+00"/>
    <numFmt numFmtId="167" formatCode="d/m/yyyy;@"/>
    <numFmt numFmtId="168" formatCode="dd\.mm\.yyyy;@"/>
    <numFmt numFmtId="169" formatCode="d\.m\.yyyy;@"/>
  </numFmts>
  <fonts count="2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rgb="FF00B050"/>
      <name val="Calibri"/>
      <family val="2"/>
    </font>
    <font>
      <b/>
      <sz val="11"/>
      <color rgb="FF7030A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7030A0"/>
      <name val="Calibri"/>
      <family val="2"/>
    </font>
    <font>
      <b/>
      <sz val="11"/>
      <color rgb="FF0070C0"/>
      <name val="Calibri"/>
      <family val="2"/>
    </font>
    <font>
      <b/>
      <sz val="11"/>
      <color rgb="FF996600"/>
      <name val="Calibri"/>
      <family val="2"/>
    </font>
    <font>
      <sz val="11"/>
      <color rgb="FF0070C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Verdana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/>
      <bottom style="thick">
        <color rgb="FF000000"/>
      </bottom>
      <diagonal/>
    </border>
    <border>
      <left/>
      <right style="thick">
        <color theme="1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5" fillId="0" borderId="0"/>
    <xf numFmtId="0" fontId="17" fillId="0" borderId="0"/>
    <xf numFmtId="0" fontId="4" fillId="0" borderId="0"/>
    <xf numFmtId="0" fontId="18" fillId="0" borderId="0"/>
    <xf numFmtId="0" fontId="3" fillId="0" borderId="0"/>
    <xf numFmtId="0" fontId="2" fillId="0" borderId="0"/>
    <xf numFmtId="0" fontId="21" fillId="3" borderId="0" applyNumberFormat="0" applyBorder="0" applyAlignment="0" applyProtection="0"/>
    <xf numFmtId="0" fontId="16" fillId="0" borderId="0"/>
  </cellStyleXfs>
  <cellXfs count="170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0" fillId="0" borderId="0" xfId="0" applyFont="1"/>
    <xf numFmtId="3" fontId="0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1" fontId="0" fillId="0" borderId="0" xfId="0" applyNumberFormat="1" applyFont="1" applyAlignment="1">
      <alignment horizontal="center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4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ont="1"/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0" xfId="0" applyFont="1"/>
    <xf numFmtId="0" fontId="14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0" xfId="0" applyFont="1" applyAlignment="1"/>
    <xf numFmtId="0" fontId="11" fillId="0" borderId="5" xfId="0" applyFont="1" applyBorder="1" applyAlignment="1">
      <alignment horizontal="left"/>
    </xf>
    <xf numFmtId="0" fontId="11" fillId="0" borderId="6" xfId="0" applyFont="1" applyBorder="1"/>
    <xf numFmtId="0" fontId="15" fillId="0" borderId="6" xfId="0" applyFont="1" applyBorder="1"/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4" xfId="0" applyFont="1" applyBorder="1"/>
    <xf numFmtId="0" fontId="15" fillId="0" borderId="0" xfId="0" applyFont="1"/>
    <xf numFmtId="0" fontId="11" fillId="0" borderId="5" xfId="0" applyFont="1" applyBorder="1"/>
    <xf numFmtId="0" fontId="9" fillId="0" borderId="0" xfId="0" applyFont="1"/>
    <xf numFmtId="0" fontId="6" fillId="0" borderId="0" xfId="0" applyFont="1" applyAlignment="1"/>
    <xf numFmtId="0" fontId="0" fillId="0" borderId="0" xfId="0" applyFont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0" xfId="0" applyFont="1" applyAlignment="1"/>
    <xf numFmtId="0" fontId="11" fillId="0" borderId="5" xfId="0" applyFont="1" applyBorder="1" applyAlignment="1"/>
    <xf numFmtId="1" fontId="11" fillId="0" borderId="0" xfId="0" applyNumberFormat="1" applyFont="1" applyAlignment="1"/>
    <xf numFmtId="164" fontId="9" fillId="0" borderId="0" xfId="0" applyNumberFormat="1" applyFont="1" applyAlignment="1"/>
    <xf numFmtId="0" fontId="14" fillId="0" borderId="5" xfId="0" applyFont="1" applyBorder="1" applyAlignment="1">
      <alignment horizontal="center"/>
    </xf>
    <xf numFmtId="165" fontId="9" fillId="0" borderId="6" xfId="0" applyNumberFormat="1" applyFont="1" applyBorder="1"/>
    <xf numFmtId="165" fontId="9" fillId="0" borderId="0" xfId="0" applyNumberFormat="1" applyFont="1"/>
    <xf numFmtId="164" fontId="9" fillId="0" borderId="6" xfId="0" applyNumberFormat="1" applyFont="1" applyBorder="1"/>
    <xf numFmtId="164" fontId="9" fillId="0" borderId="0" xfId="0" applyNumberFormat="1" applyFont="1"/>
    <xf numFmtId="0" fontId="0" fillId="0" borderId="0" xfId="0" applyFont="1" applyAlignment="1"/>
    <xf numFmtId="1" fontId="14" fillId="0" borderId="0" xfId="0" applyNumberFormat="1" applyFont="1" applyBorder="1" applyAlignment="1">
      <alignment horizontal="right"/>
    </xf>
    <xf numFmtId="1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165" fontId="6" fillId="0" borderId="6" xfId="0" applyNumberFormat="1" applyFont="1" applyBorder="1"/>
    <xf numFmtId="165" fontId="6" fillId="0" borderId="0" xfId="0" applyNumberFormat="1" applyFont="1"/>
    <xf numFmtId="2" fontId="6" fillId="0" borderId="6" xfId="0" applyNumberFormat="1" applyFont="1" applyBorder="1"/>
    <xf numFmtId="2" fontId="6" fillId="0" borderId="0" xfId="0" applyNumberFormat="1" applyFont="1"/>
    <xf numFmtId="2" fontId="6" fillId="0" borderId="6" xfId="0" applyNumberFormat="1" applyFont="1" applyBorder="1" applyAlignment="1">
      <alignment horizontal="right"/>
    </xf>
    <xf numFmtId="2" fontId="6" fillId="0" borderId="0" xfId="0" applyNumberFormat="1" applyFont="1" applyAlignment="1">
      <alignment horizontal="right"/>
    </xf>
    <xf numFmtId="164" fontId="6" fillId="0" borderId="6" xfId="0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0" borderId="6" xfId="0" applyNumberFormat="1" applyFont="1" applyBorder="1"/>
    <xf numFmtId="164" fontId="6" fillId="0" borderId="0" xfId="0" applyNumberFormat="1" applyFont="1"/>
    <xf numFmtId="0" fontId="8" fillId="0" borderId="10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0" xfId="0" applyNumberFormat="1" applyFont="1" applyAlignment="1"/>
    <xf numFmtId="0" fontId="0" fillId="0" borderId="0" xfId="0" applyFont="1" applyAlignment="1"/>
    <xf numFmtId="165" fontId="6" fillId="0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0" fillId="0" borderId="6" xfId="0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14" fontId="0" fillId="0" borderId="6" xfId="0" applyNumberFormat="1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1" fontId="0" fillId="0" borderId="0" xfId="0" applyNumberFormat="1" applyFont="1" applyFill="1"/>
    <xf numFmtId="3" fontId="0" fillId="0" borderId="0" xfId="0" applyNumberFormat="1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6" xfId="0" applyNumberFormat="1" applyFont="1" applyBorder="1" applyAlignment="1">
      <alignment horizontal="center"/>
    </xf>
    <xf numFmtId="164" fontId="11" fillId="0" borderId="11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4" fontId="11" fillId="0" borderId="9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165" fontId="9" fillId="0" borderId="0" xfId="0" applyNumberFormat="1" applyFont="1" applyAlignment="1"/>
    <xf numFmtId="164" fontId="9" fillId="0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left"/>
    </xf>
    <xf numFmtId="0" fontId="12" fillId="0" borderId="5" xfId="0" applyFont="1" applyBorder="1" applyAlignment="1">
      <alignment horizontal="left"/>
    </xf>
    <xf numFmtId="1" fontId="0" fillId="0" borderId="7" xfId="0" applyNumberFormat="1" applyFont="1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16" fillId="0" borderId="1" xfId="0" applyFont="1" applyBorder="1"/>
    <xf numFmtId="0" fontId="16" fillId="0" borderId="3" xfId="0" applyFont="1" applyBorder="1"/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2" fontId="15" fillId="0" borderId="6" xfId="0" applyNumberFormat="1" applyFont="1" applyBorder="1" applyAlignment="1">
      <alignment horizontal="center"/>
    </xf>
    <xf numFmtId="1" fontId="11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Font="1" applyAlignment="1"/>
    <xf numFmtId="0" fontId="9" fillId="0" borderId="0" xfId="0" applyFont="1" applyFill="1" applyBorder="1" applyAlignment="1">
      <alignment horizontal="center"/>
    </xf>
    <xf numFmtId="164" fontId="9" fillId="0" borderId="0" xfId="0" applyNumberFormat="1" applyFont="1" applyBorder="1"/>
    <xf numFmtId="0" fontId="9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" fontId="11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9" fillId="2" borderId="0" xfId="0" applyFont="1" applyFill="1" applyBorder="1" applyAlignment="1">
      <alignment horizontal="center"/>
    </xf>
    <xf numFmtId="0" fontId="0" fillId="0" borderId="0" xfId="0" applyFont="1" applyAlignment="1"/>
    <xf numFmtId="11" fontId="2" fillId="0" borderId="0" xfId="6" applyNumberFormat="1"/>
    <xf numFmtId="11" fontId="2" fillId="0" borderId="0" xfId="6" applyNumberFormat="1" applyAlignment="1">
      <alignment horizontal="center"/>
    </xf>
    <xf numFmtId="2" fontId="2" fillId="0" borderId="0" xfId="6" applyNumberFormat="1" applyAlignment="1">
      <alignment horizontal="center"/>
    </xf>
    <xf numFmtId="0" fontId="20" fillId="0" borderId="0" xfId="6" applyFont="1" applyAlignment="1"/>
    <xf numFmtId="0" fontId="19" fillId="0" borderId="0" xfId="6" applyFont="1" applyAlignment="1"/>
    <xf numFmtId="166" fontId="21" fillId="0" borderId="0" xfId="7" applyNumberFormat="1" applyFill="1" applyAlignment="1">
      <alignment horizontal="center"/>
    </xf>
    <xf numFmtId="2" fontId="1" fillId="0" borderId="0" xfId="6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3" xfId="0" applyFont="1" applyBorder="1"/>
    <xf numFmtId="0" fontId="8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6" applyFont="1" applyAlignment="1"/>
    <xf numFmtId="0" fontId="8" fillId="0" borderId="0" xfId="0" applyFont="1" applyAlignment="1">
      <alignment horizontal="center"/>
    </xf>
    <xf numFmtId="0" fontId="7" fillId="0" borderId="4" xfId="0" applyFont="1" applyBorder="1"/>
    <xf numFmtId="0" fontId="13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7" fontId="18" fillId="0" borderId="12" xfId="1" applyNumberFormat="1" applyFont="1" applyFill="1" applyBorder="1" applyAlignment="1">
      <alignment horizontal="right"/>
    </xf>
    <xf numFmtId="167" fontId="0" fillId="0" borderId="12" xfId="0" applyNumberFormat="1" applyFill="1" applyBorder="1"/>
    <xf numFmtId="167" fontId="18" fillId="0" borderId="12" xfId="0" applyNumberFormat="1" applyFont="1" applyFill="1" applyBorder="1" applyAlignment="1">
      <alignment horizontal="right"/>
    </xf>
    <xf numFmtId="167" fontId="0" fillId="0" borderId="12" xfId="0" applyNumberFormat="1" applyFill="1" applyBorder="1" applyAlignment="1">
      <alignment horizontal="right"/>
    </xf>
    <xf numFmtId="168" fontId="0" fillId="0" borderId="12" xfId="0" applyNumberFormat="1" applyFont="1" applyFill="1" applyBorder="1"/>
    <xf numFmtId="169" fontId="0" fillId="0" borderId="12" xfId="0" applyNumberFormat="1" applyFont="1" applyFill="1" applyBorder="1" applyAlignment="1">
      <alignment horizontal="right"/>
    </xf>
    <xf numFmtId="169" fontId="0" fillId="0" borderId="12" xfId="0" applyNumberFormat="1" applyFont="1" applyFill="1" applyBorder="1"/>
    <xf numFmtId="0" fontId="0" fillId="0" borderId="12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</cellXfs>
  <cellStyles count="9">
    <cellStyle name="Good 2" xfId="7"/>
    <cellStyle name="Normaali 2" xfId="4"/>
    <cellStyle name="Normal" xfId="0" builtinId="0"/>
    <cellStyle name="Normal 2" xfId="1"/>
    <cellStyle name="Normal 2 2" xfId="2"/>
    <cellStyle name="Normal 3" xfId="3"/>
    <cellStyle name="Normal 3 2" xfId="6"/>
    <cellStyle name="Normal 4" xfId="5"/>
    <cellStyle name="Normal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2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5.140625" defaultRowHeight="15" customHeight="1" x14ac:dyDescent="0.25"/>
  <cols>
    <col min="1" max="1" width="11.85546875" customWidth="1"/>
    <col min="2" max="2" width="7.5703125" customWidth="1"/>
    <col min="3" max="3" width="8" customWidth="1"/>
    <col min="4" max="4" width="18.85546875" customWidth="1"/>
    <col min="5" max="5" width="21.42578125" customWidth="1"/>
    <col min="6" max="6" width="19.42578125" customWidth="1"/>
    <col min="7" max="7" width="25.140625" customWidth="1"/>
    <col min="8" max="8" width="17.42578125" customWidth="1"/>
    <col min="9" max="10" width="19.5703125" customWidth="1"/>
    <col min="11" max="11" width="12" customWidth="1"/>
    <col min="12" max="12" width="8.140625" customWidth="1"/>
    <col min="13" max="13" width="9.5703125" customWidth="1"/>
    <col min="14" max="14" width="8.7109375" customWidth="1"/>
    <col min="15" max="15" width="10" customWidth="1"/>
    <col min="16" max="16" width="16.7109375" customWidth="1"/>
    <col min="17" max="17" width="10.140625" customWidth="1"/>
    <col min="18" max="18" width="10.42578125" customWidth="1"/>
    <col min="19" max="20" width="22.42578125" customWidth="1"/>
    <col min="21" max="21" width="20.7109375" customWidth="1"/>
    <col min="22" max="22" width="10" customWidth="1"/>
    <col min="23" max="23" width="9.140625" customWidth="1"/>
    <col min="24" max="24" width="8.28515625" customWidth="1"/>
    <col min="25" max="27" width="7.5703125" customWidth="1"/>
    <col min="28" max="28" width="7.42578125" customWidth="1"/>
    <col min="29" max="35" width="8" customWidth="1"/>
    <col min="36" max="36" width="12.7109375" customWidth="1"/>
    <col min="37" max="37" width="8.42578125" customWidth="1"/>
    <col min="38" max="44" width="8" customWidth="1"/>
    <col min="45" max="45" width="8" style="120" customWidth="1"/>
    <col min="46" max="46" width="25" customWidth="1"/>
    <col min="47" max="47" width="8" customWidth="1"/>
    <col min="48" max="48" width="11.7109375" customWidth="1"/>
    <col min="49" max="49" width="11.85546875" customWidth="1"/>
    <col min="50" max="50" width="15.42578125" customWidth="1"/>
    <col min="53" max="53" width="17.5703125" bestFit="1" customWidth="1"/>
    <col min="54" max="56" width="17.5703125" style="124" customWidth="1"/>
    <col min="57" max="57" width="11.7109375" style="120" customWidth="1"/>
    <col min="58" max="65" width="8" style="120" customWidth="1"/>
    <col min="66" max="66" width="8" style="124" customWidth="1"/>
    <col min="67" max="67" width="12.140625" style="120" customWidth="1"/>
    <col min="68" max="68" width="20.140625" style="120" customWidth="1"/>
    <col min="69" max="69" width="8" style="120" customWidth="1"/>
    <col min="70" max="70" width="14.42578125" style="120" customWidth="1"/>
    <col min="71" max="71" width="10.140625" style="120" customWidth="1"/>
    <col min="72" max="72" width="8" style="120" customWidth="1"/>
    <col min="73" max="73" width="7.5703125" style="120" customWidth="1"/>
    <col min="74" max="74" width="9" style="120" customWidth="1"/>
    <col min="75" max="75" width="10.28515625" style="120" customWidth="1"/>
    <col min="76" max="76" width="7.5703125" style="120" customWidth="1"/>
    <col min="77" max="81" width="8" style="120" customWidth="1"/>
    <col min="82" max="83" width="13" style="120" customWidth="1"/>
    <col min="84" max="84" width="8" style="120" customWidth="1"/>
    <col min="85" max="85" width="13.42578125" style="120" customWidth="1"/>
  </cols>
  <sheetData>
    <row r="1" spans="1:89" ht="15.75" customHeight="1" thickBot="1" x14ac:dyDescent="0.3">
      <c r="A1" s="141" t="s">
        <v>0</v>
      </c>
      <c r="B1" s="142"/>
      <c r="C1" s="142"/>
      <c r="D1" s="128"/>
      <c r="E1" s="143" t="s">
        <v>36</v>
      </c>
      <c r="F1" s="142"/>
      <c r="G1" s="142"/>
      <c r="H1" s="142"/>
      <c r="I1" s="142"/>
      <c r="J1" s="142"/>
      <c r="K1" s="144" t="s">
        <v>39</v>
      </c>
      <c r="L1" s="145"/>
      <c r="M1" s="145"/>
      <c r="N1" s="145"/>
      <c r="O1" s="145"/>
      <c r="P1" s="145"/>
      <c r="Q1" s="145"/>
      <c r="R1" s="146"/>
      <c r="S1" s="147" t="s">
        <v>1106</v>
      </c>
      <c r="T1" s="145"/>
      <c r="U1" s="145"/>
      <c r="V1" s="145"/>
      <c r="W1" s="145"/>
      <c r="X1" s="145"/>
      <c r="Y1" s="145"/>
      <c r="Z1" s="145"/>
      <c r="AA1" s="145"/>
      <c r="AB1" s="145"/>
      <c r="AC1" s="146"/>
      <c r="AD1" s="152" t="s">
        <v>82</v>
      </c>
      <c r="AE1" s="145"/>
      <c r="AF1" s="145"/>
      <c r="AG1" s="145"/>
      <c r="AH1" s="145"/>
      <c r="AI1" s="145"/>
      <c r="AJ1" s="156" t="s">
        <v>40</v>
      </c>
      <c r="AK1" s="145"/>
      <c r="AL1" s="145"/>
      <c r="AM1" s="145"/>
      <c r="AN1" s="145"/>
      <c r="AO1" s="153" t="s">
        <v>41</v>
      </c>
      <c r="AP1" s="145"/>
      <c r="AQ1" s="145"/>
      <c r="AR1" s="145"/>
      <c r="AS1" s="145"/>
      <c r="AT1" s="145"/>
      <c r="AU1" s="145"/>
      <c r="AV1" s="145"/>
      <c r="AW1" s="145"/>
      <c r="AX1" s="145"/>
      <c r="AY1" s="157" t="s">
        <v>1107</v>
      </c>
      <c r="AZ1" s="157"/>
      <c r="BA1" s="158"/>
      <c r="BB1" s="127"/>
      <c r="BC1" s="127"/>
      <c r="BD1" s="127"/>
      <c r="BE1" s="147"/>
      <c r="BF1" s="145"/>
      <c r="BG1" s="145"/>
      <c r="BH1" s="145"/>
      <c r="BI1" s="145"/>
      <c r="BJ1" s="145"/>
      <c r="BK1" s="145"/>
      <c r="BL1" s="145"/>
      <c r="BM1" s="145"/>
      <c r="BN1" s="145"/>
      <c r="BO1" s="146"/>
      <c r="BP1" s="153" t="s">
        <v>1</v>
      </c>
      <c r="BQ1" s="145"/>
      <c r="BR1" s="145"/>
      <c r="BS1" s="145"/>
      <c r="BT1" s="145"/>
      <c r="BU1" s="145"/>
      <c r="BV1" s="145"/>
      <c r="BW1" s="145"/>
      <c r="BX1" s="145"/>
      <c r="BY1" s="159" t="s">
        <v>25</v>
      </c>
      <c r="BZ1" s="145"/>
      <c r="CA1" s="145"/>
      <c r="CB1" s="145"/>
      <c r="CC1" s="145"/>
      <c r="CD1" s="145"/>
      <c r="CE1" s="145"/>
      <c r="CF1" s="145"/>
      <c r="CG1" s="145"/>
      <c r="CH1" s="148" t="s">
        <v>1222</v>
      </c>
      <c r="CI1" s="141"/>
      <c r="CJ1" s="141"/>
      <c r="CK1" s="141"/>
    </row>
    <row r="2" spans="1:89" ht="15.75" customHeight="1" thickTop="1" x14ac:dyDescent="0.25">
      <c r="A2" s="1"/>
      <c r="B2" s="1"/>
      <c r="C2" s="3"/>
      <c r="F2" s="115" t="s">
        <v>87</v>
      </c>
      <c r="G2" s="1" t="s">
        <v>3</v>
      </c>
      <c r="K2" s="1"/>
      <c r="L2" s="1"/>
      <c r="M2" s="1"/>
      <c r="N2" s="1"/>
      <c r="O2" s="1"/>
      <c r="P2" s="20" t="s">
        <v>43</v>
      </c>
      <c r="Q2" s="1"/>
      <c r="R2" s="1"/>
      <c r="S2" s="25"/>
      <c r="T2" s="150" t="s">
        <v>44</v>
      </c>
      <c r="U2" s="142"/>
      <c r="V2" s="142"/>
      <c r="W2" s="142"/>
      <c r="X2" s="142"/>
      <c r="Y2" s="142"/>
      <c r="Z2" s="142"/>
      <c r="AA2" s="142"/>
      <c r="AB2" s="142"/>
      <c r="AC2" s="151"/>
      <c r="AD2" s="26"/>
      <c r="AE2" s="26"/>
      <c r="AF2" s="26"/>
      <c r="AG2" s="26"/>
      <c r="AH2" s="26"/>
      <c r="AI2" s="26"/>
      <c r="AJ2" s="155" t="s">
        <v>45</v>
      </c>
      <c r="AK2" s="142"/>
      <c r="AL2" s="142"/>
      <c r="AM2" s="142"/>
      <c r="AN2" s="142"/>
      <c r="AO2" s="154" t="s">
        <v>46</v>
      </c>
      <c r="AP2" s="142"/>
      <c r="AQ2" s="142"/>
      <c r="AR2" s="142"/>
      <c r="AS2" s="142"/>
      <c r="AT2" s="142"/>
      <c r="AU2" s="154" t="s">
        <v>47</v>
      </c>
      <c r="AV2" s="142"/>
      <c r="AW2" s="142"/>
      <c r="AX2" s="142"/>
      <c r="BE2" s="18"/>
      <c r="BF2" s="150" t="s">
        <v>1112</v>
      </c>
      <c r="BG2" s="150"/>
      <c r="BH2" s="150"/>
      <c r="BI2" s="150"/>
      <c r="BJ2" s="150"/>
      <c r="BK2" s="150"/>
      <c r="BL2" s="150"/>
      <c r="BM2" s="150"/>
      <c r="BN2" s="150"/>
      <c r="BO2" s="142"/>
      <c r="BP2" s="5"/>
      <c r="BQ2" s="154" t="s">
        <v>7</v>
      </c>
      <c r="BR2" s="142"/>
      <c r="BS2" s="142"/>
      <c r="BT2" s="142"/>
      <c r="BU2" s="154" t="s">
        <v>8</v>
      </c>
      <c r="BV2" s="142"/>
      <c r="BW2" s="142"/>
      <c r="BX2" s="142"/>
      <c r="BY2" s="121"/>
      <c r="BZ2" s="121"/>
      <c r="CA2" s="121"/>
      <c r="CB2" s="121"/>
      <c r="CC2" s="121"/>
      <c r="CD2" s="21" t="s">
        <v>26</v>
      </c>
      <c r="CE2" s="121"/>
      <c r="CF2" s="121"/>
      <c r="CG2" s="121"/>
      <c r="CH2" s="149"/>
      <c r="CI2" s="142"/>
      <c r="CJ2" s="142"/>
      <c r="CK2" s="138"/>
    </row>
    <row r="3" spans="1:89" ht="15.75" customHeight="1" thickBot="1" x14ac:dyDescent="0.3">
      <c r="A3" s="112" t="s">
        <v>84</v>
      </c>
      <c r="B3" s="112" t="s">
        <v>85</v>
      </c>
      <c r="C3" s="113" t="s">
        <v>88</v>
      </c>
      <c r="D3" s="4" t="s">
        <v>42</v>
      </c>
      <c r="E3" s="4" t="s">
        <v>2</v>
      </c>
      <c r="F3" s="114" t="s">
        <v>86</v>
      </c>
      <c r="G3" s="6" t="s">
        <v>9</v>
      </c>
      <c r="H3" s="1" t="s">
        <v>4</v>
      </c>
      <c r="I3" s="1" t="s">
        <v>5</v>
      </c>
      <c r="J3" s="3" t="s">
        <v>6</v>
      </c>
      <c r="K3" s="19" t="s">
        <v>48</v>
      </c>
      <c r="L3" s="2" t="s">
        <v>49</v>
      </c>
      <c r="M3" s="2" t="s">
        <v>50</v>
      </c>
      <c r="N3" s="2" t="s">
        <v>51</v>
      </c>
      <c r="O3" s="2" t="s">
        <v>52</v>
      </c>
      <c r="P3" s="2" t="s">
        <v>53</v>
      </c>
      <c r="Q3" s="2" t="s">
        <v>54</v>
      </c>
      <c r="R3" s="27" t="s">
        <v>55</v>
      </c>
      <c r="S3" s="123" t="s">
        <v>1163</v>
      </c>
      <c r="T3" s="7" t="s">
        <v>56</v>
      </c>
      <c r="U3" s="7" t="s">
        <v>57</v>
      </c>
      <c r="V3" s="7" t="s">
        <v>58</v>
      </c>
      <c r="W3" s="7" t="s">
        <v>49</v>
      </c>
      <c r="X3" s="7" t="s">
        <v>50</v>
      </c>
      <c r="Y3" s="7" t="s">
        <v>51</v>
      </c>
      <c r="Z3" s="7" t="s">
        <v>52</v>
      </c>
      <c r="AA3" s="7" t="s">
        <v>43</v>
      </c>
      <c r="AB3" s="7" t="s">
        <v>54</v>
      </c>
      <c r="AC3" s="69" t="s">
        <v>55</v>
      </c>
      <c r="AD3" s="28" t="s">
        <v>58</v>
      </c>
      <c r="AE3" s="28" t="s">
        <v>49</v>
      </c>
      <c r="AF3" s="28" t="s">
        <v>50</v>
      </c>
      <c r="AG3" s="28" t="s">
        <v>51</v>
      </c>
      <c r="AH3" s="28" t="s">
        <v>52</v>
      </c>
      <c r="AI3" s="28" t="s">
        <v>54</v>
      </c>
      <c r="AJ3" s="24" t="s">
        <v>1164</v>
      </c>
      <c r="AK3" s="29" t="s">
        <v>58</v>
      </c>
      <c r="AL3" s="29" t="s">
        <v>49</v>
      </c>
      <c r="AM3" s="29" t="s">
        <v>50</v>
      </c>
      <c r="AN3" s="29" t="s">
        <v>51</v>
      </c>
      <c r="AO3" s="10" t="s">
        <v>59</v>
      </c>
      <c r="AP3" s="10" t="s">
        <v>60</v>
      </c>
      <c r="AQ3" s="10" t="s">
        <v>61</v>
      </c>
      <c r="AR3" s="10" t="s">
        <v>62</v>
      </c>
      <c r="AS3" s="10" t="s">
        <v>1110</v>
      </c>
      <c r="AT3" s="10" t="s">
        <v>63</v>
      </c>
      <c r="AU3" s="10" t="s">
        <v>64</v>
      </c>
      <c r="AV3" s="10" t="s">
        <v>65</v>
      </c>
      <c r="AW3" s="10" t="s">
        <v>66</v>
      </c>
      <c r="AX3" s="10" t="s">
        <v>67</v>
      </c>
      <c r="AY3" s="125" t="s">
        <v>1108</v>
      </c>
      <c r="AZ3" s="125" t="s">
        <v>1111</v>
      </c>
      <c r="BA3" s="125" t="s">
        <v>1109</v>
      </c>
      <c r="BB3" s="132" t="s">
        <v>1215</v>
      </c>
      <c r="BC3" s="132" t="s">
        <v>1217</v>
      </c>
      <c r="BD3" s="132" t="s">
        <v>1216</v>
      </c>
      <c r="BE3" s="7" t="s">
        <v>10</v>
      </c>
      <c r="BF3" s="7" t="s">
        <v>11</v>
      </c>
      <c r="BG3" s="7" t="s">
        <v>12</v>
      </c>
      <c r="BH3" s="7" t="s">
        <v>13</v>
      </c>
      <c r="BI3" s="7" t="s">
        <v>14</v>
      </c>
      <c r="BJ3" s="7" t="s">
        <v>15</v>
      </c>
      <c r="BK3" s="7" t="s">
        <v>16</v>
      </c>
      <c r="BL3" s="7" t="s">
        <v>17</v>
      </c>
      <c r="BM3" s="7" t="s">
        <v>18</v>
      </c>
      <c r="BN3" s="129" t="s">
        <v>1214</v>
      </c>
      <c r="BO3" s="8" t="s">
        <v>81</v>
      </c>
      <c r="BP3" s="9" t="s">
        <v>19</v>
      </c>
      <c r="BQ3" s="10" t="s">
        <v>20</v>
      </c>
      <c r="BR3" s="10" t="s">
        <v>21</v>
      </c>
      <c r="BS3" s="10" t="s">
        <v>83</v>
      </c>
      <c r="BT3" s="10" t="s">
        <v>22</v>
      </c>
      <c r="BU3" s="10" t="s">
        <v>20</v>
      </c>
      <c r="BV3" s="10" t="s">
        <v>21</v>
      </c>
      <c r="BW3" s="10" t="s">
        <v>83</v>
      </c>
      <c r="BX3" s="10" t="s">
        <v>22</v>
      </c>
      <c r="BY3" s="122" t="s">
        <v>27</v>
      </c>
      <c r="BZ3" s="122" t="s">
        <v>28</v>
      </c>
      <c r="CA3" s="122" t="s">
        <v>29</v>
      </c>
      <c r="CB3" s="122" t="s">
        <v>30</v>
      </c>
      <c r="CC3" s="122" t="s">
        <v>31</v>
      </c>
      <c r="CD3" s="122" t="s">
        <v>32</v>
      </c>
      <c r="CE3" s="122" t="s">
        <v>33</v>
      </c>
      <c r="CF3" s="122" t="s">
        <v>34</v>
      </c>
      <c r="CG3" s="122" t="s">
        <v>35</v>
      </c>
      <c r="CH3" s="137" t="s">
        <v>1218</v>
      </c>
      <c r="CI3" s="137" t="s">
        <v>1219</v>
      </c>
      <c r="CJ3" s="138" t="s">
        <v>1220</v>
      </c>
      <c r="CK3" s="138" t="s">
        <v>1221</v>
      </c>
    </row>
    <row r="4" spans="1:89" ht="15.75" customHeight="1" thickTop="1" x14ac:dyDescent="0.25">
      <c r="A4" s="77" t="s">
        <v>23</v>
      </c>
      <c r="B4" s="78">
        <v>0</v>
      </c>
      <c r="C4" s="79" t="s">
        <v>89</v>
      </c>
      <c r="D4" s="80">
        <v>41561</v>
      </c>
      <c r="E4" s="81" t="s">
        <v>90</v>
      </c>
      <c r="F4" s="77">
        <v>22</v>
      </c>
      <c r="G4" s="78">
        <v>1</v>
      </c>
      <c r="H4" s="78">
        <v>175</v>
      </c>
      <c r="I4" s="78">
        <v>2</v>
      </c>
      <c r="J4" s="110">
        <v>636.98809523809518</v>
      </c>
      <c r="K4" s="54">
        <v>537.3900354575984</v>
      </c>
      <c r="L4" s="54">
        <v>939.34002540115523</v>
      </c>
      <c r="M4" s="54">
        <v>163.66743312850724</v>
      </c>
      <c r="N4" s="54">
        <v>341.26487360368606</v>
      </c>
      <c r="O4" s="55"/>
      <c r="P4" s="56">
        <v>66.910643056811296</v>
      </c>
      <c r="Q4" s="56">
        <v>10.338070164163742</v>
      </c>
      <c r="R4" s="54">
        <v>135.78536100186037</v>
      </c>
      <c r="S4" s="42" t="s">
        <v>78</v>
      </c>
      <c r="T4" s="94">
        <v>14.950621282857142</v>
      </c>
      <c r="U4" s="94">
        <v>2.7437073571428572</v>
      </c>
      <c r="V4" s="92">
        <v>17.694328639999998</v>
      </c>
      <c r="W4" s="92">
        <v>16.616544714260215</v>
      </c>
      <c r="X4" s="92">
        <v>2.9635089331170548</v>
      </c>
      <c r="Y4" s="92">
        <v>5.6662586006566942</v>
      </c>
      <c r="Z4" s="94"/>
      <c r="AA4" s="92">
        <v>1.0921403166405743</v>
      </c>
      <c r="AB4" s="92">
        <v>0.18264547477152185</v>
      </c>
      <c r="AC4" s="93">
        <v>2.6048059853230283</v>
      </c>
      <c r="AD4" s="99">
        <v>4.6395126868455314</v>
      </c>
      <c r="AE4" s="118">
        <v>4.0344050586600293</v>
      </c>
      <c r="AF4" s="118">
        <v>0.99192718172311256</v>
      </c>
      <c r="AG4" s="33"/>
      <c r="AH4" s="33"/>
      <c r="AI4" s="101">
        <v>39.367383408472811</v>
      </c>
      <c r="AJ4" s="47" t="s">
        <v>54</v>
      </c>
      <c r="AK4" s="53">
        <v>737.79662505208614</v>
      </c>
      <c r="AL4" s="53">
        <v>757.20553652783622</v>
      </c>
      <c r="AM4" s="53">
        <v>665.28625217276078</v>
      </c>
      <c r="AN4" s="32"/>
      <c r="AO4" s="50">
        <v>25.657142857142855</v>
      </c>
      <c r="AP4" s="48">
        <v>0.96069267080745335</v>
      </c>
      <c r="AQ4" s="48">
        <v>0.81054260869565198</v>
      </c>
      <c r="AR4" s="48">
        <v>1.1531212422360246</v>
      </c>
      <c r="AS4" s="50">
        <v>24.673247204968945</v>
      </c>
      <c r="AT4" s="57">
        <v>24.208085549709221</v>
      </c>
      <c r="AU4" s="57">
        <v>37.443478260869568</v>
      </c>
      <c r="AV4" s="57">
        <v>31.591304347826082</v>
      </c>
      <c r="AW4" s="57">
        <v>44.943478260869568</v>
      </c>
      <c r="AX4" s="57">
        <v>26.604347826086958</v>
      </c>
      <c r="AY4" s="71">
        <v>1.3681268186114814</v>
      </c>
      <c r="AZ4" s="71">
        <v>21.364837068172005</v>
      </c>
      <c r="BA4" s="71">
        <v>-3.6705084281720062</v>
      </c>
      <c r="BB4" s="131">
        <f>AT4/V4</f>
        <v>1.3681268186114814</v>
      </c>
      <c r="BC4" s="131">
        <f>AS4/V4</f>
        <v>1.3944155614467522</v>
      </c>
      <c r="BD4" s="131">
        <f>SUM(AP4:AR4)/V4</f>
        <v>0.1652708379750728</v>
      </c>
      <c r="BE4" s="104">
        <v>6.4</v>
      </c>
      <c r="BF4" s="105">
        <v>170.14289219434406</v>
      </c>
      <c r="BG4" s="105">
        <v>633.26678862906317</v>
      </c>
      <c r="BH4" s="105">
        <v>187.44094070600553</v>
      </c>
      <c r="BI4" s="105">
        <v>145.60684656798756</v>
      </c>
      <c r="BJ4" s="105">
        <v>6.1578984454001349</v>
      </c>
      <c r="BK4" s="105">
        <v>11.512561829239974</v>
      </c>
      <c r="BL4" s="105">
        <v>11.039839444194207</v>
      </c>
      <c r="BM4" s="105"/>
      <c r="BN4" s="130">
        <f>(BG4*0.5-BH4*0.25+BI4*0.5)/SUM(BG4:BI4)*1000</f>
        <v>354.51869501386096</v>
      </c>
      <c r="BO4" s="96">
        <v>3.2546941400000002</v>
      </c>
      <c r="BP4" s="108" t="s">
        <v>79</v>
      </c>
      <c r="BQ4" s="106">
        <v>403.37569341188657</v>
      </c>
      <c r="BR4" s="107">
        <v>22.796891683135744</v>
      </c>
      <c r="BS4" s="107">
        <v>32.059387707745557</v>
      </c>
      <c r="BT4" s="107">
        <v>16.662849797997833</v>
      </c>
      <c r="BU4" s="106"/>
      <c r="BV4" s="106"/>
      <c r="BW4" s="106"/>
      <c r="BX4" s="106"/>
      <c r="BY4" s="61">
        <v>0.11</v>
      </c>
      <c r="BZ4" s="59">
        <v>0.74788840000000001</v>
      </c>
      <c r="CA4" s="22">
        <v>3.55</v>
      </c>
      <c r="CB4" s="22">
        <v>1.0680000000000001</v>
      </c>
      <c r="CC4" s="63">
        <v>5.9719859999999994</v>
      </c>
      <c r="CD4" s="63">
        <v>8.3173520000000014</v>
      </c>
      <c r="CE4" s="65">
        <v>92.150719999999993</v>
      </c>
      <c r="CF4" s="67">
        <v>37.714883</v>
      </c>
      <c r="CG4" s="59">
        <v>9.8000000000000004E-2</v>
      </c>
      <c r="CH4" s="134">
        <v>23324.059678751248</v>
      </c>
      <c r="CI4" s="134">
        <v>6890.3876071818158</v>
      </c>
      <c r="CJ4" s="135">
        <v>971671.54782929015</v>
      </c>
      <c r="CK4" s="136">
        <v>0.70912723775589714</v>
      </c>
    </row>
    <row r="5" spans="1:89" x14ac:dyDescent="0.25">
      <c r="A5" s="82" t="s">
        <v>23</v>
      </c>
      <c r="B5" s="83">
        <v>1</v>
      </c>
      <c r="C5" s="70" t="s">
        <v>90</v>
      </c>
      <c r="D5" s="84">
        <v>41561</v>
      </c>
      <c r="E5" s="85" t="s">
        <v>90</v>
      </c>
      <c r="F5" s="82">
        <v>134</v>
      </c>
      <c r="G5" s="88">
        <v>1</v>
      </c>
      <c r="H5" s="88">
        <v>142</v>
      </c>
      <c r="I5" s="83">
        <v>2</v>
      </c>
      <c r="J5" s="111">
        <v>671.78571428571433</v>
      </c>
      <c r="K5" s="54">
        <v>537.3900354575984</v>
      </c>
      <c r="L5" s="54">
        <v>939.34002540115523</v>
      </c>
      <c r="M5" s="54">
        <v>163.66743312850724</v>
      </c>
      <c r="N5" s="54">
        <v>341.26487360368606</v>
      </c>
      <c r="O5" s="55"/>
      <c r="P5" s="56">
        <v>66.910643056811296</v>
      </c>
      <c r="Q5" s="56">
        <v>10.338070164163742</v>
      </c>
      <c r="R5" s="54">
        <v>135.78536100186037</v>
      </c>
      <c r="S5" s="42" t="s">
        <v>78</v>
      </c>
      <c r="T5" s="94">
        <v>15.045463254285714</v>
      </c>
      <c r="U5" s="94">
        <v>2.915752785714286</v>
      </c>
      <c r="V5" s="117">
        <v>17.96121604</v>
      </c>
      <c r="W5" s="94">
        <v>16.866963917810235</v>
      </c>
      <c r="X5" s="94">
        <v>3.0114238061018703</v>
      </c>
      <c r="Y5" s="94">
        <v>5.733999285778749</v>
      </c>
      <c r="Z5" s="94"/>
      <c r="AA5" s="94">
        <v>1.1042416514273183</v>
      </c>
      <c r="AB5" s="94">
        <v>0.18538703445085736</v>
      </c>
      <c r="AC5" s="95">
        <v>2.6537228748976167</v>
      </c>
      <c r="AD5" s="99">
        <v>3.7071363181197965</v>
      </c>
      <c r="AE5" s="99">
        <v>3.171188496274294</v>
      </c>
      <c r="AF5" s="99">
        <v>0.71572358585139029</v>
      </c>
      <c r="AG5" s="37"/>
      <c r="AH5" s="37"/>
      <c r="AI5" s="100">
        <v>50.008151452300197</v>
      </c>
      <c r="AJ5" s="47" t="s">
        <v>54</v>
      </c>
      <c r="AK5" s="53">
        <v>793.60326662382283</v>
      </c>
      <c r="AL5" s="53">
        <v>811.98818520470309</v>
      </c>
      <c r="AM5" s="53">
        <v>762.33050147204062</v>
      </c>
      <c r="AN5" s="35"/>
      <c r="AO5" s="51">
        <v>29.714285714285715</v>
      </c>
      <c r="AP5" s="49">
        <v>1.047150643352029</v>
      </c>
      <c r="AQ5" s="49">
        <v>0.94529171890465202</v>
      </c>
      <c r="AR5" s="49">
        <v>1.3092539755856154</v>
      </c>
      <c r="AS5" s="126">
        <v>27.592973935994721</v>
      </c>
      <c r="AT5" s="58">
        <v>27.150342582276139</v>
      </c>
      <c r="AU5" s="58">
        <v>35.240646651270204</v>
      </c>
      <c r="AV5" s="58">
        <v>31.812702078521944</v>
      </c>
      <c r="AW5" s="58">
        <v>44.061431870669743</v>
      </c>
      <c r="AX5" s="58">
        <v>21.187759815242494</v>
      </c>
      <c r="AY5" s="71">
        <v>1.5116093766597853</v>
      </c>
      <c r="AZ5" s="71">
        <v>22.806060461535747</v>
      </c>
      <c r="BA5" s="71">
        <v>-4.8448444215357469</v>
      </c>
      <c r="BB5" s="131">
        <f t="shared" ref="BB5:BB68" si="0">AT5/V5</f>
        <v>1.5116093766597853</v>
      </c>
      <c r="BC5" s="131">
        <f t="shared" ref="BC5:BC68" si="1">AS5/V5</f>
        <v>1.5362531063901574</v>
      </c>
      <c r="BD5" s="131">
        <f t="shared" ref="BD5:BD68" si="2">SUM(AP5:AR5)/V5</f>
        <v>0.18382365261290495</v>
      </c>
      <c r="BE5" s="104">
        <v>6.85</v>
      </c>
      <c r="BF5" s="105">
        <v>151.44457037238428</v>
      </c>
      <c r="BG5" s="105">
        <v>627.20439819655337</v>
      </c>
      <c r="BH5" s="105">
        <v>179.57656752520492</v>
      </c>
      <c r="BI5" s="105">
        <v>147.10014967842963</v>
      </c>
      <c r="BJ5" s="105">
        <v>12.847661793426838</v>
      </c>
      <c r="BK5" s="105">
        <v>14.209975996479033</v>
      </c>
      <c r="BL5" s="105">
        <v>14.086122431796731</v>
      </c>
      <c r="BM5" s="105"/>
      <c r="BN5" s="130">
        <f t="shared" ref="BN5:BN68" si="3">(BG5*0.5-BH5*0.25+BI5*0.5)/SUM(BG5:BI5)*1000</f>
        <v>358.80585801575546</v>
      </c>
      <c r="BO5" s="96">
        <v>5.6239329000000007</v>
      </c>
      <c r="BP5" s="108" t="s">
        <v>79</v>
      </c>
      <c r="BQ5" s="106">
        <v>487.75121341748815</v>
      </c>
      <c r="BR5" s="107">
        <v>27.155801273769889</v>
      </c>
      <c r="BS5" s="107">
        <v>35.613260177333444</v>
      </c>
      <c r="BT5" s="107">
        <v>17.964827218640483</v>
      </c>
      <c r="BU5" s="106"/>
      <c r="BV5" s="106"/>
      <c r="BW5" s="106"/>
      <c r="BX5" s="106"/>
      <c r="BY5" s="62">
        <v>0.08</v>
      </c>
      <c r="BZ5" s="60">
        <v>0.62190699999999999</v>
      </c>
      <c r="CA5" s="23">
        <v>4.33</v>
      </c>
      <c r="CB5" s="23">
        <v>1.278</v>
      </c>
      <c r="CC5" s="64">
        <v>4.5934989999999996</v>
      </c>
      <c r="CD5" s="64">
        <v>4.6918799999999994</v>
      </c>
      <c r="CE5" s="66">
        <v>78.152799999999999</v>
      </c>
      <c r="CF5" s="68">
        <v>36.740130000000001</v>
      </c>
      <c r="CG5" s="60">
        <v>1.1347999999999998</v>
      </c>
      <c r="CH5" s="134">
        <v>49874.793694695953</v>
      </c>
      <c r="CI5" s="134">
        <v>10762.318406936582</v>
      </c>
      <c r="CJ5" s="135">
        <v>877015.17667396553</v>
      </c>
      <c r="CK5" s="136">
        <v>1.2271530405838718</v>
      </c>
    </row>
    <row r="6" spans="1:89" x14ac:dyDescent="0.25">
      <c r="A6" s="82" t="s">
        <v>23</v>
      </c>
      <c r="B6" s="83">
        <v>2</v>
      </c>
      <c r="C6" s="70" t="s">
        <v>91</v>
      </c>
      <c r="D6" s="84">
        <v>41561</v>
      </c>
      <c r="E6" s="85" t="s">
        <v>90</v>
      </c>
      <c r="F6" s="82">
        <v>144</v>
      </c>
      <c r="G6" s="88">
        <v>1</v>
      </c>
      <c r="H6" s="88">
        <v>187</v>
      </c>
      <c r="I6" s="83">
        <v>2</v>
      </c>
      <c r="J6" s="111">
        <v>647.52380952380952</v>
      </c>
      <c r="K6" s="54">
        <v>537.3900354575984</v>
      </c>
      <c r="L6" s="54">
        <v>939.34002540115523</v>
      </c>
      <c r="M6" s="54">
        <v>163.66743312850724</v>
      </c>
      <c r="N6" s="54">
        <v>341.26487360368606</v>
      </c>
      <c r="O6" s="55"/>
      <c r="P6" s="56">
        <v>66.910643056811296</v>
      </c>
      <c r="Q6" s="56">
        <v>10.338070164163742</v>
      </c>
      <c r="R6" s="54">
        <v>135.78536100186037</v>
      </c>
      <c r="S6" s="42" t="s">
        <v>78</v>
      </c>
      <c r="T6" s="94">
        <v>19.311377872857143</v>
      </c>
      <c r="U6" s="94">
        <v>5.2077488571428576</v>
      </c>
      <c r="V6" s="117">
        <v>24.51912673</v>
      </c>
      <c r="W6" s="94">
        <v>23.023357546747128</v>
      </c>
      <c r="X6" s="94">
        <v>4.1411470286728003</v>
      </c>
      <c r="Y6" s="94">
        <v>7.6610659577983746</v>
      </c>
      <c r="Z6" s="94"/>
      <c r="AA6" s="94">
        <v>1.4663503770264241</v>
      </c>
      <c r="AB6" s="94">
        <v>0.25294949355434321</v>
      </c>
      <c r="AC6" s="95">
        <v>3.7130811417901977</v>
      </c>
      <c r="AD6" s="99">
        <v>6.1917199264531879</v>
      </c>
      <c r="AE6" s="99">
        <v>5.3884897760361294</v>
      </c>
      <c r="AF6" s="99">
        <v>1.3361404663344367</v>
      </c>
      <c r="AG6" s="37"/>
      <c r="AH6" s="37"/>
      <c r="AI6" s="100">
        <v>40.852864237875934</v>
      </c>
      <c r="AJ6" s="47" t="s">
        <v>54</v>
      </c>
      <c r="AK6" s="53">
        <v>747.47388050825623</v>
      </c>
      <c r="AL6" s="53">
        <v>765.95551864686877</v>
      </c>
      <c r="AM6" s="53">
        <v>677.35015031266414</v>
      </c>
      <c r="AN6" s="35"/>
      <c r="AO6" s="51">
        <v>36.085714285714282</v>
      </c>
      <c r="AP6" s="49">
        <v>1.3833883471477326</v>
      </c>
      <c r="AQ6" s="49">
        <v>1.2246850999512433</v>
      </c>
      <c r="AR6" s="49">
        <v>1.5516857142857141</v>
      </c>
      <c r="AS6" s="126">
        <v>35.185110921501703</v>
      </c>
      <c r="AT6" s="58">
        <v>34.72388825305039</v>
      </c>
      <c r="AU6" s="58">
        <v>38.336177474402731</v>
      </c>
      <c r="AV6" s="58">
        <v>33.938225255972696</v>
      </c>
      <c r="AW6" s="58">
        <v>43</v>
      </c>
      <c r="AX6" s="58">
        <v>28.336518771331058</v>
      </c>
      <c r="AY6" s="71">
        <v>1.4161959614395447</v>
      </c>
      <c r="AZ6" s="71">
        <v>25.439775004339104</v>
      </c>
      <c r="BA6" s="71">
        <v>-0.92064827433910423</v>
      </c>
      <c r="BB6" s="131">
        <f t="shared" si="0"/>
        <v>1.4161959614395447</v>
      </c>
      <c r="BC6" s="131">
        <f t="shared" si="1"/>
        <v>1.4350066912640695</v>
      </c>
      <c r="BD6" s="131">
        <f t="shared" si="2"/>
        <v>0.1696536425294087</v>
      </c>
      <c r="BE6" s="104">
        <v>6.52</v>
      </c>
      <c r="BF6" s="105">
        <v>162.1269085433108</v>
      </c>
      <c r="BG6" s="105">
        <v>586.81012412476105</v>
      </c>
      <c r="BH6" s="105">
        <v>230.21355365259657</v>
      </c>
      <c r="BI6" s="105">
        <v>143.24362389742728</v>
      </c>
      <c r="BJ6" s="105">
        <v>9.3826760602096222</v>
      </c>
      <c r="BK6" s="105">
        <v>14.743120118863978</v>
      </c>
      <c r="BL6" s="105">
        <v>10.631777768032071</v>
      </c>
      <c r="BM6" s="105"/>
      <c r="BN6" s="130">
        <f t="shared" si="3"/>
        <v>320.19572577519403</v>
      </c>
      <c r="BO6" s="96">
        <v>7.5152465199999998</v>
      </c>
      <c r="BP6" s="108" t="s">
        <v>79</v>
      </c>
      <c r="BQ6" s="106">
        <v>432.43498427733789</v>
      </c>
      <c r="BR6" s="107">
        <v>17.636638899877241</v>
      </c>
      <c r="BS6" s="107">
        <v>24.521589268480412</v>
      </c>
      <c r="BT6" s="107">
        <v>12.453530005797948</v>
      </c>
      <c r="BU6" s="106"/>
      <c r="BV6" s="106"/>
      <c r="BW6" s="106"/>
      <c r="BX6" s="106"/>
      <c r="BY6" s="62">
        <v>0.11</v>
      </c>
      <c r="BZ6" s="60">
        <v>0.6375326</v>
      </c>
      <c r="CA6" s="23">
        <v>3.75</v>
      </c>
      <c r="CB6" s="23">
        <v>0.42199999999999999</v>
      </c>
      <c r="CC6" s="64">
        <v>6.0451800000000002</v>
      </c>
      <c r="CD6" s="64">
        <v>8.3235600000000005</v>
      </c>
      <c r="CE6" s="66">
        <v>87.337952000000001</v>
      </c>
      <c r="CF6" s="68">
        <v>35.966356999999995</v>
      </c>
      <c r="CG6" s="60">
        <v>5.96E-2</v>
      </c>
      <c r="CH6" s="134">
        <v>10458.623461630927</v>
      </c>
      <c r="CI6" s="134">
        <v>7028.8621439289709</v>
      </c>
      <c r="CJ6" s="135">
        <v>1120454.1644252501</v>
      </c>
      <c r="CK6" s="136">
        <v>0.62732259534547818</v>
      </c>
    </row>
    <row r="7" spans="1:89" x14ac:dyDescent="0.25">
      <c r="A7" s="82" t="s">
        <v>23</v>
      </c>
      <c r="B7" s="83">
        <v>3</v>
      </c>
      <c r="C7" s="70" t="s">
        <v>92</v>
      </c>
      <c r="D7" s="84">
        <v>41561</v>
      </c>
      <c r="E7" s="85" t="s">
        <v>90</v>
      </c>
      <c r="F7" s="82">
        <v>128</v>
      </c>
      <c r="G7" s="88">
        <v>1</v>
      </c>
      <c r="H7" s="88">
        <v>187</v>
      </c>
      <c r="I7" s="83">
        <v>2</v>
      </c>
      <c r="J7" s="111">
        <v>691.125</v>
      </c>
      <c r="K7" s="54">
        <v>537.3900354575984</v>
      </c>
      <c r="L7" s="54">
        <v>939.34002540115523</v>
      </c>
      <c r="M7" s="54">
        <v>163.66743312850724</v>
      </c>
      <c r="N7" s="54">
        <v>341.26487360368606</v>
      </c>
      <c r="O7" s="55"/>
      <c r="P7" s="56">
        <v>66.910643056811296</v>
      </c>
      <c r="Q7" s="56">
        <v>10.338070164163742</v>
      </c>
      <c r="R7" s="54">
        <v>135.78536100186037</v>
      </c>
      <c r="S7" s="42" t="s">
        <v>78</v>
      </c>
      <c r="T7" s="94">
        <v>18.198759661428571</v>
      </c>
      <c r="U7" s="94">
        <v>4.5400604285714294</v>
      </c>
      <c r="V7" s="117">
        <v>22.738820090000001</v>
      </c>
      <c r="W7" s="94">
        <v>21.352126305460043</v>
      </c>
      <c r="X7" s="94">
        <v>3.8333367683768897</v>
      </c>
      <c r="Y7" s="94">
        <v>7.1440842848314405</v>
      </c>
      <c r="Z7" s="94"/>
      <c r="AA7" s="94">
        <v>1.3695683443972257</v>
      </c>
      <c r="AB7" s="94">
        <v>0.23461263314308456</v>
      </c>
      <c r="AC7" s="95">
        <v>3.4221416974092045</v>
      </c>
      <c r="AD7" s="99">
        <v>5.8078053764300908</v>
      </c>
      <c r="AE7" s="99">
        <v>5.0149945221959022</v>
      </c>
      <c r="AF7" s="99">
        <v>1.2320796968317995</v>
      </c>
      <c r="AG7" s="37"/>
      <c r="AH7" s="37"/>
      <c r="AI7" s="100">
        <v>40.396090766955936</v>
      </c>
      <c r="AJ7" s="47" t="s">
        <v>54</v>
      </c>
      <c r="AK7" s="53">
        <v>744.58633502341547</v>
      </c>
      <c r="AL7" s="53">
        <v>765.12903443656126</v>
      </c>
      <c r="AM7" s="53">
        <v>678.58819319089298</v>
      </c>
      <c r="AN7" s="35"/>
      <c r="AO7" s="51">
        <v>37.678571428571431</v>
      </c>
      <c r="AP7" s="49">
        <v>1.5888526667923106</v>
      </c>
      <c r="AQ7" s="49">
        <v>1.2389191481341879</v>
      </c>
      <c r="AR7" s="49">
        <v>1.6467921692423673</v>
      </c>
      <c r="AS7" s="126">
        <v>38.90421857331323</v>
      </c>
      <c r="AT7" s="58">
        <v>37.851206825106061</v>
      </c>
      <c r="AU7" s="58">
        <v>42.168601583113457</v>
      </c>
      <c r="AV7" s="58">
        <v>32.881266490765178</v>
      </c>
      <c r="AW7" s="58">
        <v>43.706332453825858</v>
      </c>
      <c r="AX7" s="58">
        <v>22.428496042216363</v>
      </c>
      <c r="AY7" s="71">
        <v>1.6646073400155066</v>
      </c>
      <c r="AZ7" s="71">
        <v>27.439783532765944</v>
      </c>
      <c r="BA7" s="71">
        <v>-4.7009634427659428</v>
      </c>
      <c r="BB7" s="131">
        <f t="shared" si="0"/>
        <v>1.6646073400155066</v>
      </c>
      <c r="BC7" s="131">
        <f t="shared" si="1"/>
        <v>1.7109163280825812</v>
      </c>
      <c r="BD7" s="131">
        <f t="shared" si="2"/>
        <v>0.19678083411797931</v>
      </c>
      <c r="BE7" s="104">
        <v>6.4</v>
      </c>
      <c r="BF7" s="105">
        <v>249.53518187734679</v>
      </c>
      <c r="BG7" s="105">
        <v>573.07756369635126</v>
      </c>
      <c r="BH7" s="105">
        <v>238.78288108874315</v>
      </c>
      <c r="BI7" s="105">
        <v>149.2574457400722</v>
      </c>
      <c r="BJ7" s="105">
        <v>9.0161228299684897</v>
      </c>
      <c r="BK7" s="105">
        <v>14.117765628553313</v>
      </c>
      <c r="BL7" s="105">
        <v>10.773096638202345</v>
      </c>
      <c r="BM7" s="105"/>
      <c r="BN7" s="130">
        <f t="shared" si="3"/>
        <v>313.66785221456865</v>
      </c>
      <c r="BO7" s="96">
        <v>7.1851589999999996</v>
      </c>
      <c r="BP7" s="108" t="s">
        <v>79</v>
      </c>
      <c r="BQ7" s="106">
        <v>420.49522869309078</v>
      </c>
      <c r="BR7" s="107">
        <v>18.492394373532807</v>
      </c>
      <c r="BS7" s="107">
        <v>25.73862011224324</v>
      </c>
      <c r="BT7" s="107">
        <v>11.109163061458412</v>
      </c>
      <c r="BU7" s="106"/>
      <c r="BV7" s="106"/>
      <c r="BW7" s="106"/>
      <c r="BX7" s="106"/>
      <c r="BY7" s="62">
        <v>0.1</v>
      </c>
      <c r="BZ7" s="60">
        <v>0.50764480000000001</v>
      </c>
      <c r="CA7" s="23">
        <v>3.83</v>
      </c>
      <c r="CB7" s="23">
        <v>0.34200000000000003</v>
      </c>
      <c r="CC7" s="64">
        <v>5.2034489999999991</v>
      </c>
      <c r="CD7" s="64">
        <v>7.8890000000000002</v>
      </c>
      <c r="CE7" s="66">
        <v>90.475687999999991</v>
      </c>
      <c r="CF7" s="68">
        <v>37.182285999999998</v>
      </c>
      <c r="CG7" s="60">
        <v>0.15560000000000002</v>
      </c>
      <c r="CH7" s="134">
        <v>18071.036495327193</v>
      </c>
      <c r="CI7" s="134">
        <v>6140.0561459587534</v>
      </c>
      <c r="CJ7" s="135">
        <v>1204918.5024972621</v>
      </c>
      <c r="CK7" s="136">
        <v>0.50958269237571985</v>
      </c>
    </row>
    <row r="8" spans="1:89" x14ac:dyDescent="0.25">
      <c r="A8" s="82" t="s">
        <v>23</v>
      </c>
      <c r="B8" s="83">
        <v>4</v>
      </c>
      <c r="C8" s="70" t="s">
        <v>93</v>
      </c>
      <c r="D8" s="84">
        <v>41561</v>
      </c>
      <c r="E8" s="85" t="s">
        <v>90</v>
      </c>
      <c r="F8" s="82">
        <v>2111</v>
      </c>
      <c r="G8" s="88">
        <v>1</v>
      </c>
      <c r="H8" s="88">
        <v>190</v>
      </c>
      <c r="I8" s="83">
        <v>3</v>
      </c>
      <c r="J8" s="111">
        <v>674.27976190476204</v>
      </c>
      <c r="K8" s="54">
        <v>537.3900354575984</v>
      </c>
      <c r="L8" s="54">
        <v>939.34002540115523</v>
      </c>
      <c r="M8" s="54">
        <v>163.66743312850724</v>
      </c>
      <c r="N8" s="54">
        <v>341.26487360368606</v>
      </c>
      <c r="O8" s="55"/>
      <c r="P8" s="56">
        <v>66.910643056811296</v>
      </c>
      <c r="Q8" s="56">
        <v>10.338070164163742</v>
      </c>
      <c r="R8" s="54">
        <v>135.78536100186037</v>
      </c>
      <c r="S8" s="42" t="s">
        <v>78</v>
      </c>
      <c r="T8" s="94">
        <v>14.679362935714284</v>
      </c>
      <c r="U8" s="94">
        <v>3.0006097142857149</v>
      </c>
      <c r="V8" s="117">
        <v>17.67997265</v>
      </c>
      <c r="W8" s="94">
        <v>16.602643227181236</v>
      </c>
      <c r="X8" s="94">
        <v>2.9674817806342322</v>
      </c>
      <c r="Y8" s="94">
        <v>5.6265096342042487</v>
      </c>
      <c r="Z8" s="94"/>
      <c r="AA8" s="94">
        <v>1.0825843436628051</v>
      </c>
      <c r="AB8" s="94">
        <v>0.18247086891626604</v>
      </c>
      <c r="AC8" s="95">
        <v>2.6217869803763088</v>
      </c>
      <c r="AD8" s="99">
        <v>3.86547073307116</v>
      </c>
      <c r="AE8" s="99">
        <v>3.3265667920189634</v>
      </c>
      <c r="AF8" s="99">
        <v>0.81879045770456305</v>
      </c>
      <c r="AG8" s="37"/>
      <c r="AH8" s="37"/>
      <c r="AI8" s="100">
        <v>47.205342251108164</v>
      </c>
      <c r="AJ8" s="47" t="s">
        <v>54</v>
      </c>
      <c r="AK8" s="53">
        <v>781.36443932388318</v>
      </c>
      <c r="AL8" s="53">
        <v>799.63631413985752</v>
      </c>
      <c r="AM8" s="53">
        <v>724.07902786531508</v>
      </c>
      <c r="AN8" s="35"/>
      <c r="AO8" s="51">
        <v>29.085714285714289</v>
      </c>
      <c r="AP8" s="49">
        <v>1.9417946031746032</v>
      </c>
      <c r="AQ8" s="49">
        <v>1.2336292768959438</v>
      </c>
      <c r="AR8" s="49">
        <v>1.2990182716049385</v>
      </c>
      <c r="AS8" s="126">
        <v>40.761204761904764</v>
      </c>
      <c r="AT8" s="58">
        <v>40.22687843965894</v>
      </c>
      <c r="AU8" s="58">
        <v>66.761111111111106</v>
      </c>
      <c r="AV8" s="58">
        <v>42.413580246913583</v>
      </c>
      <c r="AW8" s="58">
        <v>44.661728395061729</v>
      </c>
      <c r="AX8" s="58">
        <v>18.430246913580248</v>
      </c>
      <c r="AY8" s="71">
        <v>2.2752794495787265</v>
      </c>
      <c r="AZ8" s="71">
        <v>27.896473911981193</v>
      </c>
      <c r="BA8" s="71">
        <v>-10.216501261981193</v>
      </c>
      <c r="BB8" s="131">
        <f t="shared" si="0"/>
        <v>2.2752794495787265</v>
      </c>
      <c r="BC8" s="131">
        <f t="shared" si="1"/>
        <v>2.3055015733808144</v>
      </c>
      <c r="BD8" s="131">
        <f t="shared" si="2"/>
        <v>0.25307969872201613</v>
      </c>
      <c r="BE8" s="104">
        <v>6.85</v>
      </c>
      <c r="BF8" s="105">
        <v>173.54510522206661</v>
      </c>
      <c r="BG8" s="105">
        <v>547.95898492520382</v>
      </c>
      <c r="BH8" s="105">
        <v>205.61739965471457</v>
      </c>
      <c r="BI8" s="105">
        <v>200.24224784154623</v>
      </c>
      <c r="BJ8" s="105">
        <v>11.387581955604531</v>
      </c>
      <c r="BK8" s="105">
        <v>15.170939213524395</v>
      </c>
      <c r="BL8" s="105">
        <v>14.647722031297013</v>
      </c>
      <c r="BM8" s="105"/>
      <c r="BN8" s="130">
        <f t="shared" si="3"/>
        <v>338.32036353752665</v>
      </c>
      <c r="BO8" s="96">
        <v>10.939189039999999</v>
      </c>
      <c r="BP8" s="108" t="s">
        <v>79</v>
      </c>
      <c r="BQ8" s="106">
        <v>675.94271280583621</v>
      </c>
      <c r="BR8" s="107">
        <v>38.232113034735733</v>
      </c>
      <c r="BS8" s="107">
        <v>50.914343263011972</v>
      </c>
      <c r="BT8" s="107">
        <v>16.803260382725515</v>
      </c>
      <c r="BU8" s="106"/>
      <c r="BV8" s="106"/>
      <c r="BW8" s="106"/>
      <c r="BX8" s="106"/>
      <c r="BY8" s="62">
        <v>0.12857142857142859</v>
      </c>
      <c r="BZ8" s="60">
        <v>0.42951680000000003</v>
      </c>
      <c r="CA8" s="23">
        <v>3.81</v>
      </c>
      <c r="CB8" s="23">
        <v>0.40699999999999997</v>
      </c>
      <c r="CC8" s="64">
        <v>4.8374790000000001</v>
      </c>
      <c r="CD8" s="64">
        <v>6.2252559999999999</v>
      </c>
      <c r="CE8" s="66">
        <v>80.165983999999995</v>
      </c>
      <c r="CF8" s="68">
        <v>40.448211000000001</v>
      </c>
      <c r="CG8" s="60">
        <v>0.14600000000000002</v>
      </c>
      <c r="CH8" s="134">
        <v>116535.27326142986</v>
      </c>
      <c r="CI8" s="134">
        <v>6347.4860622894184</v>
      </c>
      <c r="CJ8" s="135">
        <v>731397.30941075319</v>
      </c>
      <c r="CK8" s="136">
        <v>0.86785745320874097</v>
      </c>
    </row>
    <row r="9" spans="1:89" x14ac:dyDescent="0.25">
      <c r="A9" s="82" t="s">
        <v>23</v>
      </c>
      <c r="B9" s="83">
        <v>5</v>
      </c>
      <c r="C9" s="70" t="s">
        <v>94</v>
      </c>
      <c r="D9" s="84">
        <v>41596</v>
      </c>
      <c r="E9" s="85" t="s">
        <v>90</v>
      </c>
      <c r="F9" s="82">
        <v>136</v>
      </c>
      <c r="G9" s="88">
        <v>1</v>
      </c>
      <c r="H9" s="88">
        <v>171</v>
      </c>
      <c r="I9" s="83">
        <v>2</v>
      </c>
      <c r="J9" s="111">
        <v>715.85833333333335</v>
      </c>
      <c r="K9" s="54">
        <v>534.62294244508973</v>
      </c>
      <c r="L9" s="54">
        <v>940.39685633976785</v>
      </c>
      <c r="M9" s="54">
        <v>162.86382479344888</v>
      </c>
      <c r="N9" s="54">
        <v>345.25595808834152</v>
      </c>
      <c r="O9" s="55"/>
      <c r="P9" s="56">
        <v>69.246386319711561</v>
      </c>
      <c r="Q9" s="56">
        <v>10.379578748463196</v>
      </c>
      <c r="R9" s="54">
        <v>139.38337646961014</v>
      </c>
      <c r="S9" s="42" t="s">
        <v>78</v>
      </c>
      <c r="T9" s="94">
        <v>16.529950057142859</v>
      </c>
      <c r="U9" s="94">
        <v>2.2814571428571426</v>
      </c>
      <c r="V9" s="117">
        <v>18.811407200000001</v>
      </c>
      <c r="W9" s="94">
        <v>17.684079793714318</v>
      </c>
      <c r="X9" s="94">
        <v>3.1216785709033554</v>
      </c>
      <c r="Y9" s="94">
        <v>6.1761566822265301</v>
      </c>
      <c r="Z9" s="94"/>
      <c r="AA9" s="94">
        <v>1.2209603863119765</v>
      </c>
      <c r="AB9" s="94">
        <v>0.18770185264862801</v>
      </c>
      <c r="AC9" s="95">
        <v>2.7819021494576441</v>
      </c>
      <c r="AD9" s="99">
        <v>5.3942051515372818</v>
      </c>
      <c r="AE9" s="99">
        <v>4.7729597550730247</v>
      </c>
      <c r="AF9" s="99">
        <v>1.1409880679779867</v>
      </c>
      <c r="AG9" s="37"/>
      <c r="AH9" s="37"/>
      <c r="AI9" s="100">
        <v>34.796943641480759</v>
      </c>
      <c r="AJ9" s="47" t="s">
        <v>54</v>
      </c>
      <c r="AK9" s="53">
        <v>713.24818530655796</v>
      </c>
      <c r="AL9" s="53">
        <v>730.09849476196439</v>
      </c>
      <c r="AM9" s="53">
        <v>634.49533894586534</v>
      </c>
      <c r="AN9" s="35"/>
      <c r="AO9" s="51">
        <v>25.728571428571424</v>
      </c>
      <c r="AP9" s="49">
        <v>1.4717945126835783</v>
      </c>
      <c r="AQ9" s="49">
        <v>0.97047209612817087</v>
      </c>
      <c r="AR9" s="49">
        <v>1.1802441121495326</v>
      </c>
      <c r="AS9" s="126">
        <v>32.368346261682241</v>
      </c>
      <c r="AT9" s="58">
        <v>31.818144460384541</v>
      </c>
      <c r="AU9" s="58">
        <v>57.204672897196275</v>
      </c>
      <c r="AV9" s="58">
        <v>37.719626168224302</v>
      </c>
      <c r="AW9" s="58">
        <v>45.87289719626169</v>
      </c>
      <c r="AX9" s="58">
        <v>27.256074766355145</v>
      </c>
      <c r="AY9" s="71">
        <v>1.6914281915275609</v>
      </c>
      <c r="AZ9" s="71">
        <v>25.322182433062931</v>
      </c>
      <c r="BA9" s="71">
        <v>-6.5107752330629296</v>
      </c>
      <c r="BB9" s="131">
        <f t="shared" si="0"/>
        <v>1.6914281915275609</v>
      </c>
      <c r="BC9" s="131">
        <f t="shared" si="1"/>
        <v>1.7206764979114502</v>
      </c>
      <c r="BD9" s="131">
        <f t="shared" si="2"/>
        <v>0.19256989561957288</v>
      </c>
      <c r="BE9" s="104">
        <v>7.02</v>
      </c>
      <c r="BF9" s="105">
        <v>207.19773090271474</v>
      </c>
      <c r="BG9" s="105">
        <v>569.17247278137279</v>
      </c>
      <c r="BH9" s="105">
        <v>213.09958881699015</v>
      </c>
      <c r="BI9" s="105">
        <v>172.89775466311801</v>
      </c>
      <c r="BJ9" s="105">
        <v>11.165460776632383</v>
      </c>
      <c r="BK9" s="105">
        <v>15.772101028567489</v>
      </c>
      <c r="BL9" s="105">
        <v>12.917497555209771</v>
      </c>
      <c r="BM9" s="105"/>
      <c r="BN9" s="130">
        <f t="shared" si="3"/>
        <v>332.6740555534995</v>
      </c>
      <c r="BO9" s="96">
        <v>7.4957541799999996</v>
      </c>
      <c r="BP9" s="108" t="s">
        <v>79</v>
      </c>
      <c r="BQ9" s="106">
        <v>497.04631927766582</v>
      </c>
      <c r="BR9" s="107">
        <v>26.422601668931275</v>
      </c>
      <c r="BS9" s="107">
        <v>38.49753683569444</v>
      </c>
      <c r="BT9" s="107">
        <v>15.621474089933738</v>
      </c>
      <c r="BU9" s="106"/>
      <c r="BV9" s="106"/>
      <c r="BW9" s="106"/>
      <c r="BX9" s="106"/>
      <c r="BY9" s="62">
        <v>0.06</v>
      </c>
      <c r="BZ9" s="60">
        <v>0.47328950000000003</v>
      </c>
      <c r="CA9" s="23">
        <v>4.04</v>
      </c>
      <c r="CB9" s="23">
        <v>0.55200000000000005</v>
      </c>
      <c r="CC9" s="64">
        <v>5.2688509999999997</v>
      </c>
      <c r="CD9" s="64">
        <v>5.5703529999999999</v>
      </c>
      <c r="CE9" s="66">
        <v>83.578065999999993</v>
      </c>
      <c r="CF9" s="68">
        <v>33.446598000000002</v>
      </c>
      <c r="CG9" s="60">
        <v>0.11720000000000001</v>
      </c>
      <c r="CH9" s="134">
        <v>74912.792796036403</v>
      </c>
      <c r="CI9" s="134">
        <v>5732.7991013297778</v>
      </c>
      <c r="CJ9" s="134">
        <v>953578.66464677174</v>
      </c>
      <c r="CK9" s="140">
        <v>0.60118785307065814</v>
      </c>
    </row>
    <row r="10" spans="1:89" x14ac:dyDescent="0.25">
      <c r="A10" s="82" t="s">
        <v>23</v>
      </c>
      <c r="B10" s="83">
        <v>6</v>
      </c>
      <c r="C10" s="70" t="s">
        <v>95</v>
      </c>
      <c r="D10" s="84">
        <v>41596</v>
      </c>
      <c r="E10" s="85" t="s">
        <v>90</v>
      </c>
      <c r="F10" s="82">
        <v>255</v>
      </c>
      <c r="G10" s="88">
        <v>1</v>
      </c>
      <c r="H10" s="88">
        <v>173</v>
      </c>
      <c r="I10" s="83">
        <v>5</v>
      </c>
      <c r="J10" s="111">
        <v>685.58333333333326</v>
      </c>
      <c r="K10" s="54">
        <v>534.62294244508973</v>
      </c>
      <c r="L10" s="54">
        <v>940.39685633976785</v>
      </c>
      <c r="M10" s="54">
        <v>162.86382479344888</v>
      </c>
      <c r="N10" s="54">
        <v>345.25595808834152</v>
      </c>
      <c r="O10" s="55"/>
      <c r="P10" s="56">
        <v>69.246386319711561</v>
      </c>
      <c r="Q10" s="56">
        <v>10.379578748463196</v>
      </c>
      <c r="R10" s="54">
        <v>139.38337646961014</v>
      </c>
      <c r="S10" s="42" t="s">
        <v>78</v>
      </c>
      <c r="T10" s="94">
        <v>21.584568342857143</v>
      </c>
      <c r="U10" s="94">
        <v>5.9474528571428573</v>
      </c>
      <c r="V10" s="117">
        <v>27.532021199999999</v>
      </c>
      <c r="W10" s="94">
        <v>25.875102404133251</v>
      </c>
      <c r="X10" s="94">
        <v>4.6351185642142605</v>
      </c>
      <c r="Y10" s="94">
        <v>8.6750632133745231</v>
      </c>
      <c r="Z10" s="94"/>
      <c r="AA10" s="94">
        <v>1.6936121767875116</v>
      </c>
      <c r="AB10" s="94">
        <v>0.26608208909447834</v>
      </c>
      <c r="AC10" s="95">
        <v>4.2543561818141056</v>
      </c>
      <c r="AD10" s="99">
        <v>8.7371831710248795</v>
      </c>
      <c r="AE10" s="99">
        <v>7.8246898247425225</v>
      </c>
      <c r="AF10" s="99">
        <v>1.7945103821566597</v>
      </c>
      <c r="AG10" s="37"/>
      <c r="AH10" s="37"/>
      <c r="AI10" s="100">
        <v>30.453990020134462</v>
      </c>
      <c r="AJ10" s="47" t="s">
        <v>54</v>
      </c>
      <c r="AK10" s="53">
        <v>682.65376858619891</v>
      </c>
      <c r="AL10" s="53">
        <v>697.59772531402177</v>
      </c>
      <c r="AM10" s="53">
        <v>612.84477251320038</v>
      </c>
      <c r="AN10" s="35"/>
      <c r="AO10" s="51">
        <v>39.35</v>
      </c>
      <c r="AP10" s="49">
        <v>1.6049291000000001</v>
      </c>
      <c r="AQ10" s="49">
        <v>1.2230452199999999</v>
      </c>
      <c r="AR10" s="49">
        <v>1.7927230400000003</v>
      </c>
      <c r="AS10" s="126">
        <v>39.813936500000004</v>
      </c>
      <c r="AT10" s="58">
        <v>38.704669724713376</v>
      </c>
      <c r="AU10" s="58">
        <v>40.786000000000001</v>
      </c>
      <c r="AV10" s="58">
        <v>31.081199999999999</v>
      </c>
      <c r="AW10" s="58">
        <v>45.558400000000006</v>
      </c>
      <c r="AX10" s="58">
        <v>33.447600000000001</v>
      </c>
      <c r="AY10" s="71">
        <v>1.4058056051734182</v>
      </c>
      <c r="AZ10" s="71">
        <v>27.660825972742721</v>
      </c>
      <c r="BA10" s="71">
        <v>-0.12880477274272195</v>
      </c>
      <c r="BB10" s="131">
        <f t="shared" si="0"/>
        <v>1.4058056051734182</v>
      </c>
      <c r="BC10" s="131">
        <f t="shared" si="1"/>
        <v>1.446095664781778</v>
      </c>
      <c r="BD10" s="131">
        <f t="shared" si="2"/>
        <v>0.16782993614722339</v>
      </c>
      <c r="BE10" s="104">
        <v>6.44</v>
      </c>
      <c r="BF10" s="105">
        <v>148.24555200953947</v>
      </c>
      <c r="BG10" s="105">
        <v>561.70089630079281</v>
      </c>
      <c r="BH10" s="105">
        <v>262.4112121447244</v>
      </c>
      <c r="BI10" s="105">
        <v>140.47432471089289</v>
      </c>
      <c r="BJ10" s="105">
        <v>8.5343180029252856</v>
      </c>
      <c r="BK10" s="105">
        <v>13.301708320085895</v>
      </c>
      <c r="BL10" s="105">
        <v>8.6024161424693943</v>
      </c>
      <c r="BM10" s="105"/>
      <c r="BN10" s="130">
        <f t="shared" si="3"/>
        <v>295.96601989877843</v>
      </c>
      <c r="BO10" s="96">
        <v>6.71272074</v>
      </c>
      <c r="BP10" s="108" t="s">
        <v>79</v>
      </c>
      <c r="BQ10" s="106">
        <v>466.64999145375907</v>
      </c>
      <c r="BR10" s="107">
        <v>16.949354646500094</v>
      </c>
      <c r="BS10" s="107">
        <v>25.852594194249171</v>
      </c>
      <c r="BT10" s="107">
        <v>12.05668449757621</v>
      </c>
      <c r="BU10" s="106"/>
      <c r="BV10" s="106"/>
      <c r="BW10" s="106"/>
      <c r="BX10" s="106"/>
      <c r="BY10" s="62">
        <v>0.09</v>
      </c>
      <c r="BZ10" s="60">
        <v>0.46272399999999997</v>
      </c>
      <c r="CA10" s="23">
        <v>4.07</v>
      </c>
      <c r="CB10" s="23">
        <v>0.52500000000000002</v>
      </c>
      <c r="CC10" s="64">
        <v>5.2373419999999999</v>
      </c>
      <c r="CD10" s="64">
        <v>6.56935</v>
      </c>
      <c r="CE10" s="66">
        <v>83.578065999999993</v>
      </c>
      <c r="CF10" s="68">
        <v>35.336729999999996</v>
      </c>
      <c r="CG10" s="60">
        <v>0.18440000000000001</v>
      </c>
      <c r="CH10" s="134">
        <v>40071.639376567364</v>
      </c>
      <c r="CI10" s="134">
        <v>2821.9647294218794</v>
      </c>
      <c r="CJ10" s="135">
        <v>1040531.7942482935</v>
      </c>
      <c r="CK10" s="136">
        <v>0.27120408477864322</v>
      </c>
    </row>
    <row r="11" spans="1:89" x14ac:dyDescent="0.25">
      <c r="A11" s="82" t="s">
        <v>23</v>
      </c>
      <c r="B11" s="83">
        <v>7</v>
      </c>
      <c r="C11" s="70" t="s">
        <v>96</v>
      </c>
      <c r="D11" s="84">
        <v>41596</v>
      </c>
      <c r="E11" s="85" t="s">
        <v>90</v>
      </c>
      <c r="F11" s="82">
        <v>10</v>
      </c>
      <c r="G11" s="88">
        <v>1</v>
      </c>
      <c r="H11" s="88">
        <v>175</v>
      </c>
      <c r="I11" s="83">
        <v>5</v>
      </c>
      <c r="J11" s="111">
        <v>717.40476190476204</v>
      </c>
      <c r="K11" s="54">
        <v>534.62294244508973</v>
      </c>
      <c r="L11" s="54">
        <v>940.39685633976785</v>
      </c>
      <c r="M11" s="54">
        <v>162.86382479344888</v>
      </c>
      <c r="N11" s="54">
        <v>345.25595808834152</v>
      </c>
      <c r="O11" s="55"/>
      <c r="P11" s="56">
        <v>69.246386319711561</v>
      </c>
      <c r="Q11" s="56">
        <v>10.379578748463196</v>
      </c>
      <c r="R11" s="54">
        <v>139.38337646961014</v>
      </c>
      <c r="S11" s="42" t="s">
        <v>78</v>
      </c>
      <c r="T11" s="94">
        <v>24.61091386</v>
      </c>
      <c r="U11" s="94">
        <v>7.1878800000000007</v>
      </c>
      <c r="V11" s="117">
        <v>31.79879386</v>
      </c>
      <c r="W11" s="94">
        <v>29.884240865926156</v>
      </c>
      <c r="X11" s="94">
        <v>5.3615456362350358</v>
      </c>
      <c r="Y11" s="94">
        <v>9.9749726374972774</v>
      </c>
      <c r="Z11" s="94"/>
      <c r="AA11" s="94">
        <v>1.9446714011640369</v>
      </c>
      <c r="AB11" s="94">
        <v>0.30626303078433653</v>
      </c>
      <c r="AC11" s="95">
        <v>4.936013468476192</v>
      </c>
      <c r="AD11" s="99">
        <v>8.0185935684810072</v>
      </c>
      <c r="AE11" s="99">
        <v>6.9727670442854865</v>
      </c>
      <c r="AF11" s="99">
        <v>2.0015562047311355</v>
      </c>
      <c r="AG11" s="37"/>
      <c r="AH11" s="37"/>
      <c r="AI11" s="100">
        <v>38.194108252122469</v>
      </c>
      <c r="AJ11" s="47" t="s">
        <v>54</v>
      </c>
      <c r="AK11" s="53">
        <v>747.83340513529129</v>
      </c>
      <c r="AL11" s="53">
        <v>766.67411176451208</v>
      </c>
      <c r="AM11" s="53">
        <v>626.68298648733298</v>
      </c>
      <c r="AN11" s="35"/>
      <c r="AO11" s="51">
        <v>42.142857142857146</v>
      </c>
      <c r="AP11" s="49">
        <v>1.6498857623857623</v>
      </c>
      <c r="AQ11" s="49">
        <v>1.4473020683020681</v>
      </c>
      <c r="AR11" s="49">
        <v>1.9282414622414623</v>
      </c>
      <c r="AS11" s="126">
        <v>41.605429292929294</v>
      </c>
      <c r="AT11" s="58">
        <v>41.713632382361681</v>
      </c>
      <c r="AU11" s="58">
        <v>39.149831649831647</v>
      </c>
      <c r="AV11" s="58">
        <v>34.34276094276094</v>
      </c>
      <c r="AW11" s="58">
        <v>45.754882154882154</v>
      </c>
      <c r="AX11" s="58">
        <v>35.113804713804711</v>
      </c>
      <c r="AY11" s="71">
        <v>1.3117992011273625</v>
      </c>
      <c r="AZ11" s="71">
        <v>28.778009324584435</v>
      </c>
      <c r="BA11" s="71">
        <v>3.0207845354155651</v>
      </c>
      <c r="BB11" s="131">
        <f t="shared" si="0"/>
        <v>1.3117992011273625</v>
      </c>
      <c r="BC11" s="131">
        <f t="shared" si="1"/>
        <v>1.3083964591897668</v>
      </c>
      <c r="BD11" s="131">
        <f t="shared" si="2"/>
        <v>0.15803836192827511</v>
      </c>
      <c r="BE11" s="104">
        <v>6.3</v>
      </c>
      <c r="BF11" s="105">
        <v>218.03162473810144</v>
      </c>
      <c r="BG11" s="105">
        <v>573.26470769274113</v>
      </c>
      <c r="BH11" s="105">
        <v>220.61804380214409</v>
      </c>
      <c r="BI11" s="105">
        <v>168.8747305703406</v>
      </c>
      <c r="BJ11" s="105">
        <v>8.510819112036291</v>
      </c>
      <c r="BK11" s="105">
        <v>14.036750265344432</v>
      </c>
      <c r="BL11" s="105">
        <v>9.7198241792842843</v>
      </c>
      <c r="BM11" s="105"/>
      <c r="BN11" s="130">
        <f t="shared" si="3"/>
        <v>328.13581204617628</v>
      </c>
      <c r="BO11" s="96">
        <v>7.4209954400000004</v>
      </c>
      <c r="BP11" s="108" t="s">
        <v>79</v>
      </c>
      <c r="BQ11" s="106">
        <v>518.14321848270765</v>
      </c>
      <c r="BR11" s="107">
        <v>16.294429932277552</v>
      </c>
      <c r="BS11" s="107">
        <v>22.615010388083533</v>
      </c>
      <c r="BT11" s="107">
        <v>12.421436084329134</v>
      </c>
      <c r="BU11" s="106"/>
      <c r="BV11" s="106"/>
      <c r="BW11" s="106"/>
      <c r="BX11" s="106"/>
      <c r="BY11" s="62">
        <v>0.15</v>
      </c>
      <c r="BZ11" s="60">
        <v>0.57414200000000004</v>
      </c>
      <c r="CA11" s="23">
        <v>3.93</v>
      </c>
      <c r="CB11" s="23">
        <v>5.8000000000000003E-2</v>
      </c>
      <c r="CC11" s="64">
        <v>5.6049470000000001</v>
      </c>
      <c r="CD11" s="64">
        <v>6.7452739999999993</v>
      </c>
      <c r="CE11" s="66">
        <v>91.585043000000013</v>
      </c>
      <c r="CF11" s="68">
        <v>37.856906000000002</v>
      </c>
      <c r="CG11" s="60">
        <v>0.26119999999999999</v>
      </c>
      <c r="CH11" s="134">
        <v>11409.783407465688</v>
      </c>
      <c r="CI11" s="134">
        <v>1179.7309160032707</v>
      </c>
      <c r="CJ11" s="134">
        <v>414415.09682268731</v>
      </c>
      <c r="CK11" s="140">
        <v>0.28467373052966582</v>
      </c>
    </row>
    <row r="12" spans="1:89" x14ac:dyDescent="0.25">
      <c r="A12" s="82" t="s">
        <v>23</v>
      </c>
      <c r="B12" s="83">
        <v>8</v>
      </c>
      <c r="C12" s="70" t="s">
        <v>97</v>
      </c>
      <c r="D12" s="84">
        <v>41596</v>
      </c>
      <c r="E12" s="85" t="s">
        <v>90</v>
      </c>
      <c r="F12" s="82">
        <v>535</v>
      </c>
      <c r="G12" s="88">
        <v>1</v>
      </c>
      <c r="H12" s="88">
        <v>175</v>
      </c>
      <c r="I12" s="83">
        <v>3</v>
      </c>
      <c r="J12" s="111">
        <v>746.74166666666679</v>
      </c>
      <c r="K12" s="54">
        <v>534.62294244508973</v>
      </c>
      <c r="L12" s="54">
        <v>940.39685633976785</v>
      </c>
      <c r="M12" s="54">
        <v>162.86382479344888</v>
      </c>
      <c r="N12" s="54">
        <v>345.25595808834152</v>
      </c>
      <c r="O12" s="55"/>
      <c r="P12" s="56">
        <v>69.246386319711561</v>
      </c>
      <c r="Q12" s="56">
        <v>10.379578748463196</v>
      </c>
      <c r="R12" s="54">
        <v>139.38337646961014</v>
      </c>
      <c r="S12" s="42" t="s">
        <v>78</v>
      </c>
      <c r="T12" s="94">
        <v>21.542548212857142</v>
      </c>
      <c r="U12" s="94">
        <v>6.0480728571428575</v>
      </c>
      <c r="V12" s="117">
        <v>27.590621070000001</v>
      </c>
      <c r="W12" s="94">
        <v>25.929940136478269</v>
      </c>
      <c r="X12" s="94">
        <v>4.6472195151241431</v>
      </c>
      <c r="Y12" s="94">
        <v>8.6812441031323786</v>
      </c>
      <c r="Z12" s="94"/>
      <c r="AA12" s="94">
        <v>1.6940684531323273</v>
      </c>
      <c r="AB12" s="94">
        <v>0.26635723446486281</v>
      </c>
      <c r="AC12" s="95">
        <v>4.269576369215013</v>
      </c>
      <c r="AD12" s="99">
        <v>9.1209643545623464</v>
      </c>
      <c r="AE12" s="99">
        <v>8.1821685119563661</v>
      </c>
      <c r="AF12" s="99">
        <v>2.0471244706661862</v>
      </c>
      <c r="AG12" s="37"/>
      <c r="AH12" s="37"/>
      <c r="AI12" s="100">
        <v>29.202749195224058</v>
      </c>
      <c r="AJ12" s="47" t="s">
        <v>54</v>
      </c>
      <c r="AK12" s="53">
        <v>669.41793983464163</v>
      </c>
      <c r="AL12" s="53">
        <v>684.45092935460809</v>
      </c>
      <c r="AM12" s="53">
        <v>559.49477660697505</v>
      </c>
      <c r="AN12" s="35"/>
      <c r="AO12" s="51">
        <v>37.299999999999997</v>
      </c>
      <c r="AP12" s="49">
        <v>1.6310083643122677</v>
      </c>
      <c r="AQ12" s="49">
        <v>1.3441450185873605</v>
      </c>
      <c r="AR12" s="49">
        <v>1.8258003345724902</v>
      </c>
      <c r="AS12" s="126">
        <v>39.385125464684016</v>
      </c>
      <c r="AT12" s="58">
        <v>40.116808069045533</v>
      </c>
      <c r="AU12" s="58">
        <v>43.726765799256512</v>
      </c>
      <c r="AV12" s="58">
        <v>36.036059479553906</v>
      </c>
      <c r="AW12" s="58">
        <v>48.949070631970251</v>
      </c>
      <c r="AX12" s="58">
        <v>39.088475836431229</v>
      </c>
      <c r="AY12" s="71">
        <v>1.4540016321947018</v>
      </c>
      <c r="AZ12" s="71">
        <v>28.363219812639098</v>
      </c>
      <c r="BA12" s="71">
        <v>-0.77259874263909722</v>
      </c>
      <c r="BB12" s="131">
        <f t="shared" si="0"/>
        <v>1.4540016321947018</v>
      </c>
      <c r="BC12" s="131">
        <f t="shared" si="1"/>
        <v>1.4274823812323849</v>
      </c>
      <c r="BD12" s="131">
        <f t="shared" si="2"/>
        <v>0.17400672878264131</v>
      </c>
      <c r="BE12" s="104">
        <v>6.8</v>
      </c>
      <c r="BF12" s="105">
        <v>150.16109221751984</v>
      </c>
      <c r="BG12" s="105">
        <v>576.43781926395354</v>
      </c>
      <c r="BH12" s="105">
        <v>222.47902393241179</v>
      </c>
      <c r="BI12" s="105">
        <v>169.55130176377384</v>
      </c>
      <c r="BJ12" s="105">
        <v>7.1687404098258947</v>
      </c>
      <c r="BK12" s="105">
        <v>13.624546179406451</v>
      </c>
      <c r="BL12" s="105">
        <v>5.7634440725190323</v>
      </c>
      <c r="BM12" s="105"/>
      <c r="BN12" s="130">
        <f t="shared" si="3"/>
        <v>327.70804716950545</v>
      </c>
      <c r="BO12" s="96">
        <v>1.9582795799999999</v>
      </c>
      <c r="BP12" s="108" t="s">
        <v>79</v>
      </c>
      <c r="BQ12" s="106">
        <v>553.18585412261609</v>
      </c>
      <c r="BR12" s="107">
        <v>20.049778970873167</v>
      </c>
      <c r="BS12" s="107">
        <v>31.169313298931858</v>
      </c>
      <c r="BT12" s="107">
        <v>13.789378585916435</v>
      </c>
      <c r="BU12" s="106"/>
      <c r="BV12" s="106"/>
      <c r="BW12" s="106"/>
      <c r="BX12" s="106"/>
      <c r="BY12" s="62">
        <v>0.09</v>
      </c>
      <c r="BZ12" s="60">
        <v>0.401252</v>
      </c>
      <c r="CA12" s="23">
        <v>3.74</v>
      </c>
      <c r="CB12" s="23">
        <v>1.0780000000000001</v>
      </c>
      <c r="CC12" s="64">
        <v>4.5441440000000002</v>
      </c>
      <c r="CD12" s="64">
        <v>6.1923699999999995</v>
      </c>
      <c r="CE12" s="66">
        <v>77.106180000000009</v>
      </c>
      <c r="CF12" s="68">
        <v>37.460588000000001</v>
      </c>
      <c r="CG12" s="60">
        <v>8.8400000000000006E-2</v>
      </c>
      <c r="CH12" s="134">
        <v>35022.917755323193</v>
      </c>
      <c r="CI12" s="134">
        <v>1143.6239240833722</v>
      </c>
      <c r="CJ12" s="134">
        <v>283332.58381192677</v>
      </c>
      <c r="CK12" s="140">
        <v>0.40363304096450053</v>
      </c>
    </row>
    <row r="13" spans="1:89" x14ac:dyDescent="0.25">
      <c r="A13" s="82" t="s">
        <v>23</v>
      </c>
      <c r="B13" s="83">
        <v>9</v>
      </c>
      <c r="C13" s="70" t="s">
        <v>98</v>
      </c>
      <c r="D13" s="84">
        <v>41596</v>
      </c>
      <c r="E13" s="85" t="s">
        <v>90</v>
      </c>
      <c r="F13" s="82">
        <v>303</v>
      </c>
      <c r="G13" s="88">
        <v>1</v>
      </c>
      <c r="H13" s="88">
        <v>176</v>
      </c>
      <c r="I13" s="83">
        <v>4</v>
      </c>
      <c r="J13" s="111">
        <v>679.85714285714289</v>
      </c>
      <c r="K13" s="54">
        <v>534.62294244508973</v>
      </c>
      <c r="L13" s="54">
        <v>940.39685633976785</v>
      </c>
      <c r="M13" s="54">
        <v>162.86382479344888</v>
      </c>
      <c r="N13" s="54">
        <v>345.25595808834152</v>
      </c>
      <c r="O13" s="55"/>
      <c r="P13" s="56">
        <v>69.246386319711561</v>
      </c>
      <c r="Q13" s="56">
        <v>10.379578748463196</v>
      </c>
      <c r="R13" s="54">
        <v>139.38337646961014</v>
      </c>
      <c r="S13" s="42" t="s">
        <v>78</v>
      </c>
      <c r="T13" s="94">
        <v>19.158139240000004</v>
      </c>
      <c r="U13" s="94">
        <v>4.5665999999999993</v>
      </c>
      <c r="V13" s="117">
        <v>23.724739240000002</v>
      </c>
      <c r="W13" s="94">
        <v>22.298443529615554</v>
      </c>
      <c r="X13" s="94">
        <v>3.9799571325518581</v>
      </c>
      <c r="Y13" s="94">
        <v>7.5534054184960526</v>
      </c>
      <c r="Z13" s="94"/>
      <c r="AA13" s="94">
        <v>1.4793973659798656</v>
      </c>
      <c r="AB13" s="94">
        <v>0.23113533838150216</v>
      </c>
      <c r="AC13" s="95">
        <v>3.626901984146131</v>
      </c>
      <c r="AD13" s="99">
        <v>6.6775050091107282</v>
      </c>
      <c r="AE13" s="99">
        <v>5.9498176911579241</v>
      </c>
      <c r="AF13" s="99">
        <v>1.3372901775869124</v>
      </c>
      <c r="AG13" s="37"/>
      <c r="AH13" s="37"/>
      <c r="AI13" s="100">
        <v>34.614026955598412</v>
      </c>
      <c r="AJ13" s="47" t="s">
        <v>54</v>
      </c>
      <c r="AK13" s="53">
        <v>718.54253311023001</v>
      </c>
      <c r="AL13" s="53">
        <v>733.17340812349937</v>
      </c>
      <c r="AM13" s="53">
        <v>663.99382379039025</v>
      </c>
      <c r="AN13" s="35"/>
      <c r="AO13" s="51">
        <v>35.107142857142861</v>
      </c>
      <c r="AP13" s="49">
        <v>1.791450102333197</v>
      </c>
      <c r="AQ13" s="49">
        <v>1.1366566209578388</v>
      </c>
      <c r="AR13" s="49">
        <v>1.6435574907900126</v>
      </c>
      <c r="AS13" s="126">
        <v>40.914608677855099</v>
      </c>
      <c r="AT13" s="58">
        <v>39.500250923997072</v>
      </c>
      <c r="AU13" s="58">
        <v>51.028080229226362</v>
      </c>
      <c r="AV13" s="58">
        <v>32.376790830945559</v>
      </c>
      <c r="AW13" s="58">
        <v>46.815472779369628</v>
      </c>
      <c r="AX13" s="58">
        <v>27.038108882521488</v>
      </c>
      <c r="AY13" s="71">
        <v>1.6649393076320729</v>
      </c>
      <c r="AZ13" s="71">
        <v>27.99707883182235</v>
      </c>
      <c r="BA13" s="71">
        <v>-4.2723395918223481</v>
      </c>
      <c r="BB13" s="131">
        <f t="shared" si="0"/>
        <v>1.6649393076320729</v>
      </c>
      <c r="BC13" s="131">
        <f t="shared" si="1"/>
        <v>1.7245546205571318</v>
      </c>
      <c r="BD13" s="131">
        <f t="shared" si="2"/>
        <v>0.19269607846197967</v>
      </c>
      <c r="BE13" s="104">
        <v>6.97</v>
      </c>
      <c r="BF13" s="105">
        <v>139.87794575406923</v>
      </c>
      <c r="BG13" s="105">
        <v>589.28316751394777</v>
      </c>
      <c r="BH13" s="105">
        <v>209.30775573523871</v>
      </c>
      <c r="BI13" s="105">
        <v>167.91406923326346</v>
      </c>
      <c r="BJ13" s="105">
        <v>7.8381789220264162</v>
      </c>
      <c r="BK13" s="105">
        <v>11.813590689126974</v>
      </c>
      <c r="BL13" s="105">
        <v>8.8681135282871804</v>
      </c>
      <c r="BM13" s="105"/>
      <c r="BN13" s="130">
        <f t="shared" si="3"/>
        <v>337.57888679061369</v>
      </c>
      <c r="BO13" s="96">
        <v>2.0924695800000004</v>
      </c>
      <c r="BP13" s="108" t="s">
        <v>79</v>
      </c>
      <c r="BQ13" s="106">
        <v>462.46693076934969</v>
      </c>
      <c r="BR13" s="107">
        <v>19.493024816459464</v>
      </c>
      <c r="BS13" s="107">
        <v>28.287816684963659</v>
      </c>
      <c r="BT13" s="107">
        <v>11.70794918896055</v>
      </c>
      <c r="BU13" s="106"/>
      <c r="BV13" s="106"/>
      <c r="BW13" s="106"/>
      <c r="BX13" s="106"/>
      <c r="BY13" s="62">
        <v>0.16</v>
      </c>
      <c r="BZ13" s="60">
        <v>0.44447449999999999</v>
      </c>
      <c r="CA13" s="23">
        <v>4.0599999999999996</v>
      </c>
      <c r="CB13" s="23">
        <v>0.78500000000000003</v>
      </c>
      <c r="CC13" s="64">
        <v>3.7669220000000001</v>
      </c>
      <c r="CD13" s="64">
        <v>7.5055169999999993</v>
      </c>
      <c r="CE13" s="66">
        <v>73.207193000000004</v>
      </c>
      <c r="CF13" s="68">
        <v>34.777819999999998</v>
      </c>
      <c r="CG13" s="60">
        <v>0.85639999999999994</v>
      </c>
      <c r="CH13" s="134">
        <v>56655.04453113403</v>
      </c>
      <c r="CI13" s="134">
        <v>6566.7952827166673</v>
      </c>
      <c r="CJ13" s="135">
        <v>454220.6139628758</v>
      </c>
      <c r="CK13" s="136">
        <v>1.445728150782118</v>
      </c>
    </row>
    <row r="14" spans="1:89" x14ac:dyDescent="0.25">
      <c r="A14" s="82" t="s">
        <v>23</v>
      </c>
      <c r="B14" s="83">
        <v>10</v>
      </c>
      <c r="C14" s="70" t="s">
        <v>99</v>
      </c>
      <c r="D14" s="84">
        <v>41596</v>
      </c>
      <c r="E14" s="85" t="s">
        <v>90</v>
      </c>
      <c r="F14" s="82">
        <v>612</v>
      </c>
      <c r="G14" s="88">
        <v>1</v>
      </c>
      <c r="H14" s="88">
        <v>188</v>
      </c>
      <c r="I14" s="83">
        <v>2</v>
      </c>
      <c r="J14" s="111">
        <v>746.5</v>
      </c>
      <c r="K14" s="54">
        <v>534.62294244508973</v>
      </c>
      <c r="L14" s="54">
        <v>940.39685633976785</v>
      </c>
      <c r="M14" s="54">
        <v>162.86382479344888</v>
      </c>
      <c r="N14" s="54">
        <v>345.25595808834152</v>
      </c>
      <c r="O14" s="55"/>
      <c r="P14" s="56">
        <v>69.246386319711561</v>
      </c>
      <c r="Q14" s="56">
        <v>10.379578748463196</v>
      </c>
      <c r="R14" s="54">
        <v>139.38337646961014</v>
      </c>
      <c r="S14" s="42" t="s">
        <v>78</v>
      </c>
      <c r="T14" s="94">
        <v>13.470000239999999</v>
      </c>
      <c r="U14" s="94">
        <v>2.0657200000000002</v>
      </c>
      <c r="V14" s="117">
        <v>15.53572024</v>
      </c>
      <c r="W14" s="94">
        <v>14.604211691369695</v>
      </c>
      <c r="X14" s="94">
        <v>2.5827049301661851</v>
      </c>
      <c r="Y14" s="94">
        <v>5.0753328227558336</v>
      </c>
      <c r="Z14" s="94"/>
      <c r="AA14" s="94">
        <v>1.0018529124567586</v>
      </c>
      <c r="AB14" s="94">
        <v>0.15441578702105072</v>
      </c>
      <c r="AC14" s="95">
        <v>2.3102050733865478</v>
      </c>
      <c r="AD14" s="99">
        <v>4.064799195324019</v>
      </c>
      <c r="AE14" s="99">
        <v>3.8019193606793666</v>
      </c>
      <c r="AF14" s="99">
        <v>0.82011101458100055</v>
      </c>
      <c r="AG14" s="37"/>
      <c r="AH14" s="37"/>
      <c r="AI14" s="100">
        <v>37.988540048591922</v>
      </c>
      <c r="AJ14" s="47" t="s">
        <v>54</v>
      </c>
      <c r="AK14" s="53">
        <v>738.35785322277286</v>
      </c>
      <c r="AL14" s="53">
        <v>739.66966235321706</v>
      </c>
      <c r="AM14" s="53">
        <v>682.46042937307971</v>
      </c>
      <c r="AN14" s="35"/>
      <c r="AO14" s="51">
        <v>20.63571428571429</v>
      </c>
      <c r="AP14" s="49">
        <v>0.74338059793148037</v>
      </c>
      <c r="AQ14" s="49">
        <v>0.70911223981900462</v>
      </c>
      <c r="AR14" s="49">
        <v>0.95122239172592116</v>
      </c>
      <c r="AS14" s="126">
        <v>19.404994683257922</v>
      </c>
      <c r="AT14" s="58">
        <v>19.679098964731409</v>
      </c>
      <c r="AU14" s="58">
        <v>36.023981900452483</v>
      </c>
      <c r="AV14" s="58">
        <v>34.36334841628959</v>
      </c>
      <c r="AW14" s="58">
        <v>46.095927601809947</v>
      </c>
      <c r="AX14" s="58">
        <v>20.442986425339363</v>
      </c>
      <c r="AY14" s="71">
        <v>1.2667001375361668</v>
      </c>
      <c r="AZ14" s="71">
        <v>20.983177007887118</v>
      </c>
      <c r="BA14" s="71">
        <v>-5.4474567678871182</v>
      </c>
      <c r="BB14" s="131">
        <f t="shared" si="0"/>
        <v>1.2667001375361668</v>
      </c>
      <c r="BC14" s="131">
        <f t="shared" si="1"/>
        <v>1.249056650318384</v>
      </c>
      <c r="BD14" s="131">
        <f t="shared" si="2"/>
        <v>0.15472184052899796</v>
      </c>
      <c r="BE14" s="104">
        <v>6.54</v>
      </c>
      <c r="BF14" s="105">
        <v>168.99440301941755</v>
      </c>
      <c r="BG14" s="105">
        <v>542.64146563134</v>
      </c>
      <c r="BH14" s="105">
        <v>267.13254865094683</v>
      </c>
      <c r="BI14" s="105">
        <v>152.27366518716073</v>
      </c>
      <c r="BJ14" s="105">
        <v>8.7203819912995755</v>
      </c>
      <c r="BK14" s="105">
        <v>13.630330652215561</v>
      </c>
      <c r="BL14" s="105">
        <v>10.62648350892808</v>
      </c>
      <c r="BM14" s="105"/>
      <c r="BN14" s="130">
        <f t="shared" si="3"/>
        <v>291.74690011341301</v>
      </c>
      <c r="BO14" s="96">
        <v>3.5157781799999999</v>
      </c>
      <c r="BP14" s="108" t="s">
        <v>79</v>
      </c>
      <c r="BQ14" s="106">
        <v>387.50487804051517</v>
      </c>
      <c r="BR14" s="107">
        <v>24.942833164747768</v>
      </c>
      <c r="BS14" s="107">
        <v>35.872467266931615</v>
      </c>
      <c r="BT14" s="107">
        <v>19.691190065916924</v>
      </c>
      <c r="BU14" s="106"/>
      <c r="BV14" s="106"/>
      <c r="BW14" s="106"/>
      <c r="BX14" s="106"/>
      <c r="BY14" s="62">
        <v>0.05</v>
      </c>
      <c r="BZ14" s="60">
        <v>0.38012100000000004</v>
      </c>
      <c r="CA14" s="23">
        <v>4.1100000000000003</v>
      </c>
      <c r="CB14" s="23">
        <v>1.784</v>
      </c>
      <c r="CC14" s="64">
        <v>4.5966590000000007</v>
      </c>
      <c r="CD14" s="64">
        <v>5.3504480000000001</v>
      </c>
      <c r="CE14" s="66">
        <v>75.772885000000002</v>
      </c>
      <c r="CF14" s="68">
        <v>33.853077999999996</v>
      </c>
      <c r="CG14" s="60">
        <v>0.89480000000000004</v>
      </c>
      <c r="CH14" s="134">
        <v>31009.324093681746</v>
      </c>
      <c r="CI14" s="134">
        <v>5071.2548473966708</v>
      </c>
      <c r="CJ14" s="135">
        <v>337526.5766641114</v>
      </c>
      <c r="CK14" s="136">
        <v>1.5024757153992396</v>
      </c>
    </row>
    <row r="15" spans="1:89" x14ac:dyDescent="0.25">
      <c r="A15" s="82" t="s">
        <v>23</v>
      </c>
      <c r="B15" s="83">
        <v>11</v>
      </c>
      <c r="C15" s="70" t="s">
        <v>100</v>
      </c>
      <c r="D15" s="84">
        <v>41596</v>
      </c>
      <c r="E15" s="85" t="s">
        <v>90</v>
      </c>
      <c r="F15" s="82">
        <v>232</v>
      </c>
      <c r="G15" s="88">
        <v>1</v>
      </c>
      <c r="H15" s="88">
        <v>95</v>
      </c>
      <c r="I15" s="83">
        <v>2</v>
      </c>
      <c r="J15" s="111">
        <v>576.50595238095241</v>
      </c>
      <c r="K15" s="54">
        <v>534.62294244508973</v>
      </c>
      <c r="L15" s="54">
        <v>940.39685633976785</v>
      </c>
      <c r="M15" s="54">
        <v>162.86382479344888</v>
      </c>
      <c r="N15" s="54">
        <v>345.25595808834152</v>
      </c>
      <c r="O15" s="55"/>
      <c r="P15" s="56">
        <v>69.246386319711561</v>
      </c>
      <c r="Q15" s="56">
        <v>10.379578748463196</v>
      </c>
      <c r="R15" s="54">
        <v>139.38337646961014</v>
      </c>
      <c r="S15" s="42" t="s">
        <v>78</v>
      </c>
      <c r="T15" s="94">
        <v>20.707652798571427</v>
      </c>
      <c r="U15" s="94">
        <v>5.3512885714285714</v>
      </c>
      <c r="V15" s="117">
        <v>26.058941369999999</v>
      </c>
      <c r="W15" s="94">
        <v>24.491418940213869</v>
      </c>
      <c r="X15" s="94">
        <v>4.3800562577462987</v>
      </c>
      <c r="Y15" s="94">
        <v>8.2497248957791243</v>
      </c>
      <c r="Z15" s="94"/>
      <c r="AA15" s="94">
        <v>1.6129455928690952</v>
      </c>
      <c r="AB15" s="94">
        <v>0.25276570781783092</v>
      </c>
      <c r="AC15" s="95">
        <v>4.0072488746347812</v>
      </c>
      <c r="AD15" s="99">
        <v>7.771914805942914</v>
      </c>
      <c r="AE15" s="99">
        <v>6.9045734581523002</v>
      </c>
      <c r="AF15" s="99">
        <v>1.2150982435603406</v>
      </c>
      <c r="AG15" s="37"/>
      <c r="AH15" s="37"/>
      <c r="AI15" s="100">
        <v>32.522964305340786</v>
      </c>
      <c r="AJ15" s="47" t="s">
        <v>54</v>
      </c>
      <c r="AK15" s="53">
        <v>701.75631098774318</v>
      </c>
      <c r="AL15" s="53">
        <v>718.08193412529147</v>
      </c>
      <c r="AM15" s="53">
        <v>722.58387288715926</v>
      </c>
      <c r="AN15" s="35"/>
      <c r="AO15" s="51">
        <v>37.749999999999993</v>
      </c>
      <c r="AP15" s="49">
        <v>1.4944632231404955</v>
      </c>
      <c r="AQ15" s="49">
        <v>1.2267502066115699</v>
      </c>
      <c r="AR15" s="49">
        <v>1.8024065082644625</v>
      </c>
      <c r="AS15" s="126">
        <v>37.51694834710743</v>
      </c>
      <c r="AT15" s="58">
        <v>37.42628187674368</v>
      </c>
      <c r="AU15" s="58">
        <v>39.588429752066112</v>
      </c>
      <c r="AV15" s="58">
        <v>32.49669421487603</v>
      </c>
      <c r="AW15" s="58">
        <v>47.745867768595041</v>
      </c>
      <c r="AX15" s="58">
        <v>29.199999999999996</v>
      </c>
      <c r="AY15" s="71">
        <v>1.4362165118430397</v>
      </c>
      <c r="AZ15" s="71">
        <v>24.419932378116091</v>
      </c>
      <c r="BA15" s="71">
        <v>1.6390089918839088</v>
      </c>
      <c r="BB15" s="131">
        <f t="shared" si="0"/>
        <v>1.4362165118430397</v>
      </c>
      <c r="BC15" s="131">
        <f t="shared" si="1"/>
        <v>1.4396957963264887</v>
      </c>
      <c r="BD15" s="131">
        <f t="shared" si="2"/>
        <v>0.17359185370531913</v>
      </c>
      <c r="BE15" s="104">
        <v>6.28</v>
      </c>
      <c r="BF15" s="105">
        <v>193.97934194545189</v>
      </c>
      <c r="BG15" s="105">
        <v>542.24353455100925</v>
      </c>
      <c r="BH15" s="105">
        <v>275.08164108637084</v>
      </c>
      <c r="BI15" s="105">
        <v>142.95600392386552</v>
      </c>
      <c r="BJ15" s="105">
        <v>9.1762542680506716</v>
      </c>
      <c r="BK15" s="105">
        <v>15.355811354606999</v>
      </c>
      <c r="BL15" s="105">
        <v>10.211630437987388</v>
      </c>
      <c r="BM15" s="105"/>
      <c r="BN15" s="130">
        <f t="shared" si="3"/>
        <v>285.15539489273118</v>
      </c>
      <c r="BO15" s="96">
        <v>5.3939212999999997</v>
      </c>
      <c r="BP15" s="108" t="s">
        <v>79</v>
      </c>
      <c r="BQ15" s="106">
        <v>473.96905404999166</v>
      </c>
      <c r="BR15" s="107">
        <v>18.188346461212813</v>
      </c>
      <c r="BS15" s="107">
        <v>26.950202896445301</v>
      </c>
      <c r="BT15" s="107">
        <v>12.664070013978902</v>
      </c>
      <c r="BU15" s="106"/>
      <c r="BV15" s="106"/>
      <c r="BW15" s="106"/>
      <c r="BX15" s="106"/>
      <c r="BY15" s="62">
        <v>0.11</v>
      </c>
      <c r="BZ15" s="60">
        <v>0.48481550000000001</v>
      </c>
      <c r="CA15" s="23">
        <v>3.79</v>
      </c>
      <c r="CB15" s="23">
        <v>0.113</v>
      </c>
      <c r="CC15" s="64">
        <v>5.4999169999999999</v>
      </c>
      <c r="CD15" s="64">
        <v>8.0081570000000006</v>
      </c>
      <c r="CE15" s="66">
        <v>85.322159999999997</v>
      </c>
      <c r="CF15" s="68">
        <v>37.206538000000002</v>
      </c>
      <c r="CG15" s="60">
        <v>9.8000000000000004E-2</v>
      </c>
      <c r="CH15" s="134">
        <v>23656.72336094025</v>
      </c>
      <c r="CI15" s="134">
        <v>6222.5487007842266</v>
      </c>
      <c r="CJ15" s="135">
        <v>382022.40072583692</v>
      </c>
      <c r="CK15" s="136">
        <v>1.6288439340105387</v>
      </c>
    </row>
    <row r="16" spans="1:89" x14ac:dyDescent="0.25">
      <c r="A16" s="82" t="s">
        <v>23</v>
      </c>
      <c r="B16" s="83">
        <v>12</v>
      </c>
      <c r="C16" s="70" t="s">
        <v>101</v>
      </c>
      <c r="D16" s="84">
        <v>41596</v>
      </c>
      <c r="E16" s="85" t="s">
        <v>90</v>
      </c>
      <c r="F16" s="82">
        <v>149</v>
      </c>
      <c r="G16" s="88">
        <v>1</v>
      </c>
      <c r="H16" s="88">
        <v>183</v>
      </c>
      <c r="I16" s="83">
        <v>2</v>
      </c>
      <c r="J16" s="111">
        <v>674.28571428571445</v>
      </c>
      <c r="K16" s="54">
        <v>534.62294244508973</v>
      </c>
      <c r="L16" s="54">
        <v>940.39685633976785</v>
      </c>
      <c r="M16" s="54">
        <v>162.86382479344888</v>
      </c>
      <c r="N16" s="54">
        <v>345.25595808834152</v>
      </c>
      <c r="O16" s="55"/>
      <c r="P16" s="56">
        <v>69.246386319711561</v>
      </c>
      <c r="Q16" s="56">
        <v>10.379578748463196</v>
      </c>
      <c r="R16" s="54">
        <v>139.38337646961014</v>
      </c>
      <c r="S16" s="42" t="s">
        <v>78</v>
      </c>
      <c r="T16" s="94">
        <v>15.885098794285716</v>
      </c>
      <c r="U16" s="94">
        <v>1.7042742857142856</v>
      </c>
      <c r="V16" s="117">
        <v>17.589373080000001</v>
      </c>
      <c r="W16" s="94">
        <v>16.536428105173876</v>
      </c>
      <c r="X16" s="94">
        <v>2.90798492209727</v>
      </c>
      <c r="Y16" s="94">
        <v>5.8348427330728825</v>
      </c>
      <c r="Z16" s="94"/>
      <c r="AA16" s="94">
        <v>1.156998396788274</v>
      </c>
      <c r="AB16" s="94">
        <v>0.17692838318495019</v>
      </c>
      <c r="AC16" s="95">
        <v>2.5711168274056377</v>
      </c>
      <c r="AD16" s="99">
        <v>4.7929105242806838</v>
      </c>
      <c r="AE16" s="99">
        <v>4.1977753131893945</v>
      </c>
      <c r="AF16" s="99">
        <v>0.95244157619997438</v>
      </c>
      <c r="AG16" s="37"/>
      <c r="AH16" s="37"/>
      <c r="AI16" s="100">
        <v>36.914601741183866</v>
      </c>
      <c r="AJ16" s="47" t="s">
        <v>54</v>
      </c>
      <c r="AK16" s="53">
        <v>727.51100892103636</v>
      </c>
      <c r="AL16" s="53">
        <v>746.14981624260167</v>
      </c>
      <c r="AM16" s="53">
        <v>672.47368823595446</v>
      </c>
      <c r="AN16" s="35"/>
      <c r="AO16" s="51">
        <v>22.085714285714282</v>
      </c>
      <c r="AP16" s="49">
        <v>1.1409698430141282</v>
      </c>
      <c r="AQ16" s="49">
        <v>0.80353167974882245</v>
      </c>
      <c r="AR16" s="49">
        <v>0.9703759026687595</v>
      </c>
      <c r="AS16" s="126">
        <v>25.948833359497634</v>
      </c>
      <c r="AT16" s="58">
        <v>25.36681635452808</v>
      </c>
      <c r="AU16" s="58">
        <v>51.660989010988999</v>
      </c>
      <c r="AV16" s="58">
        <v>36.382417582417581</v>
      </c>
      <c r="AW16" s="58">
        <v>43.936813186813183</v>
      </c>
      <c r="AX16" s="58">
        <v>26.324725274725271</v>
      </c>
      <c r="AY16" s="71">
        <v>1.44216716759345</v>
      </c>
      <c r="AZ16" s="71">
        <v>22.388393549930115</v>
      </c>
      <c r="BA16" s="71">
        <v>-4.7990204699301131</v>
      </c>
      <c r="BB16" s="131">
        <f t="shared" si="0"/>
        <v>1.44216716759345</v>
      </c>
      <c r="BC16" s="131">
        <f t="shared" si="1"/>
        <v>1.4752562948933501</v>
      </c>
      <c r="BD16" s="131">
        <f t="shared" si="2"/>
        <v>0.16571809649919084</v>
      </c>
      <c r="BE16" s="104">
        <v>6.71</v>
      </c>
      <c r="BF16" s="105">
        <v>190.66404060500153</v>
      </c>
      <c r="BG16" s="105">
        <v>580.23051859696966</v>
      </c>
      <c r="BH16" s="105">
        <v>218.43968626591015</v>
      </c>
      <c r="BI16" s="105">
        <v>165.76550620471284</v>
      </c>
      <c r="BJ16" s="105">
        <v>7.8990258295389868</v>
      </c>
      <c r="BK16" s="105">
        <v>12.691377735077991</v>
      </c>
      <c r="BL16" s="105">
        <v>9.9987609896810525</v>
      </c>
      <c r="BM16" s="105"/>
      <c r="BN16" s="130">
        <f t="shared" si="3"/>
        <v>330.12889006559135</v>
      </c>
      <c r="BO16" s="96">
        <v>3.1183670399999999</v>
      </c>
      <c r="BP16" s="108" t="s">
        <v>79</v>
      </c>
      <c r="BQ16" s="106">
        <v>409.18943729993106</v>
      </c>
      <c r="BR16" s="107">
        <v>23.263446368375686</v>
      </c>
      <c r="BS16" s="107">
        <v>33.16321839980386</v>
      </c>
      <c r="BT16" s="107">
        <v>16.13089445601198</v>
      </c>
      <c r="BU16" s="106"/>
      <c r="BV16" s="106"/>
      <c r="BW16" s="106"/>
      <c r="BX16" s="106"/>
      <c r="BY16" s="62">
        <v>0.12</v>
      </c>
      <c r="BZ16" s="60">
        <v>0.48865750000000002</v>
      </c>
      <c r="CA16" s="23">
        <v>4.04</v>
      </c>
      <c r="CB16" s="23">
        <v>1.1679999999999999</v>
      </c>
      <c r="CC16" s="64">
        <v>4.4601200000000008</v>
      </c>
      <c r="CD16" s="64">
        <v>6.0415779999999994</v>
      </c>
      <c r="CE16" s="66">
        <v>86.965356</v>
      </c>
      <c r="CF16" s="68">
        <v>35.163975999999998</v>
      </c>
      <c r="CG16" s="60">
        <v>0.14600000000000002</v>
      </c>
      <c r="CH16" s="134">
        <v>58424.680232319472</v>
      </c>
      <c r="CI16" s="134">
        <v>2965.5564342379198</v>
      </c>
      <c r="CJ16" s="135">
        <v>214132.586986576</v>
      </c>
      <c r="CK16" s="136">
        <v>1.384915988720498</v>
      </c>
    </row>
    <row r="17" spans="1:89" x14ac:dyDescent="0.25">
      <c r="A17" s="82" t="s">
        <v>23</v>
      </c>
      <c r="B17" s="83">
        <v>13</v>
      </c>
      <c r="C17" s="70" t="s">
        <v>102</v>
      </c>
      <c r="D17" s="84">
        <v>41596</v>
      </c>
      <c r="E17" s="85" t="s">
        <v>90</v>
      </c>
      <c r="F17" s="86" t="s">
        <v>74</v>
      </c>
      <c r="G17" s="88">
        <v>1</v>
      </c>
      <c r="H17" s="88">
        <v>155</v>
      </c>
      <c r="I17" s="83">
        <v>2</v>
      </c>
      <c r="J17" s="111">
        <v>607.40476190476204</v>
      </c>
      <c r="K17" s="54">
        <v>534.62294244508973</v>
      </c>
      <c r="L17" s="54">
        <v>940.39685633976785</v>
      </c>
      <c r="M17" s="54">
        <v>162.86382479344888</v>
      </c>
      <c r="N17" s="54">
        <v>345.25595808834152</v>
      </c>
      <c r="O17" s="55"/>
      <c r="P17" s="56">
        <v>69.246386319711561</v>
      </c>
      <c r="Q17" s="56">
        <v>10.379578748463196</v>
      </c>
      <c r="R17" s="54">
        <v>139.38337646961014</v>
      </c>
      <c r="S17" s="42" t="s">
        <v>78</v>
      </c>
      <c r="T17" s="94">
        <v>19.49913312857143</v>
      </c>
      <c r="U17" s="94">
        <v>5.7099085714285716</v>
      </c>
      <c r="V17" s="117">
        <v>25.2090417</v>
      </c>
      <c r="W17" s="94">
        <v>23.691215788887767</v>
      </c>
      <c r="X17" s="94">
        <v>4.2507522986186483</v>
      </c>
      <c r="Y17" s="94">
        <v>7.9062125359113349</v>
      </c>
      <c r="Z17" s="94"/>
      <c r="AA17" s="94">
        <v>1.5412568080919715</v>
      </c>
      <c r="AB17" s="94">
        <v>0.24275691683668846</v>
      </c>
      <c r="AC17" s="95">
        <v>3.9139222508335751</v>
      </c>
      <c r="AD17" s="99">
        <v>7.4839459212004487</v>
      </c>
      <c r="AE17" s="99">
        <v>6.6651508634314576</v>
      </c>
      <c r="AF17" s="99">
        <v>1.638889842930513</v>
      </c>
      <c r="AG17" s="37"/>
      <c r="AH17" s="37"/>
      <c r="AI17" s="100">
        <v>32.437021778712889</v>
      </c>
      <c r="AJ17" s="47" t="s">
        <v>54</v>
      </c>
      <c r="AK17" s="53">
        <v>703.12453720918518</v>
      </c>
      <c r="AL17" s="53">
        <v>718.66573151734531</v>
      </c>
      <c r="AM17" s="53">
        <v>614.44710775946726</v>
      </c>
      <c r="AN17" s="35"/>
      <c r="AO17" s="51">
        <v>48.49285714285714</v>
      </c>
      <c r="AP17" s="49">
        <v>1.7932800156412931</v>
      </c>
      <c r="AQ17" s="49">
        <v>1.55601897810219</v>
      </c>
      <c r="AR17" s="49">
        <v>2.2647580135557877</v>
      </c>
      <c r="AS17" s="126">
        <v>46.296343091762253</v>
      </c>
      <c r="AT17" s="58">
        <v>46.115026610256166</v>
      </c>
      <c r="AU17" s="58">
        <v>36.980291970802924</v>
      </c>
      <c r="AV17" s="58">
        <v>32.087591240875916</v>
      </c>
      <c r="AW17" s="58">
        <v>46.702919708029206</v>
      </c>
      <c r="AX17" s="58">
        <v>32.199270072992704</v>
      </c>
      <c r="AY17" s="71">
        <v>1.8293050231360506</v>
      </c>
      <c r="AZ17" s="71">
        <v>28.861207366342544</v>
      </c>
      <c r="BA17" s="71">
        <v>-3.6521656663425439</v>
      </c>
      <c r="BB17" s="131">
        <f t="shared" si="0"/>
        <v>1.8293050231360506</v>
      </c>
      <c r="BC17" s="131">
        <f t="shared" si="1"/>
        <v>1.8364975409502478</v>
      </c>
      <c r="BD17" s="131">
        <f t="shared" si="2"/>
        <v>0.22270013569374481</v>
      </c>
      <c r="BE17" s="104">
        <v>6.25</v>
      </c>
      <c r="BF17" s="105">
        <v>156.0391541693935</v>
      </c>
      <c r="BG17" s="105">
        <v>544.09742977381177</v>
      </c>
      <c r="BH17" s="105">
        <v>243.71508142627243</v>
      </c>
      <c r="BI17" s="105">
        <v>165.40162855375996</v>
      </c>
      <c r="BJ17" s="105">
        <v>9.3990214185341188</v>
      </c>
      <c r="BK17" s="105">
        <v>17.904193278195532</v>
      </c>
      <c r="BL17" s="105">
        <v>14.507521171316696</v>
      </c>
      <c r="BM17" s="105"/>
      <c r="BN17" s="130">
        <f t="shared" si="3"/>
        <v>308.24213212268694</v>
      </c>
      <c r="BO17" s="96">
        <v>11.133357</v>
      </c>
      <c r="BP17" s="108" t="s">
        <v>79</v>
      </c>
      <c r="BQ17" s="106">
        <v>701.47774859625633</v>
      </c>
      <c r="BR17" s="107">
        <v>27.826434536631208</v>
      </c>
      <c r="BS17" s="107">
        <v>41.200227513960122</v>
      </c>
      <c r="BT17" s="107">
        <v>15.211478777293927</v>
      </c>
      <c r="BU17" s="106"/>
      <c r="BV17" s="106"/>
      <c r="BW17" s="106"/>
      <c r="BX17" s="106"/>
      <c r="BY17" s="62">
        <v>0.06</v>
      </c>
      <c r="BZ17" s="60">
        <v>0.50594650000000008</v>
      </c>
      <c r="CA17" s="23">
        <v>3.76</v>
      </c>
      <c r="CB17" s="23">
        <v>0.32600000000000001</v>
      </c>
      <c r="CC17" s="64">
        <v>5.8150070000000005</v>
      </c>
      <c r="CD17" s="64">
        <v>6.7012929999999997</v>
      </c>
      <c r="CE17" s="66">
        <v>74.43959000000001</v>
      </c>
      <c r="CF17" s="68">
        <v>36.596817999999999</v>
      </c>
      <c r="CG17" s="60">
        <v>8.8400000000000006E-2</v>
      </c>
      <c r="CH17" s="134">
        <v>39283.900434084528</v>
      </c>
      <c r="CI17" s="134">
        <v>10128.663862387051</v>
      </c>
      <c r="CJ17" s="135">
        <v>448543.86690313229</v>
      </c>
      <c r="CK17" s="136">
        <v>2.2581211359143256</v>
      </c>
    </row>
    <row r="18" spans="1:89" x14ac:dyDescent="0.25">
      <c r="A18" s="82" t="s">
        <v>23</v>
      </c>
      <c r="B18" s="83">
        <v>14</v>
      </c>
      <c r="C18" s="70" t="s">
        <v>103</v>
      </c>
      <c r="D18" s="84">
        <v>41596</v>
      </c>
      <c r="E18" s="85" t="s">
        <v>90</v>
      </c>
      <c r="F18" s="82">
        <v>130</v>
      </c>
      <c r="G18" s="88">
        <v>1</v>
      </c>
      <c r="H18" s="88">
        <v>182</v>
      </c>
      <c r="I18" s="83">
        <v>2</v>
      </c>
      <c r="J18" s="111">
        <v>660.8869047619047</v>
      </c>
      <c r="K18" s="54">
        <v>534.62294244508973</v>
      </c>
      <c r="L18" s="54">
        <v>940.39685633976785</v>
      </c>
      <c r="M18" s="54">
        <v>162.86382479344888</v>
      </c>
      <c r="N18" s="54">
        <v>345.25595808834152</v>
      </c>
      <c r="O18" s="55"/>
      <c r="P18" s="56">
        <v>69.246386319711561</v>
      </c>
      <c r="Q18" s="56">
        <v>10.379578748463196</v>
      </c>
      <c r="R18" s="54">
        <v>139.38337646961014</v>
      </c>
      <c r="S18" s="42" t="s">
        <v>78</v>
      </c>
      <c r="T18" s="94">
        <v>18.73602995142857</v>
      </c>
      <c r="U18" s="94">
        <v>3.9083314285714286</v>
      </c>
      <c r="V18" s="117">
        <v>22.644361379999999</v>
      </c>
      <c r="W18" s="94">
        <v>21.284222042515925</v>
      </c>
      <c r="X18" s="94">
        <v>3.7872734555247494</v>
      </c>
      <c r="Y18" s="94">
        <v>7.2723223392713816</v>
      </c>
      <c r="Z18" s="94"/>
      <c r="AA18" s="94">
        <v>1.4281469108762141</v>
      </c>
      <c r="AB18" s="94">
        <v>0.22210063071412703</v>
      </c>
      <c r="AC18" s="95">
        <v>3.4301779857896695</v>
      </c>
      <c r="AD18" s="99">
        <v>6.6219714584540048</v>
      </c>
      <c r="AE18" s="99">
        <v>5.9190022624011771</v>
      </c>
      <c r="AF18" s="99">
        <v>1.071658215049065</v>
      </c>
      <c r="AG18" s="37"/>
      <c r="AH18" s="37"/>
      <c r="AI18" s="100">
        <v>33.539955904004998</v>
      </c>
      <c r="AJ18" s="47" t="s">
        <v>54</v>
      </c>
      <c r="AK18" s="53">
        <v>707.56642912868028</v>
      </c>
      <c r="AL18" s="53">
        <v>721.90657236248626</v>
      </c>
      <c r="AM18" s="53">
        <v>717.03701155094427</v>
      </c>
      <c r="AN18" s="35"/>
      <c r="AO18" s="51">
        <v>41.692857142857136</v>
      </c>
      <c r="AP18" s="49">
        <v>1.5008327769919849</v>
      </c>
      <c r="AQ18" s="49">
        <v>1.2423233026874116</v>
      </c>
      <c r="AR18" s="49">
        <v>2.0011745827439884</v>
      </c>
      <c r="AS18" s="126">
        <v>39.189634512022629</v>
      </c>
      <c r="AT18" s="58">
        <v>38.697002874290156</v>
      </c>
      <c r="AU18" s="58">
        <v>35.997359735973603</v>
      </c>
      <c r="AV18" s="58">
        <v>29.797029702970299</v>
      </c>
      <c r="AW18" s="58">
        <v>47.998019801980206</v>
      </c>
      <c r="AX18" s="58">
        <v>32.301980198019805</v>
      </c>
      <c r="AY18" s="71">
        <v>1.7089023719815832</v>
      </c>
      <c r="AZ18" s="71">
        <v>27.10466557747684</v>
      </c>
      <c r="BA18" s="71">
        <v>-4.4603041974768409</v>
      </c>
      <c r="BB18" s="131">
        <f t="shared" si="0"/>
        <v>1.7089023719815832</v>
      </c>
      <c r="BC18" s="131">
        <f t="shared" si="1"/>
        <v>1.7306575290145201</v>
      </c>
      <c r="BD18" s="131">
        <f t="shared" si="2"/>
        <v>0.20951488023034656</v>
      </c>
      <c r="BE18" s="104">
        <v>6.42</v>
      </c>
      <c r="BF18" s="105">
        <v>208.2359324307152</v>
      </c>
      <c r="BG18" s="105">
        <v>563.30961131874972</v>
      </c>
      <c r="BH18" s="105">
        <v>210.41873307744666</v>
      </c>
      <c r="BI18" s="105">
        <v>182.24427063351087</v>
      </c>
      <c r="BJ18" s="105">
        <v>9.4493666654153525</v>
      </c>
      <c r="BK18" s="105">
        <v>16.054918460852143</v>
      </c>
      <c r="BL18" s="105">
        <v>13.547975465915908</v>
      </c>
      <c r="BM18" s="105"/>
      <c r="BN18" s="130">
        <f t="shared" si="3"/>
        <v>334.91781320202267</v>
      </c>
      <c r="BO18" s="96">
        <v>9.8618321999999985</v>
      </c>
      <c r="BP18" s="108" t="s">
        <v>79</v>
      </c>
      <c r="BQ18" s="106">
        <v>551.89563025910684</v>
      </c>
      <c r="BR18" s="107">
        <v>24.372320375815644</v>
      </c>
      <c r="BS18" s="107">
        <v>35.918498931811918</v>
      </c>
      <c r="BT18" s="107">
        <v>14.261973519033949</v>
      </c>
      <c r="BU18" s="106"/>
      <c r="BV18" s="106"/>
      <c r="BW18" s="106"/>
      <c r="BX18" s="106"/>
      <c r="BY18" s="62">
        <v>0.1</v>
      </c>
      <c r="BZ18" s="60">
        <v>0.90263300000000002</v>
      </c>
      <c r="CA18" s="23">
        <v>3.36</v>
      </c>
      <c r="CB18" s="23">
        <v>0.308</v>
      </c>
      <c r="CC18" s="64">
        <v>6.413678</v>
      </c>
      <c r="CD18" s="64">
        <v>6.6824439999999994</v>
      </c>
      <c r="CE18" s="66">
        <v>86.244656000000006</v>
      </c>
      <c r="CF18" s="68">
        <v>38.182090000000002</v>
      </c>
      <c r="CG18" s="60">
        <v>9.8000000000000004E-2</v>
      </c>
      <c r="CH18" s="134">
        <v>49498.394675597017</v>
      </c>
      <c r="CI18" s="134">
        <v>1519.4952705659766</v>
      </c>
      <c r="CJ18" s="135">
        <v>106287.11726333972</v>
      </c>
      <c r="CK18" s="136">
        <v>1.4296137760526855</v>
      </c>
    </row>
    <row r="19" spans="1:89" x14ac:dyDescent="0.25">
      <c r="A19" s="82" t="s">
        <v>23</v>
      </c>
      <c r="B19" s="83">
        <v>15</v>
      </c>
      <c r="C19" s="70" t="s">
        <v>104</v>
      </c>
      <c r="D19" s="84">
        <v>41596</v>
      </c>
      <c r="E19" s="85" t="s">
        <v>90</v>
      </c>
      <c r="F19" s="82">
        <v>614</v>
      </c>
      <c r="G19" s="88">
        <v>1</v>
      </c>
      <c r="H19" s="88">
        <v>184</v>
      </c>
      <c r="I19" s="83">
        <v>3</v>
      </c>
      <c r="J19" s="111">
        <v>610.65476190476181</v>
      </c>
      <c r="K19" s="54">
        <v>534.62294244508973</v>
      </c>
      <c r="L19" s="54">
        <v>940.39685633976785</v>
      </c>
      <c r="M19" s="54">
        <v>162.86382479344888</v>
      </c>
      <c r="N19" s="54">
        <v>345.25595808834152</v>
      </c>
      <c r="O19" s="55"/>
      <c r="P19" s="56">
        <v>69.246386319711561</v>
      </c>
      <c r="Q19" s="56">
        <v>10.379578748463196</v>
      </c>
      <c r="R19" s="54">
        <v>139.38337646961014</v>
      </c>
      <c r="S19" s="42" t="s">
        <v>78</v>
      </c>
      <c r="T19" s="94">
        <v>18.159929362857145</v>
      </c>
      <c r="U19" s="94">
        <v>4.7929028571428569</v>
      </c>
      <c r="V19" s="117">
        <v>22.952832220000001</v>
      </c>
      <c r="W19" s="94">
        <v>21.571938688659294</v>
      </c>
      <c r="X19" s="94">
        <v>3.8599926530613926</v>
      </c>
      <c r="Y19" s="94">
        <v>7.2552978928946112</v>
      </c>
      <c r="Z19" s="94"/>
      <c r="AA19" s="94">
        <v>1.4178453983895554</v>
      </c>
      <c r="AB19" s="94">
        <v>0.22237410637583943</v>
      </c>
      <c r="AC19" s="95">
        <v>3.535172283425597</v>
      </c>
      <c r="AD19" s="99">
        <v>5.6168833189383305</v>
      </c>
      <c r="AE19" s="99">
        <v>4.8821140199547637</v>
      </c>
      <c r="AF19" s="99">
        <v>0.99908079941639072</v>
      </c>
      <c r="AG19" s="37"/>
      <c r="AH19" s="37"/>
      <c r="AI19" s="100">
        <v>39.590301907476913</v>
      </c>
      <c r="AJ19" s="47" t="s">
        <v>54</v>
      </c>
      <c r="AK19" s="53">
        <v>755.28582855914192</v>
      </c>
      <c r="AL19" s="53">
        <v>773.68218543466537</v>
      </c>
      <c r="AM19" s="53">
        <v>741.17028470921798</v>
      </c>
      <c r="AN19" s="35"/>
      <c r="AO19" s="51">
        <v>37.214285714285715</v>
      </c>
      <c r="AP19" s="49">
        <v>1.3274576403695806</v>
      </c>
      <c r="AQ19" s="49">
        <v>1.168102736318408</v>
      </c>
      <c r="AR19" s="49">
        <v>1.7470903695806681</v>
      </c>
      <c r="AS19" s="126">
        <v>34.797578891257999</v>
      </c>
      <c r="AT19" s="58">
        <v>34.642332570767636</v>
      </c>
      <c r="AU19" s="58">
        <v>35.670646766169149</v>
      </c>
      <c r="AV19" s="58">
        <v>31.388557213930348</v>
      </c>
      <c r="AW19" s="58">
        <v>46.946766169154223</v>
      </c>
      <c r="AX19" s="58">
        <v>28.412437810945274</v>
      </c>
      <c r="AY19" s="71">
        <v>1.509283570703835</v>
      </c>
      <c r="AZ19" s="71">
        <v>24.756874437025594</v>
      </c>
      <c r="BA19" s="71">
        <v>-1.804042217025593</v>
      </c>
      <c r="BB19" s="131">
        <f t="shared" si="0"/>
        <v>1.509283570703835</v>
      </c>
      <c r="BC19" s="131">
        <f t="shared" si="1"/>
        <v>1.5160472815610551</v>
      </c>
      <c r="BD19" s="131">
        <f t="shared" si="2"/>
        <v>0.1848421452134266</v>
      </c>
      <c r="BE19" s="104">
        <v>6.38</v>
      </c>
      <c r="BF19" s="105">
        <v>143.27818937882324</v>
      </c>
      <c r="BG19" s="105">
        <v>556.37748933236219</v>
      </c>
      <c r="BH19" s="105">
        <v>225.58554111144784</v>
      </c>
      <c r="BI19" s="105">
        <v>180.85784159411563</v>
      </c>
      <c r="BJ19" s="105">
        <v>8.5938167687002789</v>
      </c>
      <c r="BK19" s="105">
        <v>14.524272140136064</v>
      </c>
      <c r="BL19" s="105">
        <v>9.0859146751284516</v>
      </c>
      <c r="BM19" s="105"/>
      <c r="BN19" s="130">
        <f t="shared" si="3"/>
        <v>324.27764006042293</v>
      </c>
      <c r="BO19" s="96">
        <v>4.96077586</v>
      </c>
      <c r="BP19" s="108" t="s">
        <v>79</v>
      </c>
      <c r="BQ19" s="106">
        <v>575.19888489158211</v>
      </c>
      <c r="BR19" s="107">
        <v>25.060039622926414</v>
      </c>
      <c r="BS19" s="107">
        <v>34.464045986663393</v>
      </c>
      <c r="BT19" s="107">
        <v>16.60393057299364</v>
      </c>
      <c r="BU19" s="106"/>
      <c r="BV19" s="106"/>
      <c r="BW19" s="106"/>
      <c r="BX19" s="106"/>
      <c r="BY19" s="62">
        <v>0.1</v>
      </c>
      <c r="BZ19" s="60">
        <v>0.67979699999999998</v>
      </c>
      <c r="CA19" s="23">
        <v>3.7</v>
      </c>
      <c r="CB19" s="23">
        <v>0.13800000000000001</v>
      </c>
      <c r="CC19" s="64">
        <v>6.6027320000000005</v>
      </c>
      <c r="CD19" s="64">
        <v>5.1179769999999998</v>
      </c>
      <c r="CE19" s="66">
        <v>92.716542000000004</v>
      </c>
      <c r="CF19" s="68">
        <v>36.119204000000003</v>
      </c>
      <c r="CG19" s="60">
        <v>0.17480000000000001</v>
      </c>
      <c r="CH19" s="134">
        <v>24463.644503896488</v>
      </c>
      <c r="CI19" s="134">
        <v>4923.4284213238252</v>
      </c>
      <c r="CJ19" s="135">
        <v>343184.37295919424</v>
      </c>
      <c r="CK19" s="136">
        <v>1.4346307143505153</v>
      </c>
    </row>
    <row r="20" spans="1:89" x14ac:dyDescent="0.25">
      <c r="A20" s="82" t="s">
        <v>23</v>
      </c>
      <c r="B20" s="83">
        <v>16</v>
      </c>
      <c r="C20" s="70" t="s">
        <v>105</v>
      </c>
      <c r="D20" s="84">
        <v>41596</v>
      </c>
      <c r="E20" s="85" t="s">
        <v>90</v>
      </c>
      <c r="F20" s="82">
        <v>145</v>
      </c>
      <c r="G20" s="88">
        <v>1</v>
      </c>
      <c r="H20" s="88">
        <v>188</v>
      </c>
      <c r="I20" s="83">
        <v>2</v>
      </c>
      <c r="J20" s="111">
        <v>564.85119047619048</v>
      </c>
      <c r="K20" s="54">
        <v>534.62294244508973</v>
      </c>
      <c r="L20" s="54">
        <v>940.39685633976785</v>
      </c>
      <c r="M20" s="54">
        <v>162.86382479344888</v>
      </c>
      <c r="N20" s="54">
        <v>345.25595808834152</v>
      </c>
      <c r="O20" s="55"/>
      <c r="P20" s="56">
        <v>69.246386319711561</v>
      </c>
      <c r="Q20" s="56">
        <v>10.379578748463196</v>
      </c>
      <c r="R20" s="54">
        <v>139.38337646961014</v>
      </c>
      <c r="S20" s="42" t="s">
        <v>78</v>
      </c>
      <c r="T20" s="94">
        <v>20.995744052857145</v>
      </c>
      <c r="U20" s="94">
        <v>5.1644228571428563</v>
      </c>
      <c r="V20" s="117">
        <v>26.160166910000001</v>
      </c>
      <c r="W20" s="94">
        <v>24.587111436297427</v>
      </c>
      <c r="X20" s="94">
        <v>4.3917932398802417</v>
      </c>
      <c r="Y20" s="94">
        <v>8.3107684506515547</v>
      </c>
      <c r="Z20" s="94"/>
      <c r="AA20" s="94">
        <v>1.6266436939444087</v>
      </c>
      <c r="AB20" s="94">
        <v>0.25443499424362986</v>
      </c>
      <c r="AC20" s="95">
        <v>4.0082608299599176</v>
      </c>
      <c r="AD20" s="99">
        <v>7.43738381303341</v>
      </c>
      <c r="AE20" s="99">
        <v>6.5519098189299534</v>
      </c>
      <c r="AF20" s="99">
        <v>1.6010344030531849</v>
      </c>
      <c r="AG20" s="37"/>
      <c r="AH20" s="37"/>
      <c r="AI20" s="100">
        <v>34.210281550584128</v>
      </c>
      <c r="AJ20" s="47" t="s">
        <v>54</v>
      </c>
      <c r="AK20" s="53">
        <v>715.69815136804834</v>
      </c>
      <c r="AL20" s="53">
        <v>733.52258821028033</v>
      </c>
      <c r="AM20" s="53">
        <v>635.44859340945595</v>
      </c>
      <c r="AN20" s="35"/>
      <c r="AO20" s="51">
        <v>41.657142857142851</v>
      </c>
      <c r="AP20" s="49">
        <v>1.5929188669950738</v>
      </c>
      <c r="AQ20" s="49">
        <v>1.3719205418719211</v>
      </c>
      <c r="AR20" s="49">
        <v>1.9990520689655173</v>
      </c>
      <c r="AS20" s="126">
        <v>40.556640147783249</v>
      </c>
      <c r="AT20" s="58">
        <v>40.807609489504557</v>
      </c>
      <c r="AU20" s="58">
        <v>38.23879310344828</v>
      </c>
      <c r="AV20" s="58">
        <v>32.933620689655179</v>
      </c>
      <c r="AW20" s="58">
        <v>47.988218390804604</v>
      </c>
      <c r="AX20" s="58">
        <v>30.727586206896557</v>
      </c>
      <c r="AY20" s="71">
        <v>1.5599139573496152</v>
      </c>
      <c r="AZ20" s="71">
        <v>26.227852691942367</v>
      </c>
      <c r="BA20" s="71">
        <v>-6.7685781942365963E-2</v>
      </c>
      <c r="BB20" s="131">
        <f t="shared" si="0"/>
        <v>1.5599139573496152</v>
      </c>
      <c r="BC20" s="131">
        <f t="shared" si="1"/>
        <v>1.5503203892892612</v>
      </c>
      <c r="BD20" s="131">
        <f t="shared" si="2"/>
        <v>0.18974999260937483</v>
      </c>
      <c r="BE20" s="104">
        <v>6.21</v>
      </c>
      <c r="BF20" s="105">
        <v>209.88989009788614</v>
      </c>
      <c r="BG20" s="105">
        <v>552.39955610055108</v>
      </c>
      <c r="BH20" s="105">
        <v>210.1292680193057</v>
      </c>
      <c r="BI20" s="105">
        <v>195.36414271456559</v>
      </c>
      <c r="BJ20" s="105">
        <v>8.8630912316182453</v>
      </c>
      <c r="BK20" s="105">
        <v>17.073277355338561</v>
      </c>
      <c r="BL20" s="105">
        <v>11.19554020051126</v>
      </c>
      <c r="BM20" s="105"/>
      <c r="BN20" s="130">
        <f t="shared" si="3"/>
        <v>335.47540646916462</v>
      </c>
      <c r="BO20" s="96">
        <v>4.5978366400000006</v>
      </c>
      <c r="BP20" s="108" t="s">
        <v>79</v>
      </c>
      <c r="BQ20" s="106">
        <v>507.10987828380115</v>
      </c>
      <c r="BR20" s="107">
        <v>19.384810503252297</v>
      </c>
      <c r="BS20" s="107">
        <v>28.117782603298785</v>
      </c>
      <c r="BT20" s="107">
        <v>12.426845988472479</v>
      </c>
      <c r="BU20" s="106"/>
      <c r="BV20" s="106"/>
      <c r="BW20" s="106"/>
      <c r="BX20" s="106"/>
      <c r="BY20" s="62">
        <v>0.14000000000000001</v>
      </c>
      <c r="BZ20" s="60">
        <v>0.81810899999999998</v>
      </c>
      <c r="CA20" s="23">
        <v>3.54</v>
      </c>
      <c r="CB20" s="23">
        <v>0.76</v>
      </c>
      <c r="CC20" s="64">
        <v>6.3191509999999997</v>
      </c>
      <c r="CD20" s="64">
        <v>9.2898890000000005</v>
      </c>
      <c r="CE20" s="66">
        <v>92.918338000000006</v>
      </c>
      <c r="CF20" s="68">
        <v>35.733047999999997</v>
      </c>
      <c r="CG20" s="60">
        <v>7.8800000000000009E-2</v>
      </c>
      <c r="CH20" s="134">
        <v>57566.022113310173</v>
      </c>
      <c r="CI20" s="134">
        <v>6037.3214144561189</v>
      </c>
      <c r="CJ20" s="135">
        <v>393951.81488896714</v>
      </c>
      <c r="CK20" s="136">
        <v>1.5325025006313779</v>
      </c>
    </row>
    <row r="21" spans="1:89" x14ac:dyDescent="0.25">
      <c r="A21" s="82" t="s">
        <v>23</v>
      </c>
      <c r="B21" s="83">
        <v>17</v>
      </c>
      <c r="C21" s="70" t="s">
        <v>106</v>
      </c>
      <c r="D21" s="84">
        <v>41603</v>
      </c>
      <c r="E21" s="85" t="s">
        <v>90</v>
      </c>
      <c r="F21" s="82">
        <v>292</v>
      </c>
      <c r="G21" s="88">
        <v>1</v>
      </c>
      <c r="H21" s="88">
        <v>172</v>
      </c>
      <c r="I21" s="83">
        <v>4</v>
      </c>
      <c r="J21" s="111">
        <v>608.13095238095229</v>
      </c>
      <c r="K21" s="54">
        <v>567.33558375062978</v>
      </c>
      <c r="L21" s="54">
        <v>943.34545386744105</v>
      </c>
      <c r="M21" s="54">
        <v>164.24031343117608</v>
      </c>
      <c r="N21" s="54">
        <v>312.18330022998248</v>
      </c>
      <c r="O21" s="55"/>
      <c r="P21" s="56">
        <v>69.945743031190176</v>
      </c>
      <c r="Q21" s="56">
        <v>11.817759799204033</v>
      </c>
      <c r="R21" s="54">
        <v>166.79111961451378</v>
      </c>
      <c r="S21" s="42" t="s">
        <v>78</v>
      </c>
      <c r="T21" s="94">
        <v>16.616278018571428</v>
      </c>
      <c r="U21" s="94">
        <v>3.4709735714285714</v>
      </c>
      <c r="V21" s="117">
        <v>20.087251590000001</v>
      </c>
      <c r="W21" s="94">
        <v>18.929689738098197</v>
      </c>
      <c r="X21" s="94">
        <v>3.3825699005837011</v>
      </c>
      <c r="Y21" s="94">
        <v>5.9009952420352727</v>
      </c>
      <c r="Z21" s="94"/>
      <c r="AA21" s="94">
        <v>1.2783516199793508</v>
      </c>
      <c r="AB21" s="94">
        <v>0.22090397193596156</v>
      </c>
      <c r="AC21" s="95">
        <v>3.4985201618253088</v>
      </c>
      <c r="AD21" s="99">
        <v>5.8424828321066853</v>
      </c>
      <c r="AE21" s="99">
        <v>5.1609960281997962</v>
      </c>
      <c r="AF21" s="99">
        <v>1.2935544296607315</v>
      </c>
      <c r="AG21" s="37"/>
      <c r="AH21" s="37"/>
      <c r="AI21" s="100">
        <v>37.809947976570747</v>
      </c>
      <c r="AJ21" s="47" t="s">
        <v>54</v>
      </c>
      <c r="AK21" s="53">
        <v>709.14473759987959</v>
      </c>
      <c r="AL21" s="53">
        <v>727.35971378269903</v>
      </c>
      <c r="AM21" s="53">
        <v>617.58235079265808</v>
      </c>
      <c r="AN21" s="35"/>
      <c r="AO21" s="51">
        <v>31.035714285714288</v>
      </c>
      <c r="AP21" s="49">
        <v>1.4261664008321775</v>
      </c>
      <c r="AQ21" s="49">
        <v>1.0119450762829405</v>
      </c>
      <c r="AR21" s="49">
        <v>1.4597331830790565</v>
      </c>
      <c r="AS21" s="126">
        <v>33.806781726768378</v>
      </c>
      <c r="AT21" s="58">
        <v>33.088429978267975</v>
      </c>
      <c r="AU21" s="58">
        <v>45.952427184466018</v>
      </c>
      <c r="AV21" s="58">
        <v>32.605825242718453</v>
      </c>
      <c r="AW21" s="58">
        <v>47.033980582524258</v>
      </c>
      <c r="AX21" s="58">
        <v>24.029126213592232</v>
      </c>
      <c r="AY21" s="71">
        <v>1.6472353039447332</v>
      </c>
      <c r="AZ21" s="71">
        <v>24.322446015024667</v>
      </c>
      <c r="BA21" s="71">
        <v>-4.235194425024666</v>
      </c>
      <c r="BB21" s="131">
        <f t="shared" si="0"/>
        <v>1.6472353039447332</v>
      </c>
      <c r="BC21" s="131">
        <f t="shared" si="1"/>
        <v>1.6829968786570257</v>
      </c>
      <c r="BD21" s="131">
        <f t="shared" si="2"/>
        <v>0.1940456932462892</v>
      </c>
      <c r="BE21" s="104">
        <v>7.1</v>
      </c>
      <c r="BF21" s="105">
        <v>96.148517885115638</v>
      </c>
      <c r="BG21" s="105">
        <v>646.29620307441269</v>
      </c>
      <c r="BH21" s="105">
        <v>168.82818273765176</v>
      </c>
      <c r="BI21" s="105">
        <v>141.37205387739252</v>
      </c>
      <c r="BJ21" s="105">
        <v>13.842593145310413</v>
      </c>
      <c r="BK21" s="105">
        <v>8.9437654464337903</v>
      </c>
      <c r="BL21" s="105">
        <v>15.742077340689379</v>
      </c>
      <c r="BM21" s="105"/>
      <c r="BN21" s="130">
        <f t="shared" si="3"/>
        <v>367.61985533960944</v>
      </c>
      <c r="BO21" s="96">
        <v>3.10432182</v>
      </c>
      <c r="BP21" s="108" t="s">
        <v>79</v>
      </c>
      <c r="BQ21" s="106">
        <v>378.22709029196369</v>
      </c>
      <c r="BR21" s="107">
        <v>18.829210586492369</v>
      </c>
      <c r="BS21" s="107">
        <v>27.470078008929335</v>
      </c>
      <c r="BT21" s="107">
        <v>11.430795916892341</v>
      </c>
      <c r="BU21" s="106"/>
      <c r="BV21" s="106"/>
      <c r="BW21" s="106"/>
      <c r="BX21" s="106"/>
      <c r="BY21" s="62">
        <v>0.33</v>
      </c>
      <c r="BZ21" s="60">
        <v>0.4636845</v>
      </c>
      <c r="CA21" s="23">
        <v>4.7300000000000004</v>
      </c>
      <c r="CB21" s="23">
        <v>0.40699999999999997</v>
      </c>
      <c r="CC21" s="64">
        <v>3.3362989999999999</v>
      </c>
      <c r="CD21" s="64">
        <v>5.2562030000000002</v>
      </c>
      <c r="CE21" s="66">
        <v>71.153198000000003</v>
      </c>
      <c r="CF21" s="68">
        <v>37.77561</v>
      </c>
      <c r="CG21" s="60">
        <v>0.1076</v>
      </c>
      <c r="CH21" s="134">
        <v>98487.536713901995</v>
      </c>
      <c r="CI21" s="134">
        <v>12660.406068443466</v>
      </c>
      <c r="CJ21" s="134">
        <v>396591.59490109119</v>
      </c>
      <c r="CK21" s="140">
        <v>3.1923031731423692</v>
      </c>
    </row>
    <row r="22" spans="1:89" x14ac:dyDescent="0.25">
      <c r="A22" s="82" t="s">
        <v>23</v>
      </c>
      <c r="B22" s="83">
        <v>18</v>
      </c>
      <c r="C22" s="70" t="s">
        <v>107</v>
      </c>
      <c r="D22" s="84">
        <v>41603</v>
      </c>
      <c r="E22" s="85" t="s">
        <v>90</v>
      </c>
      <c r="F22" s="82">
        <v>278</v>
      </c>
      <c r="G22" s="88">
        <v>1</v>
      </c>
      <c r="H22" s="88">
        <v>168</v>
      </c>
      <c r="I22" s="83">
        <v>1</v>
      </c>
      <c r="J22" s="111">
        <v>661.52380952380952</v>
      </c>
      <c r="K22" s="54">
        <v>567.33558375062978</v>
      </c>
      <c r="L22" s="54">
        <v>943.34545386744105</v>
      </c>
      <c r="M22" s="54">
        <v>164.24031343117608</v>
      </c>
      <c r="N22" s="54">
        <v>312.18330022998248</v>
      </c>
      <c r="O22" s="55"/>
      <c r="P22" s="56">
        <v>69.945743031190176</v>
      </c>
      <c r="Q22" s="56">
        <v>11.817759799204033</v>
      </c>
      <c r="R22" s="54">
        <v>166.79111961451378</v>
      </c>
      <c r="S22" s="42" t="s">
        <v>78</v>
      </c>
      <c r="T22" s="94">
        <v>23.725837604285715</v>
      </c>
      <c r="U22" s="94">
        <v>6.097918285714286</v>
      </c>
      <c r="V22" s="117">
        <v>29.823755890000001</v>
      </c>
      <c r="W22" s="94">
        <v>28.099797590347727</v>
      </c>
      <c r="X22" s="94">
        <v>5.0448415084498324</v>
      </c>
      <c r="Y22" s="94">
        <v>8.6606100382170119</v>
      </c>
      <c r="Z22" s="94"/>
      <c r="AA22" s="94">
        <v>1.8635136455881649</v>
      </c>
      <c r="AB22" s="94">
        <v>0.32349327287936497</v>
      </c>
      <c r="AC22" s="95">
        <v>5.2346035120490422</v>
      </c>
      <c r="AD22" s="99">
        <v>9.6021439525339698</v>
      </c>
      <c r="AE22" s="99">
        <v>8.4744770846527029</v>
      </c>
      <c r="AF22" s="99">
        <v>1.9798474367097962</v>
      </c>
      <c r="AG22" s="37"/>
      <c r="AH22" s="37"/>
      <c r="AI22" s="100">
        <v>33.689692060281629</v>
      </c>
      <c r="AJ22" s="47" t="s">
        <v>54</v>
      </c>
      <c r="AK22" s="53">
        <v>678.03706588969237</v>
      </c>
      <c r="AL22" s="53">
        <v>698.41501322544457</v>
      </c>
      <c r="AM22" s="53">
        <v>607.55012156602731</v>
      </c>
      <c r="AN22" s="35"/>
      <c r="AO22" s="51">
        <v>38.378571428571426</v>
      </c>
      <c r="AP22" s="49">
        <v>1.5502450742115024</v>
      </c>
      <c r="AQ22" s="49">
        <v>1.2499784415584416</v>
      </c>
      <c r="AR22" s="49">
        <v>1.7460090166975881</v>
      </c>
      <c r="AS22" s="126">
        <v>38.605104684601102</v>
      </c>
      <c r="AT22" s="58">
        <v>37.992767577313487</v>
      </c>
      <c r="AU22" s="58">
        <v>40.393506493506486</v>
      </c>
      <c r="AV22" s="58">
        <v>32.56969696969697</v>
      </c>
      <c r="AW22" s="58">
        <v>45.494372294372297</v>
      </c>
      <c r="AX22" s="58">
        <v>26.168831168831169</v>
      </c>
      <c r="AY22" s="71">
        <v>1.2739095544318273</v>
      </c>
      <c r="AZ22" s="71">
        <v>26.854622778247286</v>
      </c>
      <c r="BA22" s="71">
        <v>2.9691331117527149</v>
      </c>
      <c r="BB22" s="131">
        <f t="shared" si="0"/>
        <v>1.2739095544318273</v>
      </c>
      <c r="BC22" s="131">
        <f t="shared" si="1"/>
        <v>1.2944414119733831</v>
      </c>
      <c r="BD22" s="131">
        <f t="shared" si="2"/>
        <v>0.15243661962750635</v>
      </c>
      <c r="BE22" s="104">
        <v>7.07</v>
      </c>
      <c r="BF22" s="105">
        <v>99.610221502997916</v>
      </c>
      <c r="BG22" s="105">
        <v>636.07906178065207</v>
      </c>
      <c r="BH22" s="105">
        <v>161.47159710210465</v>
      </c>
      <c r="BI22" s="105">
        <v>159.37698924925922</v>
      </c>
      <c r="BJ22" s="105">
        <v>14.282611328893676</v>
      </c>
      <c r="BK22" s="105">
        <v>10.111379640051323</v>
      </c>
      <c r="BL22" s="105">
        <v>13.703236520929616</v>
      </c>
      <c r="BM22" s="105"/>
      <c r="BN22" s="130">
        <f t="shared" si="3"/>
        <v>373.44529331660482</v>
      </c>
      <c r="BO22" s="96">
        <v>3.2376271600000002</v>
      </c>
      <c r="BP22" s="108" t="s">
        <v>79</v>
      </c>
      <c r="BQ22" s="106">
        <v>446.467652602501</v>
      </c>
      <c r="BR22" s="107">
        <v>14.970202084848843</v>
      </c>
      <c r="BS22" s="107">
        <v>22.749572547003329</v>
      </c>
      <c r="BT22" s="107">
        <v>11.751385357593664</v>
      </c>
      <c r="BU22" s="106"/>
      <c r="BV22" s="106"/>
      <c r="BW22" s="106"/>
      <c r="BX22" s="106"/>
      <c r="BY22" s="62">
        <v>0.15</v>
      </c>
      <c r="BZ22" s="60">
        <v>0.44159300000000001</v>
      </c>
      <c r="CA22" s="23">
        <v>3.73</v>
      </c>
      <c r="CB22" s="23">
        <v>0.318</v>
      </c>
      <c r="CC22" s="64">
        <v>5.2583479999999998</v>
      </c>
      <c r="CD22" s="64">
        <v>9.6354540000000011</v>
      </c>
      <c r="CE22" s="66">
        <v>82.035768000000004</v>
      </c>
      <c r="CF22" s="68">
        <v>35.357054000000005</v>
      </c>
      <c r="CG22" s="60">
        <v>9.8000000000000004E-2</v>
      </c>
      <c r="CH22" s="134">
        <v>120482.64762010676</v>
      </c>
      <c r="CI22" s="134">
        <v>14863.411295046462</v>
      </c>
      <c r="CJ22" s="135">
        <v>629216.43353969092</v>
      </c>
      <c r="CK22" s="136">
        <v>2.3622096472324383</v>
      </c>
    </row>
    <row r="23" spans="1:89" x14ac:dyDescent="0.25">
      <c r="A23" s="82" t="s">
        <v>23</v>
      </c>
      <c r="B23" s="83">
        <v>19</v>
      </c>
      <c r="C23" s="70" t="s">
        <v>108</v>
      </c>
      <c r="D23" s="84">
        <v>41603</v>
      </c>
      <c r="E23" s="85" t="s">
        <v>90</v>
      </c>
      <c r="F23" s="82">
        <v>3</v>
      </c>
      <c r="G23" s="88">
        <v>1</v>
      </c>
      <c r="H23" s="88">
        <v>169</v>
      </c>
      <c r="I23" s="83">
        <v>1</v>
      </c>
      <c r="J23" s="111">
        <v>534.91071428571433</v>
      </c>
      <c r="K23" s="54">
        <v>567.33558375062978</v>
      </c>
      <c r="L23" s="54">
        <v>943.34545386744105</v>
      </c>
      <c r="M23" s="54">
        <v>164.24031343117608</v>
      </c>
      <c r="N23" s="54">
        <v>312.18330022998248</v>
      </c>
      <c r="O23" s="55"/>
      <c r="P23" s="56">
        <v>69.945743031190176</v>
      </c>
      <c r="Q23" s="56">
        <v>11.817759799204033</v>
      </c>
      <c r="R23" s="54">
        <v>166.79111961451378</v>
      </c>
      <c r="S23" s="42" t="s">
        <v>78</v>
      </c>
      <c r="T23" s="94">
        <v>24.457010081428571</v>
      </c>
      <c r="U23" s="94">
        <v>6.6948619285714299</v>
      </c>
      <c r="V23" s="117">
        <v>31.151872010000002</v>
      </c>
      <c r="W23" s="94">
        <v>29.349311483798079</v>
      </c>
      <c r="X23" s="94">
        <v>5.2773207278037377</v>
      </c>
      <c r="Y23" s="94">
        <v>9.0116081208473719</v>
      </c>
      <c r="Z23" s="94"/>
      <c r="AA23" s="94">
        <v>1.9346254708162351</v>
      </c>
      <c r="AB23" s="94">
        <v>0.33635397029784209</v>
      </c>
      <c r="AC23" s="95">
        <v>5.4815996995537315</v>
      </c>
      <c r="AD23" s="99">
        <v>9.3139224966044978</v>
      </c>
      <c r="AE23" s="99">
        <v>8.2313218893207072</v>
      </c>
      <c r="AF23" s="99">
        <v>2.0333840283647562</v>
      </c>
      <c r="AG23" s="37"/>
      <c r="AH23" s="37"/>
      <c r="AI23" s="100">
        <v>36.11303083319234</v>
      </c>
      <c r="AJ23" s="47" t="s">
        <v>54</v>
      </c>
      <c r="AK23" s="53">
        <v>701.01564061335853</v>
      </c>
      <c r="AL23" s="53">
        <v>719.53952330824848</v>
      </c>
      <c r="AM23" s="53">
        <v>614.69386962747865</v>
      </c>
      <c r="AN23" s="35"/>
      <c r="AO23" s="51">
        <v>41.078571428571429</v>
      </c>
      <c r="AP23" s="49">
        <v>1.4674785383980185</v>
      </c>
      <c r="AQ23" s="49">
        <v>1.2140736168455821</v>
      </c>
      <c r="AR23" s="49">
        <v>1.8974738274153595</v>
      </c>
      <c r="AS23" s="126">
        <v>38.443606647398852</v>
      </c>
      <c r="AT23" s="58">
        <v>37.522150663161995</v>
      </c>
      <c r="AU23" s="58">
        <v>35.723699421965321</v>
      </c>
      <c r="AV23" s="58">
        <v>29.554913294797686</v>
      </c>
      <c r="AW23" s="58">
        <v>46.19132947976879</v>
      </c>
      <c r="AX23" s="58">
        <v>34.537572254335267</v>
      </c>
      <c r="AY23" s="71">
        <v>1.2044910383272338</v>
      </c>
      <c r="AZ23" s="71">
        <v>24.947600092041913</v>
      </c>
      <c r="BA23" s="71">
        <v>6.2042719179580885</v>
      </c>
      <c r="BB23" s="131">
        <f t="shared" si="0"/>
        <v>1.2044910383272338</v>
      </c>
      <c r="BC23" s="131">
        <f t="shared" si="1"/>
        <v>1.2340705122009408</v>
      </c>
      <c r="BD23" s="131">
        <f t="shared" si="2"/>
        <v>0.14699039535052841</v>
      </c>
      <c r="BE23" s="104">
        <v>7</v>
      </c>
      <c r="BF23" s="105">
        <v>118.93923349213523</v>
      </c>
      <c r="BG23" s="105">
        <v>641.14589990239278</v>
      </c>
      <c r="BH23" s="105">
        <v>171.30135606739006</v>
      </c>
      <c r="BI23" s="105">
        <v>146.6556723538329</v>
      </c>
      <c r="BJ23" s="105">
        <v>12.077271735730411</v>
      </c>
      <c r="BK23" s="105">
        <v>8.916468246796482</v>
      </c>
      <c r="BL23" s="105">
        <v>14.92820731574804</v>
      </c>
      <c r="BM23" s="105"/>
      <c r="BN23" s="130">
        <f t="shared" si="3"/>
        <v>366.04564196764414</v>
      </c>
      <c r="BO23" s="96">
        <v>3.9802048000000001</v>
      </c>
      <c r="BP23" s="108" t="s">
        <v>79</v>
      </c>
      <c r="BQ23" s="106">
        <v>558.22967264244812</v>
      </c>
      <c r="BR23" s="107">
        <v>17.919618842272204</v>
      </c>
      <c r="BS23" s="107">
        <v>26.433845425723305</v>
      </c>
      <c r="BT23" s="107">
        <v>14.87733679377018</v>
      </c>
      <c r="BU23" s="106"/>
      <c r="BV23" s="106"/>
      <c r="BW23" s="106"/>
      <c r="BX23" s="106"/>
      <c r="BY23" s="62">
        <v>0.38</v>
      </c>
      <c r="BZ23" s="60">
        <v>0.44831650000000001</v>
      </c>
      <c r="CA23" s="23">
        <v>3.57</v>
      </c>
      <c r="CB23" s="23">
        <v>0.129</v>
      </c>
      <c r="CC23" s="64">
        <v>5.4368990000000004</v>
      </c>
      <c r="CD23" s="64">
        <v>6.0604269999999998</v>
      </c>
      <c r="CE23" s="66">
        <v>90.251748000000006</v>
      </c>
      <c r="CF23" s="68">
        <v>37.186214</v>
      </c>
      <c r="CG23" s="60">
        <v>0.13640000000000002</v>
      </c>
      <c r="CH23" s="134">
        <v>81102.662883350335</v>
      </c>
      <c r="CI23" s="134">
        <v>15517.345162480584</v>
      </c>
      <c r="CJ23" s="134">
        <v>437949.04594450712</v>
      </c>
      <c r="CK23" s="140">
        <v>3.5431850591237044</v>
      </c>
    </row>
    <row r="24" spans="1:89" x14ac:dyDescent="0.25">
      <c r="A24" s="82" t="s">
        <v>23</v>
      </c>
      <c r="B24" s="83">
        <v>20</v>
      </c>
      <c r="C24" s="70" t="s">
        <v>109</v>
      </c>
      <c r="D24" s="84">
        <v>41603</v>
      </c>
      <c r="E24" s="85" t="s">
        <v>90</v>
      </c>
      <c r="F24" s="82">
        <v>413</v>
      </c>
      <c r="G24" s="88">
        <v>1</v>
      </c>
      <c r="H24" s="88">
        <v>170</v>
      </c>
      <c r="I24" s="83">
        <v>3</v>
      </c>
      <c r="J24" s="111">
        <v>724.5761904761905</v>
      </c>
      <c r="K24" s="54">
        <v>567.33558375062978</v>
      </c>
      <c r="L24" s="54">
        <v>943.34545386744105</v>
      </c>
      <c r="M24" s="54">
        <v>164.24031343117608</v>
      </c>
      <c r="N24" s="54">
        <v>312.18330022998248</v>
      </c>
      <c r="O24" s="55"/>
      <c r="P24" s="56">
        <v>69.945743031190176</v>
      </c>
      <c r="Q24" s="56">
        <v>11.817759799204033</v>
      </c>
      <c r="R24" s="54">
        <v>166.79111961451378</v>
      </c>
      <c r="S24" s="42" t="s">
        <v>78</v>
      </c>
      <c r="T24" s="94">
        <v>26.143408109999999</v>
      </c>
      <c r="U24" s="94">
        <v>8.6346680000000013</v>
      </c>
      <c r="V24" s="117">
        <v>34.778076110000001</v>
      </c>
      <c r="W24" s="94">
        <v>32.759161269091912</v>
      </c>
      <c r="X24" s="94">
        <v>5.9195176450344391</v>
      </c>
      <c r="Y24" s="94">
        <v>9.9369191045946437</v>
      </c>
      <c r="Z24" s="94"/>
      <c r="AA24" s="94">
        <v>2.1174737354104822</v>
      </c>
      <c r="AB24" s="94">
        <v>0.3699961730348989</v>
      </c>
      <c r="AC24" s="95">
        <v>6.1692114033171706</v>
      </c>
      <c r="AD24" s="99">
        <v>9.9690612542133827</v>
      </c>
      <c r="AE24" s="99">
        <v>8.6900488927102995</v>
      </c>
      <c r="AF24" s="99">
        <v>2.0691370848121498</v>
      </c>
      <c r="AG24" s="37"/>
      <c r="AH24" s="37"/>
      <c r="AI24" s="100">
        <v>37.114444740573894</v>
      </c>
      <c r="AJ24" s="47" t="s">
        <v>54</v>
      </c>
      <c r="AK24" s="53">
        <v>713.35213533140484</v>
      </c>
      <c r="AL24" s="53">
        <v>734.72920074698879</v>
      </c>
      <c r="AM24" s="53">
        <v>650.45512001339569</v>
      </c>
      <c r="AN24" s="35"/>
      <c r="AO24" s="51">
        <v>46.135714285714279</v>
      </c>
      <c r="AP24" s="49">
        <v>1.6360069225634177</v>
      </c>
      <c r="AQ24" s="49">
        <v>1.4373646461949263</v>
      </c>
      <c r="AR24" s="49">
        <v>2.1109460747663547</v>
      </c>
      <c r="AS24" s="126">
        <v>42.994389552736976</v>
      </c>
      <c r="AT24" s="58">
        <v>42.456479915428623</v>
      </c>
      <c r="AU24" s="58">
        <v>35.460747663551402</v>
      </c>
      <c r="AV24" s="58">
        <v>31.155140186915887</v>
      </c>
      <c r="AW24" s="58">
        <v>45.755140186915888</v>
      </c>
      <c r="AX24" s="58">
        <v>34.299065420560751</v>
      </c>
      <c r="AY24" s="71">
        <v>1.220782880028858</v>
      </c>
      <c r="AZ24" s="71">
        <v>29.375020669777836</v>
      </c>
      <c r="BA24" s="71">
        <v>5.4030554402221647</v>
      </c>
      <c r="BB24" s="131">
        <f t="shared" si="0"/>
        <v>1.220782880028858</v>
      </c>
      <c r="BC24" s="131">
        <f t="shared" si="1"/>
        <v>1.2362497976239255</v>
      </c>
      <c r="BD24" s="131">
        <f t="shared" si="2"/>
        <v>0.14906855764899579</v>
      </c>
      <c r="BE24" s="104">
        <v>6.92</v>
      </c>
      <c r="BF24" s="105">
        <v>99.810663180053666</v>
      </c>
      <c r="BG24" s="105">
        <v>636.27681086339419</v>
      </c>
      <c r="BH24" s="105">
        <v>198.74229042958154</v>
      </c>
      <c r="BI24" s="105">
        <v>128.50047616363477</v>
      </c>
      <c r="BJ24" s="105">
        <v>11.089945531388276</v>
      </c>
      <c r="BK24" s="105">
        <v>9.4583201079127122</v>
      </c>
      <c r="BL24" s="105">
        <v>10.95703252597923</v>
      </c>
      <c r="BM24" s="105"/>
      <c r="BN24" s="130">
        <f t="shared" si="3"/>
        <v>345.2997517542413</v>
      </c>
      <c r="BO24" s="96">
        <v>2.2853155200000002</v>
      </c>
      <c r="BP24" s="108" t="s">
        <v>79</v>
      </c>
      <c r="BQ24" s="106">
        <v>468.71360826985477</v>
      </c>
      <c r="BR24" s="107">
        <v>13.47727248590045</v>
      </c>
      <c r="BS24" s="107">
        <v>19.473655735214862</v>
      </c>
      <c r="BT24" s="107">
        <v>11.039860327646355</v>
      </c>
      <c r="BU24" s="106"/>
      <c r="BV24" s="106"/>
      <c r="BW24" s="106"/>
      <c r="BX24" s="106"/>
      <c r="BY24" s="62">
        <v>0.23</v>
      </c>
      <c r="BZ24" s="60">
        <v>0.35514800000000002</v>
      </c>
      <c r="CA24" s="23">
        <v>4.29</v>
      </c>
      <c r="CB24" s="23">
        <v>0.76400000000000001</v>
      </c>
      <c r="CC24" s="64">
        <v>5.2688509999999997</v>
      </c>
      <c r="CD24" s="64">
        <v>7.6563090000000003</v>
      </c>
      <c r="CE24" s="66">
        <v>79.981773000000004</v>
      </c>
      <c r="CF24" s="68">
        <v>38.730837999999999</v>
      </c>
      <c r="CG24" s="60">
        <v>6.9199999999999998E-2</v>
      </c>
      <c r="CH24" s="134">
        <v>41925.384955258865</v>
      </c>
      <c r="CI24" s="134">
        <v>13978.244488422923</v>
      </c>
      <c r="CJ24" s="134">
        <v>558999.78908191365</v>
      </c>
      <c r="CK24" s="140">
        <v>2.5005813528803684</v>
      </c>
    </row>
    <row r="25" spans="1:89" x14ac:dyDescent="0.25">
      <c r="A25" s="82" t="s">
        <v>23</v>
      </c>
      <c r="B25" s="83">
        <v>21</v>
      </c>
      <c r="C25" s="70" t="s">
        <v>110</v>
      </c>
      <c r="D25" s="84">
        <v>41603</v>
      </c>
      <c r="E25" s="85" t="s">
        <v>90</v>
      </c>
      <c r="F25" s="86" t="s">
        <v>75</v>
      </c>
      <c r="G25" s="88">
        <v>1</v>
      </c>
      <c r="H25" s="88">
        <v>170</v>
      </c>
      <c r="I25" s="83">
        <v>2</v>
      </c>
      <c r="J25" s="111">
        <v>698.26190476190482</v>
      </c>
      <c r="K25" s="54">
        <v>567.33558375062978</v>
      </c>
      <c r="L25" s="54">
        <v>943.34545386744105</v>
      </c>
      <c r="M25" s="54">
        <v>164.24031343117608</v>
      </c>
      <c r="N25" s="54">
        <v>312.18330022998248</v>
      </c>
      <c r="O25" s="55"/>
      <c r="P25" s="56">
        <v>69.945743031190176</v>
      </c>
      <c r="Q25" s="56">
        <v>11.817759799204033</v>
      </c>
      <c r="R25" s="54">
        <v>166.79111961451378</v>
      </c>
      <c r="S25" s="42" t="s">
        <v>78</v>
      </c>
      <c r="T25" s="94">
        <v>19.745599202857143</v>
      </c>
      <c r="U25" s="94">
        <v>3.5524558571428577</v>
      </c>
      <c r="V25" s="117">
        <v>23.298055059999999</v>
      </c>
      <c r="W25" s="94">
        <v>21.958128174677267</v>
      </c>
      <c r="X25" s="94">
        <v>3.9118718964001453</v>
      </c>
      <c r="Y25" s="94">
        <v>6.8946707201267721</v>
      </c>
      <c r="Z25" s="94"/>
      <c r="AA25" s="94">
        <v>1.4999601241942844</v>
      </c>
      <c r="AB25" s="94">
        <v>0.25846154751076572</v>
      </c>
      <c r="AC25" s="95">
        <v>4.0375314212460571</v>
      </c>
      <c r="AD25" s="99">
        <v>6.9564735342981017</v>
      </c>
      <c r="AE25" s="99">
        <v>6.1214786202969886</v>
      </c>
      <c r="AF25" s="99">
        <v>1.5510833069553824</v>
      </c>
      <c r="AG25" s="37"/>
      <c r="AH25" s="37"/>
      <c r="AI25" s="100">
        <v>37.154104911985996</v>
      </c>
      <c r="AJ25" s="47" t="s">
        <v>54</v>
      </c>
      <c r="AK25" s="53">
        <v>701.41397999176581</v>
      </c>
      <c r="AL25" s="53">
        <v>721.22038037119898</v>
      </c>
      <c r="AM25" s="53">
        <v>603.49332799400997</v>
      </c>
      <c r="AN25" s="35"/>
      <c r="AO25" s="51">
        <v>29.407142857142851</v>
      </c>
      <c r="AP25" s="49">
        <v>1.2234522597864768</v>
      </c>
      <c r="AQ25" s="49">
        <v>1.0355500355871887</v>
      </c>
      <c r="AR25" s="49">
        <v>1.3122597381799694</v>
      </c>
      <c r="AS25" s="126">
        <v>30.114641039654295</v>
      </c>
      <c r="AT25" s="58">
        <v>30.010202655309421</v>
      </c>
      <c r="AU25" s="58">
        <v>41.603914590747337</v>
      </c>
      <c r="AV25" s="58">
        <v>35.214234875444845</v>
      </c>
      <c r="AW25" s="58">
        <v>44.623843416370114</v>
      </c>
      <c r="AX25" s="58">
        <v>35.903914590747327</v>
      </c>
      <c r="AY25" s="71">
        <v>1.288099052818936</v>
      </c>
      <c r="AZ25" s="71">
        <v>24.237918005644911</v>
      </c>
      <c r="BA25" s="71">
        <v>-0.93986294564491146</v>
      </c>
      <c r="BB25" s="131">
        <f t="shared" si="0"/>
        <v>1.288099052818936</v>
      </c>
      <c r="BC25" s="131">
        <f t="shared" si="1"/>
        <v>1.2925817610997739</v>
      </c>
      <c r="BD25" s="131">
        <f t="shared" si="2"/>
        <v>0.1532858440052822</v>
      </c>
      <c r="BE25" s="104">
        <v>6.69</v>
      </c>
      <c r="BF25" s="105">
        <v>185.43524222441695</v>
      </c>
      <c r="BG25" s="105">
        <v>634.73588398858431</v>
      </c>
      <c r="BH25" s="105">
        <v>190.931068972795</v>
      </c>
      <c r="BI25" s="105">
        <v>145.42625688403533</v>
      </c>
      <c r="BJ25" s="105">
        <v>7.5341090649617648</v>
      </c>
      <c r="BK25" s="105">
        <v>9.57117471960313</v>
      </c>
      <c r="BL25" s="105">
        <v>6.8263819919112683</v>
      </c>
      <c r="BM25" s="105"/>
      <c r="BN25" s="130">
        <f t="shared" si="3"/>
        <v>352.53907629279837</v>
      </c>
      <c r="BO25" s="96">
        <v>3.0142157200000002</v>
      </c>
      <c r="BP25" s="108" t="s">
        <v>79</v>
      </c>
      <c r="BQ25" s="106">
        <v>468.41828758272709</v>
      </c>
      <c r="BR25" s="107">
        <v>20.105467446806141</v>
      </c>
      <c r="BS25" s="107">
        <v>29.578117895092692</v>
      </c>
      <c r="BT25" s="107">
        <v>15.60863460213436</v>
      </c>
      <c r="BU25" s="106"/>
      <c r="BV25" s="106"/>
      <c r="BW25" s="106"/>
      <c r="BX25" s="106"/>
      <c r="BY25" s="62">
        <v>7.0000000000000007E-2</v>
      </c>
      <c r="BZ25" s="60">
        <v>0.3234515</v>
      </c>
      <c r="CA25" s="23">
        <v>4.0999999999999996</v>
      </c>
      <c r="CB25" s="23">
        <v>0.64200000000000002</v>
      </c>
      <c r="CC25" s="64">
        <v>4.302575</v>
      </c>
      <c r="CD25" s="64">
        <v>7.3358759999999998</v>
      </c>
      <c r="CE25" s="66">
        <v>83.678963999999993</v>
      </c>
      <c r="CF25" s="68">
        <v>34.605066000000001</v>
      </c>
      <c r="CG25" s="60">
        <v>0.80840000000000001</v>
      </c>
      <c r="CH25" s="134">
        <v>68003.93750461741</v>
      </c>
      <c r="CI25" s="134">
        <v>9168.4339767283127</v>
      </c>
      <c r="CJ25" s="135">
        <v>460482.2536932237</v>
      </c>
      <c r="CK25" s="136">
        <v>1.9910504483493916</v>
      </c>
    </row>
    <row r="26" spans="1:89" x14ac:dyDescent="0.25">
      <c r="A26" s="82" t="s">
        <v>23</v>
      </c>
      <c r="B26" s="83">
        <v>22</v>
      </c>
      <c r="C26" s="70" t="s">
        <v>111</v>
      </c>
      <c r="D26" s="84">
        <v>41603</v>
      </c>
      <c r="E26" s="85" t="s">
        <v>90</v>
      </c>
      <c r="F26" s="82">
        <v>354</v>
      </c>
      <c r="G26" s="88">
        <v>1</v>
      </c>
      <c r="H26" s="88">
        <v>170</v>
      </c>
      <c r="I26" s="83">
        <v>1</v>
      </c>
      <c r="J26" s="111">
        <v>490.80952380952374</v>
      </c>
      <c r="K26" s="54">
        <v>567.33558375062978</v>
      </c>
      <c r="L26" s="54">
        <v>943.34545386744105</v>
      </c>
      <c r="M26" s="54">
        <v>164.24031343117608</v>
      </c>
      <c r="N26" s="54">
        <v>312.18330022998248</v>
      </c>
      <c r="O26" s="55"/>
      <c r="P26" s="56">
        <v>69.945743031190176</v>
      </c>
      <c r="Q26" s="56">
        <v>11.817759799204033</v>
      </c>
      <c r="R26" s="54">
        <v>166.79111961451378</v>
      </c>
      <c r="S26" s="42" t="s">
        <v>78</v>
      </c>
      <c r="T26" s="94">
        <v>16.758791935714285</v>
      </c>
      <c r="U26" s="94">
        <v>4.6838202142857144</v>
      </c>
      <c r="V26" s="117">
        <v>21.442612149999999</v>
      </c>
      <c r="W26" s="94">
        <v>20.201439474084061</v>
      </c>
      <c r="X26" s="94">
        <v>3.6343285017059292</v>
      </c>
      <c r="Y26" s="94">
        <v>6.1948604528628701</v>
      </c>
      <c r="Z26" s="94"/>
      <c r="AA26" s="94">
        <v>1.328892951028217</v>
      </c>
      <c r="AB26" s="94">
        <v>0.23116194690363942</v>
      </c>
      <c r="AC26" s="95">
        <v>3.7763478991202639</v>
      </c>
      <c r="AD26" s="99">
        <v>8.423424549927887</v>
      </c>
      <c r="AE26" s="99">
        <v>7.5947867631788188</v>
      </c>
      <c r="AF26" s="99">
        <v>1.543619682425837</v>
      </c>
      <c r="AG26" s="37"/>
      <c r="AH26" s="37"/>
      <c r="AI26" s="100">
        <v>27.442751523858362</v>
      </c>
      <c r="AJ26" s="47" t="s">
        <v>54</v>
      </c>
      <c r="AK26" s="53">
        <v>607.16425354324724</v>
      </c>
      <c r="AL26" s="53">
        <v>624.04724807249568</v>
      </c>
      <c r="AM26" s="53">
        <v>575.26688033256414</v>
      </c>
      <c r="AN26" s="35"/>
      <c r="AO26" s="51">
        <v>34.792857142857144</v>
      </c>
      <c r="AP26" s="49">
        <v>1.2277033996383362</v>
      </c>
      <c r="AQ26" s="49">
        <v>1.1116978481012658</v>
      </c>
      <c r="AR26" s="49">
        <v>1.5748392224231464</v>
      </c>
      <c r="AS26" s="126">
        <v>32.332693851717899</v>
      </c>
      <c r="AT26" s="58">
        <v>32.067573570679897</v>
      </c>
      <c r="AU26" s="58">
        <v>35.286075949367081</v>
      </c>
      <c r="AV26" s="58">
        <v>31.951898734177213</v>
      </c>
      <c r="AW26" s="58">
        <v>45.263291139240501</v>
      </c>
      <c r="AX26" s="58">
        <v>27.088607594936704</v>
      </c>
      <c r="AY26" s="71">
        <v>1.4955068601882024</v>
      </c>
      <c r="AZ26" s="71">
        <v>22.018472323857367</v>
      </c>
      <c r="BA26" s="71">
        <v>-0.5758601738573681</v>
      </c>
      <c r="BB26" s="131">
        <f t="shared" si="0"/>
        <v>1.4955068601882024</v>
      </c>
      <c r="BC26" s="131">
        <f t="shared" si="1"/>
        <v>1.5078710385440564</v>
      </c>
      <c r="BD26" s="131">
        <f t="shared" si="2"/>
        <v>0.1825449456801721</v>
      </c>
      <c r="BE26" s="104">
        <v>6.75</v>
      </c>
      <c r="BF26" s="105">
        <v>152.39077018094031</v>
      </c>
      <c r="BG26" s="105">
        <v>617.06597122704068</v>
      </c>
      <c r="BH26" s="105">
        <v>232.64457102655382</v>
      </c>
      <c r="BI26" s="105">
        <v>119.64064209514271</v>
      </c>
      <c r="BJ26" s="105">
        <v>10.054326790394315</v>
      </c>
      <c r="BK26" s="105">
        <v>8.5503383515856637</v>
      </c>
      <c r="BL26" s="105">
        <v>7.069026131173576</v>
      </c>
      <c r="BM26" s="105"/>
      <c r="BN26" s="130">
        <f t="shared" si="3"/>
        <v>319.99977811226086</v>
      </c>
      <c r="BO26" s="96">
        <v>1.688836</v>
      </c>
      <c r="BP26" s="108" t="s">
        <v>79</v>
      </c>
      <c r="BQ26" s="106">
        <v>397.38593394113917</v>
      </c>
      <c r="BR26" s="107">
        <v>18.532533777193709</v>
      </c>
      <c r="BS26" s="107">
        <v>31.521922833440549</v>
      </c>
      <c r="BT26" s="107">
        <v>12.392142269986964</v>
      </c>
      <c r="BU26" s="106"/>
      <c r="BV26" s="106"/>
      <c r="BW26" s="106"/>
      <c r="BX26" s="106"/>
      <c r="BY26" s="62">
        <v>0.16</v>
      </c>
      <c r="BZ26" s="60">
        <v>0.30039949999999999</v>
      </c>
      <c r="CA26" s="23">
        <v>3.79</v>
      </c>
      <c r="CB26" s="23">
        <v>0.23799999999999999</v>
      </c>
      <c r="CC26" s="64">
        <v>4.0820119999999998</v>
      </c>
      <c r="CD26" s="64">
        <v>6.8520849999999989</v>
      </c>
      <c r="CE26" s="66">
        <v>73.106295000000003</v>
      </c>
      <c r="CF26" s="68">
        <v>35.539970000000004</v>
      </c>
      <c r="CG26" s="60">
        <v>9.8000000000000004E-2</v>
      </c>
      <c r="CH26" s="134">
        <v>42088.827657260234</v>
      </c>
      <c r="CI26" s="134">
        <v>9486.0888055831911</v>
      </c>
      <c r="CJ26" s="135">
        <v>371819.62362035026</v>
      </c>
      <c r="CK26" s="136">
        <v>2.5512609348636874</v>
      </c>
    </row>
    <row r="27" spans="1:89" x14ac:dyDescent="0.25">
      <c r="A27" s="82" t="s">
        <v>23</v>
      </c>
      <c r="B27" s="83">
        <v>23</v>
      </c>
      <c r="C27" s="70" t="s">
        <v>112</v>
      </c>
      <c r="D27" s="84">
        <v>41603</v>
      </c>
      <c r="E27" s="85" t="s">
        <v>90</v>
      </c>
      <c r="F27" s="82">
        <v>337</v>
      </c>
      <c r="G27" s="88">
        <v>1</v>
      </c>
      <c r="H27" s="88">
        <v>170</v>
      </c>
      <c r="I27" s="83">
        <v>1</v>
      </c>
      <c r="J27" s="111">
        <v>516.99404761904748</v>
      </c>
      <c r="K27" s="54">
        <v>567.33558375062978</v>
      </c>
      <c r="L27" s="54">
        <v>943.34545386744105</v>
      </c>
      <c r="M27" s="54">
        <v>164.24031343117608</v>
      </c>
      <c r="N27" s="54">
        <v>312.18330022998248</v>
      </c>
      <c r="O27" s="55"/>
      <c r="P27" s="56">
        <v>69.945743031190176</v>
      </c>
      <c r="Q27" s="56">
        <v>11.817759799204033</v>
      </c>
      <c r="R27" s="54">
        <v>166.79111961451378</v>
      </c>
      <c r="S27" s="42" t="s">
        <v>78</v>
      </c>
      <c r="T27" s="94">
        <v>16.89436538</v>
      </c>
      <c r="U27" s="94">
        <v>3.2672065000000003</v>
      </c>
      <c r="V27" s="117">
        <v>20.16157188</v>
      </c>
      <c r="W27" s="94">
        <v>19.000945841263761</v>
      </c>
      <c r="X27" s="94">
        <v>3.3898782445931213</v>
      </c>
      <c r="Y27" s="94">
        <v>5.9459126983140065</v>
      </c>
      <c r="Z27" s="94"/>
      <c r="AA27" s="94">
        <v>1.2909860725431268</v>
      </c>
      <c r="AB27" s="94">
        <v>0.22274988412355004</v>
      </c>
      <c r="AC27" s="95">
        <v>3.5022191229207693</v>
      </c>
      <c r="AD27" s="99">
        <v>6.1205418415420425</v>
      </c>
      <c r="AE27" s="99">
        <v>5.4273031429302492</v>
      </c>
      <c r="AF27" s="99">
        <v>1.2055135172807918</v>
      </c>
      <c r="AG27" s="37"/>
      <c r="AH27" s="37"/>
      <c r="AI27" s="100">
        <v>36.393817719156246</v>
      </c>
      <c r="AJ27" s="47" t="s">
        <v>54</v>
      </c>
      <c r="AK27" s="53">
        <v>696.42536415459074</v>
      </c>
      <c r="AL27" s="53">
        <v>714.36668530763632</v>
      </c>
      <c r="AM27" s="53">
        <v>644.37852031895432</v>
      </c>
      <c r="AN27" s="35"/>
      <c r="AO27" s="51">
        <v>29.385714285714283</v>
      </c>
      <c r="AP27" s="49">
        <v>1.2387504460518381</v>
      </c>
      <c r="AQ27" s="49">
        <v>1.04030388185654</v>
      </c>
      <c r="AR27" s="49">
        <v>1.3694238818565401</v>
      </c>
      <c r="AS27" s="126">
        <v>30.335542405063286</v>
      </c>
      <c r="AT27" s="58">
        <v>30.534411247240481</v>
      </c>
      <c r="AU27" s="58">
        <v>42.154852320675104</v>
      </c>
      <c r="AV27" s="58">
        <v>35.401687763713085</v>
      </c>
      <c r="AW27" s="58">
        <v>46.60168776371308</v>
      </c>
      <c r="AX27" s="58">
        <v>29.502109704641349</v>
      </c>
      <c r="AY27" s="71">
        <v>1.5144856476954653</v>
      </c>
      <c r="AZ27" s="71">
        <v>21.678371694327961</v>
      </c>
      <c r="BA27" s="71">
        <v>-1.5167998143279604</v>
      </c>
      <c r="BB27" s="131">
        <f t="shared" si="0"/>
        <v>1.5144856476954653</v>
      </c>
      <c r="BC27" s="131">
        <f t="shared" si="1"/>
        <v>1.5046218908732867</v>
      </c>
      <c r="BD27" s="131">
        <f t="shared" si="2"/>
        <v>0.18096199202524274</v>
      </c>
      <c r="BE27" s="104">
        <v>6.63</v>
      </c>
      <c r="BF27" s="105">
        <v>162.83311894002219</v>
      </c>
      <c r="BG27" s="105">
        <v>630.40002272332424</v>
      </c>
      <c r="BH27" s="105">
        <v>208.11063074926335</v>
      </c>
      <c r="BI27" s="105">
        <v>131.2306445675745</v>
      </c>
      <c r="BJ27" s="105">
        <v>8.9464611339236786</v>
      </c>
      <c r="BK27" s="105">
        <v>8.986890790963642</v>
      </c>
      <c r="BL27" s="105">
        <v>7.3502256568410962</v>
      </c>
      <c r="BM27" s="105"/>
      <c r="BN27" s="130">
        <f t="shared" si="3"/>
        <v>339.04679178107631</v>
      </c>
      <c r="BO27" s="96">
        <v>1.5068346000000001</v>
      </c>
      <c r="BP27" s="108" t="s">
        <v>79</v>
      </c>
      <c r="BQ27" s="106">
        <v>535.07548233567104</v>
      </c>
      <c r="BR27" s="107">
        <v>26.539373294919454</v>
      </c>
      <c r="BS27" s="107">
        <v>39.420183235069565</v>
      </c>
      <c r="BT27" s="107">
        <v>17.523687553793199</v>
      </c>
      <c r="BU27" s="106"/>
      <c r="BV27" s="106"/>
      <c r="BW27" s="106"/>
      <c r="BX27" s="106"/>
      <c r="BY27" s="62">
        <v>0.12</v>
      </c>
      <c r="BZ27" s="60">
        <v>0.40605449999999998</v>
      </c>
      <c r="CA27" s="23">
        <v>3.93</v>
      </c>
      <c r="CB27" s="23">
        <v>0.03</v>
      </c>
      <c r="CC27" s="64">
        <v>3.451832</v>
      </c>
      <c r="CD27" s="64">
        <v>5.8091069999999991</v>
      </c>
      <c r="CE27" s="66">
        <v>85.732959000000008</v>
      </c>
      <c r="CF27" s="68">
        <v>36.667952</v>
      </c>
      <c r="CG27" s="60">
        <v>0.1076</v>
      </c>
      <c r="CH27" s="134">
        <v>19436.449989990222</v>
      </c>
      <c r="CI27" s="134">
        <v>6107.9900204013629</v>
      </c>
      <c r="CJ27" s="134">
        <v>147651.91393958265</v>
      </c>
      <c r="CK27" s="140">
        <v>4.1367496413901392</v>
      </c>
    </row>
    <row r="28" spans="1:89" x14ac:dyDescent="0.25">
      <c r="A28" s="82" t="s">
        <v>23</v>
      </c>
      <c r="B28" s="83">
        <v>24</v>
      </c>
      <c r="C28" s="70" t="s">
        <v>113</v>
      </c>
      <c r="D28" s="84">
        <v>41603</v>
      </c>
      <c r="E28" s="85" t="s">
        <v>90</v>
      </c>
      <c r="F28" s="82">
        <v>267</v>
      </c>
      <c r="G28" s="88">
        <v>1</v>
      </c>
      <c r="H28" s="88">
        <v>171</v>
      </c>
      <c r="I28" s="83">
        <v>2</v>
      </c>
      <c r="J28" s="111">
        <v>624.45476190476188</v>
      </c>
      <c r="K28" s="54">
        <v>567.33558375062978</v>
      </c>
      <c r="L28" s="54">
        <v>943.34545386744105</v>
      </c>
      <c r="M28" s="54">
        <v>164.24031343117608</v>
      </c>
      <c r="N28" s="54">
        <v>312.18330022998248</v>
      </c>
      <c r="O28" s="55"/>
      <c r="P28" s="56">
        <v>69.945743031190176</v>
      </c>
      <c r="Q28" s="56">
        <v>11.817759799204033</v>
      </c>
      <c r="R28" s="54">
        <v>166.79111961451378</v>
      </c>
      <c r="S28" s="42" t="s">
        <v>78</v>
      </c>
      <c r="T28" s="94">
        <v>16.830481122857144</v>
      </c>
      <c r="U28" s="94">
        <v>4.7949993571428573</v>
      </c>
      <c r="V28" s="117">
        <v>21.62548048</v>
      </c>
      <c r="W28" s="94">
        <v>20.373321986940539</v>
      </c>
      <c r="X28" s="94">
        <v>3.6670353182242796</v>
      </c>
      <c r="Y28" s="94">
        <v>6.2401002869911704</v>
      </c>
      <c r="Z28" s="94"/>
      <c r="AA28" s="94">
        <v>1.3376265556497502</v>
      </c>
      <c r="AB28" s="94">
        <v>0.2327950931493396</v>
      </c>
      <c r="AC28" s="95">
        <v>3.811593961027123</v>
      </c>
      <c r="AD28" s="99">
        <v>6.2394536974171082</v>
      </c>
      <c r="AE28" s="99">
        <v>5.4365259182882681</v>
      </c>
      <c r="AF28" s="99">
        <v>1.5636170153057216</v>
      </c>
      <c r="AG28" s="37"/>
      <c r="AH28" s="37"/>
      <c r="AI28" s="100">
        <v>37.310172402706947</v>
      </c>
      <c r="AJ28" s="47" t="s">
        <v>54</v>
      </c>
      <c r="AK28" s="53">
        <v>711.47675987187552</v>
      </c>
      <c r="AL28" s="53">
        <v>733.15466560764503</v>
      </c>
      <c r="AM28" s="53">
        <v>573.6018664628283</v>
      </c>
      <c r="AN28" s="35"/>
      <c r="AO28" s="51">
        <v>35.585714285714282</v>
      </c>
      <c r="AP28" s="49">
        <v>1.5356749999999997</v>
      </c>
      <c r="AQ28" s="49">
        <v>1.3240157142857143</v>
      </c>
      <c r="AR28" s="49">
        <v>1.5586542857142853</v>
      </c>
      <c r="AS28" s="126">
        <v>37.269410714285705</v>
      </c>
      <c r="AT28" s="58">
        <v>37.380349986351213</v>
      </c>
      <c r="AU28" s="58">
        <v>43.15425531914893</v>
      </c>
      <c r="AV28" s="58">
        <v>37.206382978723404</v>
      </c>
      <c r="AW28" s="58">
        <v>43.8</v>
      </c>
      <c r="AX28" s="58">
        <v>23.372340425531913</v>
      </c>
      <c r="AY28" s="71">
        <v>1.7285326918364596</v>
      </c>
      <c r="AZ28" s="71">
        <v>25.8384729318227</v>
      </c>
      <c r="BA28" s="71">
        <v>-4.2129924518227</v>
      </c>
      <c r="BB28" s="131">
        <f t="shared" si="0"/>
        <v>1.7285326918364596</v>
      </c>
      <c r="BC28" s="131">
        <f t="shared" si="1"/>
        <v>1.7234026660704145</v>
      </c>
      <c r="BD28" s="131">
        <f t="shared" si="2"/>
        <v>0.20431199223925861</v>
      </c>
      <c r="BE28" s="104">
        <v>7.3</v>
      </c>
      <c r="BF28" s="105">
        <v>82.926256200048769</v>
      </c>
      <c r="BG28" s="105">
        <v>667.06744712824263</v>
      </c>
      <c r="BH28" s="105">
        <v>145.07255737659565</v>
      </c>
      <c r="BI28" s="105">
        <v>150.74376021829073</v>
      </c>
      <c r="BJ28" s="105">
        <v>12.504129371126604</v>
      </c>
      <c r="BK28" s="105">
        <v>7.2707050642861715</v>
      </c>
      <c r="BL28" s="105">
        <v>12.366276463349001</v>
      </c>
      <c r="BM28" s="105"/>
      <c r="BN28" s="130">
        <f t="shared" si="3"/>
        <v>387.00150317340461</v>
      </c>
      <c r="BO28" s="96">
        <v>3.4882344400000003</v>
      </c>
      <c r="BP28" s="108" t="s">
        <v>79</v>
      </c>
      <c r="BQ28" s="106">
        <v>472.23064878027037</v>
      </c>
      <c r="BR28" s="107">
        <v>21.836770249660152</v>
      </c>
      <c r="BS28" s="107">
        <v>31.615257154868495</v>
      </c>
      <c r="BT28" s="107">
        <v>12.633125397506904</v>
      </c>
      <c r="BU28" s="106"/>
      <c r="BV28" s="106"/>
      <c r="BW28" s="106"/>
      <c r="BX28" s="106"/>
      <c r="BY28" s="62">
        <v>0.12</v>
      </c>
      <c r="BZ28" s="60">
        <v>0.45984249999999999</v>
      </c>
      <c r="CA28" s="23">
        <v>3.99</v>
      </c>
      <c r="CB28" s="23">
        <v>0.39500000000000002</v>
      </c>
      <c r="CC28" s="64">
        <v>4.2815690000000002</v>
      </c>
      <c r="CD28" s="64">
        <v>8.3662880000000008</v>
      </c>
      <c r="CE28" s="66">
        <v>83.988865000000004</v>
      </c>
      <c r="CF28" s="68">
        <v>37.297995999999998</v>
      </c>
      <c r="CG28" s="60">
        <v>0.16520000000000001</v>
      </c>
      <c r="CH28" s="134">
        <v>115237.53498225907</v>
      </c>
      <c r="CI28" s="134">
        <v>12163.720805730147</v>
      </c>
      <c r="CJ28" s="135">
        <v>429261.93983949919</v>
      </c>
      <c r="CK28" s="136">
        <v>2.8336359869869097</v>
      </c>
    </row>
    <row r="29" spans="1:89" x14ac:dyDescent="0.25">
      <c r="A29" s="82" t="s">
        <v>23</v>
      </c>
      <c r="B29" s="83">
        <v>25</v>
      </c>
      <c r="C29" s="70" t="s">
        <v>114</v>
      </c>
      <c r="D29" s="84">
        <v>41603</v>
      </c>
      <c r="E29" s="85" t="s">
        <v>90</v>
      </c>
      <c r="F29" s="82">
        <v>537</v>
      </c>
      <c r="G29" s="88">
        <v>1</v>
      </c>
      <c r="H29" s="88">
        <v>103</v>
      </c>
      <c r="I29" s="83">
        <v>2</v>
      </c>
      <c r="J29" s="111">
        <v>719.25595238095241</v>
      </c>
      <c r="K29" s="54">
        <v>567.33558375062978</v>
      </c>
      <c r="L29" s="54">
        <v>943.34545386744105</v>
      </c>
      <c r="M29" s="54">
        <v>164.24031343117608</v>
      </c>
      <c r="N29" s="54">
        <v>312.18330022998248</v>
      </c>
      <c r="O29" s="55"/>
      <c r="P29" s="56">
        <v>69.945743031190176</v>
      </c>
      <c r="Q29" s="56">
        <v>11.817759799204033</v>
      </c>
      <c r="R29" s="54">
        <v>166.79111961451378</v>
      </c>
      <c r="S29" s="42" t="s">
        <v>78</v>
      </c>
      <c r="T29" s="94">
        <v>20.704161329999998</v>
      </c>
      <c r="U29" s="94">
        <v>6.9987025000000012</v>
      </c>
      <c r="V29" s="117">
        <v>27.702863829999998</v>
      </c>
      <c r="W29" s="94">
        <v>26.093995886925516</v>
      </c>
      <c r="X29" s="94">
        <v>4.7181581001966126</v>
      </c>
      <c r="Y29" s="94">
        <v>7.902504409854493</v>
      </c>
      <c r="Z29" s="94"/>
      <c r="AA29" s="94">
        <v>1.6822939875297624</v>
      </c>
      <c r="AB29" s="94">
        <v>0.29415159597876278</v>
      </c>
      <c r="AC29" s="95">
        <v>4.9193040142574427</v>
      </c>
      <c r="AD29" s="99">
        <v>8.0555853734479985</v>
      </c>
      <c r="AE29" s="99">
        <v>7.0110664414388904</v>
      </c>
      <c r="AF29" s="99">
        <v>1.5354313662890933</v>
      </c>
      <c r="AG29" s="37"/>
      <c r="AH29" s="37"/>
      <c r="AI29" s="100">
        <v>36.515235373001616</v>
      </c>
      <c r="AJ29" s="47" t="s">
        <v>54</v>
      </c>
      <c r="AK29" s="53">
        <v>709.21470708293919</v>
      </c>
      <c r="AL29" s="53">
        <v>731.31495567714842</v>
      </c>
      <c r="AM29" s="53">
        <v>674.56975080485131</v>
      </c>
      <c r="AN29" s="35"/>
      <c r="AO29" s="51">
        <v>55.135714285714286</v>
      </c>
      <c r="AP29" s="49">
        <v>2.0999260241187381</v>
      </c>
      <c r="AQ29" s="49">
        <v>1.7149355287569574</v>
      </c>
      <c r="AR29" s="49">
        <v>2.5403100111317252</v>
      </c>
      <c r="AS29" s="126">
        <v>53.553176076066791</v>
      </c>
      <c r="AT29" s="58">
        <v>52.575364136783122</v>
      </c>
      <c r="AU29" s="58">
        <v>38.086493506493497</v>
      </c>
      <c r="AV29" s="58">
        <v>31.103896103896105</v>
      </c>
      <c r="AW29" s="58">
        <v>46.073766233766229</v>
      </c>
      <c r="AX29" s="58">
        <v>35.498961038961035</v>
      </c>
      <c r="AY29" s="71">
        <v>1.8978313743811637</v>
      </c>
      <c r="AZ29" s="71">
        <v>32.388071762532157</v>
      </c>
      <c r="BA29" s="71">
        <v>-4.6852079325321583</v>
      </c>
      <c r="BB29" s="131">
        <f t="shared" si="0"/>
        <v>1.8978313743811637</v>
      </c>
      <c r="BC29" s="131">
        <f t="shared" si="1"/>
        <v>1.9331277951874766</v>
      </c>
      <c r="BD29" s="131">
        <f t="shared" si="2"/>
        <v>0.2294048587541796</v>
      </c>
      <c r="BE29" s="104">
        <v>6.51</v>
      </c>
      <c r="BF29" s="105">
        <v>156.61489441641436</v>
      </c>
      <c r="BG29" s="105">
        <v>592.12203386870124</v>
      </c>
      <c r="BH29" s="105">
        <v>228.83065639863889</v>
      </c>
      <c r="BI29" s="105">
        <v>138.97788579469699</v>
      </c>
      <c r="BJ29" s="105">
        <v>10.008252622757748</v>
      </c>
      <c r="BK29" s="105">
        <v>13.237395377609078</v>
      </c>
      <c r="BL29" s="105">
        <v>11.848651559486283</v>
      </c>
      <c r="BM29" s="105"/>
      <c r="BN29" s="130">
        <f t="shared" si="3"/>
        <v>321.2131204289426</v>
      </c>
      <c r="BO29" s="96">
        <v>6.3864004799999998</v>
      </c>
      <c r="BP29" s="108" t="s">
        <v>79</v>
      </c>
      <c r="BQ29" s="106">
        <v>675.27983736910971</v>
      </c>
      <c r="BR29" s="107">
        <v>24.375813327928768</v>
      </c>
      <c r="BS29" s="107">
        <v>35.386591943241854</v>
      </c>
      <c r="BT29" s="107">
        <v>12.844035385323485</v>
      </c>
      <c r="BU29" s="106"/>
      <c r="BV29" s="106"/>
      <c r="BW29" s="106"/>
      <c r="BX29" s="106"/>
      <c r="BY29" s="62">
        <v>0.15</v>
      </c>
      <c r="BZ29" s="60">
        <v>0.64233750000000001</v>
      </c>
      <c r="CA29" s="23">
        <v>3.92</v>
      </c>
      <c r="CB29" s="23">
        <v>0.309</v>
      </c>
      <c r="CC29" s="64">
        <v>4.4181080000000001</v>
      </c>
      <c r="CD29" s="64">
        <v>7.9139119999999998</v>
      </c>
      <c r="CE29" s="66">
        <v>82.035768000000004</v>
      </c>
      <c r="CF29" s="68">
        <v>37.226861999999997</v>
      </c>
      <c r="CG29" s="60">
        <v>0.11720000000000001</v>
      </c>
      <c r="CH29" s="134">
        <v>42467.794579558584</v>
      </c>
      <c r="CI29" s="134">
        <v>11811.911019420279</v>
      </c>
      <c r="CJ29" s="135">
        <v>851007.75561932544</v>
      </c>
      <c r="CK29" s="136">
        <v>1.3879909955490473</v>
      </c>
    </row>
    <row r="30" spans="1:89" x14ac:dyDescent="0.25">
      <c r="A30" s="82" t="s">
        <v>23</v>
      </c>
      <c r="B30" s="83">
        <v>26</v>
      </c>
      <c r="C30" s="70" t="s">
        <v>115</v>
      </c>
      <c r="D30" s="84">
        <v>41603</v>
      </c>
      <c r="E30" s="85" t="s">
        <v>90</v>
      </c>
      <c r="F30" s="82">
        <v>11</v>
      </c>
      <c r="G30" s="88">
        <v>1</v>
      </c>
      <c r="H30" s="88">
        <v>110</v>
      </c>
      <c r="I30" s="83">
        <v>3</v>
      </c>
      <c r="J30" s="111">
        <v>637.38095238095241</v>
      </c>
      <c r="K30" s="54">
        <v>567.33558375062978</v>
      </c>
      <c r="L30" s="54">
        <v>943.34545386744105</v>
      </c>
      <c r="M30" s="54">
        <v>164.24031343117608</v>
      </c>
      <c r="N30" s="54">
        <v>312.18330022998248</v>
      </c>
      <c r="O30" s="55"/>
      <c r="P30" s="56">
        <v>69.945743031190176</v>
      </c>
      <c r="Q30" s="56">
        <v>11.817759799204033</v>
      </c>
      <c r="R30" s="54">
        <v>166.79111961451378</v>
      </c>
      <c r="S30" s="42" t="s">
        <v>78</v>
      </c>
      <c r="T30" s="94">
        <v>19.788561348571427</v>
      </c>
      <c r="U30" s="94">
        <v>5.6090245714285718</v>
      </c>
      <c r="V30" s="117">
        <v>25.397585920000001</v>
      </c>
      <c r="W30" s="94">
        <v>23.927140791747053</v>
      </c>
      <c r="X30" s="94">
        <v>4.306134200050951</v>
      </c>
      <c r="Y30" s="94">
        <v>7.3309361629814527</v>
      </c>
      <c r="Z30" s="94"/>
      <c r="AA30" s="94">
        <v>1.5717630795822144</v>
      </c>
      <c r="AB30" s="94">
        <v>0.27350743092009455</v>
      </c>
      <c r="AC30" s="95">
        <v>4.475491144364911</v>
      </c>
      <c r="AD30" s="99">
        <v>7.6923007481901697</v>
      </c>
      <c r="AE30" s="99">
        <v>6.751673908795123</v>
      </c>
      <c r="AF30" s="99">
        <v>1.7055404951747828</v>
      </c>
      <c r="AG30" s="37"/>
      <c r="AH30" s="37"/>
      <c r="AI30" s="100">
        <v>35.555998117266142</v>
      </c>
      <c r="AJ30" s="47" t="s">
        <v>54</v>
      </c>
      <c r="AK30" s="53">
        <v>697.12472782176258</v>
      </c>
      <c r="AL30" s="53">
        <v>717.82362265683207</v>
      </c>
      <c r="AM30" s="53">
        <v>603.92769571496342</v>
      </c>
      <c r="AN30" s="35"/>
      <c r="AO30" s="51">
        <v>39.542857142857144</v>
      </c>
      <c r="AP30" s="49">
        <v>1.6052522965641953</v>
      </c>
      <c r="AQ30" s="49">
        <v>1.2800748643761306</v>
      </c>
      <c r="AR30" s="49">
        <v>1.804843616636528</v>
      </c>
      <c r="AS30" s="126">
        <v>39.895927305605788</v>
      </c>
      <c r="AT30" s="58">
        <v>39.213256445330046</v>
      </c>
      <c r="AU30" s="58">
        <v>40.595253164556965</v>
      </c>
      <c r="AV30" s="58">
        <v>32.37183544303798</v>
      </c>
      <c r="AW30" s="58">
        <v>45.642721518987337</v>
      </c>
      <c r="AX30" s="58">
        <v>31.145569620253163</v>
      </c>
      <c r="AY30" s="71">
        <v>1.5439757372550329</v>
      </c>
      <c r="AZ30" s="71">
        <v>26.464545484315714</v>
      </c>
      <c r="BA30" s="71">
        <v>-1.066959564315713</v>
      </c>
      <c r="BB30" s="131">
        <f t="shared" si="0"/>
        <v>1.5439757372550329</v>
      </c>
      <c r="BC30" s="131">
        <f t="shared" si="1"/>
        <v>1.5708550974598214</v>
      </c>
      <c r="BD30" s="131">
        <f t="shared" si="2"/>
        <v>0.18466994431480416</v>
      </c>
      <c r="BE30" s="104">
        <v>6.63</v>
      </c>
      <c r="BF30" s="105">
        <v>155.79673874244659</v>
      </c>
      <c r="BG30" s="105">
        <v>579.08449847495137</v>
      </c>
      <c r="BH30" s="105">
        <v>249.29844483715235</v>
      </c>
      <c r="BI30" s="105">
        <v>133.07989161569625</v>
      </c>
      <c r="BJ30" s="105">
        <v>9.594513092783405</v>
      </c>
      <c r="BK30" s="105">
        <v>13.268525302317673</v>
      </c>
      <c r="BL30" s="105">
        <v>10.699002298989623</v>
      </c>
      <c r="BM30" s="105"/>
      <c r="BN30" s="130">
        <f t="shared" si="3"/>
        <v>305.53191778660391</v>
      </c>
      <c r="BO30" s="96">
        <v>7.7601184200000004</v>
      </c>
      <c r="BP30" s="108" t="s">
        <v>79</v>
      </c>
      <c r="BQ30" s="106">
        <v>474.28189584059294</v>
      </c>
      <c r="BR30" s="107">
        <v>18.67429043589167</v>
      </c>
      <c r="BS30" s="107">
        <v>27.613915771416774</v>
      </c>
      <c r="BT30" s="107">
        <v>12.094937754068516</v>
      </c>
      <c r="BU30" s="106"/>
      <c r="BV30" s="106"/>
      <c r="BW30" s="106"/>
      <c r="BX30" s="106"/>
      <c r="BY30" s="62">
        <v>7.0000000000000007E-2</v>
      </c>
      <c r="BZ30" s="60">
        <v>0.4828945</v>
      </c>
      <c r="CA30" s="23">
        <v>3.65</v>
      </c>
      <c r="CB30" s="23">
        <v>9.7000000000000003E-2</v>
      </c>
      <c r="CC30" s="64">
        <v>6.0460729999999998</v>
      </c>
      <c r="CD30" s="64">
        <v>6.3431620000000004</v>
      </c>
      <c r="CE30" s="66">
        <v>92.507539000000008</v>
      </c>
      <c r="CF30" s="68">
        <v>36.068393999999998</v>
      </c>
      <c r="CG30" s="60">
        <v>7.8800000000000009E-2</v>
      </c>
      <c r="CH30" s="134">
        <v>25621.692001185897</v>
      </c>
      <c r="CI30" s="134">
        <v>12045.722361213073</v>
      </c>
      <c r="CJ30" s="135">
        <v>725170.47745440854</v>
      </c>
      <c r="CK30" s="136">
        <v>1.6610883558715182</v>
      </c>
    </row>
    <row r="31" spans="1:89" x14ac:dyDescent="0.25">
      <c r="A31" s="82" t="s">
        <v>23</v>
      </c>
      <c r="B31" s="83">
        <v>27</v>
      </c>
      <c r="C31" s="70" t="s">
        <v>116</v>
      </c>
      <c r="D31" s="84">
        <v>41603</v>
      </c>
      <c r="E31" s="85" t="s">
        <v>90</v>
      </c>
      <c r="F31" s="82">
        <v>268</v>
      </c>
      <c r="G31" s="88">
        <v>1</v>
      </c>
      <c r="H31" s="88">
        <v>112</v>
      </c>
      <c r="I31" s="83">
        <v>2</v>
      </c>
      <c r="J31" s="111">
        <v>624.40476190476204</v>
      </c>
      <c r="K31" s="54">
        <v>567.33558375062978</v>
      </c>
      <c r="L31" s="54">
        <v>943.34545386744105</v>
      </c>
      <c r="M31" s="54">
        <v>164.24031343117608</v>
      </c>
      <c r="N31" s="54">
        <v>312.18330022998248</v>
      </c>
      <c r="O31" s="55"/>
      <c r="P31" s="56">
        <v>69.945743031190176</v>
      </c>
      <c r="Q31" s="56">
        <v>11.817759799204033</v>
      </c>
      <c r="R31" s="54">
        <v>166.79111961451378</v>
      </c>
      <c r="S31" s="42" t="s">
        <v>78</v>
      </c>
      <c r="T31" s="94">
        <v>20.390115312857141</v>
      </c>
      <c r="U31" s="94">
        <v>5.3262908571428573</v>
      </c>
      <c r="V31" s="117">
        <v>25.716406169999999</v>
      </c>
      <c r="W31" s="94">
        <v>24.229489087726201</v>
      </c>
      <c r="X31" s="94">
        <v>4.3517011362624318</v>
      </c>
      <c r="Y31" s="94">
        <v>7.4605980716757392</v>
      </c>
      <c r="Z31" s="94"/>
      <c r="AA31" s="94">
        <v>1.6043809904732509</v>
      </c>
      <c r="AB31" s="94">
        <v>0.27861776766430363</v>
      </c>
      <c r="AC31" s="95">
        <v>4.5166001441481027</v>
      </c>
      <c r="AD31" s="99">
        <v>7.5053002384778615</v>
      </c>
      <c r="AE31" s="99">
        <v>6.5720910091848737</v>
      </c>
      <c r="AF31" s="99">
        <v>1.2969540515015849</v>
      </c>
      <c r="AG31" s="37"/>
      <c r="AH31" s="37"/>
      <c r="AI31" s="100">
        <v>37.122801062094453</v>
      </c>
      <c r="AJ31" s="47" t="s">
        <v>54</v>
      </c>
      <c r="AK31" s="53">
        <v>708.15127942592062</v>
      </c>
      <c r="AL31" s="53">
        <v>728.75651709411966</v>
      </c>
      <c r="AM31" s="53">
        <v>701.9661941638974</v>
      </c>
      <c r="AN31" s="35"/>
      <c r="AO31" s="51">
        <v>38.471428571428575</v>
      </c>
      <c r="AP31" s="49">
        <v>1.1795103656752803</v>
      </c>
      <c r="AQ31" s="49">
        <v>1.2570572111165286</v>
      </c>
      <c r="AR31" s="49">
        <v>1.7834198829839103</v>
      </c>
      <c r="AS31" s="126">
        <v>33.081226913700633</v>
      </c>
      <c r="AT31" s="58">
        <v>33.722979283555944</v>
      </c>
      <c r="AU31" s="58">
        <v>30.659385665529008</v>
      </c>
      <c r="AV31" s="58">
        <v>32.675085324232079</v>
      </c>
      <c r="AW31" s="58">
        <v>46.356996587030714</v>
      </c>
      <c r="AX31" s="58">
        <v>32.583617747440279</v>
      </c>
      <c r="AY31" s="71">
        <v>1.3113410583355996</v>
      </c>
      <c r="AZ31" s="71">
        <v>23.838880200128624</v>
      </c>
      <c r="BA31" s="71">
        <v>1.8775259698713747</v>
      </c>
      <c r="BB31" s="131">
        <f t="shared" si="0"/>
        <v>1.3113410583355996</v>
      </c>
      <c r="BC31" s="131">
        <f t="shared" si="1"/>
        <v>1.2863860795717332</v>
      </c>
      <c r="BD31" s="131">
        <f t="shared" si="2"/>
        <v>0.1640970916340026</v>
      </c>
      <c r="BE31" s="104">
        <v>6.35</v>
      </c>
      <c r="BF31" s="105">
        <v>182.99612366603168</v>
      </c>
      <c r="BG31" s="105">
        <v>543.12092901838696</v>
      </c>
      <c r="BH31" s="105">
        <v>257.82528985844482</v>
      </c>
      <c r="BI31" s="105">
        <v>156.61223388633292</v>
      </c>
      <c r="BJ31" s="105">
        <v>10.050406956056953</v>
      </c>
      <c r="BK31" s="105">
        <v>13.944135370930459</v>
      </c>
      <c r="BL31" s="105">
        <v>13.471880531738577</v>
      </c>
      <c r="BM31" s="105"/>
      <c r="BN31" s="130">
        <f t="shared" si="3"/>
        <v>298.06040369040522</v>
      </c>
      <c r="BO31" s="96">
        <v>10.705718320000001</v>
      </c>
      <c r="BP31" s="108" t="s">
        <v>79</v>
      </c>
      <c r="BQ31" s="106">
        <v>569.30831883898918</v>
      </c>
      <c r="BR31" s="107">
        <v>22.137942412152732</v>
      </c>
      <c r="BS31" s="107">
        <v>32.241914482907752</v>
      </c>
      <c r="BT31" s="107">
        <v>16.881910523148715</v>
      </c>
      <c r="BU31" s="106"/>
      <c r="BV31" s="106"/>
      <c r="BW31" s="106"/>
      <c r="BX31" s="106"/>
      <c r="BY31" s="62">
        <v>0.11</v>
      </c>
      <c r="BZ31" s="60">
        <v>0.50594650000000008</v>
      </c>
      <c r="CA31" s="23">
        <v>3.61</v>
      </c>
      <c r="CB31" s="23">
        <v>0.03</v>
      </c>
      <c r="CC31" s="64">
        <v>5.5314259999999997</v>
      </c>
      <c r="CD31" s="64">
        <v>4.6467520000000002</v>
      </c>
      <c r="CE31" s="66">
        <v>84.911360999999999</v>
      </c>
      <c r="CF31" s="68">
        <v>36.810220000000001</v>
      </c>
      <c r="CG31" s="60">
        <v>0.1076</v>
      </c>
      <c r="CH31" s="134">
        <v>38247.480806855354</v>
      </c>
      <c r="CI31" s="134">
        <v>2811.0037960730133</v>
      </c>
      <c r="CJ31" s="135">
        <v>621692.98508999939</v>
      </c>
      <c r="CK31" s="136">
        <v>0.45215305037840797</v>
      </c>
    </row>
    <row r="32" spans="1:89" x14ac:dyDescent="0.25">
      <c r="A32" s="82" t="s">
        <v>23</v>
      </c>
      <c r="B32" s="83">
        <v>28</v>
      </c>
      <c r="C32" s="70" t="s">
        <v>117</v>
      </c>
      <c r="D32" s="84">
        <v>41603</v>
      </c>
      <c r="E32" s="85" t="s">
        <v>90</v>
      </c>
      <c r="F32" s="82">
        <v>339</v>
      </c>
      <c r="G32" s="88">
        <v>1</v>
      </c>
      <c r="H32" s="88">
        <v>116</v>
      </c>
      <c r="I32" s="83">
        <v>1</v>
      </c>
      <c r="J32" s="111">
        <v>530</v>
      </c>
      <c r="K32" s="54">
        <v>567.33558375062978</v>
      </c>
      <c r="L32" s="54">
        <v>943.34545386744105</v>
      </c>
      <c r="M32" s="54">
        <v>164.24031343117608</v>
      </c>
      <c r="N32" s="54">
        <v>312.18330022998248</v>
      </c>
      <c r="O32" s="55"/>
      <c r="P32" s="56">
        <v>69.945743031190176</v>
      </c>
      <c r="Q32" s="56">
        <v>11.817759799204033</v>
      </c>
      <c r="R32" s="54">
        <v>166.79111961451378</v>
      </c>
      <c r="S32" s="42" t="s">
        <v>78</v>
      </c>
      <c r="T32" s="94">
        <v>17.3093185</v>
      </c>
      <c r="U32" s="94">
        <v>4.0407359999999999</v>
      </c>
      <c r="V32" s="117">
        <v>21.350054499999999</v>
      </c>
      <c r="W32" s="94">
        <v>20.117743633585263</v>
      </c>
      <c r="X32" s="94">
        <v>3.603668690386721</v>
      </c>
      <c r="Y32" s="94">
        <v>6.2345003927285569</v>
      </c>
      <c r="Z32" s="94"/>
      <c r="AA32" s="94">
        <v>1.3458869873126929</v>
      </c>
      <c r="AB32" s="94">
        <v>0.23312188684627755</v>
      </c>
      <c r="AC32" s="95">
        <v>3.7334625617125492</v>
      </c>
      <c r="AD32" s="99">
        <v>6.9408545183091963</v>
      </c>
      <c r="AE32" s="99">
        <v>6.0782736295898019</v>
      </c>
      <c r="AF32" s="99">
        <v>1.2284011462831204</v>
      </c>
      <c r="AG32" s="37"/>
      <c r="AH32" s="37"/>
      <c r="AI32" s="100">
        <v>33.586914439904788</v>
      </c>
      <c r="AJ32" s="47" t="s">
        <v>54</v>
      </c>
      <c r="AK32" s="53">
        <v>674.90225758865404</v>
      </c>
      <c r="AL32" s="53">
        <v>697.86504191043969</v>
      </c>
      <c r="AM32" s="53">
        <v>659.12483865121999</v>
      </c>
      <c r="AN32" s="35"/>
      <c r="AO32" s="51">
        <v>31.071428571428577</v>
      </c>
      <c r="AP32" s="49">
        <v>0.98728481012658265</v>
      </c>
      <c r="AQ32" s="49">
        <v>1.1286794755877037</v>
      </c>
      <c r="AR32" s="49">
        <v>1.4684199819168176</v>
      </c>
      <c r="AS32" s="126">
        <v>27.23784358047017</v>
      </c>
      <c r="AT32" s="58">
        <v>28.680858792803583</v>
      </c>
      <c r="AU32" s="58">
        <v>31.774683544303805</v>
      </c>
      <c r="AV32" s="58">
        <v>36.325316455696203</v>
      </c>
      <c r="AW32" s="58">
        <v>47.259493670886073</v>
      </c>
      <c r="AX32" s="58">
        <v>32.12658227848101</v>
      </c>
      <c r="AY32" s="71">
        <v>1.3433623222274953</v>
      </c>
      <c r="AZ32" s="71">
        <v>20.397721211238597</v>
      </c>
      <c r="BA32" s="71">
        <v>0.95233328876140177</v>
      </c>
      <c r="BB32" s="131">
        <f t="shared" si="0"/>
        <v>1.3433623222274953</v>
      </c>
      <c r="BC32" s="131">
        <f t="shared" si="1"/>
        <v>1.275773960224325</v>
      </c>
      <c r="BD32" s="131">
        <f t="shared" si="2"/>
        <v>0.16788642238037865</v>
      </c>
      <c r="BE32" s="104">
        <v>6.82</v>
      </c>
      <c r="BF32" s="105">
        <v>100.12939135134238</v>
      </c>
      <c r="BG32" s="105">
        <v>557.25166414328896</v>
      </c>
      <c r="BH32" s="105">
        <v>267.19231410996855</v>
      </c>
      <c r="BI32" s="105">
        <v>122.26067774231019</v>
      </c>
      <c r="BJ32" s="105">
        <v>12.949523866556849</v>
      </c>
      <c r="BK32" s="105">
        <v>22.60614067067543</v>
      </c>
      <c r="BL32" s="105">
        <v>12.764555089090651</v>
      </c>
      <c r="BM32" s="105"/>
      <c r="BN32" s="130">
        <f t="shared" si="3"/>
        <v>288.3244427780499</v>
      </c>
      <c r="BO32" s="96">
        <v>2.0032481399999997</v>
      </c>
      <c r="BP32" s="108" t="s">
        <v>79</v>
      </c>
      <c r="BQ32" s="106">
        <v>492.92232788363856</v>
      </c>
      <c r="BR32" s="107">
        <v>23.087637920719995</v>
      </c>
      <c r="BS32" s="107">
        <v>35.109753270127641</v>
      </c>
      <c r="BT32" s="107">
        <v>17.186456355599766</v>
      </c>
      <c r="BU32" s="106"/>
      <c r="BV32" s="106"/>
      <c r="BW32" s="106"/>
      <c r="BX32" s="106"/>
      <c r="BY32" s="62">
        <v>7.0000000000000007E-2</v>
      </c>
      <c r="BZ32" s="60">
        <v>0.27638699999999999</v>
      </c>
      <c r="CA32" s="23">
        <v>4.07</v>
      </c>
      <c r="CB32" s="23">
        <v>0.73299999999999998</v>
      </c>
      <c r="CC32" s="64">
        <v>4.9222520000000003</v>
      </c>
      <c r="CD32" s="64">
        <v>4.653035</v>
      </c>
      <c r="CE32" s="66">
        <v>88.709450000000004</v>
      </c>
      <c r="CF32" s="68">
        <v>36.424064000000001</v>
      </c>
      <c r="CG32" s="60">
        <v>0.75080000000000002</v>
      </c>
      <c r="CH32" s="134">
        <v>32087.551856811926</v>
      </c>
      <c r="CI32" s="134">
        <v>11719.757878826622</v>
      </c>
      <c r="CJ32" s="135">
        <v>636569.75281011383</v>
      </c>
      <c r="CK32" s="136">
        <v>1.8410799173366594</v>
      </c>
    </row>
    <row r="33" spans="1:89" x14ac:dyDescent="0.25">
      <c r="A33" s="82" t="s">
        <v>23</v>
      </c>
      <c r="B33" s="83">
        <v>29</v>
      </c>
      <c r="C33" s="70" t="s">
        <v>118</v>
      </c>
      <c r="D33" s="84">
        <v>41610</v>
      </c>
      <c r="E33" s="85" t="s">
        <v>90</v>
      </c>
      <c r="F33" s="82">
        <v>615</v>
      </c>
      <c r="G33" s="88">
        <v>1</v>
      </c>
      <c r="H33" s="88">
        <v>153</v>
      </c>
      <c r="I33" s="83">
        <v>3</v>
      </c>
      <c r="J33" s="111">
        <v>758.392857142857</v>
      </c>
      <c r="K33" s="54">
        <v>526.31935677095305</v>
      </c>
      <c r="L33" s="54">
        <v>941.77578060789665</v>
      </c>
      <c r="M33" s="54">
        <v>167.61485575618656</v>
      </c>
      <c r="N33" s="54">
        <v>324.97456698196504</v>
      </c>
      <c r="O33" s="55"/>
      <c r="P33" s="56">
        <v>70.59333888059669</v>
      </c>
      <c r="Q33" s="56">
        <v>11.622922561415983</v>
      </c>
      <c r="R33" s="54">
        <v>156.79526566954695</v>
      </c>
      <c r="S33" s="42" t="s">
        <v>78</v>
      </c>
      <c r="T33" s="94">
        <v>16.375611761428573</v>
      </c>
      <c r="U33" s="94">
        <v>4.556381428571429</v>
      </c>
      <c r="V33" s="117">
        <v>20.93199319</v>
      </c>
      <c r="W33" s="94">
        <v>19.694762011428232</v>
      </c>
      <c r="X33" s="94">
        <v>3.6026611733905276</v>
      </c>
      <c r="Y33" s="94">
        <v>6.2584999894096276</v>
      </c>
      <c r="Z33" s="94"/>
      <c r="AA33" s="94">
        <v>1.3084327258524058</v>
      </c>
      <c r="AB33" s="94">
        <v>0.22254215437795974</v>
      </c>
      <c r="AC33" s="95">
        <v>3.5220537397694711</v>
      </c>
      <c r="AD33" s="99">
        <v>6.3681527520864636</v>
      </c>
      <c r="AE33" s="99">
        <v>5.6092583176021211</v>
      </c>
      <c r="AF33" s="99">
        <v>1.3327719816811556</v>
      </c>
      <c r="AG33" s="37"/>
      <c r="AH33" s="37"/>
      <c r="AI33" s="100">
        <v>34.946108085275739</v>
      </c>
      <c r="AJ33" s="47" t="s">
        <v>54</v>
      </c>
      <c r="AK33" s="53">
        <v>695.76940455298973</v>
      </c>
      <c r="AL33" s="53">
        <v>715.19034785252802</v>
      </c>
      <c r="AM33" s="53">
        <v>630.05902649822031</v>
      </c>
      <c r="AN33" s="35"/>
      <c r="AO33" s="51">
        <v>34.192857142857143</v>
      </c>
      <c r="AP33" s="49">
        <v>1.2993285714285714</v>
      </c>
      <c r="AQ33" s="49">
        <v>1.2412007142857142</v>
      </c>
      <c r="AR33" s="49">
        <v>1.5694521428571429</v>
      </c>
      <c r="AS33" s="126">
        <v>33.167071428571433</v>
      </c>
      <c r="AT33" s="58">
        <v>33.906965655141029</v>
      </c>
      <c r="AU33" s="58">
        <v>38</v>
      </c>
      <c r="AV33" s="58">
        <v>36.299999999999997</v>
      </c>
      <c r="AW33" s="58">
        <v>45.9</v>
      </c>
      <c r="AX33" s="58">
        <v>32.599999999999994</v>
      </c>
      <c r="AY33" s="71">
        <v>1.6198632087908218</v>
      </c>
      <c r="AZ33" s="71">
        <v>26.131639949568786</v>
      </c>
      <c r="BA33" s="71">
        <v>-5.1996467595687861</v>
      </c>
      <c r="BB33" s="131">
        <f t="shared" si="0"/>
        <v>1.6198632087908218</v>
      </c>
      <c r="BC33" s="131">
        <f t="shared" si="1"/>
        <v>1.5845156802562208</v>
      </c>
      <c r="BD33" s="131">
        <f t="shared" si="2"/>
        <v>0.19634926264618321</v>
      </c>
      <c r="BE33" s="104">
        <v>6.6</v>
      </c>
      <c r="BF33" s="105">
        <v>168.30653174081507</v>
      </c>
      <c r="BG33" s="105">
        <v>591.90168853588852</v>
      </c>
      <c r="BH33" s="105">
        <v>212.37721202533595</v>
      </c>
      <c r="BI33" s="105">
        <v>155.41644860406805</v>
      </c>
      <c r="BJ33" s="105">
        <v>9.564715454293605</v>
      </c>
      <c r="BK33" s="105">
        <v>14.232334158195394</v>
      </c>
      <c r="BL33" s="105">
        <v>11.532476844109043</v>
      </c>
      <c r="BM33" s="105"/>
      <c r="BN33" s="130">
        <f t="shared" si="3"/>
        <v>334.02763266744984</v>
      </c>
      <c r="BO33" s="96">
        <v>7.9044372799999998</v>
      </c>
      <c r="BP33" s="108" t="s">
        <v>79</v>
      </c>
      <c r="BQ33" s="106">
        <v>444.9824345709809</v>
      </c>
      <c r="BR33" s="107">
        <v>21.258483629908962</v>
      </c>
      <c r="BS33" s="107">
        <v>31.591517367321657</v>
      </c>
      <c r="BT33" s="107">
        <v>13.123628905540592</v>
      </c>
      <c r="BU33" s="106"/>
      <c r="BV33" s="106"/>
      <c r="BW33" s="106"/>
      <c r="BX33" s="106"/>
      <c r="BY33" s="62">
        <v>0.1</v>
      </c>
      <c r="BZ33" s="60">
        <v>0.60583850000000006</v>
      </c>
      <c r="CA33" s="23">
        <v>3.81</v>
      </c>
      <c r="CB33" s="23">
        <v>0.93100000000000005</v>
      </c>
      <c r="CC33" s="64">
        <v>3.9559759999999997</v>
      </c>
      <c r="CD33" s="64">
        <v>6.1044079999999994</v>
      </c>
      <c r="CE33" s="66">
        <v>79.261072999999996</v>
      </c>
      <c r="CF33" s="68">
        <v>36.251309999999997</v>
      </c>
      <c r="CG33" s="60">
        <v>0.14599999999999996</v>
      </c>
      <c r="CH33" s="134">
        <v>66471.269056210978</v>
      </c>
      <c r="CI33" s="134">
        <v>10991.400087113758</v>
      </c>
      <c r="CJ33" s="135">
        <v>553492.66417261981</v>
      </c>
      <c r="CK33" s="136">
        <v>1.9858257929297196</v>
      </c>
    </row>
    <row r="34" spans="1:89" x14ac:dyDescent="0.25">
      <c r="A34" s="82" t="s">
        <v>23</v>
      </c>
      <c r="B34" s="83">
        <v>30</v>
      </c>
      <c r="C34" s="70" t="s">
        <v>119</v>
      </c>
      <c r="D34" s="84">
        <v>41610</v>
      </c>
      <c r="E34" s="85" t="s">
        <v>90</v>
      </c>
      <c r="F34" s="82">
        <v>15</v>
      </c>
      <c r="G34" s="88">
        <v>1</v>
      </c>
      <c r="H34" s="88">
        <v>154</v>
      </c>
      <c r="I34" s="83">
        <v>1</v>
      </c>
      <c r="J34" s="111">
        <v>532.87380952380954</v>
      </c>
      <c r="K34" s="54">
        <v>526.31935677095305</v>
      </c>
      <c r="L34" s="54">
        <v>941.77578060789665</v>
      </c>
      <c r="M34" s="54">
        <v>167.61485575618656</v>
      </c>
      <c r="N34" s="54">
        <v>324.97456698196504</v>
      </c>
      <c r="O34" s="55"/>
      <c r="P34" s="56">
        <v>70.59333888059669</v>
      </c>
      <c r="Q34" s="56">
        <v>11.622922561415983</v>
      </c>
      <c r="R34" s="54">
        <v>156.79526566954695</v>
      </c>
      <c r="S34" s="42" t="s">
        <v>78</v>
      </c>
      <c r="T34" s="94">
        <v>21.59854457285714</v>
      </c>
      <c r="U34" s="94">
        <v>7.2427198571428582</v>
      </c>
      <c r="V34" s="117">
        <v>28.841264429999999</v>
      </c>
      <c r="W34" s="94">
        <v>27.13262541580373</v>
      </c>
      <c r="X34" s="94">
        <v>4.9838801328928568</v>
      </c>
      <c r="Y34" s="94">
        <v>8.5081613472985698</v>
      </c>
      <c r="Z34" s="94"/>
      <c r="AA34" s="94">
        <v>1.7670024742470751</v>
      </c>
      <c r="AB34" s="94">
        <v>0.30223799380495764</v>
      </c>
      <c r="AC34" s="95">
        <v>4.9036981577854171</v>
      </c>
      <c r="AD34" s="99">
        <v>8.1960041208696612</v>
      </c>
      <c r="AE34" s="99">
        <v>7.1596245264686669</v>
      </c>
      <c r="AF34" s="99">
        <v>1.8699058436415998</v>
      </c>
      <c r="AG34" s="37"/>
      <c r="AH34" s="37"/>
      <c r="AI34" s="100">
        <v>36.876261815847855</v>
      </c>
      <c r="AJ34" s="47" t="s">
        <v>54</v>
      </c>
      <c r="AK34" s="53">
        <v>715.82368932672819</v>
      </c>
      <c r="AL34" s="53">
        <v>736.12488962094847</v>
      </c>
      <c r="AM34" s="53">
        <v>624.80922618894795</v>
      </c>
      <c r="AN34" s="35"/>
      <c r="AO34" s="51">
        <v>42.421428571428571</v>
      </c>
      <c r="AP34" s="49">
        <v>1.9683542857142857</v>
      </c>
      <c r="AQ34" s="49">
        <v>1.4465707142857143</v>
      </c>
      <c r="AR34" s="49">
        <v>1.9768385714285714</v>
      </c>
      <c r="AS34" s="126">
        <v>46.493885714285717</v>
      </c>
      <c r="AT34" s="58">
        <v>45.850322920837122</v>
      </c>
      <c r="AU34" s="58">
        <v>46.4</v>
      </c>
      <c r="AV34" s="58">
        <v>34.1</v>
      </c>
      <c r="AW34" s="58">
        <v>46.6</v>
      </c>
      <c r="AX34" s="58">
        <v>31.2</v>
      </c>
      <c r="AY34" s="71">
        <v>1.5897473230454038</v>
      </c>
      <c r="AZ34" s="71">
        <v>27.82890632547269</v>
      </c>
      <c r="BA34" s="71">
        <v>1.0123581045273085</v>
      </c>
      <c r="BB34" s="131">
        <f t="shared" si="0"/>
        <v>1.5897473230454038</v>
      </c>
      <c r="BC34" s="131">
        <f t="shared" si="1"/>
        <v>1.6120612820956588</v>
      </c>
      <c r="BD34" s="131">
        <f t="shared" si="2"/>
        <v>0.18694615780507134</v>
      </c>
      <c r="BE34" s="104">
        <v>6.7</v>
      </c>
      <c r="BF34" s="105">
        <v>165.67983353942029</v>
      </c>
      <c r="BG34" s="105">
        <v>585.38761776157412</v>
      </c>
      <c r="BH34" s="105">
        <v>252.56420246353727</v>
      </c>
      <c r="BI34" s="105">
        <v>123.44869484114128</v>
      </c>
      <c r="BJ34" s="105">
        <v>8.7435863351774383</v>
      </c>
      <c r="BK34" s="105">
        <v>15.162649567638931</v>
      </c>
      <c r="BL34" s="105">
        <v>9.7181246528215794</v>
      </c>
      <c r="BM34" s="105"/>
      <c r="BN34" s="130">
        <f t="shared" si="3"/>
        <v>302.97165553879563</v>
      </c>
      <c r="BO34" s="96">
        <v>4.9789064200000004</v>
      </c>
      <c r="BP34" s="108" t="s">
        <v>79</v>
      </c>
      <c r="BQ34" s="106">
        <v>408.74597268432888</v>
      </c>
      <c r="BR34" s="107">
        <v>14.172262581496289</v>
      </c>
      <c r="BS34" s="107">
        <v>20.464925373461835</v>
      </c>
      <c r="BT34" s="107">
        <v>8.9147893983222151</v>
      </c>
      <c r="BU34" s="106"/>
      <c r="BV34" s="106"/>
      <c r="BW34" s="106"/>
      <c r="BX34" s="106"/>
      <c r="BY34" s="62">
        <v>7.0000000000000007E-2</v>
      </c>
      <c r="BZ34" s="60">
        <v>0.41469899999999998</v>
      </c>
      <c r="CA34" s="23">
        <v>3.89</v>
      </c>
      <c r="CB34" s="23">
        <v>0.38800000000000001</v>
      </c>
      <c r="CC34" s="64">
        <v>5.3003600000000004</v>
      </c>
      <c r="CD34" s="64">
        <v>6.1421060000000001</v>
      </c>
      <c r="CE34" s="66">
        <v>72.075693999999999</v>
      </c>
      <c r="CF34" s="68">
        <v>37.968688</v>
      </c>
      <c r="CG34" s="60">
        <v>0.13639999999999999</v>
      </c>
      <c r="CH34" s="134">
        <v>21889.346844332133</v>
      </c>
      <c r="CI34" s="134">
        <v>12457.28439045889</v>
      </c>
      <c r="CJ34" s="134">
        <v>944163.21378858958</v>
      </c>
      <c r="CK34" s="140">
        <v>1.3193994648946616</v>
      </c>
    </row>
    <row r="35" spans="1:89" x14ac:dyDescent="0.25">
      <c r="A35" s="82" t="s">
        <v>23</v>
      </c>
      <c r="B35" s="83">
        <v>31</v>
      </c>
      <c r="C35" s="70" t="s">
        <v>120</v>
      </c>
      <c r="D35" s="84">
        <v>41610</v>
      </c>
      <c r="E35" s="85" t="s">
        <v>90</v>
      </c>
      <c r="F35" s="82">
        <v>252</v>
      </c>
      <c r="G35" s="88">
        <v>1</v>
      </c>
      <c r="H35" s="88">
        <v>156</v>
      </c>
      <c r="I35" s="83">
        <v>2</v>
      </c>
      <c r="J35" s="111">
        <v>554.33333333333326</v>
      </c>
      <c r="K35" s="54">
        <v>526.31935677095305</v>
      </c>
      <c r="L35" s="54">
        <v>941.77578060789665</v>
      </c>
      <c r="M35" s="54">
        <v>167.61485575618656</v>
      </c>
      <c r="N35" s="54">
        <v>324.97456698196504</v>
      </c>
      <c r="O35" s="55"/>
      <c r="P35" s="56">
        <v>70.59333888059669</v>
      </c>
      <c r="Q35" s="56">
        <v>11.622922561415983</v>
      </c>
      <c r="R35" s="54">
        <v>156.79526566954695</v>
      </c>
      <c r="S35" s="42" t="s">
        <v>78</v>
      </c>
      <c r="T35" s="94">
        <v>15.558531832857144</v>
      </c>
      <c r="U35" s="94">
        <v>3.5966943571428573</v>
      </c>
      <c r="V35" s="117">
        <v>19.15522619</v>
      </c>
      <c r="W35" s="94">
        <v>18.025338696418316</v>
      </c>
      <c r="X35" s="94">
        <v>3.2850186898511171</v>
      </c>
      <c r="Y35" s="94">
        <v>5.7956474683570756</v>
      </c>
      <c r="Z35" s="94"/>
      <c r="AA35" s="94">
        <v>1.2186481272255227</v>
      </c>
      <c r="AB35" s="94">
        <v>0.20626113774349766</v>
      </c>
      <c r="AC35" s="95">
        <v>3.1929116918057803</v>
      </c>
      <c r="AD35" s="99">
        <v>6.425728182785182</v>
      </c>
      <c r="AE35" s="99">
        <v>5.7397911424423285</v>
      </c>
      <c r="AF35" s="99">
        <v>1.4315427577233393</v>
      </c>
      <c r="AG35" s="37"/>
      <c r="AH35" s="37"/>
      <c r="AI35" s="100">
        <v>32.099262819127745</v>
      </c>
      <c r="AJ35" s="47" t="s">
        <v>54</v>
      </c>
      <c r="AK35" s="53">
        <v>664.5443849606047</v>
      </c>
      <c r="AL35" s="53">
        <v>681.57096856200315</v>
      </c>
      <c r="AM35" s="53">
        <v>564.22081793750181</v>
      </c>
      <c r="AN35" s="35"/>
      <c r="AO35" s="51">
        <v>30.785714285714295</v>
      </c>
      <c r="AP35" s="49">
        <v>1.5793071428571432</v>
      </c>
      <c r="AQ35" s="49">
        <v>0.97282857142857171</v>
      </c>
      <c r="AR35" s="49">
        <v>1.4130642857142861</v>
      </c>
      <c r="AS35" s="126">
        <v>36.003892857142866</v>
      </c>
      <c r="AT35" s="58">
        <v>34.407408462238408</v>
      </c>
      <c r="AU35" s="58">
        <v>51.3</v>
      </c>
      <c r="AV35" s="58">
        <v>31.6</v>
      </c>
      <c r="AW35" s="58">
        <v>45.9</v>
      </c>
      <c r="AX35" s="58">
        <v>34.6</v>
      </c>
      <c r="AY35" s="71">
        <v>1.796241303597909</v>
      </c>
      <c r="AZ35" s="71">
        <v>24.28463736480143</v>
      </c>
      <c r="BA35" s="71">
        <v>-5.1294111748014295</v>
      </c>
      <c r="BB35" s="131">
        <f t="shared" si="0"/>
        <v>1.796241303597909</v>
      </c>
      <c r="BC35" s="131">
        <f t="shared" si="1"/>
        <v>1.8795858895124258</v>
      </c>
      <c r="BD35" s="131">
        <f t="shared" si="2"/>
        <v>0.20700355927251002</v>
      </c>
      <c r="BE35" s="104">
        <v>6.78</v>
      </c>
      <c r="BF35" s="105">
        <v>117.41006124383242</v>
      </c>
      <c r="BG35" s="105">
        <v>622.39734179714765</v>
      </c>
      <c r="BH35" s="105">
        <v>211.7990763702785</v>
      </c>
      <c r="BI35" s="105">
        <v>124.97803458897313</v>
      </c>
      <c r="BJ35" s="105">
        <v>11.028470361695707</v>
      </c>
      <c r="BK35" s="105">
        <v>14.403648449118354</v>
      </c>
      <c r="BL35" s="105">
        <v>10.418304054677332</v>
      </c>
      <c r="BM35" s="105"/>
      <c r="BN35" s="130">
        <f t="shared" si="3"/>
        <v>334.38955570467874</v>
      </c>
      <c r="BO35" s="96">
        <v>10.863187800000002</v>
      </c>
      <c r="BP35" s="108" t="s">
        <v>79</v>
      </c>
      <c r="BQ35" s="106">
        <v>410.03128017774293</v>
      </c>
      <c r="BR35" s="107">
        <v>21.405713308245875</v>
      </c>
      <c r="BS35" s="107">
        <v>33.375092023883298</v>
      </c>
      <c r="BT35" s="107">
        <v>11.916947497738629</v>
      </c>
      <c r="BU35" s="106"/>
      <c r="BV35" s="106"/>
      <c r="BW35" s="106"/>
      <c r="BX35" s="106"/>
      <c r="BY35" s="62">
        <v>7.0000000000000007E-2</v>
      </c>
      <c r="BZ35" s="60">
        <v>0.67307349999999999</v>
      </c>
      <c r="CA35" s="23">
        <v>3.34</v>
      </c>
      <c r="CB35" s="23">
        <v>0.03</v>
      </c>
      <c r="CC35" s="64">
        <v>5.6154500000000001</v>
      </c>
      <c r="CD35" s="64">
        <v>5.5577870000000003</v>
      </c>
      <c r="CE35" s="66">
        <v>72.486492999999996</v>
      </c>
      <c r="CF35" s="68">
        <v>33.355140000000006</v>
      </c>
      <c r="CG35" s="60">
        <v>9.8000000000000004E-2</v>
      </c>
      <c r="CH35" s="134">
        <v>69713.117187945696</v>
      </c>
      <c r="CI35" s="134">
        <v>12088.151576079903</v>
      </c>
      <c r="CJ35" s="135">
        <v>577981.11076380196</v>
      </c>
      <c r="CK35" s="136">
        <v>2.0914440543057564</v>
      </c>
    </row>
    <row r="36" spans="1:89" x14ac:dyDescent="0.25">
      <c r="A36" s="82" t="s">
        <v>23</v>
      </c>
      <c r="B36" s="83">
        <v>32</v>
      </c>
      <c r="C36" s="70" t="s">
        <v>121</v>
      </c>
      <c r="D36" s="84">
        <v>41610</v>
      </c>
      <c r="E36" s="85" t="s">
        <v>90</v>
      </c>
      <c r="F36" s="82">
        <v>345</v>
      </c>
      <c r="G36" s="88">
        <v>1</v>
      </c>
      <c r="H36" s="88">
        <v>158</v>
      </c>
      <c r="I36" s="83">
        <v>1</v>
      </c>
      <c r="J36" s="111">
        <v>585.58809523809521</v>
      </c>
      <c r="K36" s="54">
        <v>526.31935677095305</v>
      </c>
      <c r="L36" s="54">
        <v>941.77578060789665</v>
      </c>
      <c r="M36" s="54">
        <v>167.61485575618656</v>
      </c>
      <c r="N36" s="54">
        <v>324.97456698196504</v>
      </c>
      <c r="O36" s="55"/>
      <c r="P36" s="56">
        <v>70.59333888059669</v>
      </c>
      <c r="Q36" s="56">
        <v>11.622922561415983</v>
      </c>
      <c r="R36" s="54">
        <v>156.79526566954695</v>
      </c>
      <c r="S36" s="42" t="s">
        <v>78</v>
      </c>
      <c r="T36" s="94">
        <v>16.789744467142857</v>
      </c>
      <c r="U36" s="94">
        <v>5.8080671428571433</v>
      </c>
      <c r="V36" s="117">
        <v>22.597811610000001</v>
      </c>
      <c r="W36" s="94">
        <v>21.258512196246606</v>
      </c>
      <c r="X36" s="94">
        <v>3.9077405718846512</v>
      </c>
      <c r="Y36" s="94">
        <v>6.6504430765983864</v>
      </c>
      <c r="Z36" s="94"/>
      <c r="AA36" s="94">
        <v>1.3795401003360517</v>
      </c>
      <c r="AB36" s="94">
        <v>0.23620392521111455</v>
      </c>
      <c r="AC36" s="95">
        <v>3.8491811754796292</v>
      </c>
      <c r="AD36" s="99">
        <v>7.1017216993800591</v>
      </c>
      <c r="AE36" s="99">
        <v>6.2180295864221602</v>
      </c>
      <c r="AF36" s="99">
        <v>1.888988464357936</v>
      </c>
      <c r="AG36" s="37"/>
      <c r="AH36" s="37"/>
      <c r="AI36" s="100">
        <v>33.260093144981148</v>
      </c>
      <c r="AJ36" s="47" t="s">
        <v>54</v>
      </c>
      <c r="AK36" s="53">
        <v>685.73409576361814</v>
      </c>
      <c r="AL36" s="53">
        <v>707.5040092636392</v>
      </c>
      <c r="AM36" s="53">
        <v>516.60341068984985</v>
      </c>
      <c r="AN36" s="35"/>
      <c r="AO36" s="51">
        <v>36.299999999999997</v>
      </c>
      <c r="AP36" s="49">
        <v>1.2980064705882348</v>
      </c>
      <c r="AQ36" s="49">
        <v>1.0895435294117646</v>
      </c>
      <c r="AR36" s="49">
        <v>1.5977823529411768</v>
      </c>
      <c r="AS36" s="126">
        <v>33.990097058823523</v>
      </c>
      <c r="AT36" s="58">
        <v>32.885137373548133</v>
      </c>
      <c r="AU36" s="58">
        <v>35.75775401069518</v>
      </c>
      <c r="AV36" s="58">
        <v>30.014973262032086</v>
      </c>
      <c r="AW36" s="58">
        <v>44.01604278074867</v>
      </c>
      <c r="AX36" s="58">
        <v>37.534759358288767</v>
      </c>
      <c r="AY36" s="71">
        <v>1.4552354865634767</v>
      </c>
      <c r="AZ36" s="71">
        <v>24.010710072437384</v>
      </c>
      <c r="BA36" s="71">
        <v>-1.4128984624373828</v>
      </c>
      <c r="BB36" s="131">
        <f t="shared" si="0"/>
        <v>1.4552354865634767</v>
      </c>
      <c r="BC36" s="131">
        <f t="shared" si="1"/>
        <v>1.5041322427779775</v>
      </c>
      <c r="BD36" s="131">
        <f t="shared" si="2"/>
        <v>0.17635921662332929</v>
      </c>
      <c r="BE36" s="104">
        <v>6.78</v>
      </c>
      <c r="BF36" s="105">
        <v>114.92057044691549</v>
      </c>
      <c r="BG36" s="105">
        <v>627.68088852342987</v>
      </c>
      <c r="BH36" s="105">
        <v>183.06840391895443</v>
      </c>
      <c r="BI36" s="105">
        <v>153.83295546488537</v>
      </c>
      <c r="BJ36" s="105">
        <v>9.7783560736507784</v>
      </c>
      <c r="BK36" s="105">
        <v>10.708710000425341</v>
      </c>
      <c r="BL36" s="105">
        <v>9.9555616405449925</v>
      </c>
      <c r="BM36" s="105"/>
      <c r="BN36" s="130">
        <f t="shared" si="3"/>
        <v>357.65723634547408</v>
      </c>
      <c r="BO36" s="96">
        <v>5.1194977799999997</v>
      </c>
      <c r="BP36" s="108" t="s">
        <v>79</v>
      </c>
      <c r="BQ36" s="106">
        <v>417.70797620887049</v>
      </c>
      <c r="BR36" s="107">
        <v>18.484443689406898</v>
      </c>
      <c r="BS36" s="107">
        <v>27.772245548558633</v>
      </c>
      <c r="BT36" s="107">
        <v>12.702029231748408</v>
      </c>
      <c r="BU36" s="106"/>
      <c r="BV36" s="106"/>
      <c r="BW36" s="106"/>
      <c r="BX36" s="106"/>
      <c r="BY36" s="62">
        <v>0.13</v>
      </c>
      <c r="BZ36" s="60">
        <v>0.47617100000000001</v>
      </c>
      <c r="CA36" s="23">
        <v>4.16</v>
      </c>
      <c r="CB36" s="23">
        <v>0.76300000000000001</v>
      </c>
      <c r="CC36" s="64">
        <v>5.2373419999999999</v>
      </c>
      <c r="CD36" s="64">
        <v>7.8950629999999995</v>
      </c>
      <c r="CE36" s="66">
        <v>83.779861999999994</v>
      </c>
      <c r="CF36" s="68">
        <v>36.850867999999998</v>
      </c>
      <c r="CG36" s="60">
        <v>0.1076</v>
      </c>
      <c r="CH36" s="134">
        <v>93230.798169827671</v>
      </c>
      <c r="CI36" s="134">
        <v>10294.56964832632</v>
      </c>
      <c r="CJ36" s="135">
        <v>353601.36791577411</v>
      </c>
      <c r="CK36" s="136">
        <v>2.9113489319923755</v>
      </c>
    </row>
    <row r="37" spans="1:89" x14ac:dyDescent="0.25">
      <c r="A37" s="82" t="s">
        <v>23</v>
      </c>
      <c r="B37" s="83">
        <v>33</v>
      </c>
      <c r="C37" s="70" t="s">
        <v>122</v>
      </c>
      <c r="D37" s="84">
        <v>41610</v>
      </c>
      <c r="E37" s="85" t="s">
        <v>90</v>
      </c>
      <c r="F37" s="82">
        <v>28</v>
      </c>
      <c r="G37" s="88">
        <v>1</v>
      </c>
      <c r="H37" s="88">
        <v>158</v>
      </c>
      <c r="I37" s="83">
        <v>1</v>
      </c>
      <c r="J37" s="111">
        <v>642.36904761904771</v>
      </c>
      <c r="K37" s="54">
        <v>526.31935677095305</v>
      </c>
      <c r="L37" s="54">
        <v>941.77578060789665</v>
      </c>
      <c r="M37" s="54">
        <v>167.61485575618656</v>
      </c>
      <c r="N37" s="54">
        <v>324.97456698196504</v>
      </c>
      <c r="O37" s="55"/>
      <c r="P37" s="56">
        <v>70.59333888059669</v>
      </c>
      <c r="Q37" s="56">
        <v>11.622922561415983</v>
      </c>
      <c r="R37" s="54">
        <v>156.79526566954695</v>
      </c>
      <c r="S37" s="42" t="s">
        <v>78</v>
      </c>
      <c r="T37" s="94">
        <v>11.665792027142858</v>
      </c>
      <c r="U37" s="94">
        <v>1.7054831428571429</v>
      </c>
      <c r="V37" s="117">
        <v>13.371275170000001</v>
      </c>
      <c r="W37" s="94">
        <v>12.585825098001207</v>
      </c>
      <c r="X37" s="94">
        <v>2.2764646240858242</v>
      </c>
      <c r="Y37" s="94">
        <v>4.1417519965065379</v>
      </c>
      <c r="Z37" s="94"/>
      <c r="AA37" s="94">
        <v>0.88058035846440474</v>
      </c>
      <c r="AB37" s="94">
        <v>0.14764689224901192</v>
      </c>
      <c r="AC37" s="95">
        <v>2.1863923040383724</v>
      </c>
      <c r="AD37" s="99">
        <v>4.0102012065281416</v>
      </c>
      <c r="AE37" s="99">
        <v>3.4866493851311606</v>
      </c>
      <c r="AF37" s="99">
        <v>0.94455398844327942</v>
      </c>
      <c r="AG37" s="37"/>
      <c r="AH37" s="37"/>
      <c r="AI37" s="100">
        <v>36.817826499243964</v>
      </c>
      <c r="AJ37" s="47" t="s">
        <v>54</v>
      </c>
      <c r="AK37" s="53">
        <v>700.08834942493058</v>
      </c>
      <c r="AL37" s="53">
        <v>722.97013839125373</v>
      </c>
      <c r="AM37" s="53">
        <v>585.07855626239279</v>
      </c>
      <c r="AN37" s="35"/>
      <c r="AO37" s="51">
        <v>23.864285714285717</v>
      </c>
      <c r="AP37" s="49"/>
      <c r="AQ37" s="49"/>
      <c r="AR37" s="49"/>
      <c r="AS37" s="126"/>
      <c r="AT37" s="51"/>
      <c r="AU37" s="58"/>
      <c r="AV37" s="58"/>
      <c r="AW37" s="58"/>
      <c r="AX37" s="58"/>
      <c r="AY37" s="71"/>
      <c r="AZ37" s="71"/>
      <c r="BA37" s="71"/>
      <c r="BB37" s="131"/>
      <c r="BC37" s="131"/>
      <c r="BD37" s="131"/>
      <c r="BE37" s="104">
        <v>6.85</v>
      </c>
      <c r="BF37" s="105">
        <v>144.71719008583094</v>
      </c>
      <c r="BG37" s="105">
        <v>612.67800308347171</v>
      </c>
      <c r="BH37" s="105">
        <v>197.8090353147646</v>
      </c>
      <c r="BI37" s="105">
        <v>151.57244004687098</v>
      </c>
      <c r="BJ37" s="105">
        <v>10.917364508096503</v>
      </c>
      <c r="BK37" s="105">
        <v>11.84251492919665</v>
      </c>
      <c r="BL37" s="105">
        <v>10.205517739490062</v>
      </c>
      <c r="BM37" s="105"/>
      <c r="BN37" s="130">
        <f t="shared" si="3"/>
        <v>345.79251095176619</v>
      </c>
      <c r="BO37" s="96">
        <v>2.8855324800000002</v>
      </c>
      <c r="BP37" s="108" t="s">
        <v>79</v>
      </c>
      <c r="BQ37" s="106">
        <v>407.41330284036439</v>
      </c>
      <c r="BR37" s="107">
        <v>30.469293142245938</v>
      </c>
      <c r="BS37" s="107">
        <v>44.774748361448971</v>
      </c>
      <c r="BT37" s="107"/>
      <c r="BU37" s="106"/>
      <c r="BV37" s="106"/>
      <c r="BW37" s="106"/>
      <c r="BX37" s="106"/>
      <c r="BY37" s="62">
        <v>0.08</v>
      </c>
      <c r="BZ37" s="60">
        <v>0.52707750000000009</v>
      </c>
      <c r="CA37" s="23">
        <v>3.79</v>
      </c>
      <c r="CB37" s="23">
        <v>0.76400000000000001</v>
      </c>
      <c r="CC37" s="64">
        <v>4.4916289999999996</v>
      </c>
      <c r="CD37" s="64">
        <v>6.9211979999999995</v>
      </c>
      <c r="CE37" s="66">
        <v>90.042744999999996</v>
      </c>
      <c r="CF37" s="68">
        <v>37.409777999999996</v>
      </c>
      <c r="CG37" s="60">
        <v>0.16520000000000001</v>
      </c>
      <c r="CH37" s="134">
        <v>65999.911629849026</v>
      </c>
      <c r="CI37" s="134">
        <v>5373.0275155756235</v>
      </c>
      <c r="CJ37" s="134">
        <v>392461.37193271006</v>
      </c>
      <c r="CK37" s="140">
        <v>1.3690589443530923</v>
      </c>
    </row>
    <row r="38" spans="1:89" x14ac:dyDescent="0.25">
      <c r="A38" s="82" t="s">
        <v>23</v>
      </c>
      <c r="B38" s="83">
        <v>34</v>
      </c>
      <c r="C38" s="70" t="s">
        <v>123</v>
      </c>
      <c r="D38" s="84">
        <v>41610</v>
      </c>
      <c r="E38" s="85" t="s">
        <v>90</v>
      </c>
      <c r="F38" s="82">
        <v>133</v>
      </c>
      <c r="G38" s="88">
        <v>1</v>
      </c>
      <c r="H38" s="88">
        <v>163</v>
      </c>
      <c r="I38" s="83">
        <v>2</v>
      </c>
      <c r="J38" s="111">
        <v>590.69047619047615</v>
      </c>
      <c r="K38" s="54">
        <v>526.31935677095305</v>
      </c>
      <c r="L38" s="54">
        <v>941.77578060789665</v>
      </c>
      <c r="M38" s="54">
        <v>167.61485575618656</v>
      </c>
      <c r="N38" s="54">
        <v>324.97456698196504</v>
      </c>
      <c r="O38" s="55"/>
      <c r="P38" s="56">
        <v>70.59333888059669</v>
      </c>
      <c r="Q38" s="56">
        <v>11.622922561415983</v>
      </c>
      <c r="R38" s="54">
        <v>156.79526566954695</v>
      </c>
      <c r="S38" s="42" t="s">
        <v>78</v>
      </c>
      <c r="T38" s="94">
        <v>20.30326490142857</v>
      </c>
      <c r="U38" s="94">
        <v>5.2663449285714297</v>
      </c>
      <c r="V38" s="117">
        <v>25.569609830000001</v>
      </c>
      <c r="W38" s="94">
        <v>24.05947719210462</v>
      </c>
      <c r="X38" s="94">
        <v>4.3946645379952933</v>
      </c>
      <c r="Y38" s="94">
        <v>7.6808637519198157</v>
      </c>
      <c r="Z38" s="94"/>
      <c r="AA38" s="94">
        <v>1.6094491261656985</v>
      </c>
      <c r="AB38" s="94">
        <v>0.27321179229838949</v>
      </c>
      <c r="AC38" s="95">
        <v>4.2866087893552676</v>
      </c>
      <c r="AD38" s="99">
        <v>8.4284068456146581</v>
      </c>
      <c r="AE38" s="99">
        <v>7.5376155418791866</v>
      </c>
      <c r="AF38" s="99">
        <v>1.8140124973169247</v>
      </c>
      <c r="AG38" s="37"/>
      <c r="AH38" s="37"/>
      <c r="AI38" s="100">
        <v>32.415591380777137</v>
      </c>
      <c r="AJ38" s="47" t="s">
        <v>54</v>
      </c>
      <c r="AK38" s="53">
        <v>670.37405335274696</v>
      </c>
      <c r="AL38" s="53">
        <v>686.70908841058531</v>
      </c>
      <c r="AM38" s="53">
        <v>587.22389806244018</v>
      </c>
      <c r="AN38" s="35"/>
      <c r="AO38" s="51">
        <v>44.171428571428578</v>
      </c>
      <c r="AP38" s="49">
        <v>1.7956033520809904</v>
      </c>
      <c r="AQ38" s="49">
        <v>1.4397451068616425</v>
      </c>
      <c r="AR38" s="49">
        <v>2.0217993250843649</v>
      </c>
      <c r="AS38" s="126">
        <v>44.602621709786291</v>
      </c>
      <c r="AT38" s="58">
        <v>43.938964770406898</v>
      </c>
      <c r="AU38" s="58">
        <v>40.65078740157481</v>
      </c>
      <c r="AV38" s="58">
        <v>32.594488188976378</v>
      </c>
      <c r="AW38" s="58">
        <v>45.771653543307089</v>
      </c>
      <c r="AX38" s="58">
        <v>37.438976377952756</v>
      </c>
      <c r="AY38" s="71">
        <v>1.7184057583410883</v>
      </c>
      <c r="AZ38" s="71">
        <v>28.03112952913332</v>
      </c>
      <c r="BA38" s="71">
        <v>-2.4615196991333192</v>
      </c>
      <c r="BB38" s="131">
        <f t="shared" si="0"/>
        <v>1.7184057583410883</v>
      </c>
      <c r="BC38" s="131">
        <f t="shared" si="1"/>
        <v>1.7443606690257538</v>
      </c>
      <c r="BD38" s="131">
        <f t="shared" si="2"/>
        <v>0.20560140803787141</v>
      </c>
      <c r="BE38" s="104">
        <v>6.56</v>
      </c>
      <c r="BF38" s="105">
        <v>119.12528231108574</v>
      </c>
      <c r="BG38" s="105">
        <v>587.74535744470484</v>
      </c>
      <c r="BH38" s="105">
        <v>238.99063229872297</v>
      </c>
      <c r="BI38" s="105">
        <v>136.66082751081825</v>
      </c>
      <c r="BJ38" s="105">
        <v>9.7221504507555814</v>
      </c>
      <c r="BK38" s="105">
        <v>10.911618755045517</v>
      </c>
      <c r="BL38" s="105">
        <v>10.994289161843588</v>
      </c>
      <c r="BM38" s="105"/>
      <c r="BN38" s="130">
        <f t="shared" si="3"/>
        <v>313.94688978224121</v>
      </c>
      <c r="BO38" s="96">
        <v>11.064393280000001</v>
      </c>
      <c r="BP38" s="108" t="s">
        <v>79</v>
      </c>
      <c r="BQ38" s="106">
        <v>504.29615798232419</v>
      </c>
      <c r="BR38" s="107">
        <v>19.72248154489435</v>
      </c>
      <c r="BS38" s="107">
        <v>30.52296216119467</v>
      </c>
      <c r="BT38" s="107">
        <v>11.477197075930428</v>
      </c>
      <c r="BU38" s="106"/>
      <c r="BV38" s="106"/>
      <c r="BW38" s="106"/>
      <c r="BX38" s="106"/>
      <c r="BY38" s="62">
        <v>0.09</v>
      </c>
      <c r="BZ38" s="60">
        <v>0.53572199999999992</v>
      </c>
      <c r="CA38" s="23">
        <v>3.5549999999999997</v>
      </c>
      <c r="CB38" s="23">
        <v>0.156</v>
      </c>
      <c r="CC38" s="64">
        <v>4.9012460000000004</v>
      </c>
      <c r="CD38" s="64">
        <v>8.881494</v>
      </c>
      <c r="CE38" s="66">
        <v>85.632061000000007</v>
      </c>
      <c r="CF38" s="68">
        <v>36.454549999999998</v>
      </c>
      <c r="CG38" s="60">
        <v>0.12680000000000002</v>
      </c>
      <c r="CH38" s="134">
        <v>55704.458072064423</v>
      </c>
      <c r="CI38" s="134">
        <v>8930.6816405572154</v>
      </c>
      <c r="CJ38" s="135">
        <v>786256.71998535562</v>
      </c>
      <c r="CK38" s="136">
        <v>1.1358480523668597</v>
      </c>
    </row>
    <row r="39" spans="1:89" x14ac:dyDescent="0.25">
      <c r="A39" s="82" t="s">
        <v>23</v>
      </c>
      <c r="B39" s="83">
        <v>35</v>
      </c>
      <c r="C39" s="70" t="s">
        <v>124</v>
      </c>
      <c r="D39" s="84">
        <v>41610</v>
      </c>
      <c r="E39" s="85" t="s">
        <v>90</v>
      </c>
      <c r="F39" s="82">
        <v>404</v>
      </c>
      <c r="G39" s="88">
        <v>1</v>
      </c>
      <c r="H39" s="88">
        <v>135</v>
      </c>
      <c r="I39" s="83">
        <v>3</v>
      </c>
      <c r="J39" s="111">
        <v>675.50476190476184</v>
      </c>
      <c r="K39" s="54">
        <v>526.31935677095305</v>
      </c>
      <c r="L39" s="54">
        <v>941.77578060789665</v>
      </c>
      <c r="M39" s="54">
        <v>167.61485575618656</v>
      </c>
      <c r="N39" s="54">
        <v>324.97456698196504</v>
      </c>
      <c r="O39" s="55"/>
      <c r="P39" s="56">
        <v>70.59333888059669</v>
      </c>
      <c r="Q39" s="56">
        <v>11.622922561415983</v>
      </c>
      <c r="R39" s="54">
        <v>156.79526566954695</v>
      </c>
      <c r="S39" s="42" t="s">
        <v>78</v>
      </c>
      <c r="T39" s="94">
        <v>15.643302460000001</v>
      </c>
      <c r="U39" s="94">
        <v>4.0171135000000007</v>
      </c>
      <c r="V39" s="117">
        <v>19.660415960000002</v>
      </c>
      <c r="W39" s="94">
        <v>18.499408825042206</v>
      </c>
      <c r="X39" s="94">
        <v>3.3783830882444099</v>
      </c>
      <c r="Y39" s="94">
        <v>5.9096386133008538</v>
      </c>
      <c r="Z39" s="94"/>
      <c r="AA39" s="94">
        <v>1.2386965569940631</v>
      </c>
      <c r="AB39" s="94">
        <v>0.21021842092133391</v>
      </c>
      <c r="AC39" s="95">
        <v>3.2942694569286664</v>
      </c>
      <c r="AD39" s="99">
        <v>5.4119443392426172</v>
      </c>
      <c r="AE39" s="99">
        <v>4.7498897656811243</v>
      </c>
      <c r="AF39" s="99">
        <v>1.0379024081314521</v>
      </c>
      <c r="AG39" s="37"/>
      <c r="AH39" s="37"/>
      <c r="AI39" s="100">
        <v>38.843418879425009</v>
      </c>
      <c r="AJ39" s="47" t="s">
        <v>54</v>
      </c>
      <c r="AK39" s="53">
        <v>724.72889941629614</v>
      </c>
      <c r="AL39" s="53">
        <v>743.24099701762827</v>
      </c>
      <c r="AM39" s="53">
        <v>692.78131549290879</v>
      </c>
      <c r="AN39" s="35"/>
      <c r="AO39" s="51">
        <v>32.421428571428571</v>
      </c>
      <c r="AP39" s="49">
        <v>1.5700995949926364</v>
      </c>
      <c r="AQ39" s="49">
        <v>1.1620575331369658</v>
      </c>
      <c r="AR39" s="49">
        <v>1.4237686524300444</v>
      </c>
      <c r="AS39" s="126">
        <v>36.520065353460978</v>
      </c>
      <c r="AT39" s="58">
        <v>35.820657284316567</v>
      </c>
      <c r="AU39" s="58">
        <v>48.427835051546396</v>
      </c>
      <c r="AV39" s="58">
        <v>35.842268041237105</v>
      </c>
      <c r="AW39" s="58">
        <v>43.914432989690724</v>
      </c>
      <c r="AX39" s="58">
        <v>19.025773195876287</v>
      </c>
      <c r="AY39" s="71">
        <v>1.8219684342994218</v>
      </c>
      <c r="AZ39" s="71">
        <v>26.089782234214631</v>
      </c>
      <c r="BA39" s="71">
        <v>-6.4293662742146296</v>
      </c>
      <c r="BB39" s="131">
        <f t="shared" si="0"/>
        <v>1.8219684342994218</v>
      </c>
      <c r="BC39" s="131">
        <f t="shared" si="1"/>
        <v>1.8575428631704787</v>
      </c>
      <c r="BD39" s="131">
        <f t="shared" si="2"/>
        <v>0.2113854452019257</v>
      </c>
      <c r="BE39" s="104">
        <v>7.08</v>
      </c>
      <c r="BF39" s="105">
        <v>106.54046303024003</v>
      </c>
      <c r="BG39" s="105">
        <v>599.62034890268694</v>
      </c>
      <c r="BH39" s="105">
        <v>229.48550910135631</v>
      </c>
      <c r="BI39" s="105">
        <v>129.1801984674924</v>
      </c>
      <c r="BJ39" s="105">
        <v>10.914647125786917</v>
      </c>
      <c r="BK39" s="105">
        <v>11.661760030734003</v>
      </c>
      <c r="BL39" s="105">
        <v>14.162411993834205</v>
      </c>
      <c r="BM39" s="105"/>
      <c r="BN39" s="130">
        <f t="shared" si="3"/>
        <v>320.39378464949044</v>
      </c>
      <c r="BO39" s="96">
        <v>5.5480111800000005</v>
      </c>
      <c r="BP39" s="108" t="s">
        <v>79</v>
      </c>
      <c r="BQ39" s="106">
        <v>479.41836332534893</v>
      </c>
      <c r="BR39" s="107">
        <v>24.384955247170105</v>
      </c>
      <c r="BS39" s="107">
        <v>34.868009655868413</v>
      </c>
      <c r="BT39" s="107">
        <v>13.383851656324957</v>
      </c>
      <c r="BU39" s="106"/>
      <c r="BV39" s="106"/>
      <c r="BW39" s="106"/>
      <c r="BX39" s="106"/>
      <c r="BY39" s="62">
        <v>0.08</v>
      </c>
      <c r="BZ39" s="60">
        <v>0.38780499999999996</v>
      </c>
      <c r="CA39" s="23">
        <v>3.98</v>
      </c>
      <c r="CB39" s="23">
        <v>0.71</v>
      </c>
      <c r="CC39" s="64">
        <v>3.8929580000000001</v>
      </c>
      <c r="CD39" s="64">
        <v>5.023731999999999</v>
      </c>
      <c r="CE39" s="66">
        <v>74.850388999999993</v>
      </c>
      <c r="CF39" s="68">
        <v>31.282091999999999</v>
      </c>
      <c r="CG39" s="60">
        <v>1.2116</v>
      </c>
      <c r="CH39" s="134">
        <v>23191.485880632768</v>
      </c>
      <c r="CI39" s="134">
        <v>13948.667011628975</v>
      </c>
      <c r="CJ39" s="135">
        <v>1258017.9124539536</v>
      </c>
      <c r="CK39" s="136">
        <v>1.1087812719947681</v>
      </c>
    </row>
    <row r="40" spans="1:89" x14ac:dyDescent="0.25">
      <c r="A40" s="82" t="s">
        <v>23</v>
      </c>
      <c r="B40" s="83">
        <v>36</v>
      </c>
      <c r="C40" s="70" t="s">
        <v>125</v>
      </c>
      <c r="D40" s="84">
        <v>41610</v>
      </c>
      <c r="E40" s="85" t="s">
        <v>90</v>
      </c>
      <c r="F40" s="82">
        <v>607</v>
      </c>
      <c r="G40" s="88">
        <v>1</v>
      </c>
      <c r="H40" s="88">
        <v>136</v>
      </c>
      <c r="I40" s="83">
        <v>3</v>
      </c>
      <c r="J40" s="111">
        <v>549.5</v>
      </c>
      <c r="K40" s="54">
        <v>526.31935677095305</v>
      </c>
      <c r="L40" s="54">
        <v>941.77578060789665</v>
      </c>
      <c r="M40" s="54">
        <v>167.61485575618656</v>
      </c>
      <c r="N40" s="54">
        <v>324.97456698196504</v>
      </c>
      <c r="O40" s="55"/>
      <c r="P40" s="56">
        <v>70.59333888059669</v>
      </c>
      <c r="Q40" s="56">
        <v>11.622922561415983</v>
      </c>
      <c r="R40" s="54">
        <v>156.79526566954695</v>
      </c>
      <c r="S40" s="42" t="s">
        <v>78</v>
      </c>
      <c r="T40" s="94">
        <v>14.458304249999998</v>
      </c>
      <c r="U40" s="94">
        <v>1.8159260000000002</v>
      </c>
      <c r="V40" s="117">
        <v>16.274230249999999</v>
      </c>
      <c r="W40" s="94">
        <v>15.31930989118244</v>
      </c>
      <c r="X40" s="94">
        <v>2.7653250932316977</v>
      </c>
      <c r="Y40" s="94">
        <v>5.0719557254928098</v>
      </c>
      <c r="Z40" s="94"/>
      <c r="AA40" s="94">
        <v>1.0814077404979101</v>
      </c>
      <c r="AB40" s="94">
        <v>0.18088478131395463</v>
      </c>
      <c r="AC40" s="95">
        <v>2.6473797106210002</v>
      </c>
      <c r="AD40" s="99">
        <v>4.3207289390828416</v>
      </c>
      <c r="AE40" s="99">
        <v>3.6456290443141239</v>
      </c>
      <c r="AF40" s="99">
        <v>0.95972984902482272</v>
      </c>
      <c r="AG40" s="37"/>
      <c r="AH40" s="37"/>
      <c r="AI40" s="100">
        <v>41.864413126631121</v>
      </c>
      <c r="AJ40" s="47" t="s">
        <v>54</v>
      </c>
      <c r="AK40" s="53">
        <v>734.50486611599695</v>
      </c>
      <c r="AL40" s="53">
        <v>762.02393774849531</v>
      </c>
      <c r="AM40" s="53">
        <v>652.94140230607229</v>
      </c>
      <c r="AN40" s="35"/>
      <c r="AO40" s="51">
        <v>9.4</v>
      </c>
      <c r="AP40" s="49"/>
      <c r="AQ40" s="49"/>
      <c r="AR40" s="49"/>
      <c r="AS40" s="126"/>
      <c r="AT40" s="51"/>
      <c r="AU40" s="58"/>
      <c r="AV40" s="58"/>
      <c r="AW40" s="58"/>
      <c r="AX40" s="58"/>
      <c r="AY40" s="71"/>
      <c r="AZ40" s="71"/>
      <c r="BA40" s="71"/>
      <c r="BB40" s="131"/>
      <c r="BC40" s="131"/>
      <c r="BD40" s="131"/>
      <c r="BE40" s="104">
        <v>6.64</v>
      </c>
      <c r="BF40" s="105">
        <v>112.44283246508036</v>
      </c>
      <c r="BG40" s="105">
        <v>614.25978488403348</v>
      </c>
      <c r="BH40" s="105">
        <v>232.88485696693414</v>
      </c>
      <c r="BI40" s="105">
        <v>116.1066735581079</v>
      </c>
      <c r="BJ40" s="105">
        <v>10.259045862642374</v>
      </c>
      <c r="BK40" s="105">
        <v>9.3000614578037801</v>
      </c>
      <c r="BL40" s="105">
        <v>12.214452892369088</v>
      </c>
      <c r="BM40" s="105"/>
      <c r="BN40" s="130">
        <f t="shared" si="3"/>
        <v>318.67282200281852</v>
      </c>
      <c r="BO40" s="96">
        <v>17.556724159999998</v>
      </c>
      <c r="BP40" s="108" t="s">
        <v>79</v>
      </c>
      <c r="BQ40" s="106">
        <v>283.67063513801656</v>
      </c>
      <c r="BR40" s="107">
        <v>17.430663741409003</v>
      </c>
      <c r="BS40" s="107">
        <v>24.300016323824423</v>
      </c>
      <c r="BT40" s="107"/>
      <c r="BU40" s="106"/>
      <c r="BV40" s="106"/>
      <c r="BW40" s="106"/>
      <c r="BX40" s="106"/>
      <c r="BY40" s="62">
        <v>0.14000000000000001</v>
      </c>
      <c r="BZ40" s="60">
        <v>0.37435800000000002</v>
      </c>
      <c r="CA40" s="23">
        <v>3.4</v>
      </c>
      <c r="CB40" s="23">
        <v>0.82499999999999996</v>
      </c>
      <c r="CC40" s="64">
        <v>5.2793539999999997</v>
      </c>
      <c r="CD40" s="64">
        <v>3.1702469999999998</v>
      </c>
      <c r="CE40" s="66">
        <v>91.073346000000001</v>
      </c>
      <c r="CF40" s="68">
        <v>30.580914</v>
      </c>
      <c r="CG40" s="60">
        <v>0.83720000000000006</v>
      </c>
      <c r="CH40" s="134">
        <v>53598.548615777341</v>
      </c>
      <c r="CI40" s="134">
        <v>17782.201087649719</v>
      </c>
      <c r="CJ40" s="135">
        <v>1020915.0415462712</v>
      </c>
      <c r="CK40" s="136">
        <v>1.7417904883365136</v>
      </c>
    </row>
    <row r="41" spans="1:89" x14ac:dyDescent="0.25">
      <c r="A41" s="82" t="s">
        <v>23</v>
      </c>
      <c r="B41" s="83">
        <v>37</v>
      </c>
      <c r="C41" s="70" t="s">
        <v>126</v>
      </c>
      <c r="D41" s="84">
        <v>41610</v>
      </c>
      <c r="E41" s="85" t="s">
        <v>90</v>
      </c>
      <c r="F41" s="82">
        <v>38</v>
      </c>
      <c r="G41" s="88">
        <v>1</v>
      </c>
      <c r="H41" s="88">
        <v>148</v>
      </c>
      <c r="I41" s="83">
        <v>3</v>
      </c>
      <c r="J41" s="111">
        <v>686.06547619047615</v>
      </c>
      <c r="K41" s="54">
        <v>526.31935677095305</v>
      </c>
      <c r="L41" s="54">
        <v>941.77578060789665</v>
      </c>
      <c r="M41" s="54">
        <v>167.61485575618656</v>
      </c>
      <c r="N41" s="54">
        <v>324.97456698196504</v>
      </c>
      <c r="O41" s="55"/>
      <c r="P41" s="56">
        <v>70.59333888059669</v>
      </c>
      <c r="Q41" s="56">
        <v>11.622922561415983</v>
      </c>
      <c r="R41" s="54">
        <v>156.79526566954695</v>
      </c>
      <c r="S41" s="42" t="s">
        <v>78</v>
      </c>
      <c r="T41" s="94">
        <v>14.487050869999999</v>
      </c>
      <c r="U41" s="94">
        <v>3.260764</v>
      </c>
      <c r="V41" s="117">
        <v>17.747814869999999</v>
      </c>
      <c r="W41" s="94">
        <v>16.701235448345003</v>
      </c>
      <c r="X41" s="94">
        <v>3.0421743416853646</v>
      </c>
      <c r="Y41" s="94">
        <v>5.378372392435061</v>
      </c>
      <c r="Z41" s="94"/>
      <c r="AA41" s="94">
        <v>1.1317709049241309</v>
      </c>
      <c r="AB41" s="94">
        <v>0.19143265958945843</v>
      </c>
      <c r="AC41" s="95">
        <v>2.954540471152113</v>
      </c>
      <c r="AD41" s="99">
        <v>5.0026989391704983</v>
      </c>
      <c r="AE41" s="99">
        <v>4.4055784792176018</v>
      </c>
      <c r="AF41" s="99">
        <v>1.063060956114203</v>
      </c>
      <c r="AG41" s="37"/>
      <c r="AH41" s="37"/>
      <c r="AI41" s="100">
        <v>38.265876463315628</v>
      </c>
      <c r="AJ41" s="47" t="s">
        <v>54</v>
      </c>
      <c r="AK41" s="53">
        <v>718.12310553076566</v>
      </c>
      <c r="AL41" s="53">
        <v>736.21242016235567</v>
      </c>
      <c r="AM41" s="53">
        <v>650.55883170546122</v>
      </c>
      <c r="AN41" s="35"/>
      <c r="AO41" s="51">
        <v>24.021428571428572</v>
      </c>
      <c r="AP41" s="49">
        <v>1.1510553826530616</v>
      </c>
      <c r="AQ41" s="49">
        <v>0.80457487244897952</v>
      </c>
      <c r="AR41" s="49">
        <v>1.031791849489796</v>
      </c>
      <c r="AS41" s="126">
        <v>26.874402168367354</v>
      </c>
      <c r="AT41" s="58">
        <v>25.834144532123357</v>
      </c>
      <c r="AU41" s="58">
        <v>47.917857142857152</v>
      </c>
      <c r="AV41" s="58">
        <v>33.494047619047613</v>
      </c>
      <c r="AW41" s="58">
        <v>42.952976190476193</v>
      </c>
      <c r="AX41" s="58">
        <v>18.709523809523812</v>
      </c>
      <c r="AY41" s="71">
        <v>1.4556239582931461</v>
      </c>
      <c r="AZ41" s="71">
        <v>22.777554038349017</v>
      </c>
      <c r="BA41" s="71">
        <v>-5.0297391683490176</v>
      </c>
      <c r="BB41" s="131">
        <f t="shared" si="0"/>
        <v>1.4556239582931461</v>
      </c>
      <c r="BC41" s="131">
        <f t="shared" si="1"/>
        <v>1.5142372379483444</v>
      </c>
      <c r="BD41" s="131">
        <f t="shared" si="2"/>
        <v>0.16832619263127557</v>
      </c>
      <c r="BE41" s="104">
        <v>6.74</v>
      </c>
      <c r="BF41" s="105">
        <v>142.93083147536461</v>
      </c>
      <c r="BG41" s="105">
        <v>634.41162043085671</v>
      </c>
      <c r="BH41" s="105">
        <v>192.09585314618778</v>
      </c>
      <c r="BI41" s="105">
        <v>136.59139351703885</v>
      </c>
      <c r="BJ41" s="105">
        <v>10.217331567050795</v>
      </c>
      <c r="BK41" s="105">
        <v>10.383299484827818</v>
      </c>
      <c r="BL41" s="105">
        <v>11.325377475928892</v>
      </c>
      <c r="BM41" s="105"/>
      <c r="BN41" s="130">
        <f t="shared" si="3"/>
        <v>350.40799570832979</v>
      </c>
      <c r="BO41" s="96">
        <v>6.6000309599999998</v>
      </c>
      <c r="BP41" s="108" t="s">
        <v>79</v>
      </c>
      <c r="BQ41" s="106">
        <v>461.93724886712039</v>
      </c>
      <c r="BR41" s="107">
        <v>26.027837919808121</v>
      </c>
      <c r="BS41" s="107">
        <v>37.569139251930778</v>
      </c>
      <c r="BT41" s="107">
        <v>17.880880409750997</v>
      </c>
      <c r="BU41" s="106"/>
      <c r="BV41" s="106"/>
      <c r="BW41" s="106"/>
      <c r="BX41" s="106"/>
      <c r="BY41" s="62">
        <v>7.0000000000000007E-2</v>
      </c>
      <c r="BZ41" s="60">
        <v>0.524196</v>
      </c>
      <c r="CA41" s="23">
        <v>4.53</v>
      </c>
      <c r="CB41" s="23">
        <v>2.3969999999999998</v>
      </c>
      <c r="CC41" s="64">
        <v>4.6911860000000001</v>
      </c>
      <c r="CD41" s="64">
        <v>4.3011869999999996</v>
      </c>
      <c r="CE41" s="66">
        <v>73.927892999999997</v>
      </c>
      <c r="CF41" s="68">
        <v>36.424064000000001</v>
      </c>
      <c r="CG41" s="60">
        <v>1.2883999999999998</v>
      </c>
      <c r="CH41" s="134">
        <v>115345.24114918942</v>
      </c>
      <c r="CI41" s="134">
        <v>9247.7286400856301</v>
      </c>
      <c r="CJ41" s="135">
        <v>481515.11684716935</v>
      </c>
      <c r="CK41" s="136">
        <v>1.9205479364048328</v>
      </c>
    </row>
    <row r="42" spans="1:89" x14ac:dyDescent="0.25">
      <c r="A42" s="82" t="s">
        <v>23</v>
      </c>
      <c r="B42" s="83">
        <v>38</v>
      </c>
      <c r="C42" s="70" t="s">
        <v>127</v>
      </c>
      <c r="D42" s="84">
        <v>41610</v>
      </c>
      <c r="E42" s="85" t="s">
        <v>90</v>
      </c>
      <c r="F42" s="82">
        <v>101</v>
      </c>
      <c r="G42" s="88">
        <v>1</v>
      </c>
      <c r="H42" s="88">
        <v>151</v>
      </c>
      <c r="I42" s="83">
        <v>5</v>
      </c>
      <c r="J42" s="111">
        <v>722.97619047619048</v>
      </c>
      <c r="K42" s="54">
        <v>526.31935677095305</v>
      </c>
      <c r="L42" s="54">
        <v>941.77578060789665</v>
      </c>
      <c r="M42" s="54">
        <v>167.61485575618656</v>
      </c>
      <c r="N42" s="54">
        <v>324.97456698196504</v>
      </c>
      <c r="O42" s="55"/>
      <c r="P42" s="56">
        <v>70.59333888059669</v>
      </c>
      <c r="Q42" s="56">
        <v>11.622922561415983</v>
      </c>
      <c r="R42" s="54">
        <v>156.79526566954695</v>
      </c>
      <c r="S42" s="42" t="s">
        <v>78</v>
      </c>
      <c r="T42" s="94">
        <v>18.756144719999998</v>
      </c>
      <c r="U42" s="94">
        <v>4.7768990000000002</v>
      </c>
      <c r="V42" s="117">
        <v>23.533043719999998</v>
      </c>
      <c r="W42" s="94">
        <v>22.143473911319902</v>
      </c>
      <c r="X42" s="94">
        <v>4.0431924201738481</v>
      </c>
      <c r="Y42" s="94">
        <v>7.0774535196886257</v>
      </c>
      <c r="Z42" s="94"/>
      <c r="AA42" s="94">
        <v>1.4838594210263631</v>
      </c>
      <c r="AB42" s="94">
        <v>0.25176977365157749</v>
      </c>
      <c r="AC42" s="95">
        <v>3.9415023431699812</v>
      </c>
      <c r="AD42" s="99">
        <v>6.9120184753606377</v>
      </c>
      <c r="AE42" s="99">
        <v>6.0900452122044211</v>
      </c>
      <c r="AF42" s="99">
        <v>1.1399151162371393</v>
      </c>
      <c r="AG42" s="37"/>
      <c r="AH42" s="37"/>
      <c r="AI42" s="100">
        <v>36.424927761559736</v>
      </c>
      <c r="AJ42" s="47" t="s">
        <v>54</v>
      </c>
      <c r="AK42" s="53">
        <v>706.28455215564281</v>
      </c>
      <c r="AL42" s="53">
        <v>724.97336070239874</v>
      </c>
      <c r="AM42" s="53">
        <v>718.06557844008682</v>
      </c>
      <c r="AN42" s="35"/>
      <c r="AO42" s="51">
        <v>34.714285714285708</v>
      </c>
      <c r="AP42" s="49">
        <v>1.7881243902439024</v>
      </c>
      <c r="AQ42" s="49">
        <v>1.2139839721254355</v>
      </c>
      <c r="AR42" s="49">
        <v>1.5811087108013935</v>
      </c>
      <c r="AS42" s="126">
        <v>40.707580139372823</v>
      </c>
      <c r="AT42" s="58">
        <v>39.724108300228579</v>
      </c>
      <c r="AU42" s="58">
        <v>51.509756097560981</v>
      </c>
      <c r="AV42" s="58">
        <v>34.970731707317078</v>
      </c>
      <c r="AW42" s="58">
        <v>45.546341463414635</v>
      </c>
      <c r="AX42" s="58">
        <v>22.278048780487808</v>
      </c>
      <c r="AY42" s="71">
        <v>1.6880140441190912</v>
      </c>
      <c r="AZ42" s="71">
        <v>28.414611903544085</v>
      </c>
      <c r="BA42" s="71">
        <v>-4.8815681835440863</v>
      </c>
      <c r="BB42" s="131">
        <f t="shared" si="0"/>
        <v>1.6880140441190912</v>
      </c>
      <c r="BC42" s="131">
        <f t="shared" si="1"/>
        <v>1.729805146487563</v>
      </c>
      <c r="BD42" s="131">
        <f t="shared" si="2"/>
        <v>0.19475666334124039</v>
      </c>
      <c r="BE42" s="104">
        <v>6.74</v>
      </c>
      <c r="BF42" s="105">
        <v>106.46328989962856</v>
      </c>
      <c r="BG42" s="105">
        <v>605.24328142968932</v>
      </c>
      <c r="BH42" s="105">
        <v>200.54150492826756</v>
      </c>
      <c r="BI42" s="105">
        <v>156.47870784503817</v>
      </c>
      <c r="BJ42" s="105">
        <v>9.5077611315495982</v>
      </c>
      <c r="BK42" s="105">
        <v>12.273170399054363</v>
      </c>
      <c r="BL42" s="105">
        <v>10.980449888291783</v>
      </c>
      <c r="BM42" s="105"/>
      <c r="BN42" s="130">
        <f t="shared" si="3"/>
        <v>343.69548507004708</v>
      </c>
      <c r="BO42" s="96">
        <v>5.0014801599999998</v>
      </c>
      <c r="BP42" s="108" t="s">
        <v>79</v>
      </c>
      <c r="BQ42" s="106">
        <v>515.52204347680322</v>
      </c>
      <c r="BR42" s="107">
        <v>21.906305432079623</v>
      </c>
      <c r="BS42" s="107">
        <v>32.112893335067277</v>
      </c>
      <c r="BT42" s="107">
        <v>12.977561121839878</v>
      </c>
      <c r="BU42" s="106"/>
      <c r="BV42" s="106"/>
      <c r="BW42" s="106"/>
      <c r="BX42" s="106"/>
      <c r="BY42" s="62">
        <v>0.12</v>
      </c>
      <c r="BZ42" s="60">
        <v>0.55973450000000002</v>
      </c>
      <c r="CA42" s="23">
        <v>3.62</v>
      </c>
      <c r="CB42" s="23">
        <v>0.51600000000000001</v>
      </c>
      <c r="CC42" s="64">
        <v>5.751989</v>
      </c>
      <c r="CD42" s="64">
        <v>4.8792229999999996</v>
      </c>
      <c r="CE42" s="66">
        <v>86.554557000000003</v>
      </c>
      <c r="CF42" s="68">
        <v>36.088718</v>
      </c>
      <c r="CG42" s="60">
        <v>8.8399999999999979E-2</v>
      </c>
      <c r="CH42" s="134">
        <v>52232.005383109841</v>
      </c>
      <c r="CI42" s="134">
        <v>8280.1841083907839</v>
      </c>
      <c r="CJ42" s="135">
        <v>839760.24704009923</v>
      </c>
      <c r="CK42" s="136">
        <v>0.98601763272028264</v>
      </c>
    </row>
    <row r="43" spans="1:89" x14ac:dyDescent="0.25">
      <c r="A43" s="82" t="s">
        <v>23</v>
      </c>
      <c r="B43" s="83">
        <v>39</v>
      </c>
      <c r="C43" s="70" t="s">
        <v>128</v>
      </c>
      <c r="D43" s="84">
        <v>41610</v>
      </c>
      <c r="E43" s="85" t="s">
        <v>90</v>
      </c>
      <c r="F43" s="82">
        <v>619</v>
      </c>
      <c r="G43" s="88">
        <v>1</v>
      </c>
      <c r="H43" s="88">
        <v>157</v>
      </c>
      <c r="I43" s="83">
        <v>3</v>
      </c>
      <c r="J43" s="111">
        <v>731.00833333333333</v>
      </c>
      <c r="K43" s="54">
        <v>526.31935677095305</v>
      </c>
      <c r="L43" s="54">
        <v>941.77578060789665</v>
      </c>
      <c r="M43" s="54">
        <v>167.61485575618656</v>
      </c>
      <c r="N43" s="54">
        <v>324.97456698196504</v>
      </c>
      <c r="O43" s="55"/>
      <c r="P43" s="56">
        <v>70.59333888059669</v>
      </c>
      <c r="Q43" s="56">
        <v>11.622922561415983</v>
      </c>
      <c r="R43" s="54">
        <v>156.79526566954695</v>
      </c>
      <c r="S43" s="42" t="s">
        <v>78</v>
      </c>
      <c r="T43" s="94">
        <v>16.844048360000002</v>
      </c>
      <c r="U43" s="94">
        <v>3.1241830000000004</v>
      </c>
      <c r="V43" s="117">
        <v>19.968231360000001</v>
      </c>
      <c r="W43" s="94">
        <v>18.792923939938941</v>
      </c>
      <c r="X43" s="94">
        <v>3.4115269688227423</v>
      </c>
      <c r="Y43" s="94">
        <v>6.116254059958723</v>
      </c>
      <c r="Z43" s="94"/>
      <c r="AA43" s="94">
        <v>1.2935902136347501</v>
      </c>
      <c r="AB43" s="94">
        <v>0.21786234901955531</v>
      </c>
      <c r="AC43" s="95">
        <v>3.2954965931957858</v>
      </c>
      <c r="AD43" s="99">
        <v>6.2058827621918811</v>
      </c>
      <c r="AE43" s="99">
        <v>5.4687886748919547</v>
      </c>
      <c r="AF43" s="99">
        <v>1.2730020712168375</v>
      </c>
      <c r="AG43" s="37"/>
      <c r="AH43" s="37"/>
      <c r="AI43" s="100">
        <v>35.105779043529267</v>
      </c>
      <c r="AJ43" s="47" t="s">
        <v>54</v>
      </c>
      <c r="AK43" s="53">
        <v>689.21219659827295</v>
      </c>
      <c r="AL43" s="53">
        <v>708.99745604410066</v>
      </c>
      <c r="AM43" s="53">
        <v>626.85270178118265</v>
      </c>
      <c r="AN43" s="35"/>
      <c r="AO43" s="51">
        <v>29.171428571428567</v>
      </c>
      <c r="AP43" s="49">
        <v>1.304728607142857</v>
      </c>
      <c r="AQ43" s="49">
        <v>0.94724490476190448</v>
      </c>
      <c r="AR43" s="49">
        <v>1.3510625595238095</v>
      </c>
      <c r="AS43" s="126">
        <v>31.239500535714285</v>
      </c>
      <c r="AT43" s="58">
        <v>30.523839380497417</v>
      </c>
      <c r="AU43" s="58">
        <v>44.72625</v>
      </c>
      <c r="AV43" s="58">
        <v>32.471666666666664</v>
      </c>
      <c r="AW43" s="58">
        <v>46.314583333333339</v>
      </c>
      <c r="AX43" s="58">
        <v>25.829583333333332</v>
      </c>
      <c r="AY43" s="71">
        <v>1.5286200780727239</v>
      </c>
      <c r="AZ43" s="71">
        <v>25.06165882126453</v>
      </c>
      <c r="BA43" s="71">
        <v>-5.0934274612645289</v>
      </c>
      <c r="BB43" s="131">
        <f t="shared" si="0"/>
        <v>1.5286200780727239</v>
      </c>
      <c r="BC43" s="131">
        <f t="shared" si="1"/>
        <v>1.5644600652160254</v>
      </c>
      <c r="BD43" s="131">
        <f t="shared" si="2"/>
        <v>0.18043841772817734</v>
      </c>
      <c r="BE43" s="104">
        <v>6.94</v>
      </c>
      <c r="BF43" s="105">
        <v>105.67226738351414</v>
      </c>
      <c r="BG43" s="105">
        <v>599.34540266456224</v>
      </c>
      <c r="BH43" s="105">
        <v>188.6968667085649</v>
      </c>
      <c r="BI43" s="105">
        <v>173.84163381254314</v>
      </c>
      <c r="BJ43" s="105">
        <v>10.607210406575387</v>
      </c>
      <c r="BK43" s="105">
        <v>12.737861386969572</v>
      </c>
      <c r="BL43" s="105">
        <v>9.7959006426754431</v>
      </c>
      <c r="BM43" s="105"/>
      <c r="BN43" s="130">
        <f t="shared" si="3"/>
        <v>352.86930204080363</v>
      </c>
      <c r="BO43" s="96">
        <v>1.6413824400000001</v>
      </c>
      <c r="BP43" s="108" t="s">
        <v>79</v>
      </c>
      <c r="BQ43" s="106">
        <v>438.68129098389306</v>
      </c>
      <c r="BR43" s="107">
        <v>21.968960749455832</v>
      </c>
      <c r="BS43" s="107">
        <v>32.923809482381898</v>
      </c>
      <c r="BT43" s="107">
        <v>14.371759905936981</v>
      </c>
      <c r="BU43" s="106"/>
      <c r="BV43" s="106"/>
      <c r="BW43" s="106"/>
      <c r="BX43" s="106"/>
      <c r="BY43" s="62">
        <v>7.0000000000000007E-2</v>
      </c>
      <c r="BZ43" s="60">
        <v>0.59335199999999999</v>
      </c>
      <c r="CA43" s="23">
        <v>3.67</v>
      </c>
      <c r="CB43" s="23">
        <v>0.03</v>
      </c>
      <c r="CC43" s="64">
        <v>4.9117490000000004</v>
      </c>
      <c r="CD43" s="64">
        <v>7.1411029999999993</v>
      </c>
      <c r="CE43" s="66">
        <v>81.423173000000006</v>
      </c>
      <c r="CF43" s="68">
        <v>37.511398</v>
      </c>
      <c r="CG43" s="60">
        <v>9.8000000000000004E-2</v>
      </c>
      <c r="CH43" s="134">
        <v>81193.58126111851</v>
      </c>
      <c r="CI43" s="134">
        <v>11295.01041702236</v>
      </c>
      <c r="CJ43" s="135">
        <v>871294.17557784333</v>
      </c>
      <c r="CK43" s="136">
        <v>1.2963486654242233</v>
      </c>
    </row>
    <row r="44" spans="1:89" x14ac:dyDescent="0.25">
      <c r="A44" s="82" t="s">
        <v>23</v>
      </c>
      <c r="B44" s="83">
        <v>40</v>
      </c>
      <c r="C44" s="70" t="s">
        <v>129</v>
      </c>
      <c r="D44" s="84">
        <v>41610</v>
      </c>
      <c r="E44" s="85" t="s">
        <v>90</v>
      </c>
      <c r="F44" s="82">
        <v>328</v>
      </c>
      <c r="G44" s="88">
        <v>1</v>
      </c>
      <c r="H44" s="88">
        <v>168</v>
      </c>
      <c r="I44" s="83">
        <v>5</v>
      </c>
      <c r="J44" s="111">
        <v>700.03571428571433</v>
      </c>
      <c r="K44" s="54">
        <v>526.31935677095305</v>
      </c>
      <c r="L44" s="54">
        <v>941.77578060789665</v>
      </c>
      <c r="M44" s="54">
        <v>167.61485575618656</v>
      </c>
      <c r="N44" s="54">
        <v>324.97456698196504</v>
      </c>
      <c r="O44" s="55"/>
      <c r="P44" s="56">
        <v>70.59333888059669</v>
      </c>
      <c r="Q44" s="56">
        <v>11.622922561415983</v>
      </c>
      <c r="R44" s="54">
        <v>156.79526566954695</v>
      </c>
      <c r="S44" s="42" t="s">
        <v>78</v>
      </c>
      <c r="T44" s="94">
        <v>14.526094049999999</v>
      </c>
      <c r="U44" s="94">
        <v>2.2394130000000003</v>
      </c>
      <c r="V44" s="117">
        <v>16.76550705</v>
      </c>
      <c r="W44" s="94">
        <v>15.780264677364139</v>
      </c>
      <c r="X44" s="94">
        <v>2.8564208620582163</v>
      </c>
      <c r="Y44" s="94">
        <v>5.1810593190047154</v>
      </c>
      <c r="Z44" s="94"/>
      <c r="AA44" s="94">
        <v>1.1003600653247358</v>
      </c>
      <c r="AB44" s="94">
        <v>0.18466638475696029</v>
      </c>
      <c r="AC44" s="95">
        <v>2.7467175932939085</v>
      </c>
      <c r="AD44" s="99">
        <v>4.8447185588496433</v>
      </c>
      <c r="AE44" s="99">
        <v>4.2227763516566394</v>
      </c>
      <c r="AF44" s="99">
        <v>0.98841688628359137</v>
      </c>
      <c r="AG44" s="37"/>
      <c r="AH44" s="37"/>
      <c r="AI44" s="100">
        <v>38.117051076091506</v>
      </c>
      <c r="AJ44" s="47" t="s">
        <v>54</v>
      </c>
      <c r="AK44" s="53">
        <v>711.03059726131914</v>
      </c>
      <c r="AL44" s="53">
        <v>732.40142431109132</v>
      </c>
      <c r="AM44" s="53">
        <v>653.96664776794137</v>
      </c>
      <c r="AN44" s="35"/>
      <c r="AO44" s="51">
        <v>25.842857142857138</v>
      </c>
      <c r="AP44" s="49">
        <v>1.4046071428571425</v>
      </c>
      <c r="AQ44" s="49">
        <v>0.92412142857142821</v>
      </c>
      <c r="AR44" s="49">
        <v>1.1057871428571426</v>
      </c>
      <c r="AS44" s="126">
        <v>31.406249999999993</v>
      </c>
      <c r="AT44" s="58">
        <v>30.249954977252031</v>
      </c>
      <c r="AU44" s="58">
        <v>54.351851851851848</v>
      </c>
      <c r="AV44" s="58">
        <v>35.759259259259252</v>
      </c>
      <c r="AW44" s="58">
        <v>42.788888888888891</v>
      </c>
      <c r="AX44" s="58">
        <v>28.767901234567901</v>
      </c>
      <c r="AY44" s="71">
        <v>1.8042970538879128</v>
      </c>
      <c r="AZ44" s="71">
        <v>24.734541773546034</v>
      </c>
      <c r="BA44" s="71">
        <v>-7.9690347235460344</v>
      </c>
      <c r="BB44" s="131">
        <f t="shared" si="0"/>
        <v>1.8042970538879128</v>
      </c>
      <c r="BC44" s="131">
        <f t="shared" si="1"/>
        <v>1.8732657417599543</v>
      </c>
      <c r="BD44" s="131">
        <f t="shared" si="2"/>
        <v>0.20485605976860172</v>
      </c>
      <c r="BE44" s="104">
        <v>6.73</v>
      </c>
      <c r="BF44" s="105">
        <v>113.57629997659689</v>
      </c>
      <c r="BG44" s="105">
        <v>592.53658221738317</v>
      </c>
      <c r="BH44" s="105">
        <v>251.73615608847462</v>
      </c>
      <c r="BI44" s="105">
        <v>121.43274602575833</v>
      </c>
      <c r="BJ44" s="105">
        <v>10.543396322066371</v>
      </c>
      <c r="BK44" s="105">
        <v>10.487452201711422</v>
      </c>
      <c r="BL44" s="105">
        <v>8.2885427664969473</v>
      </c>
      <c r="BM44" s="105"/>
      <c r="BN44" s="130">
        <f t="shared" si="3"/>
        <v>304.4930673692615</v>
      </c>
      <c r="BO44" s="96">
        <v>2.6276391799999996</v>
      </c>
      <c r="BP44" s="108" t="s">
        <v>79</v>
      </c>
      <c r="BQ44" s="106">
        <v>493.48428755280952</v>
      </c>
      <c r="BR44" s="107">
        <v>29.434498227884465</v>
      </c>
      <c r="BS44" s="107">
        <v>42.69822937697846</v>
      </c>
      <c r="BT44" s="107">
        <v>16.313554447400328</v>
      </c>
      <c r="BU44" s="106"/>
      <c r="BV44" s="106"/>
      <c r="BW44" s="106"/>
      <c r="BX44" s="106"/>
      <c r="BY44" s="62">
        <v>0.05</v>
      </c>
      <c r="BZ44" s="60">
        <v>0.27638699999999999</v>
      </c>
      <c r="CA44" s="23">
        <v>3.76</v>
      </c>
      <c r="CB44" s="23">
        <v>0.22</v>
      </c>
      <c r="CC44" s="64">
        <v>5.1638210000000004</v>
      </c>
      <c r="CD44" s="64">
        <v>4.3011869999999996</v>
      </c>
      <c r="CE44" s="66">
        <v>80.803370999999999</v>
      </c>
      <c r="CF44" s="68">
        <v>37.460588000000001</v>
      </c>
      <c r="CG44" s="60">
        <v>0.10250000000000001</v>
      </c>
      <c r="CH44" s="134">
        <v>45329.193850850002</v>
      </c>
      <c r="CI44" s="134">
        <v>11002.87147441362</v>
      </c>
      <c r="CJ44" s="135">
        <v>1086556.4520630981</v>
      </c>
      <c r="CK44" s="136">
        <v>1.0126368909339158</v>
      </c>
    </row>
    <row r="45" spans="1:89" x14ac:dyDescent="0.25">
      <c r="A45" s="82" t="s">
        <v>23</v>
      </c>
      <c r="B45" s="83">
        <v>41</v>
      </c>
      <c r="C45" s="70" t="s">
        <v>130</v>
      </c>
      <c r="D45" s="84">
        <v>41610</v>
      </c>
      <c r="E45" s="85" t="s">
        <v>90</v>
      </c>
      <c r="F45" s="82">
        <v>20</v>
      </c>
      <c r="G45" s="88">
        <v>1</v>
      </c>
      <c r="H45" s="88">
        <v>91</v>
      </c>
      <c r="I45" s="83">
        <v>2</v>
      </c>
      <c r="J45" s="111">
        <v>603.5238095238094</v>
      </c>
      <c r="K45" s="54">
        <v>526.31935677095305</v>
      </c>
      <c r="L45" s="54">
        <v>941.77578060789665</v>
      </c>
      <c r="M45" s="54">
        <v>167.61485575618656</v>
      </c>
      <c r="N45" s="54">
        <v>324.97456698196504</v>
      </c>
      <c r="O45" s="55"/>
      <c r="P45" s="56">
        <v>70.59333888059669</v>
      </c>
      <c r="Q45" s="56">
        <v>11.622922561415983</v>
      </c>
      <c r="R45" s="54">
        <v>156.79526566954695</v>
      </c>
      <c r="S45" s="42" t="s">
        <v>78</v>
      </c>
      <c r="T45" s="94">
        <v>22.691398179999997</v>
      </c>
      <c r="U45" s="94">
        <v>6.9445855000000014</v>
      </c>
      <c r="V45" s="117">
        <v>29.635983679999999</v>
      </c>
      <c r="W45" s="94">
        <v>27.882282091011046</v>
      </c>
      <c r="X45" s="94">
        <v>5.110926558374671</v>
      </c>
      <c r="Y45" s="94">
        <v>8.8020112386219598</v>
      </c>
      <c r="Z45" s="94"/>
      <c r="AA45" s="94">
        <v>1.8341772368855724</v>
      </c>
      <c r="AB45" s="94">
        <v>0.31283259387728501</v>
      </c>
      <c r="AC45" s="95">
        <v>5.0126015631437957</v>
      </c>
      <c r="AD45" s="99">
        <v>7.9979912891587057</v>
      </c>
      <c r="AE45" s="99">
        <v>7.0097428644830506</v>
      </c>
      <c r="AF45" s="99">
        <v>1.8464106862917717</v>
      </c>
      <c r="AG45" s="37"/>
      <c r="AH45" s="37"/>
      <c r="AI45" s="100">
        <v>39.113895297851883</v>
      </c>
      <c r="AJ45" s="47" t="s">
        <v>54</v>
      </c>
      <c r="AK45" s="53">
        <v>730.12566832542177</v>
      </c>
      <c r="AL45" s="53">
        <v>748.59508122030945</v>
      </c>
      <c r="AM45" s="53">
        <v>638.73269059867891</v>
      </c>
      <c r="AN45" s="35"/>
      <c r="AO45" s="51">
        <v>42.228571428571421</v>
      </c>
      <c r="AP45" s="49">
        <v>1.8677825108225103</v>
      </c>
      <c r="AQ45" s="49">
        <v>1.4708156586270866</v>
      </c>
      <c r="AR45" s="49">
        <v>1.9065377365491645</v>
      </c>
      <c r="AS45" s="126">
        <v>44.908166233766224</v>
      </c>
      <c r="AT45" s="58">
        <v>44.438877291201351</v>
      </c>
      <c r="AU45" s="58">
        <v>44.230303030303027</v>
      </c>
      <c r="AV45" s="58">
        <v>34.829870129870123</v>
      </c>
      <c r="AW45" s="58">
        <v>45.148051948051943</v>
      </c>
      <c r="AX45" s="58">
        <v>28.447186147186144</v>
      </c>
      <c r="AY45" s="71">
        <v>1.4994905440304707</v>
      </c>
      <c r="AZ45" s="71">
        <v>27.331964676805519</v>
      </c>
      <c r="BA45" s="71">
        <v>2.3040190031944796</v>
      </c>
      <c r="BB45" s="131">
        <f t="shared" si="0"/>
        <v>1.4994905440304707</v>
      </c>
      <c r="BC45" s="131">
        <f t="shared" si="1"/>
        <v>1.5153256500162247</v>
      </c>
      <c r="BD45" s="131">
        <f t="shared" si="2"/>
        <v>0.17698538245377932</v>
      </c>
      <c r="BE45" s="104">
        <v>6.62</v>
      </c>
      <c r="BF45" s="105">
        <v>145.00937109938491</v>
      </c>
      <c r="BG45" s="105">
        <v>585.33831528083977</v>
      </c>
      <c r="BH45" s="105">
        <v>198.80081925836797</v>
      </c>
      <c r="BI45" s="105">
        <v>176.61435812020139</v>
      </c>
      <c r="BJ45" s="105">
        <v>11.15997480636476</v>
      </c>
      <c r="BK45" s="105">
        <v>13.734707451115204</v>
      </c>
      <c r="BL45" s="105">
        <v>9.3767007050015376</v>
      </c>
      <c r="BM45" s="105"/>
      <c r="BN45" s="130">
        <f t="shared" si="3"/>
        <v>344.80866779775243</v>
      </c>
      <c r="BO45" s="96">
        <v>3.5525760599999998</v>
      </c>
      <c r="BP45" s="108" t="s">
        <v>79</v>
      </c>
      <c r="BQ45" s="106">
        <v>385.25256392945164</v>
      </c>
      <c r="BR45" s="107">
        <v>12.999486303180865</v>
      </c>
      <c r="BS45" s="107">
        <v>18.457388425449174</v>
      </c>
      <c r="BT45" s="107">
        <v>8.6692686092168554</v>
      </c>
      <c r="BU45" s="106"/>
      <c r="BV45" s="106"/>
      <c r="BW45" s="106"/>
      <c r="BX45" s="106"/>
      <c r="BY45" s="62">
        <v>0.1</v>
      </c>
      <c r="BZ45" s="60">
        <v>0.72109849999999998</v>
      </c>
      <c r="CA45" s="23">
        <v>3.34</v>
      </c>
      <c r="CB45" s="23">
        <v>0.122</v>
      </c>
      <c r="CC45" s="64">
        <v>5.8150070000000005</v>
      </c>
      <c r="CD45" s="64">
        <v>5.5200889999999996</v>
      </c>
      <c r="CE45" s="66">
        <v>80.082671000000005</v>
      </c>
      <c r="CF45" s="68">
        <v>37.795934000000003</v>
      </c>
      <c r="CG45" s="60">
        <v>0.12350000000000001</v>
      </c>
      <c r="CH45" s="134">
        <v>72638.727979205607</v>
      </c>
      <c r="CI45" s="134">
        <v>6368.3666704965781</v>
      </c>
      <c r="CJ45" s="135">
        <v>595365.81439583749</v>
      </c>
      <c r="CK45" s="136">
        <v>1.0696560864783677</v>
      </c>
    </row>
    <row r="46" spans="1:89" x14ac:dyDescent="0.25">
      <c r="A46" s="82" t="s">
        <v>23</v>
      </c>
      <c r="B46" s="83">
        <v>42</v>
      </c>
      <c r="C46" s="70" t="s">
        <v>131</v>
      </c>
      <c r="D46" s="84">
        <v>41610</v>
      </c>
      <c r="E46" s="85" t="s">
        <v>90</v>
      </c>
      <c r="F46" s="82">
        <v>272</v>
      </c>
      <c r="G46" s="88">
        <v>1</v>
      </c>
      <c r="H46" s="88">
        <v>107</v>
      </c>
      <c r="I46" s="83">
        <v>2</v>
      </c>
      <c r="J46" s="111">
        <v>547.53571428571433</v>
      </c>
      <c r="K46" s="54">
        <v>526.31935677095305</v>
      </c>
      <c r="L46" s="54">
        <v>941.77578060789665</v>
      </c>
      <c r="M46" s="54">
        <v>167.61485575618656</v>
      </c>
      <c r="N46" s="54">
        <v>324.97456698196504</v>
      </c>
      <c r="O46" s="55"/>
      <c r="P46" s="56">
        <v>70.59333888059669</v>
      </c>
      <c r="Q46" s="56">
        <v>11.622922561415983</v>
      </c>
      <c r="R46" s="54">
        <v>156.79526566954695</v>
      </c>
      <c r="S46" s="42" t="s">
        <v>78</v>
      </c>
      <c r="T46" s="94">
        <v>16.71725889</v>
      </c>
      <c r="U46" s="94">
        <v>1.9568020000000002</v>
      </c>
      <c r="V46" s="117">
        <v>18.67406089</v>
      </c>
      <c r="W46" s="94">
        <v>17.57884082508183</v>
      </c>
      <c r="X46" s="94">
        <v>3.1704832695972884</v>
      </c>
      <c r="Y46" s="94">
        <v>5.8350242023476007</v>
      </c>
      <c r="Z46" s="94"/>
      <c r="AA46" s="94">
        <v>1.2455875844375486</v>
      </c>
      <c r="AB46" s="94">
        <v>0.20813630798376245</v>
      </c>
      <c r="AC46" s="95">
        <v>3.0310827123130344</v>
      </c>
      <c r="AD46" s="99">
        <v>5.5896157536113682</v>
      </c>
      <c r="AE46" s="99">
        <v>4.9054581832649689</v>
      </c>
      <c r="AF46" s="99">
        <v>1.0980098137651413</v>
      </c>
      <c r="AG46" s="37"/>
      <c r="AH46" s="37"/>
      <c r="AI46" s="100">
        <v>37.23624613181839</v>
      </c>
      <c r="AJ46" s="47" t="s">
        <v>54</v>
      </c>
      <c r="AK46" s="53">
        <v>700.6748673179801</v>
      </c>
      <c r="AL46" s="53">
        <v>720.94529826643827</v>
      </c>
      <c r="AM46" s="53">
        <v>653.67746163675258</v>
      </c>
      <c r="AN46" s="35"/>
      <c r="AO46" s="51">
        <v>25.88571428571429</v>
      </c>
      <c r="AP46" s="49">
        <v>1.3522737907761533</v>
      </c>
      <c r="AQ46" s="49">
        <v>0.81807010123734536</v>
      </c>
      <c r="AR46" s="49">
        <v>1.1475728233970757</v>
      </c>
      <c r="AS46" s="126">
        <v>30.638392575928016</v>
      </c>
      <c r="AT46" s="58">
        <v>29.014672427188646</v>
      </c>
      <c r="AU46" s="58">
        <v>52.240157480314963</v>
      </c>
      <c r="AV46" s="58">
        <v>31.603149606299212</v>
      </c>
      <c r="AW46" s="58">
        <v>44.332283464566927</v>
      </c>
      <c r="AX46" s="58">
        <v>19.674015748031493</v>
      </c>
      <c r="AY46" s="71">
        <v>1.5537419845688769</v>
      </c>
      <c r="AZ46" s="71">
        <v>21.767158197927081</v>
      </c>
      <c r="BA46" s="71">
        <v>-3.0930973079270814</v>
      </c>
      <c r="BB46" s="131">
        <f t="shared" si="0"/>
        <v>1.5537419845688769</v>
      </c>
      <c r="BC46" s="131">
        <f t="shared" si="1"/>
        <v>1.6406925497568094</v>
      </c>
      <c r="BD46" s="131">
        <f t="shared" si="2"/>
        <v>0.17767515780069701</v>
      </c>
      <c r="BE46" s="104">
        <v>6.79</v>
      </c>
      <c r="BF46" s="105">
        <v>125.26635641359428</v>
      </c>
      <c r="BG46" s="105">
        <v>626.65985888121486</v>
      </c>
      <c r="BH46" s="105">
        <v>193.23206727885233</v>
      </c>
      <c r="BI46" s="105">
        <v>144.94088530008929</v>
      </c>
      <c r="BJ46" s="105">
        <v>10.86391867357661</v>
      </c>
      <c r="BK46" s="105">
        <v>10.692566481947498</v>
      </c>
      <c r="BL46" s="105">
        <v>8.6355790062100279</v>
      </c>
      <c r="BM46" s="105"/>
      <c r="BN46" s="130">
        <f t="shared" si="3"/>
        <v>349.79361321697337</v>
      </c>
      <c r="BO46" s="96">
        <v>2.6276391799999996</v>
      </c>
      <c r="BP46" s="108" t="s">
        <v>79</v>
      </c>
      <c r="BQ46" s="106">
        <v>425.24857336493204</v>
      </c>
      <c r="BR46" s="107">
        <v>22.772153088172352</v>
      </c>
      <c r="BS46" s="107">
        <v>33.554464927287022</v>
      </c>
      <c r="BT46" s="107">
        <v>14.656328601747243</v>
      </c>
      <c r="BU46" s="106"/>
      <c r="BV46" s="106"/>
      <c r="BW46" s="106"/>
      <c r="BX46" s="106"/>
      <c r="BY46" s="62">
        <v>0.08</v>
      </c>
      <c r="BZ46" s="60">
        <v>0.63945600000000002</v>
      </c>
      <c r="CA46" s="23">
        <v>3.62</v>
      </c>
      <c r="CB46" s="23">
        <v>8.2000000000000003E-2</v>
      </c>
      <c r="CC46" s="64">
        <v>4.5231380000000003</v>
      </c>
      <c r="CD46" s="64">
        <v>6.1106909999999992</v>
      </c>
      <c r="CE46" s="66">
        <v>73.106295000000003</v>
      </c>
      <c r="CF46" s="68">
        <v>35.763534</v>
      </c>
      <c r="CG46" s="60">
        <v>0.14450000000000002</v>
      </c>
      <c r="CH46" s="134">
        <v>100839.98301956132</v>
      </c>
      <c r="CI46" s="134">
        <v>9407.250936738692</v>
      </c>
      <c r="CJ46" s="135">
        <v>637459.60238680895</v>
      </c>
      <c r="CK46" s="136">
        <v>1.4757407216889635</v>
      </c>
    </row>
    <row r="47" spans="1:89" x14ac:dyDescent="0.25">
      <c r="A47" s="82" t="s">
        <v>23</v>
      </c>
      <c r="B47" s="83">
        <v>43</v>
      </c>
      <c r="C47" s="70" t="s">
        <v>132</v>
      </c>
      <c r="D47" s="84">
        <v>41610</v>
      </c>
      <c r="E47" s="85" t="s">
        <v>90</v>
      </c>
      <c r="F47" s="82">
        <v>533</v>
      </c>
      <c r="G47" s="88">
        <v>1</v>
      </c>
      <c r="H47" s="88">
        <v>99</v>
      </c>
      <c r="I47" s="83">
        <v>3</v>
      </c>
      <c r="J47" s="111">
        <v>749.24404761904759</v>
      </c>
      <c r="K47" s="54">
        <v>526.31935677095305</v>
      </c>
      <c r="L47" s="54">
        <v>941.77578060789665</v>
      </c>
      <c r="M47" s="54">
        <v>167.61485575618656</v>
      </c>
      <c r="N47" s="54">
        <v>324.97456698196504</v>
      </c>
      <c r="O47" s="55"/>
      <c r="P47" s="56">
        <v>70.59333888059669</v>
      </c>
      <c r="Q47" s="56">
        <v>11.622922561415983</v>
      </c>
      <c r="R47" s="54">
        <v>156.79526566954695</v>
      </c>
      <c r="S47" s="42" t="s">
        <v>78</v>
      </c>
      <c r="T47" s="94">
        <v>21.317083660000002</v>
      </c>
      <c r="U47" s="94">
        <v>6.9119435000000005</v>
      </c>
      <c r="V47" s="117">
        <v>28.229027160000001</v>
      </c>
      <c r="W47" s="94">
        <v>26.557376923031729</v>
      </c>
      <c r="X47" s="94">
        <v>4.874425265119017</v>
      </c>
      <c r="Y47" s="94">
        <v>8.348682414699045</v>
      </c>
      <c r="Z47" s="94"/>
      <c r="AA47" s="94">
        <v>1.7360678206744662</v>
      </c>
      <c r="AB47" s="94">
        <v>0.29662829184888823</v>
      </c>
      <c r="AC47" s="95">
        <v>4.790277960589103</v>
      </c>
      <c r="AD47" s="99">
        <v>8.5102388992485185</v>
      </c>
      <c r="AE47" s="99">
        <v>7.5205011416521383</v>
      </c>
      <c r="AF47" s="99">
        <v>1.6780069561517501</v>
      </c>
      <c r="AG47" s="37"/>
      <c r="AH47" s="37"/>
      <c r="AI47" s="100">
        <v>34.855460035919961</v>
      </c>
      <c r="AJ47" s="47" t="s">
        <v>54</v>
      </c>
      <c r="AK47" s="53">
        <v>698.52879268516324</v>
      </c>
      <c r="AL47" s="53">
        <v>716.82063467909643</v>
      </c>
      <c r="AM47" s="53">
        <v>655.75286010446632</v>
      </c>
      <c r="AN47" s="35"/>
      <c r="AO47" s="51">
        <v>41.142857142857153</v>
      </c>
      <c r="AP47" s="49">
        <v>1.5071724335965546</v>
      </c>
      <c r="AQ47" s="49">
        <v>1.3440068916008618</v>
      </c>
      <c r="AR47" s="49">
        <v>1.8139451543431448</v>
      </c>
      <c r="AS47" s="126">
        <v>39.064729361091182</v>
      </c>
      <c r="AT47" s="58">
        <v>38.568146808656572</v>
      </c>
      <c r="AU47" s="58">
        <v>36.632663316582914</v>
      </c>
      <c r="AV47" s="58">
        <v>32.666834170854273</v>
      </c>
      <c r="AW47" s="58">
        <v>44.088944723618091</v>
      </c>
      <c r="AX47" s="58">
        <v>30.149748743718593</v>
      </c>
      <c r="AY47" s="71">
        <v>1.3662584470252983</v>
      </c>
      <c r="AZ47" s="71">
        <v>27.465826525409323</v>
      </c>
      <c r="BA47" s="71">
        <v>0.76320063459067811</v>
      </c>
      <c r="BB47" s="131">
        <f t="shared" si="0"/>
        <v>1.3662584470252983</v>
      </c>
      <c r="BC47" s="131">
        <f t="shared" si="1"/>
        <v>1.3838496502084623</v>
      </c>
      <c r="BD47" s="131">
        <f t="shared" si="2"/>
        <v>0.16525983885661333</v>
      </c>
      <c r="BE47" s="104">
        <v>6.62</v>
      </c>
      <c r="BF47" s="105">
        <v>199.10886569236982</v>
      </c>
      <c r="BG47" s="105">
        <v>513.22295652902289</v>
      </c>
      <c r="BH47" s="105">
        <v>311.31786750555574</v>
      </c>
      <c r="BI47" s="105">
        <v>127.08572850361848</v>
      </c>
      <c r="BJ47" s="105">
        <v>9.9723375190332586</v>
      </c>
      <c r="BK47" s="105">
        <v>20.977730517399042</v>
      </c>
      <c r="BL47" s="105">
        <v>12.448255047261439</v>
      </c>
      <c r="BM47" s="105"/>
      <c r="BN47" s="130">
        <f t="shared" si="3"/>
        <v>254.64282705605262</v>
      </c>
      <c r="BO47" s="96">
        <v>3.3821249400000002</v>
      </c>
      <c r="BP47" s="108" t="s">
        <v>79</v>
      </c>
      <c r="BQ47" s="106">
        <v>538.54352161899487</v>
      </c>
      <c r="BR47" s="107">
        <v>19.077650765879063</v>
      </c>
      <c r="BS47" s="107">
        <v>28.289490765378464</v>
      </c>
      <c r="BT47" s="107">
        <v>13.963427496032022</v>
      </c>
      <c r="BU47" s="106"/>
      <c r="BV47" s="106"/>
      <c r="BW47" s="106"/>
      <c r="BX47" s="106"/>
      <c r="BY47" s="62">
        <v>0.08</v>
      </c>
      <c r="BZ47" s="60">
        <v>0.43486950000000002</v>
      </c>
      <c r="CA47" s="23">
        <v>2.83</v>
      </c>
      <c r="CB47" s="23">
        <v>0.19600000000000001</v>
      </c>
      <c r="CC47" s="64">
        <v>5.6679649999999997</v>
      </c>
      <c r="CD47" s="64">
        <v>6.2112189999999998</v>
      </c>
      <c r="CE47" s="66">
        <v>86.864457999999999</v>
      </c>
      <c r="CF47" s="68">
        <v>35.865154000000004</v>
      </c>
      <c r="CG47" s="60">
        <v>0.10250000000000001</v>
      </c>
      <c r="CH47" s="134">
        <v>3900.9187022102933</v>
      </c>
      <c r="CI47" s="134">
        <v>6811.3437117502563</v>
      </c>
      <c r="CJ47" s="135">
        <v>1141825.0058845289</v>
      </c>
      <c r="CK47" s="136">
        <v>0.596531314049631</v>
      </c>
    </row>
    <row r="48" spans="1:89" x14ac:dyDescent="0.25">
      <c r="A48" s="82" t="s">
        <v>23</v>
      </c>
      <c r="B48" s="83">
        <v>44</v>
      </c>
      <c r="C48" s="70" t="s">
        <v>133</v>
      </c>
      <c r="D48" s="84">
        <v>41610</v>
      </c>
      <c r="E48" s="85" t="s">
        <v>90</v>
      </c>
      <c r="F48" s="82">
        <v>331</v>
      </c>
      <c r="G48" s="88">
        <v>1</v>
      </c>
      <c r="H48" s="88">
        <v>105</v>
      </c>
      <c r="I48" s="83">
        <v>1</v>
      </c>
      <c r="J48" s="111">
        <v>497.66666666666663</v>
      </c>
      <c r="K48" s="54">
        <v>526.31935677095305</v>
      </c>
      <c r="L48" s="54">
        <v>941.77578060789665</v>
      </c>
      <c r="M48" s="54">
        <v>167.61485575618656</v>
      </c>
      <c r="N48" s="54">
        <v>324.97456698196504</v>
      </c>
      <c r="O48" s="55"/>
      <c r="P48" s="56">
        <v>70.59333888059669</v>
      </c>
      <c r="Q48" s="56">
        <v>11.622922561415983</v>
      </c>
      <c r="R48" s="54">
        <v>156.79526566954695</v>
      </c>
      <c r="S48" s="42" t="s">
        <v>78</v>
      </c>
      <c r="T48" s="94">
        <v>21.029220078571427</v>
      </c>
      <c r="U48" s="94">
        <v>5.7327205714285716</v>
      </c>
      <c r="V48" s="117">
        <v>26.76194065</v>
      </c>
      <c r="W48" s="94">
        <v>25.1804937044671</v>
      </c>
      <c r="X48" s="94">
        <v>4.6041535799443754</v>
      </c>
      <c r="Y48" s="94">
        <v>8.0126727353831466</v>
      </c>
      <c r="Z48" s="94"/>
      <c r="AA48" s="94">
        <v>1.6762982867393361</v>
      </c>
      <c r="AB48" s="94">
        <v>0.28494638666756489</v>
      </c>
      <c r="AC48" s="95">
        <v>4.4981278665191677</v>
      </c>
      <c r="AD48" s="99">
        <v>7.8360895916651936</v>
      </c>
      <c r="AE48" s="99">
        <v>6.8451674235526792</v>
      </c>
      <c r="AF48" s="99">
        <v>1.6798356999039274</v>
      </c>
      <c r="AG48" s="37"/>
      <c r="AH48" s="37"/>
      <c r="AI48" s="100">
        <v>36.363339562968534</v>
      </c>
      <c r="AJ48" s="47" t="s">
        <v>54</v>
      </c>
      <c r="AK48" s="53">
        <v>707.19277446476235</v>
      </c>
      <c r="AL48" s="53">
        <v>728.15594865249511</v>
      </c>
      <c r="AM48" s="53">
        <v>635.1477702174692</v>
      </c>
      <c r="AN48" s="35"/>
      <c r="AO48" s="51">
        <v>33.442857142857143</v>
      </c>
      <c r="AP48" s="49">
        <v>1.3109600000000001</v>
      </c>
      <c r="AQ48" s="49">
        <v>1.043417142857143</v>
      </c>
      <c r="AR48" s="49">
        <v>1.5450600000000001</v>
      </c>
      <c r="AS48" s="126">
        <v>33.041542857142858</v>
      </c>
      <c r="AT48" s="58">
        <v>32.391089936305733</v>
      </c>
      <c r="AU48" s="58">
        <v>39.200000000000003</v>
      </c>
      <c r="AV48" s="58">
        <v>31.200000000000003</v>
      </c>
      <c r="AW48" s="58">
        <v>46.2</v>
      </c>
      <c r="AX48" s="58">
        <v>28.299999999999997</v>
      </c>
      <c r="AY48" s="71">
        <v>1.2103415951752263</v>
      </c>
      <c r="AZ48" s="71">
        <v>21.866914111340087</v>
      </c>
      <c r="BA48" s="71">
        <v>4.8950265386599128</v>
      </c>
      <c r="BB48" s="131">
        <f t="shared" si="0"/>
        <v>1.2103415951752263</v>
      </c>
      <c r="BC48" s="131">
        <f t="shared" si="1"/>
        <v>1.2346467428976553</v>
      </c>
      <c r="BD48" s="131">
        <f t="shared" si="2"/>
        <v>0.14570830994116055</v>
      </c>
      <c r="BE48" s="104">
        <v>6.71</v>
      </c>
      <c r="BF48" s="105">
        <v>173.9791298544128</v>
      </c>
      <c r="BG48" s="105">
        <v>564.8563097030061</v>
      </c>
      <c r="BH48" s="105">
        <v>236.98412247214381</v>
      </c>
      <c r="BI48" s="105">
        <v>156.91817483413021</v>
      </c>
      <c r="BJ48" s="105">
        <v>10.560689981354244</v>
      </c>
      <c r="BK48" s="105">
        <v>13.465482781986747</v>
      </c>
      <c r="BL48" s="105">
        <v>12.240095849269446</v>
      </c>
      <c r="BM48" s="105"/>
      <c r="BN48" s="130">
        <f t="shared" si="3"/>
        <v>314.61643154522682</v>
      </c>
      <c r="BO48" s="96">
        <v>10.52655976</v>
      </c>
      <c r="BP48" s="108" t="s">
        <v>79</v>
      </c>
      <c r="BQ48" s="106">
        <v>523.5459911071348</v>
      </c>
      <c r="BR48" s="107">
        <v>19.563080194901143</v>
      </c>
      <c r="BS48" s="107">
        <v>28.553950068077242</v>
      </c>
      <c r="BT48" s="107">
        <v>16.163271817547436</v>
      </c>
      <c r="BU48" s="106"/>
      <c r="BV48" s="106"/>
      <c r="BW48" s="106"/>
      <c r="BX48" s="106"/>
      <c r="BY48" s="62">
        <v>0.16</v>
      </c>
      <c r="BZ48" s="60">
        <v>0.59911500000000006</v>
      </c>
      <c r="CA48" s="23">
        <v>3.6</v>
      </c>
      <c r="CB48" s="23">
        <v>0.25800000000000001</v>
      </c>
      <c r="CC48" s="64">
        <v>5.3423720000000001</v>
      </c>
      <c r="CD48" s="64">
        <v>4.9232039999999992</v>
      </c>
      <c r="CE48" s="66">
        <v>89.019351</v>
      </c>
      <c r="CF48" s="68">
        <v>36.820382000000002</v>
      </c>
      <c r="CG48" s="60">
        <v>0.16550000000000001</v>
      </c>
      <c r="CH48" s="134">
        <v>41325.177046934819</v>
      </c>
      <c r="CI48" s="134">
        <v>8011.0804208056916</v>
      </c>
      <c r="CJ48" s="135">
        <v>1124954.2971369959</v>
      </c>
      <c r="CK48" s="136">
        <v>0.71212496731590413</v>
      </c>
    </row>
    <row r="49" spans="1:89" x14ac:dyDescent="0.25">
      <c r="A49" s="82" t="s">
        <v>23</v>
      </c>
      <c r="B49" s="83">
        <v>45</v>
      </c>
      <c r="C49" s="70" t="s">
        <v>134</v>
      </c>
      <c r="D49" s="84">
        <v>41610</v>
      </c>
      <c r="E49" s="85" t="s">
        <v>90</v>
      </c>
      <c r="F49" s="82">
        <v>305</v>
      </c>
      <c r="G49" s="88">
        <v>1</v>
      </c>
      <c r="H49" s="88">
        <v>106</v>
      </c>
      <c r="I49" s="83">
        <v>1</v>
      </c>
      <c r="J49" s="111">
        <v>723.0238095238094</v>
      </c>
      <c r="K49" s="54">
        <v>526.31935677095305</v>
      </c>
      <c r="L49" s="54">
        <v>941.77578060789665</v>
      </c>
      <c r="M49" s="54">
        <v>167.61485575618656</v>
      </c>
      <c r="N49" s="54">
        <v>324.97456698196504</v>
      </c>
      <c r="O49" s="55"/>
      <c r="P49" s="56">
        <v>70.59333888059669</v>
      </c>
      <c r="Q49" s="56">
        <v>11.622922561415983</v>
      </c>
      <c r="R49" s="54">
        <v>156.79526566954695</v>
      </c>
      <c r="S49" s="42" t="s">
        <v>78</v>
      </c>
      <c r="T49" s="94">
        <v>19.294326752857138</v>
      </c>
      <c r="U49" s="94">
        <v>5.0582828571428582</v>
      </c>
      <c r="V49" s="117">
        <v>24.352609609999998</v>
      </c>
      <c r="W49" s="94">
        <v>22.914179829618714</v>
      </c>
      <c r="X49" s="94">
        <v>4.1863780513071669</v>
      </c>
      <c r="Y49" s="94">
        <v>7.3102046402897214</v>
      </c>
      <c r="Z49" s="94"/>
      <c r="AA49" s="94">
        <v>1.5312645592945495</v>
      </c>
      <c r="AB49" s="94">
        <v>0.26001416292960494</v>
      </c>
      <c r="AC49" s="95">
        <v>4.0848288398435679</v>
      </c>
      <c r="AD49" s="99">
        <v>5.9626334570522852</v>
      </c>
      <c r="AE49" s="99">
        <v>5.1495848026979623</v>
      </c>
      <c r="AF49" s="99">
        <v>1.3190804822538817</v>
      </c>
      <c r="AG49" s="37"/>
      <c r="AH49" s="37"/>
      <c r="AI49" s="100">
        <v>43.607269305154759</v>
      </c>
      <c r="AJ49" s="47" t="s">
        <v>54</v>
      </c>
      <c r="AK49" s="53">
        <v>755.15422977076639</v>
      </c>
      <c r="AL49" s="53">
        <v>775.26645766995136</v>
      </c>
      <c r="AM49" s="53">
        <v>684.911284626574</v>
      </c>
      <c r="AN49" s="35"/>
      <c r="AO49" s="51">
        <v>31.628571428571426</v>
      </c>
      <c r="AP49" s="49">
        <v>1.5139354591836733</v>
      </c>
      <c r="AQ49" s="49">
        <v>1.088022857142857</v>
      </c>
      <c r="AR49" s="49">
        <v>1.4910047448979595</v>
      </c>
      <c r="AS49" s="126">
        <v>35.36046045918367</v>
      </c>
      <c r="AT49" s="58">
        <v>34.913952591966719</v>
      </c>
      <c r="AU49" s="58">
        <v>47.866071428571431</v>
      </c>
      <c r="AV49" s="58">
        <v>34.4</v>
      </c>
      <c r="AW49" s="58">
        <v>47.141071428571436</v>
      </c>
      <c r="AX49" s="58">
        <v>28.057142857142857</v>
      </c>
      <c r="AY49" s="71">
        <v>1.433684239640169</v>
      </c>
      <c r="AZ49" s="71">
        <v>25.931697242066061</v>
      </c>
      <c r="BA49" s="71">
        <v>-1.579087632066063</v>
      </c>
      <c r="BB49" s="131">
        <f t="shared" si="0"/>
        <v>1.433684239640169</v>
      </c>
      <c r="BC49" s="131">
        <f t="shared" si="1"/>
        <v>1.4520193533864016</v>
      </c>
      <c r="BD49" s="131">
        <f t="shared" si="2"/>
        <v>0.16807081979188718</v>
      </c>
      <c r="BE49" s="104">
        <v>6.55</v>
      </c>
      <c r="BF49" s="105">
        <v>163.78603109538994</v>
      </c>
      <c r="BG49" s="105">
        <v>548.53445437621997</v>
      </c>
      <c r="BH49" s="105">
        <v>268.67824145654902</v>
      </c>
      <c r="BI49" s="105">
        <v>140.33756677707882</v>
      </c>
      <c r="BJ49" s="105">
        <v>9.9421776526297521</v>
      </c>
      <c r="BK49" s="105">
        <v>13.503638552373395</v>
      </c>
      <c r="BL49" s="105">
        <v>14.028796807039939</v>
      </c>
      <c r="BM49" s="105"/>
      <c r="BN49" s="130">
        <f t="shared" si="3"/>
        <v>289.55811620458394</v>
      </c>
      <c r="BO49" s="96">
        <v>11.26879944</v>
      </c>
      <c r="BP49" s="108" t="s">
        <v>79</v>
      </c>
      <c r="BQ49" s="106">
        <v>567.97473857738089</v>
      </c>
      <c r="BR49" s="107">
        <v>23.322951735905601</v>
      </c>
      <c r="BS49" s="107">
        <v>31.972287446838106</v>
      </c>
      <c r="BT49" s="107">
        <v>16.26784412567671</v>
      </c>
      <c r="BU49" s="106"/>
      <c r="BV49" s="106"/>
      <c r="BW49" s="106"/>
      <c r="BX49" s="106"/>
      <c r="BY49" s="62">
        <v>0.36</v>
      </c>
      <c r="BZ49" s="60">
        <v>0.5386034999999999</v>
      </c>
      <c r="CA49" s="23">
        <v>4.07</v>
      </c>
      <c r="CB49" s="23">
        <v>0.94799999999999995</v>
      </c>
      <c r="CC49" s="64">
        <v>4.575653</v>
      </c>
      <c r="CD49" s="64">
        <v>4.1503949999999996</v>
      </c>
      <c r="CE49" s="66">
        <v>90.042744999999996</v>
      </c>
      <c r="CF49" s="68">
        <v>35.814343999999998</v>
      </c>
      <c r="CG49" s="60">
        <v>0.113</v>
      </c>
      <c r="CH49" s="134">
        <v>48205.623639618934</v>
      </c>
      <c r="CI49" s="134">
        <v>5157.8491421528688</v>
      </c>
      <c r="CJ49" s="135">
        <v>634628.02844486723</v>
      </c>
      <c r="CK49" s="136">
        <v>0.81273579340515256</v>
      </c>
    </row>
    <row r="50" spans="1:89" x14ac:dyDescent="0.25">
      <c r="A50" s="82" t="s">
        <v>23</v>
      </c>
      <c r="B50" s="83">
        <v>46</v>
      </c>
      <c r="C50" s="70" t="s">
        <v>135</v>
      </c>
      <c r="D50" s="84">
        <v>41610</v>
      </c>
      <c r="E50" s="85" t="s">
        <v>90</v>
      </c>
      <c r="F50" s="82">
        <v>625</v>
      </c>
      <c r="G50" s="88">
        <v>1</v>
      </c>
      <c r="H50" s="88">
        <v>107</v>
      </c>
      <c r="I50" s="83">
        <v>3</v>
      </c>
      <c r="J50" s="111">
        <v>545.13095238095241</v>
      </c>
      <c r="K50" s="54">
        <v>526.31935677095305</v>
      </c>
      <c r="L50" s="54">
        <v>941.77578060789665</v>
      </c>
      <c r="M50" s="54">
        <v>167.61485575618656</v>
      </c>
      <c r="N50" s="54">
        <v>324.97456698196504</v>
      </c>
      <c r="O50" s="55"/>
      <c r="P50" s="56">
        <v>70.59333888059669</v>
      </c>
      <c r="Q50" s="56">
        <v>11.622922561415983</v>
      </c>
      <c r="R50" s="54">
        <v>156.79526566954695</v>
      </c>
      <c r="S50" s="42" t="s">
        <v>78</v>
      </c>
      <c r="T50" s="94">
        <v>16.000188585714287</v>
      </c>
      <c r="U50" s="94">
        <v>4.2822377142857144</v>
      </c>
      <c r="V50" s="117">
        <v>20.282426300000001</v>
      </c>
      <c r="W50" s="94">
        <v>19.084127665603678</v>
      </c>
      <c r="X50" s="94">
        <v>3.4881195026281877</v>
      </c>
      <c r="Y50" s="94">
        <v>6.0801300117484711</v>
      </c>
      <c r="Z50" s="94"/>
      <c r="AA50" s="94">
        <v>1.2727594816324028</v>
      </c>
      <c r="AB50" s="94">
        <v>0.21624068025831622</v>
      </c>
      <c r="AC50" s="95">
        <v>3.4057636701551619</v>
      </c>
      <c r="AD50" s="99">
        <v>5.5054511353997331</v>
      </c>
      <c r="AE50" s="99">
        <v>4.841956149495692</v>
      </c>
      <c r="AF50" s="99">
        <v>1.1703765877552297</v>
      </c>
      <c r="AG50" s="37"/>
      <c r="AH50" s="37"/>
      <c r="AI50" s="100">
        <v>39.277558721373651</v>
      </c>
      <c r="AJ50" s="47" t="s">
        <v>54</v>
      </c>
      <c r="AK50" s="53">
        <v>728.56052555212625</v>
      </c>
      <c r="AL50" s="53">
        <v>746.2836009935836</v>
      </c>
      <c r="AM50" s="53">
        <v>664.46774920601536</v>
      </c>
      <c r="AN50" s="35"/>
      <c r="AO50" s="51">
        <v>44.00714285714286</v>
      </c>
      <c r="AP50" s="49">
        <v>1.4023609523809526</v>
      </c>
      <c r="AQ50" s="49">
        <v>1.1923219223985893</v>
      </c>
      <c r="AR50" s="49">
        <v>2.0229159964726637</v>
      </c>
      <c r="AS50" s="126">
        <v>38.638271428571429</v>
      </c>
      <c r="AT50" s="58">
        <v>37.240316381221987</v>
      </c>
      <c r="AU50" s="58">
        <v>31.866666666666671</v>
      </c>
      <c r="AV50" s="58">
        <v>27.093827160493831</v>
      </c>
      <c r="AW50" s="58">
        <v>45.967901234567911</v>
      </c>
      <c r="AX50" s="58">
        <v>39.111111111111107</v>
      </c>
      <c r="AY50" s="71">
        <v>1.8360878442448469</v>
      </c>
      <c r="AZ50" s="71">
        <v>24.629785123207846</v>
      </c>
      <c r="BA50" s="71">
        <v>-4.3473588232078448</v>
      </c>
      <c r="BB50" s="131">
        <f t="shared" si="0"/>
        <v>1.8360878442448469</v>
      </c>
      <c r="BC50" s="131">
        <f t="shared" si="1"/>
        <v>1.9050122927635846</v>
      </c>
      <c r="BD50" s="131">
        <f t="shared" si="2"/>
        <v>0.2276650141828547</v>
      </c>
      <c r="BE50" s="104">
        <v>6.38</v>
      </c>
      <c r="BF50" s="105">
        <v>161.87513623866514</v>
      </c>
      <c r="BG50" s="105">
        <v>542.53634922410185</v>
      </c>
      <c r="BH50" s="105">
        <v>255.15755457032878</v>
      </c>
      <c r="BI50" s="105">
        <v>165.7721811783465</v>
      </c>
      <c r="BJ50" s="105">
        <v>8.0688437959589745</v>
      </c>
      <c r="BK50" s="105">
        <v>12.682940274322359</v>
      </c>
      <c r="BL50" s="105">
        <v>10.807006578832056</v>
      </c>
      <c r="BM50" s="105"/>
      <c r="BN50" s="130">
        <f t="shared" si="3"/>
        <v>301.37529601454139</v>
      </c>
      <c r="BO50" s="96">
        <v>13.653644</v>
      </c>
      <c r="BP50" s="108" t="s">
        <v>79</v>
      </c>
      <c r="BQ50" s="106">
        <v>350.3142402268266</v>
      </c>
      <c r="BR50" s="107">
        <v>17.271811323028281</v>
      </c>
      <c r="BS50" s="107">
        <v>24.596968224306178</v>
      </c>
      <c r="BT50" s="107">
        <v>9.406854566989356</v>
      </c>
      <c r="BU50" s="106"/>
      <c r="BV50" s="106"/>
      <c r="BW50" s="106"/>
      <c r="BX50" s="106"/>
      <c r="BY50" s="62">
        <v>0.06</v>
      </c>
      <c r="BZ50" s="60">
        <v>0.64233750000000001</v>
      </c>
      <c r="CA50" s="23">
        <v>3.63</v>
      </c>
      <c r="CB50" s="23">
        <v>0.55400000000000005</v>
      </c>
      <c r="CC50" s="64">
        <v>4.1870419999999999</v>
      </c>
      <c r="CD50" s="64">
        <v>6.8332359999999994</v>
      </c>
      <c r="CE50" s="66">
        <v>79.880875000000003</v>
      </c>
      <c r="CF50" s="68">
        <v>35.306244</v>
      </c>
      <c r="CG50" s="60">
        <v>0.20750000000000002</v>
      </c>
      <c r="CH50" s="134">
        <v>27516.334478774254</v>
      </c>
      <c r="CI50" s="134">
        <v>5251.3382395441022</v>
      </c>
      <c r="CJ50" s="135">
        <v>778094.38670810591</v>
      </c>
      <c r="CK50" s="136">
        <v>0.6748973298420784</v>
      </c>
    </row>
    <row r="51" spans="1:89" x14ac:dyDescent="0.25">
      <c r="A51" s="82" t="s">
        <v>23</v>
      </c>
      <c r="B51" s="83">
        <v>47</v>
      </c>
      <c r="C51" s="70" t="s">
        <v>136</v>
      </c>
      <c r="D51" s="84">
        <v>41617</v>
      </c>
      <c r="E51" s="85" t="s">
        <v>90</v>
      </c>
      <c r="F51" s="82">
        <v>234</v>
      </c>
      <c r="G51" s="88">
        <v>1</v>
      </c>
      <c r="H51" s="88">
        <v>151</v>
      </c>
      <c r="I51" s="83">
        <v>2</v>
      </c>
      <c r="J51" s="111">
        <v>616.4848484848485</v>
      </c>
      <c r="K51" s="54">
        <v>525.68472105406283</v>
      </c>
      <c r="L51" s="54">
        <v>940.60425092984553</v>
      </c>
      <c r="M51" s="54">
        <v>170.13823706636691</v>
      </c>
      <c r="N51" s="54">
        <v>325.39592706988594</v>
      </c>
      <c r="O51" s="55"/>
      <c r="P51" s="56">
        <v>69.187760034184066</v>
      </c>
      <c r="Q51" s="56">
        <v>11.406840443617186</v>
      </c>
      <c r="R51" s="54">
        <v>149.39638115479622</v>
      </c>
      <c r="S51" s="42" t="s">
        <v>78</v>
      </c>
      <c r="T51" s="94">
        <v>19.454677094545453</v>
      </c>
      <c r="U51" s="94">
        <v>5.8133215454545466</v>
      </c>
      <c r="V51" s="117">
        <v>25.267998639999998</v>
      </c>
      <c r="W51" s="94">
        <v>23.750416625577504</v>
      </c>
      <c r="X51" s="94">
        <v>4.4045037256472517</v>
      </c>
      <c r="Y51" s="94">
        <v>7.525756191231963</v>
      </c>
      <c r="Z51" s="94"/>
      <c r="AA51" s="94">
        <v>1.5404972841708067</v>
      </c>
      <c r="AB51" s="94">
        <v>0.26301156703774831</v>
      </c>
      <c r="AC51" s="95">
        <v>4.1241877370788824</v>
      </c>
      <c r="AD51" s="99">
        <v>6.7841219541264204</v>
      </c>
      <c r="AE51" s="99">
        <v>5.9452896623055009</v>
      </c>
      <c r="AF51" s="99">
        <v>1.38400861839921</v>
      </c>
      <c r="AG51" s="37"/>
      <c r="AH51" s="37"/>
      <c r="AI51" s="100">
        <v>38.768696791745079</v>
      </c>
      <c r="AJ51" s="47" t="s">
        <v>54</v>
      </c>
      <c r="AK51" s="53">
        <v>731.51328481603798</v>
      </c>
      <c r="AL51" s="53">
        <v>749.67640542764843</v>
      </c>
      <c r="AM51" s="53">
        <v>685.77422006929351</v>
      </c>
      <c r="AN51" s="35"/>
      <c r="AO51" s="51">
        <v>35.699999999999996</v>
      </c>
      <c r="AP51" s="49">
        <v>1.8920999999999997</v>
      </c>
      <c r="AQ51" s="49">
        <v>1.2923399999999998</v>
      </c>
      <c r="AR51" s="49">
        <v>1.4565599999999996</v>
      </c>
      <c r="AS51" s="126">
        <v>42.661499999999997</v>
      </c>
      <c r="AT51" s="58">
        <v>40.946672101910821</v>
      </c>
      <c r="AU51" s="58">
        <v>53</v>
      </c>
      <c r="AV51" s="58">
        <v>36.200000000000003</v>
      </c>
      <c r="AW51" s="58">
        <v>40.799999999999997</v>
      </c>
      <c r="AX51" s="58">
        <v>54</v>
      </c>
      <c r="AY51" s="71">
        <v>1.6204952630118878</v>
      </c>
      <c r="AZ51" s="71">
        <v>27.627439277986536</v>
      </c>
      <c r="BA51" s="71">
        <v>-2.3594406379865376</v>
      </c>
      <c r="BB51" s="131">
        <f t="shared" si="0"/>
        <v>1.6204952630118878</v>
      </c>
      <c r="BC51" s="131">
        <f t="shared" si="1"/>
        <v>1.6883608633912766</v>
      </c>
      <c r="BD51" s="131">
        <f t="shared" si="2"/>
        <v>0.18367105626850705</v>
      </c>
      <c r="BE51" s="104">
        <v>7.13</v>
      </c>
      <c r="BF51" s="105">
        <v>120.36273781353522</v>
      </c>
      <c r="BG51" s="105">
        <v>559.95998240000802</v>
      </c>
      <c r="BH51" s="105">
        <v>243.55367136696862</v>
      </c>
      <c r="BI51" s="105">
        <v>165.47954927342602</v>
      </c>
      <c r="BJ51" s="105">
        <v>5.8656789680857537</v>
      </c>
      <c r="BK51" s="105">
        <v>10.125090687204075</v>
      </c>
      <c r="BL51" s="105">
        <v>10.040902926198163</v>
      </c>
      <c r="BM51" s="105"/>
      <c r="BN51" s="130">
        <f t="shared" si="3"/>
        <v>311.48964414602796</v>
      </c>
      <c r="BO51" s="96">
        <v>11.719538679999999</v>
      </c>
      <c r="BP51" s="108" t="s">
        <v>79</v>
      </c>
      <c r="BQ51" s="106">
        <v>344.49454815370018</v>
      </c>
      <c r="BR51" s="107">
        <v>13.633630152581812</v>
      </c>
      <c r="BS51" s="107">
        <v>19.348053449116957</v>
      </c>
      <c r="BT51" s="107">
        <v>8.4132490009517511</v>
      </c>
      <c r="BU51" s="106"/>
      <c r="BV51" s="106"/>
      <c r="BW51" s="106"/>
      <c r="BX51" s="106"/>
      <c r="BY51" s="62">
        <v>0.2</v>
      </c>
      <c r="BZ51" s="60">
        <v>0.199547</v>
      </c>
      <c r="CA51" s="23">
        <v>3.79</v>
      </c>
      <c r="CB51" s="23">
        <v>0.03</v>
      </c>
      <c r="CC51" s="64">
        <v>6.413678</v>
      </c>
      <c r="CD51" s="64">
        <v>7.0468579999999994</v>
      </c>
      <c r="CE51" s="66">
        <v>95.174129000000008</v>
      </c>
      <c r="CF51" s="68">
        <v>37.531722000000002</v>
      </c>
      <c r="CG51" s="60">
        <v>0.91100000000000014</v>
      </c>
      <c r="CH51" s="134">
        <v>44552.506937151324</v>
      </c>
      <c r="CI51" s="134">
        <v>5379.0109430587017</v>
      </c>
      <c r="CJ51" s="134">
        <v>441060.5965830849</v>
      </c>
      <c r="CK51" s="140">
        <v>1.2195627958448627</v>
      </c>
    </row>
    <row r="52" spans="1:89" x14ac:dyDescent="0.25">
      <c r="A52" s="82" t="s">
        <v>23</v>
      </c>
      <c r="B52" s="83">
        <v>48</v>
      </c>
      <c r="C52" s="70" t="s">
        <v>137</v>
      </c>
      <c r="D52" s="84">
        <v>41617</v>
      </c>
      <c r="E52" s="85" t="s">
        <v>90</v>
      </c>
      <c r="F52" s="82">
        <v>5</v>
      </c>
      <c r="G52" s="88">
        <v>1</v>
      </c>
      <c r="H52" s="88">
        <v>152</v>
      </c>
      <c r="I52" s="83">
        <v>4</v>
      </c>
      <c r="J52" s="111">
        <v>749.19696969696963</v>
      </c>
      <c r="K52" s="54">
        <v>525.68472105406283</v>
      </c>
      <c r="L52" s="54">
        <v>940.60425092984553</v>
      </c>
      <c r="M52" s="54">
        <v>170.13823706636691</v>
      </c>
      <c r="N52" s="54">
        <v>325.39592706988594</v>
      </c>
      <c r="O52" s="55"/>
      <c r="P52" s="56">
        <v>69.187760034184066</v>
      </c>
      <c r="Q52" s="56">
        <v>11.406840443617186</v>
      </c>
      <c r="R52" s="54">
        <v>149.39638115479622</v>
      </c>
      <c r="S52" s="42" t="s">
        <v>78</v>
      </c>
      <c r="T52" s="94">
        <v>19.055920769090907</v>
      </c>
      <c r="U52" s="94">
        <v>5.8722020909090915</v>
      </c>
      <c r="V52" s="117">
        <v>24.928122859999998</v>
      </c>
      <c r="W52" s="94">
        <v>23.430558163142013</v>
      </c>
      <c r="X52" s="94">
        <v>4.3477459256678772</v>
      </c>
      <c r="Y52" s="94">
        <v>7.4081090014094366</v>
      </c>
      <c r="Z52" s="94"/>
      <c r="AA52" s="94">
        <v>1.5148779450156697</v>
      </c>
      <c r="AB52" s="94">
        <v>0.2588792519313407</v>
      </c>
      <c r="AC52" s="95">
        <v>4.0769488237954095</v>
      </c>
      <c r="AD52" s="99">
        <v>7.2531645298685667</v>
      </c>
      <c r="AE52" s="99">
        <v>6.3992725897372029</v>
      </c>
      <c r="AF52" s="99">
        <v>1.4961386319902663</v>
      </c>
      <c r="AG52" s="37"/>
      <c r="AH52" s="37"/>
      <c r="AI52" s="100">
        <v>35.691903977260502</v>
      </c>
      <c r="AJ52" s="47" t="s">
        <v>54</v>
      </c>
      <c r="AK52" s="53">
        <v>709.03687491419214</v>
      </c>
      <c r="AL52" s="53">
        <v>726.88347647629973</v>
      </c>
      <c r="AM52" s="53">
        <v>655.88177010126515</v>
      </c>
      <c r="AN52" s="35"/>
      <c r="AO52" s="51">
        <v>37.090909090909093</v>
      </c>
      <c r="AP52" s="49">
        <v>1.1555623491552693</v>
      </c>
      <c r="AQ52" s="49">
        <v>1.2282506838294449</v>
      </c>
      <c r="AR52" s="49">
        <v>1.6314748189863235</v>
      </c>
      <c r="AS52" s="126">
        <v>32.169798873692677</v>
      </c>
      <c r="AT52" s="58">
        <v>32.399388485839168</v>
      </c>
      <c r="AU52" s="58">
        <v>31.154867256637164</v>
      </c>
      <c r="AV52" s="58">
        <v>33.114601769911502</v>
      </c>
      <c r="AW52" s="58">
        <v>43.985840707964599</v>
      </c>
      <c r="AX52" s="58">
        <v>29.999999999999996</v>
      </c>
      <c r="AY52" s="71">
        <v>1.2997123236193473</v>
      </c>
      <c r="AZ52" s="71">
        <v>25.631605143697318</v>
      </c>
      <c r="BA52" s="71">
        <v>-0.70348228369731913</v>
      </c>
      <c r="BB52" s="131">
        <f t="shared" si="0"/>
        <v>1.2997123236193473</v>
      </c>
      <c r="BC52" s="131">
        <f t="shared" si="1"/>
        <v>1.2905022594105058</v>
      </c>
      <c r="BD52" s="131">
        <f t="shared" si="2"/>
        <v>0.16107461739183032</v>
      </c>
      <c r="BE52" s="104">
        <v>6.94</v>
      </c>
      <c r="BF52" s="105">
        <v>120.36273781356456</v>
      </c>
      <c r="BG52" s="105">
        <v>559.95998229733766</v>
      </c>
      <c r="BH52" s="105">
        <v>243.55367141855891</v>
      </c>
      <c r="BI52" s="105">
        <v>165.47954932437887</v>
      </c>
      <c r="BJ52" s="105">
        <v>5.8656789677205028</v>
      </c>
      <c r="BK52" s="105">
        <v>10.12509068764038</v>
      </c>
      <c r="BL52" s="105">
        <v>10.040902926254329</v>
      </c>
      <c r="BM52" s="105"/>
      <c r="BN52" s="130">
        <f t="shared" si="3"/>
        <v>311.48964410607243</v>
      </c>
      <c r="BO52" s="96">
        <v>7.2030907600000003</v>
      </c>
      <c r="BP52" s="108" t="s">
        <v>79</v>
      </c>
      <c r="BQ52" s="106">
        <v>373.05348294913165</v>
      </c>
      <c r="BR52" s="107">
        <v>14.965165449651176</v>
      </c>
      <c r="BS52" s="107">
        <v>21.90401196323506</v>
      </c>
      <c r="BT52" s="107">
        <v>11.514213705366153</v>
      </c>
      <c r="BU52" s="106"/>
      <c r="BV52" s="106"/>
      <c r="BW52" s="106"/>
      <c r="BX52" s="106"/>
      <c r="BY52" s="62">
        <v>0.08</v>
      </c>
      <c r="BZ52" s="60">
        <v>0.53572199999999992</v>
      </c>
      <c r="CA52" s="23">
        <v>3.65</v>
      </c>
      <c r="CB52" s="23">
        <v>0.29399999999999998</v>
      </c>
      <c r="CC52" s="64">
        <v>4.7226950000000008</v>
      </c>
      <c r="CD52" s="64">
        <v>3.9933199999999998</v>
      </c>
      <c r="CE52" s="66">
        <v>79.779977000000002</v>
      </c>
      <c r="CF52" s="68">
        <v>36.972811999999998</v>
      </c>
      <c r="CG52" s="60">
        <v>0.21800000000000003</v>
      </c>
      <c r="CH52" s="134">
        <v>48082.387550811152</v>
      </c>
      <c r="CI52" s="134">
        <v>8306.2662716703635</v>
      </c>
      <c r="CJ52" s="134">
        <v>685198.32206321345</v>
      </c>
      <c r="CK52" s="140">
        <v>1.2122426462836642</v>
      </c>
    </row>
    <row r="53" spans="1:89" x14ac:dyDescent="0.25">
      <c r="A53" s="82" t="s">
        <v>23</v>
      </c>
      <c r="B53" s="83">
        <v>49</v>
      </c>
      <c r="C53" s="70" t="s">
        <v>138</v>
      </c>
      <c r="D53" s="84">
        <v>41617</v>
      </c>
      <c r="E53" s="85" t="s">
        <v>90</v>
      </c>
      <c r="F53" s="82">
        <v>141</v>
      </c>
      <c r="G53" s="88">
        <v>1</v>
      </c>
      <c r="H53" s="88">
        <v>154</v>
      </c>
      <c r="I53" s="83">
        <v>2</v>
      </c>
      <c r="J53" s="111">
        <v>714.46515151515143</v>
      </c>
      <c r="K53" s="54">
        <v>525.68472105406283</v>
      </c>
      <c r="L53" s="54">
        <v>940.60425092984553</v>
      </c>
      <c r="M53" s="54">
        <v>170.13823706636691</v>
      </c>
      <c r="N53" s="54">
        <v>325.39592706988594</v>
      </c>
      <c r="O53" s="55"/>
      <c r="P53" s="56">
        <v>69.187760034184066</v>
      </c>
      <c r="Q53" s="56">
        <v>11.406840443617186</v>
      </c>
      <c r="R53" s="54">
        <v>149.39638115479622</v>
      </c>
      <c r="S53" s="42" t="s">
        <v>78</v>
      </c>
      <c r="T53" s="94">
        <v>14.18876627090909</v>
      </c>
      <c r="U53" s="94">
        <v>3.2203129090909095</v>
      </c>
      <c r="V53" s="117">
        <v>17.409079179999999</v>
      </c>
      <c r="W53" s="94">
        <v>16.365763901917102</v>
      </c>
      <c r="X53" s="94">
        <v>3.0203650377519287</v>
      </c>
      <c r="Y53" s="94">
        <v>5.2790988700640282</v>
      </c>
      <c r="Z53" s="94"/>
      <c r="AA53" s="94">
        <v>1.0894173680555101</v>
      </c>
      <c r="AB53" s="94">
        <v>0.18461382780312716</v>
      </c>
      <c r="AC53" s="95">
        <v>2.7943164352432328</v>
      </c>
      <c r="AD53" s="99">
        <v>4.5544951079184726</v>
      </c>
      <c r="AE53" s="99">
        <v>4.0098828757067491</v>
      </c>
      <c r="AF53" s="99">
        <v>0.73518684960481107</v>
      </c>
      <c r="AG53" s="37"/>
      <c r="AH53" s="37"/>
      <c r="AI53" s="100">
        <v>40.534422241920169</v>
      </c>
      <c r="AJ53" s="47" t="s">
        <v>54</v>
      </c>
      <c r="AK53" s="53">
        <v>738.38391675817093</v>
      </c>
      <c r="AL53" s="53">
        <v>754.98345816677534</v>
      </c>
      <c r="AM53" s="53">
        <v>756.59006761910678</v>
      </c>
      <c r="AN53" s="35"/>
      <c r="AO53" s="51">
        <v>28.854545454545452</v>
      </c>
      <c r="AP53" s="49">
        <v>1.1945781818181818</v>
      </c>
      <c r="AQ53" s="49">
        <v>1.0503054545454544</v>
      </c>
      <c r="AR53" s="49">
        <v>1.2926836363636365</v>
      </c>
      <c r="AS53" s="126">
        <v>29.460490909090908</v>
      </c>
      <c r="AT53" s="58">
        <v>29.664972229299359</v>
      </c>
      <c r="AU53" s="58">
        <v>41.4</v>
      </c>
      <c r="AV53" s="58">
        <v>36.4</v>
      </c>
      <c r="AW53" s="58">
        <v>44.800000000000004</v>
      </c>
      <c r="AX53" s="58">
        <v>25</v>
      </c>
      <c r="AY53" s="71">
        <v>1.7039943309224101</v>
      </c>
      <c r="AZ53" s="71">
        <v>24.160270853318391</v>
      </c>
      <c r="BA53" s="71">
        <v>-6.7511916733183917</v>
      </c>
      <c r="BB53" s="131">
        <f t="shared" si="0"/>
        <v>1.7039943309224101</v>
      </c>
      <c r="BC53" s="131">
        <f t="shared" si="1"/>
        <v>1.6922486597071649</v>
      </c>
      <c r="BD53" s="131">
        <f t="shared" si="2"/>
        <v>0.20320243455445489</v>
      </c>
      <c r="BE53" s="104">
        <v>7.3</v>
      </c>
      <c r="BF53" s="105">
        <v>102.91323233093017</v>
      </c>
      <c r="BG53" s="105">
        <v>594.03553526758753</v>
      </c>
      <c r="BH53" s="105">
        <v>208.89236095676486</v>
      </c>
      <c r="BI53" s="105">
        <v>156.89080820963653</v>
      </c>
      <c r="BJ53" s="105">
        <v>10.755593606763851</v>
      </c>
      <c r="BK53" s="105">
        <v>13.089175547168315</v>
      </c>
      <c r="BL53" s="105">
        <v>11.361402033969403</v>
      </c>
      <c r="BM53" s="105"/>
      <c r="BN53" s="130">
        <f t="shared" si="3"/>
        <v>336.77201747181783</v>
      </c>
      <c r="BO53" s="96">
        <v>6.2427873599999995</v>
      </c>
      <c r="BP53" s="108" t="s">
        <v>79</v>
      </c>
      <c r="BQ53" s="106">
        <v>346.03634194772894</v>
      </c>
      <c r="BR53" s="107">
        <v>19.876774547918906</v>
      </c>
      <c r="BS53" s="107">
        <v>28.00580073680598</v>
      </c>
      <c r="BT53" s="107">
        <v>11.664812603665862</v>
      </c>
      <c r="BU53" s="106"/>
      <c r="BV53" s="106"/>
      <c r="BW53" s="106"/>
      <c r="BX53" s="106"/>
      <c r="BY53" s="62">
        <v>0.14000000000000001</v>
      </c>
      <c r="BZ53" s="60">
        <v>0.4098965</v>
      </c>
      <c r="CA53" s="23">
        <v>3.58</v>
      </c>
      <c r="CB53" s="23">
        <v>0.33700000000000002</v>
      </c>
      <c r="CC53" s="64">
        <v>4.7647070000000005</v>
      </c>
      <c r="CD53" s="64">
        <v>5.9536159999999994</v>
      </c>
      <c r="CE53" s="66">
        <v>79.570973999999993</v>
      </c>
      <c r="CF53" s="68">
        <v>36.952488000000002</v>
      </c>
      <c r="CG53" s="60">
        <v>1.1419999999999999</v>
      </c>
      <c r="CH53" s="134">
        <v>87682.053344174754</v>
      </c>
      <c r="CI53" s="134">
        <v>5353.5471901968922</v>
      </c>
      <c r="CJ53" s="135">
        <v>368090.89558912511</v>
      </c>
      <c r="CK53" s="136">
        <v>1.4544090208013984</v>
      </c>
    </row>
    <row r="54" spans="1:89" x14ac:dyDescent="0.25">
      <c r="A54" s="82" t="s">
        <v>23</v>
      </c>
      <c r="B54" s="83">
        <v>50</v>
      </c>
      <c r="C54" s="70" t="s">
        <v>139</v>
      </c>
      <c r="D54" s="84">
        <v>41617</v>
      </c>
      <c r="E54" s="85" t="s">
        <v>90</v>
      </c>
      <c r="F54" s="82">
        <v>420</v>
      </c>
      <c r="G54" s="88">
        <v>1</v>
      </c>
      <c r="H54" s="88">
        <v>156</v>
      </c>
      <c r="I54" s="83">
        <v>4</v>
      </c>
      <c r="J54" s="111">
        <v>652.9575757575758</v>
      </c>
      <c r="K54" s="54">
        <v>525.68472105406283</v>
      </c>
      <c r="L54" s="54">
        <v>940.60425092984553</v>
      </c>
      <c r="M54" s="54">
        <v>170.13823706636691</v>
      </c>
      <c r="N54" s="54">
        <v>325.39592706988594</v>
      </c>
      <c r="O54" s="55"/>
      <c r="P54" s="56">
        <v>69.187760034184066</v>
      </c>
      <c r="Q54" s="56">
        <v>11.406840443617186</v>
      </c>
      <c r="R54" s="54">
        <v>149.39638115479622</v>
      </c>
      <c r="S54" s="42" t="s">
        <v>78</v>
      </c>
      <c r="T54" s="94">
        <v>22.658883706363635</v>
      </c>
      <c r="U54" s="94">
        <v>8.1436323636363639</v>
      </c>
      <c r="V54" s="117">
        <v>30.802516069999999</v>
      </c>
      <c r="W54" s="94">
        <v>28.949484751319538</v>
      </c>
      <c r="X54" s="94">
        <v>5.3884075321571805</v>
      </c>
      <c r="Y54" s="94">
        <v>9.0475297687686052</v>
      </c>
      <c r="Z54" s="94"/>
      <c r="AA54" s="94">
        <v>1.840144532283017</v>
      </c>
      <c r="AB54" s="94">
        <v>0.31603472827943657</v>
      </c>
      <c r="AC54" s="95">
        <v>5.0910199949098205</v>
      </c>
      <c r="AD54" s="99">
        <v>8.2324470592657217</v>
      </c>
      <c r="AE54" s="99">
        <v>7.3544861462958062</v>
      </c>
      <c r="AF54" s="99">
        <v>1.8318420529292379</v>
      </c>
      <c r="AG54" s="37"/>
      <c r="AH54" s="37"/>
      <c r="AI54" s="100">
        <v>38.388917171806845</v>
      </c>
      <c r="AJ54" s="47" t="s">
        <v>54</v>
      </c>
      <c r="AK54" s="53">
        <v>732.73459088351274</v>
      </c>
      <c r="AL54" s="53">
        <v>745.95450629011339</v>
      </c>
      <c r="AM54" s="53">
        <v>660.04018033211321</v>
      </c>
      <c r="AN54" s="35"/>
      <c r="AO54" s="51">
        <v>49.536363636363632</v>
      </c>
      <c r="AP54" s="49">
        <v>1.3756065839375347</v>
      </c>
      <c r="AQ54" s="49">
        <v>1.4117863636363635</v>
      </c>
      <c r="AR54" s="49">
        <v>2.2495283268265474</v>
      </c>
      <c r="AS54" s="126">
        <v>40.448644213608475</v>
      </c>
      <c r="AT54" s="58">
        <v>39.835529750888973</v>
      </c>
      <c r="AU54" s="58">
        <v>27.769631901840487</v>
      </c>
      <c r="AV54" s="58">
        <v>28.499999999999996</v>
      </c>
      <c r="AW54" s="58">
        <v>45.411656441717795</v>
      </c>
      <c r="AX54" s="58">
        <v>26.64723926380368</v>
      </c>
      <c r="AY54" s="71">
        <v>1.293255708733698</v>
      </c>
      <c r="AZ54" s="71">
        <v>27.36188760142932</v>
      </c>
      <c r="BA54" s="71">
        <v>3.4406284685706794</v>
      </c>
      <c r="BB54" s="131">
        <f t="shared" si="0"/>
        <v>1.293255708733698</v>
      </c>
      <c r="BC54" s="131">
        <f t="shared" si="1"/>
        <v>1.3131603964327865</v>
      </c>
      <c r="BD54" s="131">
        <f t="shared" si="2"/>
        <v>0.16352304671974952</v>
      </c>
      <c r="BE54" s="104">
        <v>6.7</v>
      </c>
      <c r="BF54" s="105">
        <v>175.96751663984622</v>
      </c>
      <c r="BG54" s="105">
        <v>576.95010478652728</v>
      </c>
      <c r="BH54" s="105">
        <v>255.72229741259679</v>
      </c>
      <c r="BI54" s="105">
        <v>135.74129700671759</v>
      </c>
      <c r="BJ54" s="105">
        <v>6.5077881301701099</v>
      </c>
      <c r="BK54" s="105">
        <v>11.44987065741887</v>
      </c>
      <c r="BL54" s="105">
        <v>8.6535176284598272</v>
      </c>
      <c r="BM54" s="105"/>
      <c r="BN54" s="130">
        <f t="shared" si="3"/>
        <v>301.95269519965638</v>
      </c>
      <c r="BO54" s="96">
        <v>3.457659</v>
      </c>
      <c r="BP54" s="108" t="s">
        <v>79</v>
      </c>
      <c r="BQ54" s="106">
        <v>344.44804616587197</v>
      </c>
      <c r="BR54" s="107">
        <v>11.182464620198541</v>
      </c>
      <c r="BS54" s="107">
        <v>15.950362047522505</v>
      </c>
      <c r="BT54" s="107">
        <v>8.6467545008155753</v>
      </c>
      <c r="BU54" s="106"/>
      <c r="BV54" s="106"/>
      <c r="BW54" s="106"/>
      <c r="BX54" s="106"/>
      <c r="BY54" s="62">
        <v>0.06</v>
      </c>
      <c r="BZ54" s="60">
        <v>0.35899000000000003</v>
      </c>
      <c r="CA54" s="23">
        <v>3.69</v>
      </c>
      <c r="CB54" s="23">
        <v>0.23100000000000001</v>
      </c>
      <c r="CC54" s="64">
        <v>4.176539</v>
      </c>
      <c r="CD54" s="64">
        <v>5.8970689999999992</v>
      </c>
      <c r="CE54" s="66">
        <v>76.493584999999996</v>
      </c>
      <c r="CF54" s="68">
        <v>34.239234000000003</v>
      </c>
      <c r="CG54" s="60">
        <v>0.80600000000000005</v>
      </c>
      <c r="CH54" s="134">
        <v>49415.301714356188</v>
      </c>
      <c r="CI54" s="134">
        <v>9856.4049743245469</v>
      </c>
      <c r="CJ54" s="134">
        <v>883600.68734565133</v>
      </c>
      <c r="CK54" s="140">
        <v>1.1154818138421014</v>
      </c>
    </row>
    <row r="55" spans="1:89" x14ac:dyDescent="0.25">
      <c r="A55" s="82" t="s">
        <v>23</v>
      </c>
      <c r="B55" s="83">
        <v>51</v>
      </c>
      <c r="C55" s="70" t="s">
        <v>140</v>
      </c>
      <c r="D55" s="84">
        <v>41617</v>
      </c>
      <c r="E55" s="85" t="s">
        <v>90</v>
      </c>
      <c r="F55" s="82">
        <v>531</v>
      </c>
      <c r="G55" s="88">
        <v>1</v>
      </c>
      <c r="H55" s="88">
        <v>156</v>
      </c>
      <c r="I55" s="83">
        <v>3</v>
      </c>
      <c r="J55" s="111">
        <v>656.59090909090912</v>
      </c>
      <c r="K55" s="54">
        <v>525.68472105406283</v>
      </c>
      <c r="L55" s="54">
        <v>940.60425092984553</v>
      </c>
      <c r="M55" s="54">
        <v>170.13823706636691</v>
      </c>
      <c r="N55" s="54">
        <v>325.39592706988594</v>
      </c>
      <c r="O55" s="55"/>
      <c r="P55" s="56">
        <v>69.187760034184066</v>
      </c>
      <c r="Q55" s="56">
        <v>11.406840443617186</v>
      </c>
      <c r="R55" s="54">
        <v>149.39638115479622</v>
      </c>
      <c r="S55" s="42" t="s">
        <v>78</v>
      </c>
      <c r="T55" s="94">
        <v>19.362927839090908</v>
      </c>
      <c r="U55" s="94">
        <v>5.4238040909090914</v>
      </c>
      <c r="V55" s="117">
        <v>24.786731929999998</v>
      </c>
      <c r="W55" s="94">
        <v>23.298858794799532</v>
      </c>
      <c r="X55" s="94">
        <v>4.3155561883245879</v>
      </c>
      <c r="Y55" s="94">
        <v>7.4158122405690978</v>
      </c>
      <c r="Z55" s="94"/>
      <c r="AA55" s="94">
        <v>1.5211189178536277</v>
      </c>
      <c r="AB55" s="94">
        <v>0.25921144546161479</v>
      </c>
      <c r="AC55" s="95">
        <v>4.0288876435423466</v>
      </c>
      <c r="AD55" s="99">
        <v>6.6787447036247141</v>
      </c>
      <c r="AE55" s="99">
        <v>5.9225698928193209</v>
      </c>
      <c r="AF55" s="99">
        <v>1.2521047513605577</v>
      </c>
      <c r="AG55" s="37"/>
      <c r="AH55" s="37"/>
      <c r="AI55" s="100">
        <v>38.811401987103153</v>
      </c>
      <c r="AJ55" s="47" t="s">
        <v>54</v>
      </c>
      <c r="AK55" s="53">
        <v>730.55162243711266</v>
      </c>
      <c r="AL55" s="53">
        <v>745.80000055018661</v>
      </c>
      <c r="AM55" s="53">
        <v>709.86248429622276</v>
      </c>
      <c r="AN55" s="35"/>
      <c r="AO55" s="51">
        <v>43.145454545454541</v>
      </c>
      <c r="AP55" s="49">
        <v>1.4873054447174445</v>
      </c>
      <c r="AQ55" s="49">
        <v>1.3307574103194102</v>
      </c>
      <c r="AR55" s="49">
        <v>1.678451469287469</v>
      </c>
      <c r="AS55" s="126">
        <v>39.567763488943484</v>
      </c>
      <c r="AT55" s="58">
        <v>37.523193017042516</v>
      </c>
      <c r="AU55" s="58">
        <v>34.471891891891893</v>
      </c>
      <c r="AV55" s="58">
        <v>30.843513513513514</v>
      </c>
      <c r="AW55" s="58">
        <v>38.902162162162163</v>
      </c>
      <c r="AX55" s="58">
        <v>24.067567567567568</v>
      </c>
      <c r="AY55" s="71">
        <v>1.5138418861756948</v>
      </c>
      <c r="AZ55" s="71">
        <v>27.088233228240771</v>
      </c>
      <c r="BA55" s="71">
        <v>-2.3015012982407725</v>
      </c>
      <c r="BB55" s="131">
        <f t="shared" si="0"/>
        <v>1.5138418861756948</v>
      </c>
      <c r="BC55" s="131">
        <f t="shared" si="1"/>
        <v>1.5963283744176713</v>
      </c>
      <c r="BD55" s="131">
        <f t="shared" si="2"/>
        <v>0.18140811531842491</v>
      </c>
      <c r="BE55" s="104">
        <v>6.78</v>
      </c>
      <c r="BF55" s="105">
        <v>129.38363078243756</v>
      </c>
      <c r="BG55" s="105">
        <v>585.83226856038664</v>
      </c>
      <c r="BH55" s="105">
        <v>212.9297271125948</v>
      </c>
      <c r="BI55" s="105">
        <v>160.81438090072422</v>
      </c>
      <c r="BJ55" s="105">
        <v>10.759715033572162</v>
      </c>
      <c r="BK55" s="105">
        <v>12.346137389039335</v>
      </c>
      <c r="BL55" s="105">
        <v>12.342646625573522</v>
      </c>
      <c r="BM55" s="105"/>
      <c r="BN55" s="130">
        <f t="shared" si="3"/>
        <v>333.57521169428276</v>
      </c>
      <c r="BO55" s="96">
        <v>8.0274348399999997</v>
      </c>
      <c r="BP55" s="108" t="s">
        <v>79</v>
      </c>
      <c r="BQ55" s="106">
        <v>410.53198016012612</v>
      </c>
      <c r="BR55" s="107">
        <v>16.562569899069633</v>
      </c>
      <c r="BS55" s="107">
        <v>23.625987256308896</v>
      </c>
      <c r="BT55" s="107">
        <v>10.940752829154709</v>
      </c>
      <c r="BU55" s="106"/>
      <c r="BV55" s="106"/>
      <c r="BW55" s="106"/>
      <c r="BX55" s="106"/>
      <c r="BY55" s="62">
        <v>7.0000000000000007E-2</v>
      </c>
      <c r="BZ55" s="60">
        <v>0.64425850000000007</v>
      </c>
      <c r="CA55" s="23">
        <v>3.76</v>
      </c>
      <c r="CB55" s="23">
        <v>0.40500000000000003</v>
      </c>
      <c r="CC55" s="64">
        <v>4.6911860000000001</v>
      </c>
      <c r="CD55" s="64">
        <v>5.3127499999999994</v>
      </c>
      <c r="CE55" s="66">
        <v>71.362201000000013</v>
      </c>
      <c r="CF55" s="68">
        <v>33.416111999999998</v>
      </c>
      <c r="CG55" s="60">
        <v>0.19700000000000001</v>
      </c>
      <c r="CH55" s="134">
        <v>77061.442890615261</v>
      </c>
      <c r="CI55" s="134">
        <v>18266.615014121606</v>
      </c>
      <c r="CJ55" s="135">
        <v>670905.88854900352</v>
      </c>
      <c r="CK55" s="136">
        <v>2.7226791903149912</v>
      </c>
    </row>
    <row r="56" spans="1:89" x14ac:dyDescent="0.25">
      <c r="A56" s="82" t="s">
        <v>23</v>
      </c>
      <c r="B56" s="83">
        <v>52</v>
      </c>
      <c r="C56" s="70" t="s">
        <v>141</v>
      </c>
      <c r="D56" s="84">
        <v>41617</v>
      </c>
      <c r="E56" s="85" t="s">
        <v>90</v>
      </c>
      <c r="F56" s="82">
        <v>258</v>
      </c>
      <c r="G56" s="88">
        <v>1</v>
      </c>
      <c r="H56" s="88">
        <v>157</v>
      </c>
      <c r="I56" s="83">
        <v>2</v>
      </c>
      <c r="J56" s="111">
        <v>634.42878787878783</v>
      </c>
      <c r="K56" s="54">
        <v>525.68472105406283</v>
      </c>
      <c r="L56" s="54">
        <v>940.60425092984553</v>
      </c>
      <c r="M56" s="54">
        <v>170.13823706636691</v>
      </c>
      <c r="N56" s="54">
        <v>325.39592706988594</v>
      </c>
      <c r="O56" s="55"/>
      <c r="P56" s="56">
        <v>69.187760034184066</v>
      </c>
      <c r="Q56" s="56">
        <v>11.406840443617186</v>
      </c>
      <c r="R56" s="54">
        <v>149.39638115479622</v>
      </c>
      <c r="S56" s="42" t="s">
        <v>78</v>
      </c>
      <c r="T56" s="94">
        <v>17.50736775</v>
      </c>
      <c r="U56" s="94">
        <v>4.8576450000000007</v>
      </c>
      <c r="V56" s="117">
        <v>22.365012750000002</v>
      </c>
      <c r="W56" s="94">
        <v>21.022612698950418</v>
      </c>
      <c r="X56" s="94">
        <v>3.8932592904908998</v>
      </c>
      <c r="Y56" s="94">
        <v>6.6956119453980074</v>
      </c>
      <c r="Z56" s="94"/>
      <c r="AA56" s="94">
        <v>1.3737972774255462</v>
      </c>
      <c r="AB56" s="94">
        <v>0.23404311111166132</v>
      </c>
      <c r="AC56" s="95">
        <v>3.633079078312853</v>
      </c>
      <c r="AD56" s="99">
        <v>4.2249815860466988</v>
      </c>
      <c r="AE56" s="99">
        <v>3.6228579121808737</v>
      </c>
      <c r="AF56" s="99">
        <v>0.97364501020936556</v>
      </c>
      <c r="AG56" s="37"/>
      <c r="AH56" s="37"/>
      <c r="AI56" s="100">
        <v>55.395060628099614</v>
      </c>
      <c r="AJ56" s="47" t="s">
        <v>54</v>
      </c>
      <c r="AK56" s="53">
        <v>811.08968578402892</v>
      </c>
      <c r="AL56" s="53">
        <v>827.66852226879723</v>
      </c>
      <c r="AM56" s="53">
        <v>749.91518993162174</v>
      </c>
      <c r="AN56" s="35"/>
      <c r="AO56" s="51">
        <v>33.345454545454544</v>
      </c>
      <c r="AP56" s="49">
        <v>1.3010460880296175</v>
      </c>
      <c r="AQ56" s="49">
        <v>1.1046096750308514</v>
      </c>
      <c r="AR56" s="49">
        <v>1.4773997860962562</v>
      </c>
      <c r="AS56" s="126">
        <v>32.853873138626078</v>
      </c>
      <c r="AT56" s="58">
        <v>32.384733337071317</v>
      </c>
      <c r="AU56" s="58">
        <v>39.01719457013575</v>
      </c>
      <c r="AV56" s="58">
        <v>33.1262443438914</v>
      </c>
      <c r="AW56" s="58">
        <v>44.305882352941168</v>
      </c>
      <c r="AX56" s="58">
        <v>32.398190045248867</v>
      </c>
      <c r="AY56" s="71">
        <v>1.4480087133896811</v>
      </c>
      <c r="AZ56" s="71">
        <v>24.295282324599025</v>
      </c>
      <c r="BA56" s="71">
        <v>-1.9302695745990235</v>
      </c>
      <c r="BB56" s="131">
        <f t="shared" si="0"/>
        <v>1.4480087133896811</v>
      </c>
      <c r="BC56" s="131">
        <f t="shared" si="1"/>
        <v>1.468985218379814</v>
      </c>
      <c r="BD56" s="131">
        <f t="shared" si="2"/>
        <v>0.17362187952057953</v>
      </c>
      <c r="BE56" s="104">
        <v>6.82</v>
      </c>
      <c r="BF56" s="105">
        <v>173.52065880079812</v>
      </c>
      <c r="BG56" s="105">
        <v>634.4053443181482</v>
      </c>
      <c r="BH56" s="105">
        <v>181.73964806167413</v>
      </c>
      <c r="BI56" s="105">
        <v>149.97903629953191</v>
      </c>
      <c r="BJ56" s="105">
        <v>9.1937756861680917</v>
      </c>
      <c r="BK56" s="105">
        <v>10.20027004918286</v>
      </c>
      <c r="BL56" s="105">
        <v>9.506801207185406</v>
      </c>
      <c r="BM56" s="105"/>
      <c r="BN56" s="130">
        <f t="shared" si="3"/>
        <v>358.91590313453054</v>
      </c>
      <c r="BO56" s="96">
        <v>7.5555432800000002</v>
      </c>
      <c r="BP56" s="108" t="s">
        <v>79</v>
      </c>
      <c r="BQ56" s="106">
        <v>441.99373665991169</v>
      </c>
      <c r="BR56" s="107">
        <v>19.762731262467607</v>
      </c>
      <c r="BS56" s="107">
        <v>25.402296875815498</v>
      </c>
      <c r="BT56" s="107">
        <v>13.64821294217527</v>
      </c>
      <c r="BU56" s="106"/>
      <c r="BV56" s="106"/>
      <c r="BW56" s="106"/>
      <c r="BX56" s="106"/>
      <c r="BY56" s="62">
        <v>0.09</v>
      </c>
      <c r="BZ56" s="60">
        <v>0.56741849999999994</v>
      </c>
      <c r="CA56" s="23">
        <v>3.93</v>
      </c>
      <c r="CB56" s="23">
        <v>0.1</v>
      </c>
      <c r="CC56" s="64">
        <v>6.2981450000000008</v>
      </c>
      <c r="CD56" s="64">
        <v>10.081547</v>
      </c>
      <c r="CE56" s="66">
        <v>77.516979000000006</v>
      </c>
      <c r="CF56" s="68">
        <v>38.009335999999998</v>
      </c>
      <c r="CG56" s="60">
        <v>0.113</v>
      </c>
      <c r="CH56" s="134">
        <v>125136.08371046983</v>
      </c>
      <c r="CI56" s="134">
        <v>3754.2286558414771</v>
      </c>
      <c r="CJ56" s="135">
        <v>205625.66029074596</v>
      </c>
      <c r="CK56" s="136">
        <v>1.825758833081998</v>
      </c>
    </row>
    <row r="57" spans="1:89" x14ac:dyDescent="0.25">
      <c r="A57" s="82" t="s">
        <v>23</v>
      </c>
      <c r="B57" s="83">
        <v>53</v>
      </c>
      <c r="C57" s="70" t="s">
        <v>142</v>
      </c>
      <c r="D57" s="84">
        <v>41617</v>
      </c>
      <c r="E57" s="85" t="s">
        <v>90</v>
      </c>
      <c r="F57" s="82">
        <v>1</v>
      </c>
      <c r="G57" s="88">
        <v>1</v>
      </c>
      <c r="H57" s="88">
        <v>146</v>
      </c>
      <c r="I57" s="83">
        <v>2</v>
      </c>
      <c r="J57" s="111">
        <v>732.85606060606051</v>
      </c>
      <c r="K57" s="54">
        <v>525.68472105406283</v>
      </c>
      <c r="L57" s="54">
        <v>940.60425092984553</v>
      </c>
      <c r="M57" s="54">
        <v>170.13823706636691</v>
      </c>
      <c r="N57" s="54">
        <v>325.39592706988594</v>
      </c>
      <c r="O57" s="55"/>
      <c r="P57" s="56">
        <v>69.187760034184066</v>
      </c>
      <c r="Q57" s="56">
        <v>11.406840443617186</v>
      </c>
      <c r="R57" s="54">
        <v>149.39638115479622</v>
      </c>
      <c r="S57" s="42" t="s">
        <v>78</v>
      </c>
      <c r="T57" s="94">
        <v>20.20136851818182</v>
      </c>
      <c r="U57" s="94">
        <v>6.8867591818181824</v>
      </c>
      <c r="V57" s="117">
        <v>27.088127700000001</v>
      </c>
      <c r="W57" s="94">
        <v>25.459341096799399</v>
      </c>
      <c r="X57" s="94">
        <v>4.7336489408548941</v>
      </c>
      <c r="Y57" s="94">
        <v>7.9894372443824642</v>
      </c>
      <c r="Z57" s="94"/>
      <c r="AA57" s="94">
        <v>1.6280686619165186</v>
      </c>
      <c r="AB57" s="94">
        <v>0.279117235254149</v>
      </c>
      <c r="AC57" s="95">
        <v>4.4605961007155397</v>
      </c>
      <c r="AD57" s="99">
        <v>6.1815180488164261</v>
      </c>
      <c r="AE57" s="99">
        <v>5.4320951714774957</v>
      </c>
      <c r="AF57" s="99">
        <v>1.3227936578672834</v>
      </c>
      <c r="AG57" s="37"/>
      <c r="AH57" s="37"/>
      <c r="AI57" s="100">
        <v>45.153509712325679</v>
      </c>
      <c r="AJ57" s="47" t="s">
        <v>54</v>
      </c>
      <c r="AK57" s="53">
        <v>771.79973022585739</v>
      </c>
      <c r="AL57" s="53">
        <v>786.63645886105098</v>
      </c>
      <c r="AM57" s="53">
        <v>720.55518387715767</v>
      </c>
      <c r="AN57" s="35"/>
      <c r="AO57" s="51">
        <v>41.190909090909095</v>
      </c>
      <c r="AP57" s="49">
        <v>1.5490733609712763</v>
      </c>
      <c r="AQ57" s="49">
        <v>1.3016058928042644</v>
      </c>
      <c r="AR57" s="49">
        <v>1.8371145454545459</v>
      </c>
      <c r="AS57" s="126">
        <v>39.71246405093278</v>
      </c>
      <c r="AT57" s="58">
        <v>38.874808513077411</v>
      </c>
      <c r="AU57" s="58">
        <v>37.607166123778498</v>
      </c>
      <c r="AV57" s="58">
        <v>31.599348534201958</v>
      </c>
      <c r="AW57" s="58">
        <v>44.6</v>
      </c>
      <c r="AX57" s="58">
        <v>30.342019543973944</v>
      </c>
      <c r="AY57" s="71">
        <v>1.4351234955628702</v>
      </c>
      <c r="AZ57" s="71">
        <v>28.151536065840453</v>
      </c>
      <c r="BA57" s="71">
        <v>-1.0634083658404521</v>
      </c>
      <c r="BB57" s="131">
        <f t="shared" si="0"/>
        <v>1.4351234955628702</v>
      </c>
      <c r="BC57" s="131">
        <f t="shared" si="1"/>
        <v>1.4660468412858516</v>
      </c>
      <c r="BD57" s="131">
        <f t="shared" si="2"/>
        <v>0.17305713599504652</v>
      </c>
      <c r="BE57" s="104">
        <v>7.17</v>
      </c>
      <c r="BF57" s="105">
        <v>89.874948745561355</v>
      </c>
      <c r="BG57" s="105">
        <v>573.81049554068431</v>
      </c>
      <c r="BH57" s="105">
        <v>210.20588396990956</v>
      </c>
      <c r="BI57" s="105">
        <v>166.77074714630049</v>
      </c>
      <c r="BJ57" s="105">
        <v>10.454709235011089</v>
      </c>
      <c r="BK57" s="105">
        <v>19.132683000860318</v>
      </c>
      <c r="BL57" s="105">
        <v>14.65035672912494</v>
      </c>
      <c r="BM57" s="105"/>
      <c r="BN57" s="130">
        <f t="shared" si="3"/>
        <v>334.18537277448428</v>
      </c>
      <c r="BO57" s="96">
        <v>7.4110455000000002</v>
      </c>
      <c r="BP57" s="108" t="s">
        <v>79</v>
      </c>
      <c r="BQ57" s="106">
        <v>340.63612147859851</v>
      </c>
      <c r="BR57" s="107">
        <v>12.575107635755812</v>
      </c>
      <c r="BS57" s="107">
        <v>17.008635273605314</v>
      </c>
      <c r="BT57" s="107">
        <v>8.7623871218300451</v>
      </c>
      <c r="BU57" s="106"/>
      <c r="BV57" s="106"/>
      <c r="BW57" s="106"/>
      <c r="BX57" s="106"/>
      <c r="BY57" s="62">
        <v>0.08</v>
      </c>
      <c r="BZ57" s="60">
        <v>0.47425</v>
      </c>
      <c r="CA57" s="23">
        <v>4.01</v>
      </c>
      <c r="CB57" s="23">
        <v>0.33900000000000002</v>
      </c>
      <c r="CC57" s="64">
        <v>4.964264</v>
      </c>
      <c r="CD57" s="64">
        <v>6.0981249999999996</v>
      </c>
      <c r="CE57" s="66">
        <v>81.113271999999995</v>
      </c>
      <c r="CF57" s="68">
        <v>35.092841999999997</v>
      </c>
      <c r="CG57" s="60">
        <v>0.3755</v>
      </c>
      <c r="CH57" s="134">
        <v>61227.540331339304</v>
      </c>
      <c r="CI57" s="134">
        <v>10087.261609414058</v>
      </c>
      <c r="CJ57" s="135">
        <v>738304.54576577467</v>
      </c>
      <c r="CK57" s="136">
        <v>1.3662738049311993</v>
      </c>
    </row>
    <row r="58" spans="1:89" x14ac:dyDescent="0.25">
      <c r="A58" s="82" t="s">
        <v>23</v>
      </c>
      <c r="B58" s="83">
        <v>54</v>
      </c>
      <c r="C58" s="70" t="s">
        <v>143</v>
      </c>
      <c r="D58" s="84">
        <v>41617</v>
      </c>
      <c r="E58" s="85" t="s">
        <v>90</v>
      </c>
      <c r="F58" s="82">
        <v>14</v>
      </c>
      <c r="G58" s="88">
        <v>1</v>
      </c>
      <c r="H58" s="88">
        <v>132</v>
      </c>
      <c r="I58" s="83">
        <v>3</v>
      </c>
      <c r="J58" s="111">
        <v>689.40151515151513</v>
      </c>
      <c r="K58" s="54">
        <v>525.68472105406283</v>
      </c>
      <c r="L58" s="54">
        <v>940.60425092984553</v>
      </c>
      <c r="M58" s="54">
        <v>170.13823706636691</v>
      </c>
      <c r="N58" s="54">
        <v>325.39592706988594</v>
      </c>
      <c r="O58" s="55"/>
      <c r="P58" s="56">
        <v>69.187760034184066</v>
      </c>
      <c r="Q58" s="56">
        <v>11.406840443617186</v>
      </c>
      <c r="R58" s="54">
        <v>149.39638115479622</v>
      </c>
      <c r="S58" s="42" t="s">
        <v>78</v>
      </c>
      <c r="T58" s="94">
        <v>21.31063928</v>
      </c>
      <c r="U58" s="94">
        <v>6.1779280000000005</v>
      </c>
      <c r="V58" s="117">
        <v>27.488567280000002</v>
      </c>
      <c r="W58" s="94">
        <v>25.83804110877832</v>
      </c>
      <c r="X58" s="94">
        <v>4.788921152967581</v>
      </c>
      <c r="Y58" s="94">
        <v>8.2046458654119707</v>
      </c>
      <c r="Z58" s="94"/>
      <c r="AA58" s="94">
        <v>1.6811042491908081</v>
      </c>
      <c r="AB58" s="94">
        <v>0.2867596847298316</v>
      </c>
      <c r="AC58" s="95">
        <v>4.4778366954161415</v>
      </c>
      <c r="AD58" s="99">
        <v>7.063545647579061</v>
      </c>
      <c r="AE58" s="99">
        <v>6.1763343544480875</v>
      </c>
      <c r="AF58" s="99">
        <v>1.4176672414905755</v>
      </c>
      <c r="AG58" s="37"/>
      <c r="AH58" s="37"/>
      <c r="AI58" s="100">
        <v>40.59713053997389</v>
      </c>
      <c r="AJ58" s="47" t="s">
        <v>54</v>
      </c>
      <c r="AK58" s="53">
        <v>743.03696603648302</v>
      </c>
      <c r="AL58" s="53">
        <v>760.95965137427868</v>
      </c>
      <c r="AM58" s="53">
        <v>703.96939180924267</v>
      </c>
      <c r="AN58" s="35"/>
      <c r="AO58" s="51">
        <v>41.963636363636368</v>
      </c>
      <c r="AP58" s="49">
        <v>1.8685709784493438</v>
      </c>
      <c r="AQ58" s="49">
        <v>1.3744863215258853</v>
      </c>
      <c r="AR58" s="49">
        <v>1.8489383998018334</v>
      </c>
      <c r="AS58" s="126">
        <v>44.814019222194702</v>
      </c>
      <c r="AT58" s="58">
        <v>43.400931802861749</v>
      </c>
      <c r="AU58" s="58">
        <v>44.5283378746594</v>
      </c>
      <c r="AV58" s="58">
        <v>32.754223433242501</v>
      </c>
      <c r="AW58" s="58">
        <v>44.06049046321526</v>
      </c>
      <c r="AX58" s="58">
        <v>30.147138964577653</v>
      </c>
      <c r="AY58" s="71">
        <v>1.5788720947431549</v>
      </c>
      <c r="AZ58" s="71">
        <v>29.301490817506131</v>
      </c>
      <c r="BA58" s="71">
        <v>-1.8129235375061299</v>
      </c>
      <c r="BB58" s="131">
        <f t="shared" si="0"/>
        <v>1.5788720947431549</v>
      </c>
      <c r="BC58" s="131">
        <f t="shared" si="1"/>
        <v>1.630278463250439</v>
      </c>
      <c r="BD58" s="131">
        <f t="shared" si="2"/>
        <v>0.18524049099793832</v>
      </c>
      <c r="BE58" s="104">
        <v>7</v>
      </c>
      <c r="BF58" s="105">
        <v>127.48391417022872</v>
      </c>
      <c r="BG58" s="105">
        <v>551.01982330277963</v>
      </c>
      <c r="BH58" s="105">
        <v>258.21911823166391</v>
      </c>
      <c r="BI58" s="105">
        <v>147.80221050056281</v>
      </c>
      <c r="BJ58" s="105">
        <v>9.1562928129399985</v>
      </c>
      <c r="BK58" s="105">
        <v>15.694427846471015</v>
      </c>
      <c r="BL58" s="105">
        <v>13.133002927473431</v>
      </c>
      <c r="BM58" s="105"/>
      <c r="BN58" s="130">
        <f t="shared" si="3"/>
        <v>297.64262146726981</v>
      </c>
      <c r="BO58" s="96">
        <v>7.9396348199999993</v>
      </c>
      <c r="BP58" s="108" t="s">
        <v>79</v>
      </c>
      <c r="BQ58" s="106">
        <v>341.95998926437301</v>
      </c>
      <c r="BR58" s="107">
        <v>12.440080480774078</v>
      </c>
      <c r="BS58" s="107">
        <v>17.392182354111288</v>
      </c>
      <c r="BT58" s="107">
        <v>7.8790932604314508</v>
      </c>
      <c r="BU58" s="106"/>
      <c r="BV58" s="106"/>
      <c r="BW58" s="106"/>
      <c r="BX58" s="106"/>
      <c r="BY58" s="62">
        <v>0.09</v>
      </c>
      <c r="BZ58" s="60">
        <v>0.43770699999999996</v>
      </c>
      <c r="CA58" s="23">
        <v>3.7</v>
      </c>
      <c r="CB58" s="23">
        <v>5.8000000000000003E-2</v>
      </c>
      <c r="CC58" s="64">
        <v>5.2384999999999993</v>
      </c>
      <c r="CD58" s="64">
        <v>6.6481800000000009</v>
      </c>
      <c r="CE58" s="66">
        <v>73.543211999999997</v>
      </c>
      <c r="CF58" s="68">
        <v>33.571148000000001</v>
      </c>
      <c r="CG58" s="60">
        <v>7.1000000000000008E-2</v>
      </c>
      <c r="CH58" s="134">
        <v>11510.578296876341</v>
      </c>
      <c r="CI58" s="134">
        <v>3913.0438132464569</v>
      </c>
      <c r="CJ58" s="134">
        <v>658185.02975126076</v>
      </c>
      <c r="CK58" s="140">
        <v>0.59452033035835872</v>
      </c>
    </row>
    <row r="59" spans="1:89" x14ac:dyDescent="0.25">
      <c r="A59" s="82" t="s">
        <v>23</v>
      </c>
      <c r="B59" s="83">
        <v>55</v>
      </c>
      <c r="C59" s="70" t="s">
        <v>144</v>
      </c>
      <c r="D59" s="84">
        <v>41617</v>
      </c>
      <c r="E59" s="85" t="s">
        <v>90</v>
      </c>
      <c r="F59" s="82">
        <v>262</v>
      </c>
      <c r="G59" s="88">
        <v>1</v>
      </c>
      <c r="H59" s="88">
        <v>128</v>
      </c>
      <c r="I59" s="83">
        <v>6</v>
      </c>
      <c r="J59" s="111">
        <v>636.02272727272725</v>
      </c>
      <c r="K59" s="54">
        <v>525.68472105406283</v>
      </c>
      <c r="L59" s="54">
        <v>940.60425092984553</v>
      </c>
      <c r="M59" s="54">
        <v>170.13823706636691</v>
      </c>
      <c r="N59" s="54">
        <v>325.39592706988594</v>
      </c>
      <c r="O59" s="55"/>
      <c r="P59" s="56">
        <v>69.187760034184066</v>
      </c>
      <c r="Q59" s="56">
        <v>11.406840443617186</v>
      </c>
      <c r="R59" s="54">
        <v>149.39638115479622</v>
      </c>
      <c r="S59" s="42" t="s">
        <v>78</v>
      </c>
      <c r="T59" s="94">
        <v>18.095109450909089</v>
      </c>
      <c r="U59" s="94">
        <v>5.6581549090909098</v>
      </c>
      <c r="V59" s="117">
        <v>23.753264359999999</v>
      </c>
      <c r="W59" s="94">
        <v>22.326098748499248</v>
      </c>
      <c r="X59" s="94">
        <v>4.1439748541066876</v>
      </c>
      <c r="Y59" s="94">
        <v>7.0514544329065876</v>
      </c>
      <c r="Z59" s="94"/>
      <c r="AA59" s="94">
        <v>1.4412410892878547</v>
      </c>
      <c r="AB59" s="94">
        <v>0.24640630156123444</v>
      </c>
      <c r="AC59" s="95">
        <v>3.8885701510506179</v>
      </c>
      <c r="AD59" s="99">
        <v>5.8923550738167689</v>
      </c>
      <c r="AE59" s="99">
        <v>5.152907831282981</v>
      </c>
      <c r="AF59" s="99">
        <v>1.3339623873979596</v>
      </c>
      <c r="AG59" s="37"/>
      <c r="AH59" s="37"/>
      <c r="AI59" s="100">
        <v>41.817965562897569</v>
      </c>
      <c r="AJ59" s="47" t="s">
        <v>54</v>
      </c>
      <c r="AK59" s="53">
        <v>751.9349347309344</v>
      </c>
      <c r="AL59" s="53">
        <v>769.19801845679115</v>
      </c>
      <c r="AM59" s="53">
        <v>678.0959261671195</v>
      </c>
      <c r="AN59" s="35"/>
      <c r="AO59" s="51">
        <v>48.209090909090904</v>
      </c>
      <c r="AP59" s="49">
        <v>1.5903980971357408</v>
      </c>
      <c r="AQ59" s="49">
        <v>1.3885803138231632</v>
      </c>
      <c r="AR59" s="49">
        <v>2.1565841519302613</v>
      </c>
      <c r="AS59" s="126">
        <v>43.139607820672474</v>
      </c>
      <c r="AT59" s="58">
        <v>41.778255022154177</v>
      </c>
      <c r="AU59" s="58">
        <v>32.98958904109589</v>
      </c>
      <c r="AV59" s="58">
        <v>28.80328767123288</v>
      </c>
      <c r="AW59" s="58">
        <v>44.733972602739726</v>
      </c>
      <c r="AX59" s="58">
        <v>33.797260273972604</v>
      </c>
      <c r="AY59" s="71">
        <v>1.7588426747991692</v>
      </c>
      <c r="AZ59" s="71">
        <v>27.889672201944073</v>
      </c>
      <c r="BA59" s="71">
        <v>-4.1364078419440737</v>
      </c>
      <c r="BB59" s="131">
        <f t="shared" si="0"/>
        <v>1.7588426747991692</v>
      </c>
      <c r="BC59" s="131">
        <f t="shared" si="1"/>
        <v>1.8161549152510874</v>
      </c>
      <c r="BD59" s="131">
        <f t="shared" si="2"/>
        <v>0.21620449657173627</v>
      </c>
      <c r="BE59" s="104">
        <v>6.88</v>
      </c>
      <c r="BF59" s="105">
        <v>124.81094845947854</v>
      </c>
      <c r="BG59" s="105">
        <v>599.93163617688231</v>
      </c>
      <c r="BH59" s="105">
        <v>198.05841035766434</v>
      </c>
      <c r="BI59" s="105">
        <v>156.51047609875857</v>
      </c>
      <c r="BJ59" s="105">
        <v>9.4881502827530753</v>
      </c>
      <c r="BK59" s="105">
        <v>15.314073770659428</v>
      </c>
      <c r="BL59" s="105">
        <v>15.722128935172909</v>
      </c>
      <c r="BM59" s="105"/>
      <c r="BN59" s="130">
        <f t="shared" si="3"/>
        <v>344.3753520863026</v>
      </c>
      <c r="BO59" s="96">
        <v>8.0974621400000011</v>
      </c>
      <c r="BP59" s="108" t="s">
        <v>79</v>
      </c>
      <c r="BQ59" s="106">
        <v>375.5432260515347</v>
      </c>
      <c r="BR59" s="107">
        <v>15.810173303335167</v>
      </c>
      <c r="BS59" s="107">
        <v>21.867993424276758</v>
      </c>
      <c r="BT59" s="107">
        <v>8.9889638964669931</v>
      </c>
      <c r="BU59" s="106"/>
      <c r="BV59" s="106"/>
      <c r="BW59" s="106"/>
      <c r="BX59" s="106"/>
      <c r="BY59" s="62">
        <v>7.0000000000000007E-2</v>
      </c>
      <c r="BZ59" s="60">
        <v>0.74031760000000002</v>
      </c>
      <c r="CA59" s="23">
        <v>3.48</v>
      </c>
      <c r="CB59" s="23">
        <v>0.156</v>
      </c>
      <c r="CC59" s="64">
        <v>6.3865399999999992</v>
      </c>
      <c r="CD59" s="64">
        <v>5.0769600000000006</v>
      </c>
      <c r="CE59" s="66">
        <v>82.247147999999996</v>
      </c>
      <c r="CF59" s="68">
        <v>33.090479000000002</v>
      </c>
      <c r="CG59" s="60">
        <v>0.1865</v>
      </c>
      <c r="CH59" s="134">
        <v>142408.92075127258</v>
      </c>
      <c r="CI59" s="134">
        <v>5774.9296626375972</v>
      </c>
      <c r="CJ59" s="135">
        <v>405787.73751256918</v>
      </c>
      <c r="CK59" s="136">
        <v>1.423140506422701</v>
      </c>
    </row>
    <row r="60" spans="1:89" x14ac:dyDescent="0.25">
      <c r="A60" s="82" t="s">
        <v>23</v>
      </c>
      <c r="B60" s="83">
        <v>56</v>
      </c>
      <c r="C60" s="70" t="s">
        <v>145</v>
      </c>
      <c r="D60" s="84">
        <v>41617</v>
      </c>
      <c r="E60" s="85" t="s">
        <v>90</v>
      </c>
      <c r="F60" s="82">
        <v>142</v>
      </c>
      <c r="G60" s="88">
        <v>1</v>
      </c>
      <c r="H60" s="88">
        <v>118</v>
      </c>
      <c r="I60" s="83">
        <v>2</v>
      </c>
      <c r="J60" s="111">
        <v>664.93181818181813</v>
      </c>
      <c r="K60" s="54">
        <v>525.68472105406283</v>
      </c>
      <c r="L60" s="54">
        <v>940.60425092984553</v>
      </c>
      <c r="M60" s="54">
        <v>170.13823706636691</v>
      </c>
      <c r="N60" s="54">
        <v>325.39592706988594</v>
      </c>
      <c r="O60" s="55"/>
      <c r="P60" s="56">
        <v>69.187760034184066</v>
      </c>
      <c r="Q60" s="56">
        <v>11.406840443617186</v>
      </c>
      <c r="R60" s="54">
        <v>149.39638115479622</v>
      </c>
      <c r="S60" s="42" t="s">
        <v>78</v>
      </c>
      <c r="T60" s="94">
        <v>18.019190376363635</v>
      </c>
      <c r="U60" s="94">
        <v>5.0546683636363641</v>
      </c>
      <c r="V60" s="117">
        <v>23.073858739999999</v>
      </c>
      <c r="W60" s="94">
        <v>21.688787876121797</v>
      </c>
      <c r="X60" s="94">
        <v>4.0174350109068442</v>
      </c>
      <c r="Y60" s="94">
        <v>6.9026671361110674</v>
      </c>
      <c r="Z60" s="94"/>
      <c r="AA60" s="94">
        <v>1.415800117279217</v>
      </c>
      <c r="AB60" s="94">
        <v>0.2412741754011164</v>
      </c>
      <c r="AC60" s="95">
        <v>3.7508144482953303</v>
      </c>
      <c r="AD60" s="99">
        <v>6.2314263789612285</v>
      </c>
      <c r="AE60" s="99">
        <v>5.4989940736257861</v>
      </c>
      <c r="AF60" s="99">
        <v>1.414810671206717</v>
      </c>
      <c r="AG60" s="37"/>
      <c r="AH60" s="37"/>
      <c r="AI60" s="100">
        <v>38.718932187936161</v>
      </c>
      <c r="AJ60" s="47" t="s">
        <v>54</v>
      </c>
      <c r="AK60" s="53">
        <v>729.93566229307555</v>
      </c>
      <c r="AL60" s="53">
        <v>746.45913339952551</v>
      </c>
      <c r="AM60" s="53">
        <v>647.83234392947747</v>
      </c>
      <c r="AN60" s="35"/>
      <c r="AO60" s="51">
        <v>43.127272727272725</v>
      </c>
      <c r="AP60" s="49">
        <v>1.1814723527635156</v>
      </c>
      <c r="AQ60" s="49">
        <v>1.2550752763515554</v>
      </c>
      <c r="AR60" s="49">
        <v>2.0056331017819389</v>
      </c>
      <c r="AS60" s="126">
        <v>34.972994382361826</v>
      </c>
      <c r="AT60" s="58">
        <v>34.932840397286014</v>
      </c>
      <c r="AU60" s="58">
        <v>27.395016611295681</v>
      </c>
      <c r="AV60" s="58">
        <v>29.101661129568107</v>
      </c>
      <c r="AW60" s="58">
        <v>46.504983388704318</v>
      </c>
      <c r="AX60" s="58">
        <v>24.574750830564781</v>
      </c>
      <c r="AY60" s="71">
        <v>1.513957452496999</v>
      </c>
      <c r="AZ60" s="71">
        <v>25.186324831780734</v>
      </c>
      <c r="BA60" s="71">
        <v>-2.1124660917807354</v>
      </c>
      <c r="BB60" s="131">
        <f t="shared" si="0"/>
        <v>1.513957452496999</v>
      </c>
      <c r="BC60" s="131">
        <f t="shared" si="1"/>
        <v>1.5156976895994392</v>
      </c>
      <c r="BD60" s="131">
        <f t="shared" si="2"/>
        <v>0.19252006268011895</v>
      </c>
      <c r="BE60" s="104">
        <v>7.25</v>
      </c>
      <c r="BF60" s="105">
        <v>87.128131134821075</v>
      </c>
      <c r="BG60" s="105">
        <v>613.81063357897142</v>
      </c>
      <c r="BH60" s="105">
        <v>242.23932099321769</v>
      </c>
      <c r="BI60" s="105">
        <v>110.94245421308237</v>
      </c>
      <c r="BJ60" s="105">
        <v>7.7857451249321885</v>
      </c>
      <c r="BK60" s="105">
        <v>9.4081408374024882</v>
      </c>
      <c r="BL60" s="105">
        <v>10.838580874284387</v>
      </c>
      <c r="BM60" s="105"/>
      <c r="BN60" s="130">
        <f t="shared" si="3"/>
        <v>312.1190103517589</v>
      </c>
      <c r="BO60" s="96">
        <v>5.43551026</v>
      </c>
      <c r="BP60" s="108" t="s">
        <v>79</v>
      </c>
      <c r="BQ60" s="106">
        <v>365.33675160051013</v>
      </c>
      <c r="BR60" s="107">
        <v>15.833361715402013</v>
      </c>
      <c r="BS60" s="107">
        <v>22.565868105385348</v>
      </c>
      <c r="BT60" s="107">
        <v>10.458260692391155</v>
      </c>
      <c r="BU60" s="106"/>
      <c r="BV60" s="106"/>
      <c r="BW60" s="106"/>
      <c r="BX60" s="106"/>
      <c r="BY60" s="62">
        <v>0.08</v>
      </c>
      <c r="BZ60" s="60">
        <v>0.59823039999999994</v>
      </c>
      <c r="CA60" s="23">
        <v>3.15</v>
      </c>
      <c r="CB60" s="23">
        <v>7.3999999999999996E-2</v>
      </c>
      <c r="CC60" s="64">
        <v>4.5900699999999999</v>
      </c>
      <c r="CD60" s="64">
        <v>5.6131700000000002</v>
      </c>
      <c r="CE60" s="66">
        <v>82.776240000000001</v>
      </c>
      <c r="CF60" s="68">
        <v>36.291529999999995</v>
      </c>
      <c r="CG60" s="60">
        <v>0.10250000000000001</v>
      </c>
      <c r="CH60" s="134">
        <v>29914.80622475742</v>
      </c>
      <c r="CI60" s="134">
        <v>14562.746214641968</v>
      </c>
      <c r="CJ60" s="135">
        <v>1009191.5755462605</v>
      </c>
      <c r="CK60" s="136">
        <v>1.4430110761437311</v>
      </c>
    </row>
    <row r="61" spans="1:89" x14ac:dyDescent="0.25">
      <c r="A61" s="82" t="s">
        <v>23</v>
      </c>
      <c r="B61" s="83">
        <v>57</v>
      </c>
      <c r="C61" s="70" t="s">
        <v>146</v>
      </c>
      <c r="D61" s="84">
        <v>41617</v>
      </c>
      <c r="E61" s="85" t="s">
        <v>90</v>
      </c>
      <c r="F61" s="82">
        <v>329</v>
      </c>
      <c r="G61" s="88">
        <v>1</v>
      </c>
      <c r="H61" s="88">
        <v>125</v>
      </c>
      <c r="I61" s="83">
        <v>1</v>
      </c>
      <c r="J61" s="111">
        <v>673.24242424242425</v>
      </c>
      <c r="K61" s="54">
        <v>525.68472105406283</v>
      </c>
      <c r="L61" s="54">
        <v>940.60425092984553</v>
      </c>
      <c r="M61" s="54">
        <v>170.13823706636691</v>
      </c>
      <c r="N61" s="54">
        <v>325.39592706988594</v>
      </c>
      <c r="O61" s="55"/>
      <c r="P61" s="56">
        <v>69.187760034184066</v>
      </c>
      <c r="Q61" s="56">
        <v>11.406840443617186</v>
      </c>
      <c r="R61" s="54">
        <v>149.39638115479622</v>
      </c>
      <c r="S61" s="42" t="s">
        <v>78</v>
      </c>
      <c r="T61" s="94">
        <v>16.470082842727273</v>
      </c>
      <c r="U61" s="94">
        <v>1.7186247272727275</v>
      </c>
      <c r="V61" s="117">
        <v>18.188707569999998</v>
      </c>
      <c r="W61" s="94">
        <v>17.103417759502651</v>
      </c>
      <c r="X61" s="94">
        <v>3.1257697036834835</v>
      </c>
      <c r="Y61" s="94">
        <v>5.7126662152846395</v>
      </c>
      <c r="Z61" s="94"/>
      <c r="AA61" s="94">
        <v>1.1970209105505953</v>
      </c>
      <c r="AB61" s="94">
        <v>0.20002080164775091</v>
      </c>
      <c r="AC61" s="95">
        <v>2.820574914811032</v>
      </c>
      <c r="AD61" s="99">
        <v>5.1479593180055803</v>
      </c>
      <c r="AE61" s="99">
        <v>4.4269969580482229</v>
      </c>
      <c r="AF61" s="99">
        <v>1.2375247817373383</v>
      </c>
      <c r="AG61" s="37"/>
      <c r="AH61" s="37"/>
      <c r="AI61" s="100">
        <v>38.854386620375024</v>
      </c>
      <c r="AJ61" s="47" t="s">
        <v>54</v>
      </c>
      <c r="AK61" s="53">
        <v>716.96948240036056</v>
      </c>
      <c r="AL61" s="53">
        <v>741.16302248487227</v>
      </c>
      <c r="AM61" s="53">
        <v>604.0895846296645</v>
      </c>
      <c r="AN61" s="35"/>
      <c r="AO61" s="51">
        <v>23.718181818181815</v>
      </c>
      <c r="AP61" s="49">
        <v>1.0667818410232983</v>
      </c>
      <c r="AQ61" s="49">
        <v>0.8541763499314754</v>
      </c>
      <c r="AR61" s="49">
        <v>1.0873177341251712</v>
      </c>
      <c r="AS61" s="126">
        <v>25.489000342622198</v>
      </c>
      <c r="AT61" s="58">
        <v>25.478985307516151</v>
      </c>
      <c r="AU61" s="58">
        <v>44.977386934673369</v>
      </c>
      <c r="AV61" s="58">
        <v>36.013567839195979</v>
      </c>
      <c r="AW61" s="58">
        <v>45.843216080402016</v>
      </c>
      <c r="AX61" s="58">
        <v>29.040201005025128</v>
      </c>
      <c r="AY61" s="71">
        <v>1.4008134008125215</v>
      </c>
      <c r="AZ61" s="71">
        <v>21.918727012224089</v>
      </c>
      <c r="BA61" s="71">
        <v>-3.7300194422240907</v>
      </c>
      <c r="BB61" s="131">
        <f t="shared" si="0"/>
        <v>1.4008134008125215</v>
      </c>
      <c r="BC61" s="131">
        <f t="shared" si="1"/>
        <v>1.4013640191050805</v>
      </c>
      <c r="BD61" s="131">
        <f t="shared" si="2"/>
        <v>0.16539250595472327</v>
      </c>
      <c r="BE61" s="104">
        <v>7.16</v>
      </c>
      <c r="BF61" s="105">
        <v>128.73683421842222</v>
      </c>
      <c r="BG61" s="105">
        <v>585.5150262134722</v>
      </c>
      <c r="BH61" s="105">
        <v>224.84596910696203</v>
      </c>
      <c r="BI61" s="105">
        <v>151.09365723782921</v>
      </c>
      <c r="BJ61" s="105">
        <v>9.5842312521824713</v>
      </c>
      <c r="BK61" s="105">
        <v>13.704150131283384</v>
      </c>
      <c r="BL61" s="105">
        <v>10.281841680161241</v>
      </c>
      <c r="BM61" s="105"/>
      <c r="BN61" s="130">
        <f t="shared" si="3"/>
        <v>324.60485642092993</v>
      </c>
      <c r="BO61" s="96">
        <v>6.5511559800000008</v>
      </c>
      <c r="BP61" s="108" t="s">
        <v>79</v>
      </c>
      <c r="BQ61" s="106">
        <v>368.77305764287365</v>
      </c>
      <c r="BR61" s="107">
        <v>20.27483570361639</v>
      </c>
      <c r="BS61" s="107">
        <v>29.091260334349467</v>
      </c>
      <c r="BT61" s="107">
        <v>14.473616323099325</v>
      </c>
      <c r="BU61" s="106"/>
      <c r="BV61" s="106"/>
      <c r="BW61" s="106"/>
      <c r="BX61" s="106"/>
      <c r="BY61" s="62">
        <v>0.12</v>
      </c>
      <c r="BZ61" s="60">
        <v>0.49507120000000004</v>
      </c>
      <c r="CA61" s="23">
        <v>3.87</v>
      </c>
      <c r="CB61" s="23">
        <v>0.55100000000000005</v>
      </c>
      <c r="CC61" s="64">
        <v>5.8656699999999997</v>
      </c>
      <c r="CD61" s="64">
        <v>7.2093300000000013</v>
      </c>
      <c r="CE61" s="66">
        <v>98.805492000000001</v>
      </c>
      <c r="CF61" s="68">
        <v>38.071027999999998</v>
      </c>
      <c r="CG61" s="60">
        <v>0.12350000000000001</v>
      </c>
      <c r="CH61" s="134">
        <v>138648.57471737725</v>
      </c>
      <c r="CI61" s="134">
        <v>5583.3600607863209</v>
      </c>
      <c r="CJ61" s="135">
        <v>413898.29037848656</v>
      </c>
      <c r="CK61" s="136">
        <v>1.3489691043856824</v>
      </c>
    </row>
    <row r="62" spans="1:89" x14ac:dyDescent="0.25">
      <c r="A62" s="82" t="s">
        <v>23</v>
      </c>
      <c r="B62" s="83">
        <v>58</v>
      </c>
      <c r="C62" s="70" t="s">
        <v>147</v>
      </c>
      <c r="D62" s="84">
        <v>41617</v>
      </c>
      <c r="E62" s="85" t="s">
        <v>90</v>
      </c>
      <c r="F62" s="82">
        <v>285</v>
      </c>
      <c r="G62" s="88">
        <v>1</v>
      </c>
      <c r="H62" s="88">
        <v>137</v>
      </c>
      <c r="I62" s="83">
        <v>5</v>
      </c>
      <c r="J62" s="111">
        <v>725.5212121212121</v>
      </c>
      <c r="K62" s="54">
        <v>525.68472105406283</v>
      </c>
      <c r="L62" s="54">
        <v>940.60425092984553</v>
      </c>
      <c r="M62" s="54">
        <v>170.13823706636691</v>
      </c>
      <c r="N62" s="54">
        <v>325.39592706988594</v>
      </c>
      <c r="O62" s="55"/>
      <c r="P62" s="56">
        <v>69.187760034184066</v>
      </c>
      <c r="Q62" s="56">
        <v>11.406840443617186</v>
      </c>
      <c r="R62" s="54">
        <v>149.39638115479622</v>
      </c>
      <c r="S62" s="42" t="s">
        <v>78</v>
      </c>
      <c r="T62" s="94">
        <v>19.127148220000002</v>
      </c>
      <c r="U62" s="94">
        <v>5.1333840000000004</v>
      </c>
      <c r="V62" s="117">
        <v>24.260532220000002</v>
      </c>
      <c r="W62" s="94">
        <v>22.804750916497234</v>
      </c>
      <c r="X62" s="94">
        <v>4.2207614102578983</v>
      </c>
      <c r="Y62" s="94">
        <v>7.279376915250019</v>
      </c>
      <c r="Z62" s="94"/>
      <c r="AA62" s="94">
        <v>1.4950904953836308</v>
      </c>
      <c r="AB62" s="94">
        <v>0.25446892540131549</v>
      </c>
      <c r="AC62" s="95">
        <v>3.932828079879402</v>
      </c>
      <c r="AD62" s="99">
        <v>7.3672977566214115</v>
      </c>
      <c r="AE62" s="99">
        <v>6.5166893573532985</v>
      </c>
      <c r="AF62" s="99">
        <v>1.5367424498214939</v>
      </c>
      <c r="AG62" s="37"/>
      <c r="AH62" s="37"/>
      <c r="AI62" s="100">
        <v>34.540334028526239</v>
      </c>
      <c r="AJ62" s="47" t="s">
        <v>54</v>
      </c>
      <c r="AK62" s="53">
        <v>696.32579822185733</v>
      </c>
      <c r="AL62" s="53">
        <v>714.23983619838407</v>
      </c>
      <c r="AM62" s="53">
        <v>635.9087139854239</v>
      </c>
      <c r="AN62" s="35"/>
      <c r="AO62" s="51">
        <v>40.272727272727266</v>
      </c>
      <c r="AP62" s="49">
        <v>1.7017355506282335</v>
      </c>
      <c r="AQ62" s="49">
        <v>1.4537035723084502</v>
      </c>
      <c r="AR62" s="49">
        <v>1.7540900960827785</v>
      </c>
      <c r="AS62" s="126">
        <v>41.635124168514409</v>
      </c>
      <c r="AT62" s="58">
        <v>41.465730472191218</v>
      </c>
      <c r="AU62" s="58">
        <v>42.255284552845531</v>
      </c>
      <c r="AV62" s="58">
        <v>36.09647696476965</v>
      </c>
      <c r="AW62" s="58">
        <v>43.555284552845521</v>
      </c>
      <c r="AX62" s="58">
        <v>26.070460704607044</v>
      </c>
      <c r="AY62" s="71">
        <v>1.7091846995016673</v>
      </c>
      <c r="AZ62" s="71">
        <v>28.685541748506154</v>
      </c>
      <c r="BA62" s="71">
        <v>-4.4250095285061519</v>
      </c>
      <c r="BB62" s="131">
        <f t="shared" si="0"/>
        <v>1.7091846995016673</v>
      </c>
      <c r="BC62" s="131">
        <f t="shared" si="1"/>
        <v>1.7161669740365821</v>
      </c>
      <c r="BD62" s="131">
        <f t="shared" si="2"/>
        <v>0.2023669214879022</v>
      </c>
      <c r="BE62" s="104">
        <v>6.65</v>
      </c>
      <c r="BF62" s="105">
        <v>146.65463438599522</v>
      </c>
      <c r="BG62" s="105">
        <v>562.50430877778092</v>
      </c>
      <c r="BH62" s="105">
        <v>227.82745485049907</v>
      </c>
      <c r="BI62" s="105">
        <v>167.47728128035385</v>
      </c>
      <c r="BJ62" s="105">
        <v>9.5192239078288576</v>
      </c>
      <c r="BK62" s="105">
        <v>15.524882567928648</v>
      </c>
      <c r="BL62" s="105">
        <v>12.171724237499134</v>
      </c>
      <c r="BM62" s="105"/>
      <c r="BN62" s="130">
        <f t="shared" si="3"/>
        <v>321.60265446838224</v>
      </c>
      <c r="BO62" s="96">
        <v>9.4157248199999994</v>
      </c>
      <c r="BP62" s="108" t="s">
        <v>79</v>
      </c>
      <c r="BQ62" s="106">
        <v>389.08043733773445</v>
      </c>
      <c r="BR62" s="107">
        <v>16.037588697950437</v>
      </c>
      <c r="BS62" s="107">
        <v>23.887461127583293</v>
      </c>
      <c r="BT62" s="107">
        <v>9.38318059050399</v>
      </c>
      <c r="BU62" s="106"/>
      <c r="BV62" s="106"/>
      <c r="BW62" s="106"/>
      <c r="BX62" s="106"/>
      <c r="BY62" s="62">
        <v>0.09</v>
      </c>
      <c r="BZ62" s="60">
        <v>0.66333700000000007</v>
      </c>
      <c r="CA62" s="23">
        <v>3.64</v>
      </c>
      <c r="CB62" s="23">
        <v>8.3000000000000004E-2</v>
      </c>
      <c r="CC62" s="64">
        <v>6.3121299999999998</v>
      </c>
      <c r="CD62" s="64">
        <v>5.5071750000000002</v>
      </c>
      <c r="CE62" s="66">
        <v>81.188963999999999</v>
      </c>
      <c r="CF62" s="68">
        <v>37.079008999999999</v>
      </c>
      <c r="CG62" s="60">
        <v>0.05</v>
      </c>
      <c r="CH62" s="134">
        <v>90699.063100275409</v>
      </c>
      <c r="CI62" s="134">
        <v>6096.6756378443697</v>
      </c>
      <c r="CJ62" s="135">
        <v>432311.77012316609</v>
      </c>
      <c r="CK62" s="136">
        <v>1.4102497454805407</v>
      </c>
    </row>
    <row r="63" spans="1:89" x14ac:dyDescent="0.25">
      <c r="A63" s="82" t="s">
        <v>23</v>
      </c>
      <c r="B63" s="83">
        <v>59</v>
      </c>
      <c r="C63" s="70" t="s">
        <v>148</v>
      </c>
      <c r="D63" s="84">
        <v>41617</v>
      </c>
      <c r="E63" s="85" t="s">
        <v>90</v>
      </c>
      <c r="F63" s="82">
        <v>281</v>
      </c>
      <c r="G63" s="88">
        <v>1</v>
      </c>
      <c r="H63" s="88">
        <v>142</v>
      </c>
      <c r="I63" s="83">
        <v>5</v>
      </c>
      <c r="J63" s="111">
        <v>685.0454545454545</v>
      </c>
      <c r="K63" s="54">
        <v>525.68472105406283</v>
      </c>
      <c r="L63" s="54">
        <v>940.60425092984553</v>
      </c>
      <c r="M63" s="54">
        <v>170.13823706636691</v>
      </c>
      <c r="N63" s="54">
        <v>325.39592706988594</v>
      </c>
      <c r="O63" s="55"/>
      <c r="P63" s="56">
        <v>69.187760034184066</v>
      </c>
      <c r="Q63" s="56">
        <v>11.406840443617186</v>
      </c>
      <c r="R63" s="54">
        <v>149.39638115479622</v>
      </c>
      <c r="S63" s="42" t="s">
        <v>78</v>
      </c>
      <c r="T63" s="94">
        <v>17.857455963636362</v>
      </c>
      <c r="U63" s="94">
        <v>4.6554676363636371</v>
      </c>
      <c r="V63" s="117">
        <v>22.512923600000001</v>
      </c>
      <c r="W63" s="94">
        <v>21.162321515788886</v>
      </c>
      <c r="X63" s="94">
        <v>3.91475717723428</v>
      </c>
      <c r="Y63" s="94">
        <v>6.767959311851663</v>
      </c>
      <c r="Z63" s="94"/>
      <c r="AA63" s="94">
        <v>1.3912557023239909</v>
      </c>
      <c r="AB63" s="94">
        <v>0.23660729191585647</v>
      </c>
      <c r="AC63" s="95">
        <v>3.6430304488711336</v>
      </c>
      <c r="AD63" s="99">
        <v>5.6206467816522681</v>
      </c>
      <c r="AE63" s="99">
        <v>4.9280468266235182</v>
      </c>
      <c r="AF63" s="99">
        <v>1.1763259310764222</v>
      </c>
      <c r="AG63" s="37"/>
      <c r="AH63" s="37"/>
      <c r="AI63" s="100">
        <v>42.096096963115414</v>
      </c>
      <c r="AJ63" s="47" t="s">
        <v>54</v>
      </c>
      <c r="AK63" s="53">
        <v>750.33687842958489</v>
      </c>
      <c r="AL63" s="53">
        <v>767.13108611705115</v>
      </c>
      <c r="AM63" s="53">
        <v>699.51496917428744</v>
      </c>
      <c r="AN63" s="35"/>
      <c r="AO63" s="51">
        <v>41.418181818181814</v>
      </c>
      <c r="AP63" s="49">
        <v>1.4860382366589326</v>
      </c>
      <c r="AQ63" s="49">
        <v>1.3574881164311328</v>
      </c>
      <c r="AR63" s="49">
        <v>1.7782526386838218</v>
      </c>
      <c r="AS63" s="126">
        <v>38.857846277156717</v>
      </c>
      <c r="AT63" s="58">
        <v>38.228067480616971</v>
      </c>
      <c r="AU63" s="58">
        <v>35.878886310904875</v>
      </c>
      <c r="AV63" s="58">
        <v>32.775174013921117</v>
      </c>
      <c r="AW63" s="58">
        <v>42.934106728538282</v>
      </c>
      <c r="AX63" s="58">
        <v>24.612529002320187</v>
      </c>
      <c r="AY63" s="71">
        <v>1.6980498916905209</v>
      </c>
      <c r="AZ63" s="71">
        <v>27.141177514005825</v>
      </c>
      <c r="BA63" s="71">
        <v>-4.6282539140058248</v>
      </c>
      <c r="BB63" s="131">
        <f t="shared" si="0"/>
        <v>1.6980498916905209</v>
      </c>
      <c r="BC63" s="131">
        <f t="shared" si="1"/>
        <v>1.7260239925993759</v>
      </c>
      <c r="BD63" s="131">
        <f t="shared" si="2"/>
        <v>0.20529448213353715</v>
      </c>
      <c r="BE63" s="104">
        <v>6.79</v>
      </c>
      <c r="BF63" s="105">
        <v>122.2602677473598</v>
      </c>
      <c r="BG63" s="105">
        <v>589.76924234881938</v>
      </c>
      <c r="BH63" s="105">
        <v>242.01052224333972</v>
      </c>
      <c r="BI63" s="105">
        <v>138.26622689773117</v>
      </c>
      <c r="BJ63" s="105">
        <v>6.7480321161677201</v>
      </c>
      <c r="BK63" s="105">
        <v>12.262206963958633</v>
      </c>
      <c r="BL63" s="105">
        <v>5.9686450518741143</v>
      </c>
      <c r="BM63" s="105"/>
      <c r="BN63" s="130">
        <f t="shared" si="3"/>
        <v>312.88733392555184</v>
      </c>
      <c r="BO63" s="96">
        <v>1.7947665799999999</v>
      </c>
      <c r="BP63" s="108" t="s">
        <v>79</v>
      </c>
      <c r="BQ63" s="106">
        <v>363.01621696387673</v>
      </c>
      <c r="BR63" s="107">
        <v>16.12479229325314</v>
      </c>
      <c r="BS63" s="107">
        <v>22.361098596301996</v>
      </c>
      <c r="BT63" s="107">
        <v>9.4960650874632684</v>
      </c>
      <c r="BU63" s="106"/>
      <c r="BV63" s="106"/>
      <c r="BW63" s="106"/>
      <c r="BX63" s="106"/>
      <c r="BY63" s="62">
        <v>0.08</v>
      </c>
      <c r="BZ63" s="60">
        <v>0.47498499999999994</v>
      </c>
      <c r="CA63" s="23">
        <v>4.1399999999999997</v>
      </c>
      <c r="CB63" s="23">
        <v>0.16400000000000001</v>
      </c>
      <c r="CC63" s="64">
        <v>4.4943999999999997</v>
      </c>
      <c r="CD63" s="64">
        <v>6.6606500000000004</v>
      </c>
      <c r="CE63" s="66">
        <v>90.846755999999999</v>
      </c>
      <c r="CF63" s="68">
        <v>34.624529000000003</v>
      </c>
      <c r="CG63" s="60">
        <v>0.16550000000000004</v>
      </c>
      <c r="CH63" s="134">
        <v>20092.000118442018</v>
      </c>
      <c r="CI63" s="134">
        <v>13959.797026364036</v>
      </c>
      <c r="CJ63" s="135">
        <v>836847.26215459732</v>
      </c>
      <c r="CK63" s="136">
        <v>1.6681415662904009</v>
      </c>
    </row>
    <row r="64" spans="1:89" x14ac:dyDescent="0.25">
      <c r="A64" s="82" t="s">
        <v>23</v>
      </c>
      <c r="B64" s="83">
        <v>60</v>
      </c>
      <c r="C64" s="70" t="s">
        <v>149</v>
      </c>
      <c r="D64" s="84">
        <v>41617</v>
      </c>
      <c r="E64" s="85" t="s">
        <v>90</v>
      </c>
      <c r="F64" s="82">
        <v>350</v>
      </c>
      <c r="G64" s="88">
        <v>1</v>
      </c>
      <c r="H64" s="88">
        <v>116</v>
      </c>
      <c r="I64" s="83">
        <v>1</v>
      </c>
      <c r="J64" s="111">
        <v>620.62121212121212</v>
      </c>
      <c r="K64" s="54">
        <v>525.68472105406283</v>
      </c>
      <c r="L64" s="54">
        <v>940.60425092984553</v>
      </c>
      <c r="M64" s="54">
        <v>170.13823706636691</v>
      </c>
      <c r="N64" s="54">
        <v>325.39592706988594</v>
      </c>
      <c r="O64" s="55"/>
      <c r="P64" s="56">
        <v>69.187760034184066</v>
      </c>
      <c r="Q64" s="56">
        <v>11.406840443617186</v>
      </c>
      <c r="R64" s="54">
        <v>149.39638115479622</v>
      </c>
      <c r="S64" s="42" t="s">
        <v>78</v>
      </c>
      <c r="T64" s="94">
        <v>24.698994075454543</v>
      </c>
      <c r="U64" s="94">
        <v>7.7872254545454558</v>
      </c>
      <c r="V64" s="117">
        <v>32.48621953</v>
      </c>
      <c r="W64" s="94">
        <v>30.534211548063617</v>
      </c>
      <c r="X64" s="94">
        <v>5.6684048129468403</v>
      </c>
      <c r="Y64" s="94">
        <v>9.6380921530579684</v>
      </c>
      <c r="Z64" s="94"/>
      <c r="AA64" s="94">
        <v>1.9693723978146465</v>
      </c>
      <c r="AB64" s="94">
        <v>0.33678645228834936</v>
      </c>
      <c r="AC64" s="95">
        <v>5.321147753945751</v>
      </c>
      <c r="AD64" s="99">
        <v>8.1532828590359028</v>
      </c>
      <c r="AE64" s="99">
        <v>7.1216768581363707</v>
      </c>
      <c r="AF64" s="99">
        <v>1.5552253644157923</v>
      </c>
      <c r="AG64" s="37"/>
      <c r="AH64" s="37"/>
      <c r="AI64" s="100">
        <v>41.306852480299341</v>
      </c>
      <c r="AJ64" s="47" t="s">
        <v>54</v>
      </c>
      <c r="AK64" s="53">
        <v>749.02334045035298</v>
      </c>
      <c r="AL64" s="53">
        <v>766.76401658755117</v>
      </c>
      <c r="AM64" s="53">
        <v>725.63262227432983</v>
      </c>
      <c r="AN64" s="35"/>
      <c r="AO64" s="51">
        <v>42.354545454545452</v>
      </c>
      <c r="AP64" s="49">
        <v>1.3408070887445891</v>
      </c>
      <c r="AQ64" s="49">
        <v>1.3178986580086582</v>
      </c>
      <c r="AR64" s="49">
        <v>1.9948990909090911</v>
      </c>
      <c r="AS64" s="126">
        <v>37.053924512987017</v>
      </c>
      <c r="AT64" s="58">
        <v>37.298862763462658</v>
      </c>
      <c r="AU64" s="58">
        <v>31.656746031746039</v>
      </c>
      <c r="AV64" s="58">
        <v>31.115873015873021</v>
      </c>
      <c r="AW64" s="58">
        <v>47.100000000000009</v>
      </c>
      <c r="AX64" s="58">
        <v>34.158730158730158</v>
      </c>
      <c r="AY64" s="71">
        <v>1.1481441455204824</v>
      </c>
      <c r="AZ64" s="71">
        <v>25.290588457448486</v>
      </c>
      <c r="BA64" s="71">
        <v>7.1956310725515138</v>
      </c>
      <c r="BB64" s="131">
        <f t="shared" si="0"/>
        <v>1.1481441455204824</v>
      </c>
      <c r="BC64" s="131">
        <f t="shared" si="1"/>
        <v>1.140604387000737</v>
      </c>
      <c r="BD64" s="131">
        <f t="shared" si="2"/>
        <v>0.14324858062862258</v>
      </c>
      <c r="BE64" s="104">
        <v>6.53</v>
      </c>
      <c r="BF64" s="105">
        <v>168.02374044243084</v>
      </c>
      <c r="BG64" s="105">
        <v>574.13628886014726</v>
      </c>
      <c r="BH64" s="105">
        <v>245.82230884895523</v>
      </c>
      <c r="BI64" s="105">
        <v>144.69233337668481</v>
      </c>
      <c r="BJ64" s="105">
        <v>8.8389450248402426</v>
      </c>
      <c r="BK64" s="105">
        <v>13.172695020542911</v>
      </c>
      <c r="BL64" s="105">
        <v>8.3623044907202395</v>
      </c>
      <c r="BM64" s="105"/>
      <c r="BN64" s="130">
        <f t="shared" si="3"/>
        <v>308.87725736272523</v>
      </c>
      <c r="BO64" s="96">
        <v>8.1934328399999998</v>
      </c>
      <c r="BP64" s="108" t="s">
        <v>79</v>
      </c>
      <c r="BQ64" s="106">
        <v>374.21673344468724</v>
      </c>
      <c r="BR64" s="107">
        <v>11.51924535568412</v>
      </c>
      <c r="BS64" s="107">
        <v>15.983606149473689</v>
      </c>
      <c r="BT64" s="107">
        <v>10.032926092622418</v>
      </c>
      <c r="BU64" s="106"/>
      <c r="BV64" s="106"/>
      <c r="BW64" s="106"/>
      <c r="BX64" s="106"/>
      <c r="BY64" s="62">
        <v>0.14000000000000001</v>
      </c>
      <c r="BZ64" s="60">
        <v>0.65548899999999999</v>
      </c>
      <c r="CA64" s="23">
        <v>3.7</v>
      </c>
      <c r="CB64" s="23">
        <v>0.626</v>
      </c>
      <c r="CC64" s="64">
        <v>6.2164599999999988</v>
      </c>
      <c r="CD64" s="64">
        <v>5.7441050000000011</v>
      </c>
      <c r="CE64" s="66">
        <v>95.94392400000001</v>
      </c>
      <c r="CF64" s="68">
        <v>35.105198000000001</v>
      </c>
      <c r="CG64" s="60">
        <v>6.0499999999999998E-2</v>
      </c>
      <c r="CH64" s="134">
        <v>78634.272780637475</v>
      </c>
      <c r="CI64" s="134">
        <v>11846.647595011249</v>
      </c>
      <c r="CJ64" s="135">
        <v>750128.63179855305</v>
      </c>
      <c r="CK64" s="136">
        <v>1.5792821514634128</v>
      </c>
    </row>
    <row r="65" spans="1:89" x14ac:dyDescent="0.25">
      <c r="A65" s="82" t="s">
        <v>23</v>
      </c>
      <c r="B65" s="83">
        <v>61</v>
      </c>
      <c r="C65" s="70" t="s">
        <v>150</v>
      </c>
      <c r="D65" s="84">
        <v>41617</v>
      </c>
      <c r="E65" s="85" t="s">
        <v>90</v>
      </c>
      <c r="F65" s="82">
        <v>140</v>
      </c>
      <c r="G65" s="88">
        <v>1</v>
      </c>
      <c r="H65" s="88">
        <v>110</v>
      </c>
      <c r="I65" s="83">
        <v>2</v>
      </c>
      <c r="J65" s="111">
        <v>737.13636363636363</v>
      </c>
      <c r="K65" s="54">
        <v>525.68472105406283</v>
      </c>
      <c r="L65" s="54">
        <v>940.60425092984553</v>
      </c>
      <c r="M65" s="54">
        <v>170.13823706636691</v>
      </c>
      <c r="N65" s="54">
        <v>325.39592706988594</v>
      </c>
      <c r="O65" s="55"/>
      <c r="P65" s="56">
        <v>69.187760034184066</v>
      </c>
      <c r="Q65" s="56">
        <v>11.406840443617186</v>
      </c>
      <c r="R65" s="54">
        <v>149.39638115479622</v>
      </c>
      <c r="S65" s="42" t="s">
        <v>78</v>
      </c>
      <c r="T65" s="94">
        <v>12.129627923636363</v>
      </c>
      <c r="U65" s="94">
        <v>1.7279956363636368</v>
      </c>
      <c r="V65" s="117">
        <v>13.85762356</v>
      </c>
      <c r="W65" s="94">
        <v>13.029554695303053</v>
      </c>
      <c r="X65" s="94">
        <v>2.3890566896227101</v>
      </c>
      <c r="Y65" s="94">
        <v>4.3022266260123088</v>
      </c>
      <c r="Z65" s="94"/>
      <c r="AA65" s="94">
        <v>0.89702804010873338</v>
      </c>
      <c r="AB65" s="94">
        <v>0.15057616917815625</v>
      </c>
      <c r="AC65" s="95">
        <v>2.1740896024848317</v>
      </c>
      <c r="AD65" s="99">
        <v>4.0700624318652876</v>
      </c>
      <c r="AE65" s="99">
        <v>3.5761597919433736</v>
      </c>
      <c r="AF65" s="99">
        <v>0.80927932573832584</v>
      </c>
      <c r="AG65" s="37"/>
      <c r="AH65" s="37"/>
      <c r="AI65" s="100">
        <v>36.996034262095591</v>
      </c>
      <c r="AJ65" s="47" t="s">
        <v>54</v>
      </c>
      <c r="AK65" s="53">
        <v>706.2943430204358</v>
      </c>
      <c r="AL65" s="53">
        <v>725.53476495766017</v>
      </c>
      <c r="AM65" s="53">
        <v>661.25570428965818</v>
      </c>
      <c r="AN65" s="35"/>
      <c r="AO65" s="51">
        <v>22.281818181818185</v>
      </c>
      <c r="AP65" s="49">
        <v>1.0152910089332634</v>
      </c>
      <c r="AQ65" s="49">
        <v>0.75776213347346311</v>
      </c>
      <c r="AR65" s="49">
        <v>1.0417200788229113</v>
      </c>
      <c r="AS65" s="126">
        <v>24.142092406726224</v>
      </c>
      <c r="AT65" s="58">
        <v>23.858207965699481</v>
      </c>
      <c r="AU65" s="58">
        <v>45.565895953757227</v>
      </c>
      <c r="AV65" s="58">
        <v>34.008092485549135</v>
      </c>
      <c r="AW65" s="58">
        <v>46.752023121387282</v>
      </c>
      <c r="AX65" s="58">
        <v>26</v>
      </c>
      <c r="AY65" s="71">
        <v>1.7216666236024873</v>
      </c>
      <c r="AZ65" s="71">
        <v>22.126517263222485</v>
      </c>
      <c r="BA65" s="71">
        <v>-8.268893703222485</v>
      </c>
      <c r="BB65" s="131">
        <f t="shared" si="0"/>
        <v>1.7216666236024873</v>
      </c>
      <c r="BC65" s="131">
        <f t="shared" si="1"/>
        <v>1.7421524190058331</v>
      </c>
      <c r="BD65" s="131">
        <f t="shared" si="2"/>
        <v>0.20312091817492248</v>
      </c>
      <c r="BE65" s="104">
        <v>6.66</v>
      </c>
      <c r="BF65" s="105">
        <v>149.1706553609867</v>
      </c>
      <c r="BG65" s="105">
        <v>591.64519497566596</v>
      </c>
      <c r="BH65" s="105">
        <v>219.05917410848829</v>
      </c>
      <c r="BI65" s="105">
        <v>150.86886746131469</v>
      </c>
      <c r="BJ65" s="105">
        <v>8.8497103963995034</v>
      </c>
      <c r="BK65" s="105">
        <v>15.507620785717011</v>
      </c>
      <c r="BL65" s="105">
        <v>9.0943078943052562</v>
      </c>
      <c r="BM65" s="105"/>
      <c r="BN65" s="130">
        <f t="shared" si="3"/>
        <v>329.14002351853372</v>
      </c>
      <c r="BO65" s="96">
        <v>5.70744878</v>
      </c>
      <c r="BP65" s="108" t="s">
        <v>79</v>
      </c>
      <c r="BQ65" s="106">
        <v>414.62362312385631</v>
      </c>
      <c r="BR65" s="107">
        <v>29.920254459838734</v>
      </c>
      <c r="BS65" s="107">
        <v>43.8597590984485</v>
      </c>
      <c r="BT65" s="107">
        <v>17.378657429759741</v>
      </c>
      <c r="BU65" s="106"/>
      <c r="BV65" s="106"/>
      <c r="BW65" s="106"/>
      <c r="BX65" s="106"/>
      <c r="BY65" s="62">
        <v>0.17</v>
      </c>
      <c r="BZ65" s="60">
        <v>0.68393799999999993</v>
      </c>
      <c r="CA65" s="23">
        <v>3.83</v>
      </c>
      <c r="CB65" s="23">
        <v>1.3240000000000001</v>
      </c>
      <c r="CC65" s="64">
        <v>5.5148799999999998</v>
      </c>
      <c r="CD65" s="64">
        <v>6.8664050000000003</v>
      </c>
      <c r="CE65" s="66">
        <v>101.35407599999999</v>
      </c>
      <c r="CF65" s="68">
        <v>39.574396999999998</v>
      </c>
      <c r="CG65" s="60">
        <v>0.12350000000000001</v>
      </c>
      <c r="CH65" s="134">
        <v>78575.517873843986</v>
      </c>
      <c r="CI65" s="134">
        <v>9016.9120069002856</v>
      </c>
      <c r="CJ65" s="135">
        <v>485753.68043818919</v>
      </c>
      <c r="CK65" s="136">
        <v>1.8562725039502121</v>
      </c>
    </row>
    <row r="66" spans="1:89" x14ac:dyDescent="0.25">
      <c r="A66" s="82" t="s">
        <v>23</v>
      </c>
      <c r="B66" s="83">
        <v>62</v>
      </c>
      <c r="C66" s="70" t="s">
        <v>151</v>
      </c>
      <c r="D66" s="84">
        <v>41617</v>
      </c>
      <c r="E66" s="85" t="s">
        <v>90</v>
      </c>
      <c r="F66" s="82">
        <v>347</v>
      </c>
      <c r="G66" s="88">
        <v>1</v>
      </c>
      <c r="H66" s="88">
        <v>97</v>
      </c>
      <c r="I66" s="83">
        <v>1</v>
      </c>
      <c r="J66" s="111">
        <v>578.280303030303</v>
      </c>
      <c r="K66" s="54">
        <v>525.68472105406283</v>
      </c>
      <c r="L66" s="54">
        <v>940.60425092984553</v>
      </c>
      <c r="M66" s="54">
        <v>170.13823706636691</v>
      </c>
      <c r="N66" s="54">
        <v>325.39592706988594</v>
      </c>
      <c r="O66" s="55"/>
      <c r="P66" s="56">
        <v>69.187760034184066</v>
      </c>
      <c r="Q66" s="56">
        <v>11.406840443617186</v>
      </c>
      <c r="R66" s="54">
        <v>149.39638115479622</v>
      </c>
      <c r="S66" s="42" t="s">
        <v>78</v>
      </c>
      <c r="T66" s="94">
        <v>17.737248377272728</v>
      </c>
      <c r="U66" s="94">
        <v>4.8784952727272728</v>
      </c>
      <c r="V66" s="117">
        <v>22.615743649999999</v>
      </c>
      <c r="W66" s="94">
        <v>21.258391100327898</v>
      </c>
      <c r="X66" s="94">
        <v>3.9362964181659437</v>
      </c>
      <c r="Y66" s="94">
        <v>6.7747012129672468</v>
      </c>
      <c r="Z66" s="94"/>
      <c r="AA66" s="94">
        <v>1.390399702641951</v>
      </c>
      <c r="AB66" s="94">
        <v>0.23681271619358477</v>
      </c>
      <c r="AC66" s="95">
        <v>3.6717899650871151</v>
      </c>
      <c r="AD66" s="99">
        <v>6.5412380270806088</v>
      </c>
      <c r="AE66" s="99">
        <v>5.67353250470972</v>
      </c>
      <c r="AF66" s="99">
        <v>1.4627072327564095</v>
      </c>
      <c r="AG66" s="37"/>
      <c r="AH66" s="37"/>
      <c r="AI66" s="100">
        <v>36.203042178435389</v>
      </c>
      <c r="AJ66" s="47" t="s">
        <v>54</v>
      </c>
      <c r="AK66" s="53">
        <v>710.76617562029139</v>
      </c>
      <c r="AL66" s="53">
        <v>733.11562112420597</v>
      </c>
      <c r="AM66" s="53">
        <v>628.40521206532128</v>
      </c>
      <c r="AN66" s="35"/>
      <c r="AO66" s="51">
        <v>37.390909090909091</v>
      </c>
      <c r="AP66" s="49">
        <v>1.0206985026737965</v>
      </c>
      <c r="AQ66" s="49">
        <v>1.2413928449197862</v>
      </c>
      <c r="AR66" s="49">
        <v>1.7387799144385025</v>
      </c>
      <c r="AS66" s="126">
        <v>30.266841176470585</v>
      </c>
      <c r="AT66" s="58">
        <v>31.422888886133713</v>
      </c>
      <c r="AU66" s="58">
        <v>27.298039215686266</v>
      </c>
      <c r="AV66" s="58">
        <v>33.200392156862748</v>
      </c>
      <c r="AW66" s="58">
        <v>46.502745098039213</v>
      </c>
      <c r="AX66" s="58">
        <v>39.015686274509804</v>
      </c>
      <c r="AY66" s="71">
        <v>1.3894254096806458</v>
      </c>
      <c r="AZ66" s="71">
        <v>21.890844534502044</v>
      </c>
      <c r="BA66" s="71">
        <v>0.72489911549795494</v>
      </c>
      <c r="BB66" s="131">
        <f t="shared" si="0"/>
        <v>1.3894254096806458</v>
      </c>
      <c r="BC66" s="131">
        <f t="shared" si="1"/>
        <v>1.3383084653274528</v>
      </c>
      <c r="BD66" s="131">
        <f t="shared" si="2"/>
        <v>0.17690646498073856</v>
      </c>
      <c r="BE66" s="104">
        <v>6.73</v>
      </c>
      <c r="BF66" s="105">
        <v>138.11110372197439</v>
      </c>
      <c r="BG66" s="105">
        <v>575.89952403674806</v>
      </c>
      <c r="BH66" s="105">
        <v>261.94204784013937</v>
      </c>
      <c r="BI66" s="105">
        <v>125.8756073392085</v>
      </c>
      <c r="BJ66" s="105">
        <v>10.008239868718334</v>
      </c>
      <c r="BK66" s="105">
        <v>12.582182326774452</v>
      </c>
      <c r="BL66" s="105">
        <v>8.7172742103017367</v>
      </c>
      <c r="BM66" s="105"/>
      <c r="BN66" s="130">
        <f t="shared" si="3"/>
        <v>296.14710610440125</v>
      </c>
      <c r="BO66" s="96">
        <v>5.2849689600000005</v>
      </c>
      <c r="BP66" s="108" t="s">
        <v>79</v>
      </c>
      <c r="BQ66" s="106">
        <v>458.97615780334957</v>
      </c>
      <c r="BR66" s="107">
        <v>20.29454193089731</v>
      </c>
      <c r="BS66" s="107">
        <v>29.450132959974034</v>
      </c>
      <c r="BT66" s="107">
        <v>14.606427800656054</v>
      </c>
      <c r="BU66" s="106"/>
      <c r="BV66" s="106"/>
      <c r="BW66" s="106"/>
      <c r="BX66" s="106"/>
      <c r="BY66" s="62">
        <v>0.15</v>
      </c>
      <c r="BZ66" s="60">
        <v>0.45045999999999997</v>
      </c>
      <c r="CA66" s="23">
        <v>3.99</v>
      </c>
      <c r="CB66" s="23">
        <v>0.439</v>
      </c>
      <c r="CC66" s="64">
        <v>4.5050299999999996</v>
      </c>
      <c r="CD66" s="64">
        <v>5.7066950000000007</v>
      </c>
      <c r="CE66" s="66">
        <v>97.322543999999994</v>
      </c>
      <c r="CF66" s="68">
        <v>38.081254999999999</v>
      </c>
      <c r="CG66" s="60">
        <v>7.1000000000000008E-2</v>
      </c>
      <c r="CH66" s="134">
        <v>46864.097798041927</v>
      </c>
      <c r="CI66" s="134">
        <v>6679.2364538237616</v>
      </c>
      <c r="CJ66" s="135">
        <v>752239.27625927213</v>
      </c>
      <c r="CK66" s="136">
        <v>0.88791381474232522</v>
      </c>
    </row>
    <row r="67" spans="1:89" x14ac:dyDescent="0.25">
      <c r="A67" s="82" t="s">
        <v>23</v>
      </c>
      <c r="B67" s="83">
        <v>63</v>
      </c>
      <c r="C67" s="70" t="s">
        <v>152</v>
      </c>
      <c r="D67" s="84">
        <v>41617</v>
      </c>
      <c r="E67" s="85" t="s">
        <v>90</v>
      </c>
      <c r="F67" s="82">
        <v>119</v>
      </c>
      <c r="G67" s="88">
        <v>1</v>
      </c>
      <c r="H67" s="88">
        <v>103</v>
      </c>
      <c r="I67" s="83">
        <v>2</v>
      </c>
      <c r="J67" s="111">
        <v>609.40909090909088</v>
      </c>
      <c r="K67" s="54">
        <v>525.68472105406283</v>
      </c>
      <c r="L67" s="54">
        <v>940.60425092984553</v>
      </c>
      <c r="M67" s="54">
        <v>170.13823706636691</v>
      </c>
      <c r="N67" s="54">
        <v>325.39592706988594</v>
      </c>
      <c r="O67" s="55"/>
      <c r="P67" s="56">
        <v>69.187760034184066</v>
      </c>
      <c r="Q67" s="56">
        <v>11.406840443617186</v>
      </c>
      <c r="R67" s="54">
        <v>149.39638115479622</v>
      </c>
      <c r="S67" s="42" t="s">
        <v>78</v>
      </c>
      <c r="T67" s="94">
        <v>17.660606990909088</v>
      </c>
      <c r="U67" s="94">
        <v>5.1633709090909097</v>
      </c>
      <c r="V67" s="117">
        <v>22.823977899999999</v>
      </c>
      <c r="W67" s="94">
        <v>21.453435309983771</v>
      </c>
      <c r="X67" s="94">
        <v>3.976892539561288</v>
      </c>
      <c r="Y67" s="94">
        <v>6.8083360141207416</v>
      </c>
      <c r="Z67" s="94"/>
      <c r="AA67" s="94">
        <v>1.394626938151112</v>
      </c>
      <c r="AB67" s="94">
        <v>0.237952305181693</v>
      </c>
      <c r="AC67" s="95">
        <v>3.7200135519237612</v>
      </c>
      <c r="AD67" s="99">
        <v>6.7549731587152877</v>
      </c>
      <c r="AE67" s="99">
        <v>5.9763233395138542</v>
      </c>
      <c r="AF67" s="99">
        <v>1.3796676882563239</v>
      </c>
      <c r="AG67" s="37"/>
      <c r="AH67" s="37"/>
      <c r="AI67" s="100">
        <v>35.226239925866508</v>
      </c>
      <c r="AJ67" s="47" t="s">
        <v>54</v>
      </c>
      <c r="AK67" s="53">
        <v>704.04049687082431</v>
      </c>
      <c r="AL67" s="53">
        <v>721.42814177957518</v>
      </c>
      <c r="AM67" s="53">
        <v>653.07896189507744</v>
      </c>
      <c r="AN67" s="35"/>
      <c r="AO67" s="51">
        <v>41.781818181818181</v>
      </c>
      <c r="AP67" s="49">
        <v>1.24092</v>
      </c>
      <c r="AQ67" s="49">
        <v>1.33284</v>
      </c>
      <c r="AR67" s="49">
        <v>1.8760036363636365</v>
      </c>
      <c r="AS67" s="126">
        <v>35.326527272727276</v>
      </c>
      <c r="AT67" s="58">
        <v>35.565588465547187</v>
      </c>
      <c r="AU67" s="58">
        <v>29.700000000000003</v>
      </c>
      <c r="AV67" s="58">
        <v>31.9</v>
      </c>
      <c r="AW67" s="58">
        <v>44.900000000000006</v>
      </c>
      <c r="AX67" s="58">
        <v>22</v>
      </c>
      <c r="AY67" s="71">
        <v>1.5582554724409887</v>
      </c>
      <c r="AZ67" s="71">
        <v>24.281171467932527</v>
      </c>
      <c r="BA67" s="71">
        <v>-1.4571935679325279</v>
      </c>
      <c r="BB67" s="131">
        <f t="shared" si="0"/>
        <v>1.5582554724409887</v>
      </c>
      <c r="BC67" s="131">
        <f t="shared" si="1"/>
        <v>1.547781347646997</v>
      </c>
      <c r="BD67" s="131">
        <f t="shared" si="2"/>
        <v>0.19496003965039049</v>
      </c>
      <c r="BE67" s="104">
        <v>6.75</v>
      </c>
      <c r="BF67" s="105">
        <v>154.83241104175556</v>
      </c>
      <c r="BG67" s="105">
        <v>592.12441256580814</v>
      </c>
      <c r="BH67" s="105">
        <v>245.71433363522394</v>
      </c>
      <c r="BI67" s="105">
        <v>125.97035632001605</v>
      </c>
      <c r="BJ67" s="105">
        <v>9.3701960269644093</v>
      </c>
      <c r="BK67" s="105">
        <v>11.196820757424085</v>
      </c>
      <c r="BL67" s="105">
        <v>10.648756316453909</v>
      </c>
      <c r="BM67" s="105"/>
      <c r="BN67" s="130">
        <f t="shared" si="3"/>
        <v>308.79434553545997</v>
      </c>
      <c r="BO67" s="96">
        <v>6.6210043599999997</v>
      </c>
      <c r="BP67" s="108" t="s">
        <v>79</v>
      </c>
      <c r="BQ67" s="106">
        <v>490.28557206752498</v>
      </c>
      <c r="BR67" s="107">
        <v>21.481162232790499</v>
      </c>
      <c r="BS67" s="107">
        <v>31.678104610406777</v>
      </c>
      <c r="BT67" s="107">
        <v>13.785391813282395</v>
      </c>
      <c r="BU67" s="106"/>
      <c r="BV67" s="106"/>
      <c r="BW67" s="106"/>
      <c r="BX67" s="106"/>
      <c r="BY67" s="62">
        <v>0.13</v>
      </c>
      <c r="BZ67" s="60">
        <v>0.37884699999999999</v>
      </c>
      <c r="CA67" s="23">
        <v>3.96</v>
      </c>
      <c r="CB67" s="23">
        <v>0.03</v>
      </c>
      <c r="CC67" s="64">
        <v>3.8991199999999995</v>
      </c>
      <c r="CD67" s="64">
        <v>6.286550000000001</v>
      </c>
      <c r="CE67" s="66">
        <v>79.065144000000004</v>
      </c>
      <c r="CF67" s="68">
        <v>34.256356999999994</v>
      </c>
      <c r="CG67" s="60">
        <v>0.23899999999999999</v>
      </c>
      <c r="CH67" s="134">
        <v>66455.741108919901</v>
      </c>
      <c r="CI67" s="134">
        <v>9649.8593409264722</v>
      </c>
      <c r="CJ67" s="135">
        <v>851007.75561932544</v>
      </c>
      <c r="CK67" s="136">
        <v>1.1339331841815865</v>
      </c>
    </row>
    <row r="68" spans="1:89" x14ac:dyDescent="0.25">
      <c r="A68" s="82" t="s">
        <v>23</v>
      </c>
      <c r="B68" s="83">
        <v>64</v>
      </c>
      <c r="C68" s="70" t="s">
        <v>153</v>
      </c>
      <c r="D68" s="84">
        <v>41617</v>
      </c>
      <c r="E68" s="85" t="s">
        <v>90</v>
      </c>
      <c r="F68" s="82">
        <v>19</v>
      </c>
      <c r="G68" s="88">
        <v>1</v>
      </c>
      <c r="H68" s="88">
        <v>105</v>
      </c>
      <c r="I68" s="83">
        <v>4</v>
      </c>
      <c r="J68" s="111">
        <v>695.27272727272725</v>
      </c>
      <c r="K68" s="54">
        <v>525.68472105406283</v>
      </c>
      <c r="L68" s="54">
        <v>940.60425092984553</v>
      </c>
      <c r="M68" s="54">
        <v>170.13823706636691</v>
      </c>
      <c r="N68" s="54">
        <v>325.39592706988594</v>
      </c>
      <c r="O68" s="55"/>
      <c r="P68" s="56">
        <v>69.187760034184066</v>
      </c>
      <c r="Q68" s="56">
        <v>11.406840443617186</v>
      </c>
      <c r="R68" s="54">
        <v>149.39638115479622</v>
      </c>
      <c r="S68" s="42" t="s">
        <v>78</v>
      </c>
      <c r="T68" s="94">
        <v>15.25856119090909</v>
      </c>
      <c r="U68" s="94">
        <v>3.7614829090909097</v>
      </c>
      <c r="V68" s="117">
        <v>19.0200441</v>
      </c>
      <c r="W68" s="94">
        <v>17.879483183042254</v>
      </c>
      <c r="X68" s="94">
        <v>3.3042683444632841</v>
      </c>
      <c r="Y68" s="94">
        <v>5.7384763448320815</v>
      </c>
      <c r="Z68" s="94"/>
      <c r="AA68" s="94">
        <v>1.1815377220162593</v>
      </c>
      <c r="AB68" s="94">
        <v>0.20064241292260565</v>
      </c>
      <c r="AC68" s="95">
        <v>3.0675000073690173</v>
      </c>
      <c r="AD68" s="99">
        <v>2.6433362967752623</v>
      </c>
      <c r="AE68" s="99">
        <v>2.2488397615246645</v>
      </c>
      <c r="AF68" s="99">
        <v>0.55792759683329651</v>
      </c>
      <c r="AG68" s="37"/>
      <c r="AH68" s="37"/>
      <c r="AI68" s="100">
        <v>75.904989148516336</v>
      </c>
      <c r="AJ68" s="47" t="s">
        <v>54</v>
      </c>
      <c r="AK68" s="53">
        <v>861.02365047748435</v>
      </c>
      <c r="AL68" s="53">
        <v>874.22232854820049</v>
      </c>
      <c r="AM68" s="53">
        <v>831.14942895961394</v>
      </c>
      <c r="AN68" s="35"/>
      <c r="AO68" s="51">
        <v>36.172727272727272</v>
      </c>
      <c r="AP68" s="49">
        <v>1.3600945454545452</v>
      </c>
      <c r="AQ68" s="49">
        <v>1.1394409090909092</v>
      </c>
      <c r="AR68" s="49">
        <v>1.6350072727272724</v>
      </c>
      <c r="AS68" s="126">
        <v>34.870509090909088</v>
      </c>
      <c r="AT68" s="58">
        <v>34.222256954255926</v>
      </c>
      <c r="AU68" s="58">
        <v>37.599999999999994</v>
      </c>
      <c r="AV68" s="58">
        <v>31.5</v>
      </c>
      <c r="AW68" s="58">
        <v>45.199999999999996</v>
      </c>
      <c r="AX68" s="58">
        <v>17</v>
      </c>
      <c r="AY68" s="71">
        <v>1.7992732705733276</v>
      </c>
      <c r="AZ68" s="71">
        <v>25.354890309024391</v>
      </c>
      <c r="BA68" s="71">
        <v>-6.3348462090243913</v>
      </c>
      <c r="BB68" s="131">
        <f t="shared" si="0"/>
        <v>1.7992732705733276</v>
      </c>
      <c r="BC68" s="131">
        <f t="shared" si="1"/>
        <v>1.833355848576034</v>
      </c>
      <c r="BD68" s="131">
        <f t="shared" si="2"/>
        <v>0.21737818826995922</v>
      </c>
      <c r="BE68" s="104">
        <v>6.66</v>
      </c>
      <c r="BF68" s="105">
        <v>114.02377192961505</v>
      </c>
      <c r="BG68" s="105">
        <v>564.60735211699614</v>
      </c>
      <c r="BH68" s="105">
        <v>272.57220379270632</v>
      </c>
      <c r="BI68" s="105">
        <v>125.97331923068589</v>
      </c>
      <c r="BJ68" s="105">
        <v>8.7636164033149058</v>
      </c>
      <c r="BK68" s="105">
        <v>13.870720327074006</v>
      </c>
      <c r="BL68" s="105">
        <v>9.23766375111353</v>
      </c>
      <c r="BM68" s="105"/>
      <c r="BN68" s="130">
        <f t="shared" si="3"/>
        <v>287.75004662190071</v>
      </c>
      <c r="BO68" s="96">
        <v>4.5663765400000003</v>
      </c>
      <c r="BP68" s="108" t="s">
        <v>79</v>
      </c>
      <c r="BQ68" s="106">
        <v>463.81451567008463</v>
      </c>
      <c r="BR68" s="107">
        <v>24.385564682790857</v>
      </c>
      <c r="BS68" s="107">
        <v>29.673411590439351</v>
      </c>
      <c r="BT68" s="107">
        <v>13.55300780688002</v>
      </c>
      <c r="BU68" s="106"/>
      <c r="BV68" s="106"/>
      <c r="BW68" s="106"/>
      <c r="BX68" s="106"/>
      <c r="BY68" s="62">
        <v>0.13</v>
      </c>
      <c r="BZ68" s="60">
        <v>0.34843599999999997</v>
      </c>
      <c r="CA68" s="23">
        <v>4.0999999999999996</v>
      </c>
      <c r="CB68" s="23">
        <v>0.77200000000000002</v>
      </c>
      <c r="CC68" s="64">
        <v>3.48455</v>
      </c>
      <c r="CD68" s="64">
        <v>3.7676099999999999</v>
      </c>
      <c r="CE68" s="66">
        <v>78.528599999999997</v>
      </c>
      <c r="CF68" s="68">
        <v>33.335926999999998</v>
      </c>
      <c r="CG68" s="60">
        <v>0.81650000000000023</v>
      </c>
      <c r="CH68" s="134">
        <v>30943.417560582653</v>
      </c>
      <c r="CI68" s="134">
        <v>12009.150272149145</v>
      </c>
      <c r="CJ68" s="135">
        <v>1019278.2227542712</v>
      </c>
      <c r="CK68" s="136">
        <v>1.1782013982108126</v>
      </c>
    </row>
    <row r="69" spans="1:89" x14ac:dyDescent="0.25">
      <c r="A69" s="82" t="s">
        <v>23</v>
      </c>
      <c r="B69" s="83">
        <v>65</v>
      </c>
      <c r="C69" s="70" t="s">
        <v>154</v>
      </c>
      <c r="D69" s="84">
        <v>41652</v>
      </c>
      <c r="E69" s="85" t="s">
        <v>90</v>
      </c>
      <c r="F69" s="82">
        <v>148</v>
      </c>
      <c r="G69" s="88">
        <v>1</v>
      </c>
      <c r="H69" s="88">
        <v>175</v>
      </c>
      <c r="I69" s="83">
        <v>2</v>
      </c>
      <c r="J69" s="111">
        <v>781.11904761904771</v>
      </c>
      <c r="K69" s="54">
        <v>525.16991848957593</v>
      </c>
      <c r="L69" s="54">
        <v>938.47567736461394</v>
      </c>
      <c r="M69" s="54">
        <v>171.59366332962583</v>
      </c>
      <c r="N69" s="54">
        <v>324.51097746535282</v>
      </c>
      <c r="O69" s="55"/>
      <c r="P69" s="56">
        <v>71.547974853181756</v>
      </c>
      <c r="Q69" s="56">
        <v>11.074754625184447</v>
      </c>
      <c r="R69" s="54">
        <v>133.97963320236525</v>
      </c>
      <c r="S69" s="42" t="s">
        <v>78</v>
      </c>
      <c r="T69" s="94">
        <v>17.61467172857143</v>
      </c>
      <c r="U69" s="94">
        <v>4.2487980714285714</v>
      </c>
      <c r="V69" s="117">
        <v>21.863469800000001</v>
      </c>
      <c r="W69" s="94">
        <v>20.515121549123016</v>
      </c>
      <c r="X69" s="94">
        <v>3.8225203093694438</v>
      </c>
      <c r="Y69" s="94">
        <v>6.5897544327232049</v>
      </c>
      <c r="Z69" s="94"/>
      <c r="AA69" s="94">
        <v>1.402428187589031</v>
      </c>
      <c r="AB69" s="94">
        <v>0.22511350512114139</v>
      </c>
      <c r="AC69" s="95">
        <v>3.2500124309697078</v>
      </c>
      <c r="AD69" s="99">
        <v>4.5060651952026189</v>
      </c>
      <c r="AE69" s="99">
        <v>3.8406949676723827</v>
      </c>
      <c r="AF69" s="99">
        <v>0.85484995306783262</v>
      </c>
      <c r="AG69" s="37"/>
      <c r="AH69" s="37"/>
      <c r="AI69" s="100">
        <v>49.957889060462001</v>
      </c>
      <c r="AJ69" s="47" t="s">
        <v>54</v>
      </c>
      <c r="AK69" s="53">
        <v>793.89981387114415</v>
      </c>
      <c r="AL69" s="53">
        <v>812.7871210279734</v>
      </c>
      <c r="AM69" s="53">
        <v>776.36483684010909</v>
      </c>
      <c r="AN69" s="35"/>
      <c r="AO69" s="51">
        <v>32.68571428571429</v>
      </c>
      <c r="AP69" s="49">
        <v>1.1415177358490569</v>
      </c>
      <c r="AQ69" s="49">
        <v>1.0258072237196769</v>
      </c>
      <c r="AR69" s="49">
        <v>1.5100800000000003</v>
      </c>
      <c r="AS69" s="126">
        <v>30.197051752021572</v>
      </c>
      <c r="AT69" s="58">
        <v>29.999357191958389</v>
      </c>
      <c r="AU69" s="58">
        <v>34.924056603773586</v>
      </c>
      <c r="AV69" s="58">
        <v>31.383962264150945</v>
      </c>
      <c r="AW69" s="58">
        <v>46.2</v>
      </c>
      <c r="AX69" s="58">
        <v>27.259433962264151</v>
      </c>
      <c r="AY69" s="71">
        <v>1.3721224245914703</v>
      </c>
      <c r="AZ69" s="71">
        <v>25.431970725684724</v>
      </c>
      <c r="BA69" s="71">
        <v>-3.5685009256847238</v>
      </c>
      <c r="BB69" s="131">
        <f t="shared" ref="BB69:BB132" si="4">AT69/V69</f>
        <v>1.3721224245914703</v>
      </c>
      <c r="BC69" s="131">
        <f t="shared" ref="BC69:BC132" si="5">AS69/V69</f>
        <v>1.3811646563081936</v>
      </c>
      <c r="BD69" s="131">
        <f t="shared" ref="BD69:BD132" si="6">SUM(AP69:AR69)/V69</f>
        <v>0.16819859762464298</v>
      </c>
      <c r="BE69" s="104">
        <v>7.16</v>
      </c>
      <c r="BF69" s="105">
        <v>126.11418239417377</v>
      </c>
      <c r="BG69" s="105">
        <v>639.78351234717434</v>
      </c>
      <c r="BH69" s="105">
        <v>184.33209341690946</v>
      </c>
      <c r="BI69" s="105">
        <v>140.48846890097215</v>
      </c>
      <c r="BJ69" s="105">
        <v>9.6849401494421041</v>
      </c>
      <c r="BK69" s="105">
        <v>10.260691941498212</v>
      </c>
      <c r="BL69" s="105">
        <v>10.475168865894444</v>
      </c>
      <c r="BM69" s="105"/>
      <c r="BN69" s="130">
        <f t="shared" ref="BN69:BN132" si="7">(BG69*0.5-BH69*0.25+BI69*0.5)/SUM(BG69:BI69)*1000</f>
        <v>356.67791201204813</v>
      </c>
      <c r="BO69" s="96">
        <v>6.010479619999999</v>
      </c>
      <c r="BP69" s="108" t="s">
        <v>79</v>
      </c>
      <c r="BQ69" s="106">
        <v>454.9896071066695</v>
      </c>
      <c r="BR69" s="107">
        <v>20.810494000667244</v>
      </c>
      <c r="BS69" s="107">
        <v>27.286671891483213</v>
      </c>
      <c r="BT69" s="107">
        <v>15.166645211605859</v>
      </c>
      <c r="BU69" s="106"/>
      <c r="BV69" s="106"/>
      <c r="BW69" s="106"/>
      <c r="BX69" s="106"/>
      <c r="BY69" s="62">
        <v>0.1</v>
      </c>
      <c r="BZ69" s="60">
        <v>0.44457399999999997</v>
      </c>
      <c r="CA69" s="23">
        <v>3.93</v>
      </c>
      <c r="CB69" s="23">
        <v>0.38900000000000001</v>
      </c>
      <c r="CC69" s="64">
        <v>5.4085799999999988</v>
      </c>
      <c r="CD69" s="64">
        <v>7.0971000000000011</v>
      </c>
      <c r="CE69" s="66">
        <v>89.572463999999997</v>
      </c>
      <c r="CF69" s="68">
        <v>38.592604999999999</v>
      </c>
      <c r="CG69" s="60">
        <v>0.64849999999999997</v>
      </c>
      <c r="CH69" s="134">
        <v>152242.57808560884</v>
      </c>
      <c r="CI69" s="134">
        <v>11215.469120759532</v>
      </c>
      <c r="CJ69" s="135">
        <v>415164.66431587981</v>
      </c>
      <c r="CK69" s="136">
        <v>2.7014507940459485</v>
      </c>
    </row>
    <row r="70" spans="1:89" x14ac:dyDescent="0.25">
      <c r="A70" s="82" t="s">
        <v>23</v>
      </c>
      <c r="B70" s="83">
        <v>66</v>
      </c>
      <c r="C70" s="70" t="s">
        <v>155</v>
      </c>
      <c r="D70" s="84">
        <v>41652</v>
      </c>
      <c r="E70" s="85" t="s">
        <v>90</v>
      </c>
      <c r="F70" s="82">
        <v>257</v>
      </c>
      <c r="G70" s="88">
        <v>1</v>
      </c>
      <c r="H70" s="88">
        <v>164</v>
      </c>
      <c r="I70" s="83">
        <v>2</v>
      </c>
      <c r="J70" s="111">
        <v>634.61904761904771</v>
      </c>
      <c r="K70" s="54">
        <v>525.16991848957593</v>
      </c>
      <c r="L70" s="54">
        <v>938.47567736461394</v>
      </c>
      <c r="M70" s="54">
        <v>171.59366332962583</v>
      </c>
      <c r="N70" s="54">
        <v>324.51097746535282</v>
      </c>
      <c r="O70" s="55"/>
      <c r="P70" s="56">
        <v>71.547974853181756</v>
      </c>
      <c r="Q70" s="56">
        <v>11.074754625184447</v>
      </c>
      <c r="R70" s="54">
        <v>133.97963320236525</v>
      </c>
      <c r="S70" s="42" t="s">
        <v>78</v>
      </c>
      <c r="T70" s="94">
        <v>21.923860244285713</v>
      </c>
      <c r="U70" s="94">
        <v>7.4727477857142874</v>
      </c>
      <c r="V70" s="117">
        <v>29.396608029999999</v>
      </c>
      <c r="W70" s="94">
        <v>27.582350495296616</v>
      </c>
      <c r="X70" s="94">
        <v>5.1689478406318257</v>
      </c>
      <c r="Y70" s="94">
        <v>8.6510132929607551</v>
      </c>
      <c r="Z70" s="94"/>
      <c r="AA70" s="94">
        <v>1.8185919725077062</v>
      </c>
      <c r="AB70" s="94">
        <v>0.29562725450153876</v>
      </c>
      <c r="AC70" s="95">
        <v>4.5026838386890793</v>
      </c>
      <c r="AD70" s="99">
        <v>7.2030070158267847</v>
      </c>
      <c r="AE70" s="99">
        <v>6.2862806842114374</v>
      </c>
      <c r="AF70" s="99">
        <v>1.3352098056959663</v>
      </c>
      <c r="AG70" s="37"/>
      <c r="AH70" s="37"/>
      <c r="AI70" s="100">
        <v>41.042199993970939</v>
      </c>
      <c r="AJ70" s="47" t="s">
        <v>54</v>
      </c>
      <c r="AK70" s="53">
        <v>754.97149166067288</v>
      </c>
      <c r="AL70" s="53">
        <v>772.09046468743179</v>
      </c>
      <c r="AM70" s="53">
        <v>741.68634568137622</v>
      </c>
      <c r="AN70" s="35"/>
      <c r="AO70" s="51">
        <v>41.792857142857144</v>
      </c>
      <c r="AP70" s="49">
        <v>1.2705028571428572</v>
      </c>
      <c r="AQ70" s="49">
        <v>1.1451242857142858</v>
      </c>
      <c r="AR70" s="49">
        <v>1.8681407142857143</v>
      </c>
      <c r="AS70" s="126">
        <v>35.77468571428571</v>
      </c>
      <c r="AT70" s="58">
        <v>34.438352452229296</v>
      </c>
      <c r="AU70" s="58">
        <v>30.4</v>
      </c>
      <c r="AV70" s="58">
        <v>27.400000000000002</v>
      </c>
      <c r="AW70" s="58">
        <v>44.699999999999996</v>
      </c>
      <c r="AX70" s="58">
        <v>39</v>
      </c>
      <c r="AY70" s="71">
        <v>1.1715076928972237</v>
      </c>
      <c r="AZ70" s="71">
        <v>25.407061505725821</v>
      </c>
      <c r="BA70" s="71">
        <v>3.9895465242741786</v>
      </c>
      <c r="BB70" s="131">
        <f t="shared" si="4"/>
        <v>1.1715076928972237</v>
      </c>
      <c r="BC70" s="131">
        <f t="shared" si="5"/>
        <v>1.2169664499311186</v>
      </c>
      <c r="BD70" s="131">
        <f t="shared" si="6"/>
        <v>0.14572320224058372</v>
      </c>
      <c r="BE70" s="104">
        <v>6.9</v>
      </c>
      <c r="BF70" s="105">
        <v>112.89701810466201</v>
      </c>
      <c r="BG70" s="105">
        <v>608.00338838118557</v>
      </c>
      <c r="BH70" s="105">
        <v>223.49622968392478</v>
      </c>
      <c r="BI70" s="105">
        <v>128.88481618400354</v>
      </c>
      <c r="BJ70" s="105">
        <v>10.39538668218602</v>
      </c>
      <c r="BK70" s="105">
        <v>13.326807748152586</v>
      </c>
      <c r="BL70" s="105">
        <v>10.918246942438357</v>
      </c>
      <c r="BM70" s="105"/>
      <c r="BN70" s="130">
        <f t="shared" si="7"/>
        <v>325.46346412413419</v>
      </c>
      <c r="BO70" s="96">
        <v>6.9659919400000003</v>
      </c>
      <c r="BP70" s="108" t="s">
        <v>79</v>
      </c>
      <c r="BQ70" s="106">
        <v>372.1519271036608</v>
      </c>
      <c r="BR70" s="107">
        <v>12.659689401031239</v>
      </c>
      <c r="BS70" s="107">
        <v>17.475145902740501</v>
      </c>
      <c r="BT70" s="107">
        <v>10.806322039356743</v>
      </c>
      <c r="BU70" s="106"/>
      <c r="BV70" s="106"/>
      <c r="BW70" s="106"/>
      <c r="BX70" s="106"/>
      <c r="BY70" s="62">
        <v>5.9340659340659338E-2</v>
      </c>
      <c r="BZ70" s="60">
        <v>0.447517</v>
      </c>
      <c r="CA70" s="23">
        <v>3.71</v>
      </c>
      <c r="CB70" s="23">
        <v>0.27900000000000003</v>
      </c>
      <c r="CC70" s="64">
        <v>6.1101599999999996</v>
      </c>
      <c r="CD70" s="64">
        <v>7.6520150000000005</v>
      </c>
      <c r="CE70" s="66">
        <v>88.402500000000003</v>
      </c>
      <c r="CF70" s="68">
        <v>37.232413999999999</v>
      </c>
      <c r="CG70" s="60">
        <v>0.78500000000000003</v>
      </c>
      <c r="CH70" s="134">
        <v>63815.297819952801</v>
      </c>
      <c r="CI70" s="134">
        <v>5898.2603023066904</v>
      </c>
      <c r="CJ70" s="135">
        <v>443917.07143169257</v>
      </c>
      <c r="CK70" s="136">
        <v>1.3286851715983807</v>
      </c>
    </row>
    <row r="71" spans="1:89" x14ac:dyDescent="0.25">
      <c r="A71" s="82" t="s">
        <v>23</v>
      </c>
      <c r="B71" s="83">
        <v>67</v>
      </c>
      <c r="C71" s="70" t="s">
        <v>156</v>
      </c>
      <c r="D71" s="84">
        <v>41652</v>
      </c>
      <c r="E71" s="85" t="s">
        <v>90</v>
      </c>
      <c r="F71" s="82">
        <v>260</v>
      </c>
      <c r="G71" s="88">
        <v>1</v>
      </c>
      <c r="H71" s="88">
        <v>167</v>
      </c>
      <c r="I71" s="83">
        <v>6</v>
      </c>
      <c r="J71" s="111">
        <v>577.80714285714282</v>
      </c>
      <c r="K71" s="54">
        <v>525.16991848957593</v>
      </c>
      <c r="L71" s="54">
        <v>938.47567736461394</v>
      </c>
      <c r="M71" s="54">
        <v>171.59366332962583</v>
      </c>
      <c r="N71" s="54">
        <v>324.51097746535282</v>
      </c>
      <c r="O71" s="55"/>
      <c r="P71" s="56">
        <v>71.547974853181756</v>
      </c>
      <c r="Q71" s="56">
        <v>11.074754625184447</v>
      </c>
      <c r="R71" s="54">
        <v>133.97963320236525</v>
      </c>
      <c r="S71" s="42" t="s">
        <v>78</v>
      </c>
      <c r="T71" s="94">
        <v>20.171568062857144</v>
      </c>
      <c r="U71" s="94">
        <v>6.4404138571428584</v>
      </c>
      <c r="V71" s="117">
        <v>26.611981920000002</v>
      </c>
      <c r="W71" s="94">
        <v>24.969827305408572</v>
      </c>
      <c r="X71" s="94">
        <v>4.6739000680006049</v>
      </c>
      <c r="Y71" s="94">
        <v>7.8701159182692058</v>
      </c>
      <c r="Z71" s="94"/>
      <c r="AA71" s="94">
        <v>1.658684578070468</v>
      </c>
      <c r="AB71" s="94">
        <v>0.26892333803779356</v>
      </c>
      <c r="AC71" s="95">
        <v>4.0516670928646539</v>
      </c>
      <c r="AD71" s="99">
        <v>6.7922371725330457</v>
      </c>
      <c r="AE71" s="99">
        <v>5.9731469476412062</v>
      </c>
      <c r="AF71" s="99">
        <v>1.3121465578991667</v>
      </c>
      <c r="AG71" s="37"/>
      <c r="AH71" s="37"/>
      <c r="AI71" s="100">
        <v>39.592748487241543</v>
      </c>
      <c r="AJ71" s="47" t="s">
        <v>54</v>
      </c>
      <c r="AK71" s="53">
        <v>744.76770678141793</v>
      </c>
      <c r="AL71" s="53">
        <v>760.78541214630695</v>
      </c>
      <c r="AM71" s="53">
        <v>719.26088730851382</v>
      </c>
      <c r="AN71" s="35"/>
      <c r="AO71" s="51">
        <v>39.871428571428567</v>
      </c>
      <c r="AP71" s="49">
        <v>1.5310628571428571</v>
      </c>
      <c r="AQ71" s="49">
        <v>1.4689889122552573</v>
      </c>
      <c r="AR71" s="49">
        <v>1.8019456997824512</v>
      </c>
      <c r="AS71" s="126">
        <v>38.914514285714283</v>
      </c>
      <c r="AT71" s="58">
        <v>39.751197309228964</v>
      </c>
      <c r="AU71" s="58">
        <v>38.4</v>
      </c>
      <c r="AV71" s="58">
        <v>36.843147208121827</v>
      </c>
      <c r="AW71" s="58">
        <v>45.19390862944163</v>
      </c>
      <c r="AX71" s="58">
        <v>34.923857868020306</v>
      </c>
      <c r="AY71" s="71">
        <v>1.4937330646295945</v>
      </c>
      <c r="AZ71" s="71">
        <v>25.753150015984559</v>
      </c>
      <c r="BA71" s="71">
        <v>0.8588319040154424</v>
      </c>
      <c r="BB71" s="131">
        <f t="shared" si="4"/>
        <v>1.4937330646295945</v>
      </c>
      <c r="BC71" s="131">
        <f t="shared" si="5"/>
        <v>1.4622929777533187</v>
      </c>
      <c r="BD71" s="131">
        <f t="shared" si="6"/>
        <v>0.18044493956204241</v>
      </c>
      <c r="BE71" s="104">
        <v>6.8</v>
      </c>
      <c r="BF71" s="105">
        <v>140.18332095440272</v>
      </c>
      <c r="BG71" s="105">
        <v>573.60495892019617</v>
      </c>
      <c r="BH71" s="105">
        <v>252.61637452993924</v>
      </c>
      <c r="BI71" s="105">
        <v>136.7953497790167</v>
      </c>
      <c r="BJ71" s="105">
        <v>8.8395352253733233</v>
      </c>
      <c r="BK71" s="105">
        <v>14.60844393120448</v>
      </c>
      <c r="BL71" s="105">
        <v>8.5602132361608643</v>
      </c>
      <c r="BM71" s="105"/>
      <c r="BN71" s="130">
        <f t="shared" si="7"/>
        <v>303.26168362716578</v>
      </c>
      <c r="BO71" s="96">
        <v>5.1751220199999999</v>
      </c>
      <c r="BP71" s="108" t="s">
        <v>79</v>
      </c>
      <c r="BQ71" s="106">
        <v>401.12979016403563</v>
      </c>
      <c r="BR71" s="107">
        <v>15.073277569851724</v>
      </c>
      <c r="BS71" s="107">
        <v>21.115783526884552</v>
      </c>
      <c r="BT71" s="107">
        <v>10.091011524598935</v>
      </c>
      <c r="BU71" s="106"/>
      <c r="BV71" s="106"/>
      <c r="BW71" s="106"/>
      <c r="BX71" s="106"/>
      <c r="BY71" s="62">
        <v>8.9010989010989014E-2</v>
      </c>
      <c r="BZ71" s="60">
        <v>0.48577599999999999</v>
      </c>
      <c r="CA71" s="23">
        <v>3.55</v>
      </c>
      <c r="CB71" s="23">
        <v>0.03</v>
      </c>
      <c r="CC71" s="64">
        <v>6.4503199999999996</v>
      </c>
      <c r="CD71" s="64">
        <v>6.5546550000000003</v>
      </c>
      <c r="CE71" s="66">
        <v>88.827264</v>
      </c>
      <c r="CF71" s="68">
        <v>38.551696999999997</v>
      </c>
      <c r="CG71" s="60">
        <v>0.05</v>
      </c>
      <c r="CH71" s="134">
        <v>33738.238610268352</v>
      </c>
      <c r="CI71" s="134">
        <v>7517.6033369917004</v>
      </c>
      <c r="CJ71" s="135">
        <v>928297.41669067671</v>
      </c>
      <c r="CK71" s="136">
        <v>0.80982702330374834</v>
      </c>
    </row>
    <row r="72" spans="1:89" x14ac:dyDescent="0.25">
      <c r="A72" s="82" t="s">
        <v>23</v>
      </c>
      <c r="B72" s="83">
        <v>68</v>
      </c>
      <c r="C72" s="70" t="s">
        <v>157</v>
      </c>
      <c r="D72" s="84">
        <v>41652</v>
      </c>
      <c r="E72" s="85" t="s">
        <v>90</v>
      </c>
      <c r="F72" s="82">
        <v>405</v>
      </c>
      <c r="G72" s="88">
        <v>1</v>
      </c>
      <c r="H72" s="88">
        <v>184</v>
      </c>
      <c r="I72" s="83">
        <v>4</v>
      </c>
      <c r="J72" s="111">
        <v>678.65476190476181</v>
      </c>
      <c r="K72" s="54">
        <v>525.16991848957593</v>
      </c>
      <c r="L72" s="54">
        <v>938.47567736461394</v>
      </c>
      <c r="M72" s="54">
        <v>171.59366332962583</v>
      </c>
      <c r="N72" s="54">
        <v>324.51097746535282</v>
      </c>
      <c r="O72" s="55"/>
      <c r="P72" s="56">
        <v>71.547974853181756</v>
      </c>
      <c r="Q72" s="56">
        <v>11.074754625184447</v>
      </c>
      <c r="R72" s="54">
        <v>133.97963320236525</v>
      </c>
      <c r="S72" s="42" t="s">
        <v>78</v>
      </c>
      <c r="T72" s="94">
        <v>10.315704571428572</v>
      </c>
      <c r="U72" s="94">
        <v>3.0338039285714289</v>
      </c>
      <c r="V72" s="117">
        <v>13.349508500000001</v>
      </c>
      <c r="W72" s="94">
        <v>12.525894769618047</v>
      </c>
      <c r="X72" s="94">
        <v>2.3413073991225168</v>
      </c>
      <c r="Y72" s="94">
        <v>3.97134317036492</v>
      </c>
      <c r="Z72" s="94"/>
      <c r="AA72" s="94">
        <v>0.83955693991327285</v>
      </c>
      <c r="AB72" s="94">
        <v>0.13569027413880849</v>
      </c>
      <c r="AC72" s="95">
        <v>2.0175919654083274</v>
      </c>
      <c r="AD72" s="99">
        <v>2.9230538513911775</v>
      </c>
      <c r="AE72" s="99">
        <v>2.5494412293624951</v>
      </c>
      <c r="AF72" s="99">
        <v>0.58510066340587608</v>
      </c>
      <c r="AG72" s="37"/>
      <c r="AH72" s="37"/>
      <c r="AI72" s="100">
        <v>46.42072333844586</v>
      </c>
      <c r="AJ72" s="47" t="s">
        <v>54</v>
      </c>
      <c r="AK72" s="53">
        <v>781.03659386477204</v>
      </c>
      <c r="AL72" s="53">
        <v>796.46633823347736</v>
      </c>
      <c r="AM72" s="53">
        <v>750.09660686795667</v>
      </c>
      <c r="AN72" s="35"/>
      <c r="AO72" s="51">
        <v>24.971428571428568</v>
      </c>
      <c r="AP72" s="49">
        <v>1.2324592902638762</v>
      </c>
      <c r="AQ72" s="49">
        <v>0.96248156505914462</v>
      </c>
      <c r="AR72" s="49">
        <v>1.0820422202001818</v>
      </c>
      <c r="AS72" s="126">
        <v>28.475460782529574</v>
      </c>
      <c r="AT72" s="58">
        <v>28.315010058941823</v>
      </c>
      <c r="AU72" s="58">
        <v>49.354777070063697</v>
      </c>
      <c r="AV72" s="58">
        <v>38.543312101910828</v>
      </c>
      <c r="AW72" s="58">
        <v>43.331210191082803</v>
      </c>
      <c r="AX72" s="58">
        <v>19.222929936305732</v>
      </c>
      <c r="AY72" s="71">
        <v>2.1210526259406346</v>
      </c>
      <c r="AZ72" s="71">
        <v>23.38929516986838</v>
      </c>
      <c r="BA72" s="71">
        <v>-10.039786669868379</v>
      </c>
      <c r="BB72" s="131">
        <f t="shared" si="4"/>
        <v>2.1210526259406346</v>
      </c>
      <c r="BC72" s="131">
        <f t="shared" si="5"/>
        <v>2.1330718492392116</v>
      </c>
      <c r="BD72" s="131">
        <f t="shared" si="6"/>
        <v>0.24547593460262618</v>
      </c>
      <c r="BE72" s="104">
        <v>6.94</v>
      </c>
      <c r="BF72" s="105">
        <v>96.268925300137539</v>
      </c>
      <c r="BG72" s="105">
        <v>614.1639153944335</v>
      </c>
      <c r="BH72" s="105">
        <v>226.18720789730116</v>
      </c>
      <c r="BI72" s="105">
        <v>124.03956580688279</v>
      </c>
      <c r="BJ72" s="105">
        <v>8.2021542878027311</v>
      </c>
      <c r="BK72" s="105">
        <v>11.321062789461944</v>
      </c>
      <c r="BL72" s="105">
        <v>11.110969446008577</v>
      </c>
      <c r="BM72" s="105"/>
      <c r="BN72" s="130">
        <f t="shared" si="7"/>
        <v>324.09576550191201</v>
      </c>
      <c r="BO72" s="96">
        <v>6.5440488800000001</v>
      </c>
      <c r="BP72" s="108" t="s">
        <v>79</v>
      </c>
      <c r="BQ72" s="106">
        <v>447.78176257165273</v>
      </c>
      <c r="BR72" s="107">
        <v>33.542939994506369</v>
      </c>
      <c r="BS72" s="107">
        <v>44.883861861815738</v>
      </c>
      <c r="BT72" s="107">
        <v>15.814289369473283</v>
      </c>
      <c r="BU72" s="106"/>
      <c r="BV72" s="106"/>
      <c r="BW72" s="106"/>
      <c r="BX72" s="106"/>
      <c r="BY72" s="62">
        <v>4.9450549450549455E-2</v>
      </c>
      <c r="BZ72" s="60">
        <v>0.43083999999999995</v>
      </c>
      <c r="CA72" s="23">
        <v>3.52</v>
      </c>
      <c r="CB72" s="23">
        <v>0.748</v>
      </c>
      <c r="CC72" s="64">
        <v>3.94164</v>
      </c>
      <c r="CD72" s="64">
        <v>3.1004650000000002</v>
      </c>
      <c r="CE72" s="66">
        <v>74.072304000000003</v>
      </c>
      <c r="CF72" s="68">
        <v>31.423477999999999</v>
      </c>
      <c r="CG72" s="60">
        <v>0.19700000000000001</v>
      </c>
      <c r="CH72" s="134">
        <v>44261.389360812864</v>
      </c>
      <c r="CI72" s="134">
        <v>13813.053617273783</v>
      </c>
      <c r="CJ72" s="135">
        <v>901241.30523984856</v>
      </c>
      <c r="CK72" s="136">
        <v>1.5326698340349254</v>
      </c>
    </row>
    <row r="73" spans="1:89" x14ac:dyDescent="0.25">
      <c r="A73" s="82" t="s">
        <v>23</v>
      </c>
      <c r="B73" s="83">
        <v>69</v>
      </c>
      <c r="C73" s="70" t="s">
        <v>158</v>
      </c>
      <c r="D73" s="84">
        <v>41652</v>
      </c>
      <c r="E73" s="85" t="s">
        <v>90</v>
      </c>
      <c r="F73" s="82">
        <v>410</v>
      </c>
      <c r="G73" s="88">
        <v>1</v>
      </c>
      <c r="H73" s="88">
        <v>167</v>
      </c>
      <c r="I73" s="83">
        <v>4</v>
      </c>
      <c r="J73" s="111">
        <v>701.99285714285713</v>
      </c>
      <c r="K73" s="54">
        <v>525.16991848957593</v>
      </c>
      <c r="L73" s="54">
        <v>938.47567736461394</v>
      </c>
      <c r="M73" s="54">
        <v>171.59366332962583</v>
      </c>
      <c r="N73" s="54">
        <v>324.51097746535282</v>
      </c>
      <c r="O73" s="55"/>
      <c r="P73" s="56">
        <v>71.547974853181756</v>
      </c>
      <c r="Q73" s="56">
        <v>11.074754625184447</v>
      </c>
      <c r="R73" s="54">
        <v>133.97963320236525</v>
      </c>
      <c r="S73" s="42" t="s">
        <v>78</v>
      </c>
      <c r="T73" s="94">
        <v>18.990190278571429</v>
      </c>
      <c r="U73" s="94">
        <v>7.9549535714285726</v>
      </c>
      <c r="V73" s="117">
        <v>26.945143850000001</v>
      </c>
      <c r="W73" s="94">
        <v>25.281346328546579</v>
      </c>
      <c r="X73" s="94">
        <v>4.7563372979806875</v>
      </c>
      <c r="Y73" s="94">
        <v>7.7981520522109857</v>
      </c>
      <c r="Z73" s="94"/>
      <c r="AA73" s="94">
        <v>1.6248249505659051</v>
      </c>
      <c r="AB73" s="94">
        <v>0.2665463584992156</v>
      </c>
      <c r="AC73" s="95">
        <v>4.2106405302478684</v>
      </c>
      <c r="AD73" s="99">
        <v>6.0018391983510666</v>
      </c>
      <c r="AE73" s="99">
        <v>5.2149593708652509</v>
      </c>
      <c r="AF73" s="99">
        <v>1.362583968664091</v>
      </c>
      <c r="AG73" s="37"/>
      <c r="AH73" s="37"/>
      <c r="AI73" s="100">
        <v>44.410779711066901</v>
      </c>
      <c r="AJ73" s="47" t="s">
        <v>54</v>
      </c>
      <c r="AK73" s="53">
        <v>777.25711052935924</v>
      </c>
      <c r="AL73" s="53">
        <v>793.7230358267451</v>
      </c>
      <c r="AM73" s="53">
        <v>713.5224263336878</v>
      </c>
      <c r="AN73" s="35"/>
      <c r="AO73" s="51">
        <v>43.585714285714296</v>
      </c>
      <c r="AP73" s="49">
        <v>1.4966244642857145</v>
      </c>
      <c r="AQ73" s="49">
        <v>1.3832471250000005</v>
      </c>
      <c r="AR73" s="49">
        <v>1.9816245000000006</v>
      </c>
      <c r="AS73" s="126">
        <v>39.883652678571437</v>
      </c>
      <c r="AT73" s="58">
        <v>39.641270994540498</v>
      </c>
      <c r="AU73" s="58">
        <v>34.337499999999999</v>
      </c>
      <c r="AV73" s="58">
        <v>31.736250000000005</v>
      </c>
      <c r="AW73" s="58">
        <v>45.465000000000003</v>
      </c>
      <c r="AX73" s="58">
        <v>26.175000000000004</v>
      </c>
      <c r="AY73" s="71">
        <v>1.4711842406638516</v>
      </c>
      <c r="AZ73" s="71">
        <v>27.896226576856403</v>
      </c>
      <c r="BA73" s="71">
        <v>-0.95108272685640216</v>
      </c>
      <c r="BB73" s="131">
        <f t="shared" si="4"/>
        <v>1.4711842406638516</v>
      </c>
      <c r="BC73" s="131">
        <f t="shared" si="5"/>
        <v>1.4801796160598875</v>
      </c>
      <c r="BD73" s="131">
        <f t="shared" si="6"/>
        <v>0.18042197571291554</v>
      </c>
      <c r="BE73" s="104">
        <v>6.99</v>
      </c>
      <c r="BF73" s="105">
        <v>119.00042571101719</v>
      </c>
      <c r="BG73" s="105">
        <v>617.18818181324809</v>
      </c>
      <c r="BH73" s="105">
        <v>197.57400098007938</v>
      </c>
      <c r="BI73" s="105">
        <v>148.29348036446075</v>
      </c>
      <c r="BJ73" s="105">
        <v>8.8492377662537027</v>
      </c>
      <c r="BK73" s="105">
        <v>12.039068226883748</v>
      </c>
      <c r="BL73" s="105">
        <v>11.08090647096507</v>
      </c>
      <c r="BM73" s="105"/>
      <c r="BN73" s="130">
        <f t="shared" si="7"/>
        <v>346.13506113531736</v>
      </c>
      <c r="BO73" s="96">
        <v>2.6185738999999999</v>
      </c>
      <c r="BP73" s="108" t="s">
        <v>79</v>
      </c>
      <c r="BQ73" s="106">
        <v>390.46401585193354</v>
      </c>
      <c r="BR73" s="107">
        <v>14.491071861616115</v>
      </c>
      <c r="BS73" s="107">
        <v>19.458610893699802</v>
      </c>
      <c r="BT73" s="107">
        <v>9.8499368475271467</v>
      </c>
      <c r="BU73" s="106"/>
      <c r="BV73" s="106"/>
      <c r="BW73" s="106"/>
      <c r="BX73" s="106"/>
      <c r="BY73" s="62">
        <v>0.11868131868131868</v>
      </c>
      <c r="BZ73" s="60">
        <v>0.52207300000000001</v>
      </c>
      <c r="CA73" s="23">
        <v>3.73</v>
      </c>
      <c r="CB73" s="23">
        <v>0.54500000000000004</v>
      </c>
      <c r="CC73" s="64">
        <v>4.8345599999999989</v>
      </c>
      <c r="CD73" s="64">
        <v>6.6357100000000013</v>
      </c>
      <c r="CE73" s="66">
        <v>83.625768000000008</v>
      </c>
      <c r="CF73" s="68">
        <v>37.999438999999995</v>
      </c>
      <c r="CG73" s="60">
        <v>9.1999999999999998E-2</v>
      </c>
      <c r="CH73" s="134">
        <v>79946.650275861277</v>
      </c>
      <c r="CI73" s="134">
        <v>9884.5867870011934</v>
      </c>
      <c r="CJ73" s="135">
        <v>765722.27424270613</v>
      </c>
      <c r="CK73" s="136">
        <v>1.290884060644178</v>
      </c>
    </row>
    <row r="74" spans="1:89" x14ac:dyDescent="0.25">
      <c r="A74" s="82" t="s">
        <v>23</v>
      </c>
      <c r="B74" s="83">
        <v>70</v>
      </c>
      <c r="C74" s="70" t="s">
        <v>159</v>
      </c>
      <c r="D74" s="84">
        <v>41652</v>
      </c>
      <c r="E74" s="85" t="s">
        <v>90</v>
      </c>
      <c r="F74" s="82">
        <v>27</v>
      </c>
      <c r="G74" s="88">
        <v>1</v>
      </c>
      <c r="H74" s="88">
        <v>130</v>
      </c>
      <c r="I74" s="83">
        <v>1</v>
      </c>
      <c r="J74" s="111">
        <v>549.36190476190484</v>
      </c>
      <c r="K74" s="54">
        <v>525.16991848957593</v>
      </c>
      <c r="L74" s="54">
        <v>938.47567736461394</v>
      </c>
      <c r="M74" s="54">
        <v>171.59366332962583</v>
      </c>
      <c r="N74" s="54">
        <v>324.51097746535282</v>
      </c>
      <c r="O74" s="55"/>
      <c r="P74" s="56">
        <v>71.547974853181756</v>
      </c>
      <c r="Q74" s="56">
        <v>11.074754625184447</v>
      </c>
      <c r="R74" s="54">
        <v>133.97963320236525</v>
      </c>
      <c r="S74" s="42" t="s">
        <v>78</v>
      </c>
      <c r="T74" s="94">
        <v>18.993222811428573</v>
      </c>
      <c r="U74" s="94">
        <v>4.7436434285714295</v>
      </c>
      <c r="V74" s="117">
        <v>23.736866240000001</v>
      </c>
      <c r="W74" s="94">
        <v>22.272884323775006</v>
      </c>
      <c r="X74" s="94">
        <v>4.1522393239504316</v>
      </c>
      <c r="Y74" s="94">
        <v>7.1388550958174157</v>
      </c>
      <c r="Z74" s="94"/>
      <c r="AA74" s="94">
        <v>1.5176146775659853</v>
      </c>
      <c r="AB74" s="94">
        <v>0.24387874999011047</v>
      </c>
      <c r="AC74" s="95">
        <v>3.5383665560186954</v>
      </c>
      <c r="AD74" s="99">
        <v>5.3934988126197494</v>
      </c>
      <c r="AE74" s="99">
        <v>4.683974937569011</v>
      </c>
      <c r="AF74" s="99">
        <v>1.0511599596049797</v>
      </c>
      <c r="AG74" s="37"/>
      <c r="AH74" s="37"/>
      <c r="AI74" s="100">
        <v>45.217169496631968</v>
      </c>
      <c r="AJ74" s="47" t="s">
        <v>54</v>
      </c>
      <c r="AK74" s="53">
        <v>772.7796602092767</v>
      </c>
      <c r="AL74" s="53">
        <v>789.70056731407965</v>
      </c>
      <c r="AM74" s="53">
        <v>746.84504490340692</v>
      </c>
      <c r="AN74" s="35"/>
      <c r="AO74" s="51">
        <v>28.850000000000005</v>
      </c>
      <c r="AP74" s="49">
        <v>1.8707336910994765</v>
      </c>
      <c r="AQ74" s="49">
        <v>1.045699214659686</v>
      </c>
      <c r="AR74" s="49">
        <v>1.2893231151832465</v>
      </c>
      <c r="AS74" s="126">
        <v>39.601005366492146</v>
      </c>
      <c r="AT74" s="58">
        <v>37.859114869109945</v>
      </c>
      <c r="AU74" s="58">
        <v>64.843455497382195</v>
      </c>
      <c r="AV74" s="58">
        <v>36.246073298429316</v>
      </c>
      <c r="AW74" s="58">
        <v>44.690575916230372</v>
      </c>
      <c r="AX74" s="58">
        <v>34.366492146596855</v>
      </c>
      <c r="AY74" s="71">
        <v>1.5949500025117866</v>
      </c>
      <c r="AZ74" s="71">
        <v>25.35636969453174</v>
      </c>
      <c r="BA74" s="71">
        <v>-1.6195034545317384</v>
      </c>
      <c r="BB74" s="131">
        <f t="shared" si="4"/>
        <v>1.5949500025117866</v>
      </c>
      <c r="BC74" s="131">
        <f t="shared" si="5"/>
        <v>1.6683333413135559</v>
      </c>
      <c r="BD74" s="131">
        <f t="shared" si="6"/>
        <v>0.17718244600692531</v>
      </c>
      <c r="BE74" s="104">
        <v>6.95</v>
      </c>
      <c r="BF74" s="105">
        <v>105.69459297092381</v>
      </c>
      <c r="BG74" s="105">
        <v>647.63582638105891</v>
      </c>
      <c r="BH74" s="105">
        <v>187.66891444398695</v>
      </c>
      <c r="BI74" s="105">
        <v>125.13496563829474</v>
      </c>
      <c r="BJ74" s="105">
        <v>8.1666092797173651</v>
      </c>
      <c r="BK74" s="105">
        <v>15.402627219898358</v>
      </c>
      <c r="BL74" s="105">
        <v>11.015932658934437</v>
      </c>
      <c r="BM74" s="105"/>
      <c r="BN74" s="130">
        <f t="shared" si="7"/>
        <v>353.45078417125745</v>
      </c>
      <c r="BO74" s="96">
        <v>4.181758180000001</v>
      </c>
      <c r="BP74" s="108" t="s">
        <v>79</v>
      </c>
      <c r="BQ74" s="106">
        <v>431.7905919719168</v>
      </c>
      <c r="BR74" s="107">
        <v>18.190715977675609</v>
      </c>
      <c r="BS74" s="107">
        <v>24.549025894155001</v>
      </c>
      <c r="BT74" s="107">
        <v>11.40519511522505</v>
      </c>
      <c r="BU74" s="106"/>
      <c r="BV74" s="106"/>
      <c r="BW74" s="106"/>
      <c r="BX74" s="106"/>
      <c r="BY74" s="62">
        <v>0.11868131868131868</v>
      </c>
      <c r="BZ74" s="60">
        <v>0.66235600000000006</v>
      </c>
      <c r="CA74" s="23">
        <v>3.33</v>
      </c>
      <c r="CB74" s="23">
        <v>0.40400000000000003</v>
      </c>
      <c r="CC74" s="64">
        <v>5.4617299999999993</v>
      </c>
      <c r="CD74" s="64">
        <v>6.9848700000000017</v>
      </c>
      <c r="CE74" s="66">
        <v>86.815224000000001</v>
      </c>
      <c r="CF74" s="68">
        <v>36.854014999999997</v>
      </c>
      <c r="CG74" s="60">
        <v>0.1865</v>
      </c>
      <c r="CH74" s="134">
        <v>70689.299913756695</v>
      </c>
      <c r="CI74" s="134">
        <v>10551.217790349448</v>
      </c>
      <c r="CJ74" s="135">
        <v>572440.07301641686</v>
      </c>
      <c r="CK74" s="136">
        <v>1.8432004130582336</v>
      </c>
    </row>
    <row r="75" spans="1:89" x14ac:dyDescent="0.25">
      <c r="A75" s="82" t="s">
        <v>23</v>
      </c>
      <c r="B75" s="83">
        <v>71</v>
      </c>
      <c r="C75" s="70" t="s">
        <v>160</v>
      </c>
      <c r="D75" s="84">
        <v>41652</v>
      </c>
      <c r="E75" s="85" t="s">
        <v>90</v>
      </c>
      <c r="F75" s="82">
        <v>248</v>
      </c>
      <c r="G75" s="88">
        <v>1</v>
      </c>
      <c r="H75" s="88">
        <v>85</v>
      </c>
      <c r="I75" s="83">
        <v>2</v>
      </c>
      <c r="J75" s="111">
        <v>612.5488095238095</v>
      </c>
      <c r="K75" s="54">
        <v>525.16991848957593</v>
      </c>
      <c r="L75" s="54">
        <v>938.47567736461394</v>
      </c>
      <c r="M75" s="54">
        <v>171.59366332962583</v>
      </c>
      <c r="N75" s="54">
        <v>324.51097746535282</v>
      </c>
      <c r="O75" s="55"/>
      <c r="P75" s="56">
        <v>71.547974853181756</v>
      </c>
      <c r="Q75" s="56">
        <v>11.074754625184447</v>
      </c>
      <c r="R75" s="54">
        <v>133.97963320236525</v>
      </c>
      <c r="S75" s="42" t="s">
        <v>78</v>
      </c>
      <c r="T75" s="94">
        <v>17.868011927142856</v>
      </c>
      <c r="U75" s="94">
        <v>3.9444666428571433</v>
      </c>
      <c r="V75" s="117">
        <v>21.81247857</v>
      </c>
      <c r="W75" s="94">
        <v>20.467497665454037</v>
      </c>
      <c r="X75" s="94">
        <v>3.8086930370316043</v>
      </c>
      <c r="Y75" s="94">
        <v>6.6093921850182822</v>
      </c>
      <c r="Z75" s="94"/>
      <c r="AA75" s="94">
        <v>1.4103734340949259</v>
      </c>
      <c r="AB75" s="94">
        <v>0.2257678249323164</v>
      </c>
      <c r="AC75" s="95">
        <v>3.2202058772148017</v>
      </c>
      <c r="AD75" s="99">
        <v>4.4866395190768689</v>
      </c>
      <c r="AE75" s="99">
        <v>3.7914187039255363</v>
      </c>
      <c r="AF75" s="99">
        <v>0.82899375640800654</v>
      </c>
      <c r="AG75" s="37"/>
      <c r="AH75" s="37"/>
      <c r="AI75" s="100">
        <v>50.320027711691061</v>
      </c>
      <c r="AJ75" s="47" t="s">
        <v>54</v>
      </c>
      <c r="AK75" s="53">
        <v>794.30858787191607</v>
      </c>
      <c r="AL75" s="53">
        <v>814.75905037845132</v>
      </c>
      <c r="AM75" s="53">
        <v>782.34167249821155</v>
      </c>
      <c r="AN75" s="35"/>
      <c r="AO75" s="51">
        <v>22.478571428571431</v>
      </c>
      <c r="AP75" s="49">
        <v>1.2711402769679301</v>
      </c>
      <c r="AQ75" s="49">
        <v>0.82253221574344015</v>
      </c>
      <c r="AR75" s="49">
        <v>0.80294374635568522</v>
      </c>
      <c r="AS75" s="126">
        <v>28.058532725947522</v>
      </c>
      <c r="AT75" s="58">
        <v>26.221639561196632</v>
      </c>
      <c r="AU75" s="58">
        <v>56.548979591836726</v>
      </c>
      <c r="AV75" s="58">
        <v>36.591836734693871</v>
      </c>
      <c r="AW75" s="58">
        <v>35.720408163265304</v>
      </c>
      <c r="AX75" s="58">
        <v>32.020408163265294</v>
      </c>
      <c r="AY75" s="71">
        <v>1.2021393844375308</v>
      </c>
      <c r="AZ75" s="71">
        <v>21.282894174286319</v>
      </c>
      <c r="BA75" s="71">
        <v>0.52958439571368032</v>
      </c>
      <c r="BB75" s="131">
        <f t="shared" si="4"/>
        <v>1.2021393844375308</v>
      </c>
      <c r="BC75" s="131">
        <f t="shared" si="5"/>
        <v>1.2863523343256411</v>
      </c>
      <c r="BD75" s="131">
        <f t="shared" si="6"/>
        <v>0.13279629042482793</v>
      </c>
      <c r="BE75" s="104">
        <v>7.09</v>
      </c>
      <c r="BF75" s="105">
        <v>109.35276921684492</v>
      </c>
      <c r="BG75" s="105">
        <v>633.55532598999014</v>
      </c>
      <c r="BH75" s="105">
        <v>197.32326334434444</v>
      </c>
      <c r="BI75" s="105">
        <v>130.26449443745236</v>
      </c>
      <c r="BJ75" s="105">
        <v>9.9392850040382665</v>
      </c>
      <c r="BK75" s="105">
        <v>12.513377540642287</v>
      </c>
      <c r="BL75" s="105">
        <v>11.429129305423119</v>
      </c>
      <c r="BM75" s="105"/>
      <c r="BN75" s="130">
        <f t="shared" si="7"/>
        <v>346.02454097937664</v>
      </c>
      <c r="BO75" s="96">
        <v>7.7825132400000001</v>
      </c>
      <c r="BP75" s="108" t="s">
        <v>79</v>
      </c>
      <c r="BQ75" s="106">
        <v>418.58074193822137</v>
      </c>
      <c r="BR75" s="107">
        <v>19.189966907929499</v>
      </c>
      <c r="BS75" s="107">
        <v>25.100669222296307</v>
      </c>
      <c r="BT75" s="107">
        <v>15.963179608251748</v>
      </c>
      <c r="BU75" s="106"/>
      <c r="BV75" s="106"/>
      <c r="BW75" s="106"/>
      <c r="BX75" s="106"/>
      <c r="BY75" s="62">
        <v>8.9010989010989014E-2</v>
      </c>
      <c r="BZ75" s="60">
        <v>0.66627999999999998</v>
      </c>
      <c r="CA75" s="23">
        <v>3.82</v>
      </c>
      <c r="CB75" s="23">
        <v>0.214</v>
      </c>
      <c r="CC75" s="64">
        <v>5.5467699999999986</v>
      </c>
      <c r="CD75" s="64">
        <v>5.3201250000000009</v>
      </c>
      <c r="CE75" s="66">
        <v>78.103836000000001</v>
      </c>
      <c r="CF75" s="68">
        <v>38.469881000000001</v>
      </c>
      <c r="CG75" s="60">
        <v>0.113</v>
      </c>
      <c r="CH75" s="134">
        <v>77273.392264351409</v>
      </c>
      <c r="CI75" s="134">
        <v>18624.737819444017</v>
      </c>
      <c r="CJ75" s="135">
        <v>671624.70458699181</v>
      </c>
      <c r="CK75" s="136">
        <v>2.7730870666672534</v>
      </c>
    </row>
    <row r="76" spans="1:89" x14ac:dyDescent="0.25">
      <c r="A76" s="82" t="s">
        <v>23</v>
      </c>
      <c r="B76" s="83">
        <v>72</v>
      </c>
      <c r="C76" s="70" t="s">
        <v>161</v>
      </c>
      <c r="D76" s="84">
        <v>41652</v>
      </c>
      <c r="E76" s="85" t="s">
        <v>90</v>
      </c>
      <c r="F76" s="82">
        <v>511</v>
      </c>
      <c r="G76" s="88">
        <v>1</v>
      </c>
      <c r="H76" s="88">
        <v>94</v>
      </c>
      <c r="I76" s="83">
        <v>3</v>
      </c>
      <c r="J76" s="111">
        <v>582.90476190476193</v>
      </c>
      <c r="K76" s="54">
        <v>525.16991848957593</v>
      </c>
      <c r="L76" s="54">
        <v>938.47567736461394</v>
      </c>
      <c r="M76" s="54">
        <v>171.59366332962583</v>
      </c>
      <c r="N76" s="54">
        <v>324.51097746535282</v>
      </c>
      <c r="O76" s="55"/>
      <c r="P76" s="56">
        <v>71.547974853181756</v>
      </c>
      <c r="Q76" s="56">
        <v>11.074754625184447</v>
      </c>
      <c r="R76" s="54">
        <v>133.97963320236525</v>
      </c>
      <c r="S76" s="42" t="s">
        <v>78</v>
      </c>
      <c r="T76" s="94">
        <v>21.753711645714287</v>
      </c>
      <c r="U76" s="94">
        <v>5.6583557142857153</v>
      </c>
      <c r="V76" s="117">
        <v>27.412067360000002</v>
      </c>
      <c r="W76" s="94">
        <v>25.721279448775256</v>
      </c>
      <c r="X76" s="94">
        <v>4.7981417120663625</v>
      </c>
      <c r="Y76" s="94">
        <v>8.2227390351263629</v>
      </c>
      <c r="Z76" s="94"/>
      <c r="AA76" s="94">
        <v>1.7457217300885517</v>
      </c>
      <c r="AB76" s="94">
        <v>0.28091671342776786</v>
      </c>
      <c r="AC76" s="95">
        <v>4.0998226526780588</v>
      </c>
      <c r="AD76" s="99">
        <v>5.25184935563846</v>
      </c>
      <c r="AE76" s="99">
        <v>4.5133689845790856</v>
      </c>
      <c r="AF76" s="99">
        <v>0.96042064222387258</v>
      </c>
      <c r="AG76" s="37"/>
      <c r="AH76" s="37"/>
      <c r="AI76" s="100">
        <v>53.489103438614777</v>
      </c>
      <c r="AJ76" s="47" t="s">
        <v>54</v>
      </c>
      <c r="AK76" s="53">
        <v>808.41104442556502</v>
      </c>
      <c r="AL76" s="53">
        <v>824.52781971567163</v>
      </c>
      <c r="AM76" s="53">
        <v>799.83487361188031</v>
      </c>
      <c r="AN76" s="35"/>
      <c r="AO76" s="51">
        <v>46.849999999999987</v>
      </c>
      <c r="AP76" s="49">
        <v>1.9279057228915655</v>
      </c>
      <c r="AQ76" s="49">
        <v>1.4951076807228909</v>
      </c>
      <c r="AR76" s="49">
        <v>2.1892355873493972</v>
      </c>
      <c r="AS76" s="126">
        <v>47.658585843373473</v>
      </c>
      <c r="AT76" s="58">
        <v>46.879027603503161</v>
      </c>
      <c r="AU76" s="58">
        <v>41.150602409638552</v>
      </c>
      <c r="AV76" s="58">
        <v>31.912650602409634</v>
      </c>
      <c r="AW76" s="58">
        <v>46.728614457831327</v>
      </c>
      <c r="AX76" s="58">
        <v>33.936746987951807</v>
      </c>
      <c r="AY76" s="71">
        <v>1.7101602366521822</v>
      </c>
      <c r="AZ76" s="71">
        <v>28.116471802561875</v>
      </c>
      <c r="BA76" s="71">
        <v>-0.70440444256187362</v>
      </c>
      <c r="BB76" s="131">
        <f t="shared" si="4"/>
        <v>1.7101602366521822</v>
      </c>
      <c r="BC76" s="131">
        <f t="shared" si="5"/>
        <v>1.7385987425712159</v>
      </c>
      <c r="BD76" s="131">
        <f t="shared" si="6"/>
        <v>0.20473643659410057</v>
      </c>
      <c r="BE76" s="104">
        <v>6.71</v>
      </c>
      <c r="BF76" s="105">
        <v>145.87197391898059</v>
      </c>
      <c r="BG76" s="105">
        <v>611.0528631325592</v>
      </c>
      <c r="BH76" s="105">
        <v>199.08005539192533</v>
      </c>
      <c r="BI76" s="105">
        <v>150.5882477425678</v>
      </c>
      <c r="BJ76" s="105">
        <v>10.449973094787403</v>
      </c>
      <c r="BK76" s="105">
        <v>12.634788612187229</v>
      </c>
      <c r="BL76" s="105">
        <v>11.218947647863743</v>
      </c>
      <c r="BM76" s="105"/>
      <c r="BN76" s="130">
        <f t="shared" si="7"/>
        <v>344.585456439876</v>
      </c>
      <c r="BO76" s="96">
        <v>4.9394446199999997</v>
      </c>
      <c r="BP76" s="108" t="s">
        <v>79</v>
      </c>
      <c r="BQ76" s="106">
        <v>578.70792963241593</v>
      </c>
      <c r="BR76" s="107">
        <v>21.111429577065504</v>
      </c>
      <c r="BS76" s="107">
        <v>27.287361977947231</v>
      </c>
      <c r="BT76" s="107">
        <v>12.344708480880914</v>
      </c>
      <c r="BU76" s="106"/>
      <c r="BV76" s="106"/>
      <c r="BW76" s="106"/>
      <c r="BX76" s="106"/>
      <c r="BY76" s="62">
        <v>0.14835164835164835</v>
      </c>
      <c r="BZ76" s="60">
        <v>0.71238699999999999</v>
      </c>
      <c r="CA76" s="23">
        <v>3.32</v>
      </c>
      <c r="CB76" s="23">
        <v>0.26</v>
      </c>
      <c r="CC76" s="64">
        <v>5.5361399999999996</v>
      </c>
      <c r="CD76" s="64">
        <v>5.7815150000000006</v>
      </c>
      <c r="CE76" s="66">
        <v>80.972856000000007</v>
      </c>
      <c r="CF76" s="68">
        <v>36.035854999999998</v>
      </c>
      <c r="CG76" s="60">
        <v>0.12350000000000001</v>
      </c>
      <c r="CH76" s="134">
        <v>39423.697038254053</v>
      </c>
      <c r="CI76" s="134">
        <v>10024.359709032968</v>
      </c>
      <c r="CJ76" s="135">
        <v>535454.86421728041</v>
      </c>
      <c r="CK76" s="136">
        <v>1.872120393132747</v>
      </c>
    </row>
    <row r="77" spans="1:89" x14ac:dyDescent="0.25">
      <c r="A77" s="82" t="s">
        <v>23</v>
      </c>
      <c r="B77" s="83">
        <v>73</v>
      </c>
      <c r="C77" s="70" t="s">
        <v>162</v>
      </c>
      <c r="D77" s="84">
        <v>41652</v>
      </c>
      <c r="E77" s="85" t="s">
        <v>90</v>
      </c>
      <c r="F77" s="82">
        <v>517</v>
      </c>
      <c r="G77" s="88">
        <v>1</v>
      </c>
      <c r="H77" s="88">
        <v>126</v>
      </c>
      <c r="I77" s="83">
        <v>3</v>
      </c>
      <c r="J77" s="111">
        <v>653.24404761904759</v>
      </c>
      <c r="K77" s="54">
        <v>525.16991848957593</v>
      </c>
      <c r="L77" s="54">
        <v>938.47567736461394</v>
      </c>
      <c r="M77" s="54">
        <v>171.59366332962583</v>
      </c>
      <c r="N77" s="54">
        <v>324.51097746535282</v>
      </c>
      <c r="O77" s="55"/>
      <c r="P77" s="56">
        <v>71.547974853181756</v>
      </c>
      <c r="Q77" s="56">
        <v>11.074754625184447</v>
      </c>
      <c r="R77" s="54">
        <v>133.97963320236525</v>
      </c>
      <c r="S77" s="42" t="s">
        <v>78</v>
      </c>
      <c r="T77" s="94">
        <v>22.480738452857143</v>
      </c>
      <c r="U77" s="94">
        <v>5.135163357142857</v>
      </c>
      <c r="V77" s="117">
        <v>27.61590181</v>
      </c>
      <c r="W77" s="94">
        <v>25.912968777593299</v>
      </c>
      <c r="X77" s="94">
        <v>4.8243894108896717</v>
      </c>
      <c r="Y77" s="94">
        <v>8.3510930530788201</v>
      </c>
      <c r="Z77" s="94"/>
      <c r="AA77" s="94">
        <v>1.7802367881450665</v>
      </c>
      <c r="AB77" s="94">
        <v>0.28526983819306667</v>
      </c>
      <c r="AC77" s="95">
        <v>4.0876351719269488</v>
      </c>
      <c r="AD77" s="99">
        <v>5.6706908866096608</v>
      </c>
      <c r="AE77" s="99">
        <v>4.8669350871279748</v>
      </c>
      <c r="AF77" s="99">
        <v>1.1298263343972219</v>
      </c>
      <c r="AG77" s="37"/>
      <c r="AH77" s="37"/>
      <c r="AI77" s="100">
        <v>50.306011012993366</v>
      </c>
      <c r="AJ77" s="47" t="s">
        <v>54</v>
      </c>
      <c r="AK77" s="53">
        <v>794.65849329764615</v>
      </c>
      <c r="AL77" s="53">
        <v>812.18149379563306</v>
      </c>
      <c r="AM77" s="53">
        <v>765.80946557776542</v>
      </c>
      <c r="AN77" s="35"/>
      <c r="AO77" s="51">
        <v>41.521428571428579</v>
      </c>
      <c r="AP77" s="49">
        <v>2.1843909904270991</v>
      </c>
      <c r="AQ77" s="49">
        <v>1.3132221925625924</v>
      </c>
      <c r="AR77" s="49">
        <v>1.8045662315905753</v>
      </c>
      <c r="AS77" s="126">
        <v>49.374436284977918</v>
      </c>
      <c r="AT77" s="58">
        <v>46.54432198576729</v>
      </c>
      <c r="AU77" s="58">
        <v>52.608762886597937</v>
      </c>
      <c r="AV77" s="58">
        <v>31.627577319587633</v>
      </c>
      <c r="AW77" s="58">
        <v>43.461082474226814</v>
      </c>
      <c r="AX77" s="58">
        <v>27.033505154639183</v>
      </c>
      <c r="AY77" s="71">
        <v>1.6854174202239203</v>
      </c>
      <c r="AZ77" s="71">
        <v>30.393542902354358</v>
      </c>
      <c r="BA77" s="71">
        <v>-2.777641092354358</v>
      </c>
      <c r="BB77" s="131">
        <f t="shared" si="4"/>
        <v>1.6854174202239203</v>
      </c>
      <c r="BC77" s="131">
        <f t="shared" si="5"/>
        <v>1.7878987485065192</v>
      </c>
      <c r="BD77" s="131">
        <f t="shared" si="6"/>
        <v>0.19199733005497194</v>
      </c>
      <c r="BE77" s="104">
        <v>7.02</v>
      </c>
      <c r="BF77" s="105">
        <v>111.07257669006582</v>
      </c>
      <c r="BG77" s="105">
        <v>626.1541761405399</v>
      </c>
      <c r="BH77" s="105">
        <v>188.82278153630671</v>
      </c>
      <c r="BI77" s="105">
        <v>143.46289145197417</v>
      </c>
      <c r="BJ77" s="105">
        <v>10.967367697651081</v>
      </c>
      <c r="BK77" s="105">
        <v>13.018857046126907</v>
      </c>
      <c r="BL77" s="105">
        <v>12.598801749291939</v>
      </c>
      <c r="BM77" s="105"/>
      <c r="BN77" s="130">
        <f t="shared" si="7"/>
        <v>352.24207207061181</v>
      </c>
      <c r="BO77" s="96">
        <v>6.3810627000000002</v>
      </c>
      <c r="BP77" s="108" t="s">
        <v>79</v>
      </c>
      <c r="BQ77" s="106">
        <v>518.51383165914876</v>
      </c>
      <c r="BR77" s="107">
        <v>18.775915239943011</v>
      </c>
      <c r="BS77" s="107">
        <v>24.637128272490401</v>
      </c>
      <c r="BT77" s="107">
        <v>11.140216669558624</v>
      </c>
      <c r="BU77" s="106"/>
      <c r="BV77" s="106"/>
      <c r="BW77" s="106"/>
      <c r="BX77" s="106"/>
      <c r="BY77" s="62">
        <v>0.19780219780219782</v>
      </c>
      <c r="BZ77" s="60">
        <v>0.76241800000000004</v>
      </c>
      <c r="CA77" s="23">
        <v>3.49</v>
      </c>
      <c r="CB77" s="23">
        <v>0.03</v>
      </c>
      <c r="CC77" s="64">
        <v>6.2058299999999988</v>
      </c>
      <c r="CD77" s="64">
        <v>6.1805550000000009</v>
      </c>
      <c r="CE77" s="66">
        <v>88.722936000000004</v>
      </c>
      <c r="CF77" s="68">
        <v>38.347156999999996</v>
      </c>
      <c r="CG77" s="60">
        <v>0.113</v>
      </c>
      <c r="CH77" s="134">
        <v>40695.537402719536</v>
      </c>
      <c r="CI77" s="134">
        <v>4563.6045731430822</v>
      </c>
      <c r="CJ77" s="135">
        <v>219342.71365962541</v>
      </c>
      <c r="CK77" s="136">
        <v>2.0805817968609861</v>
      </c>
    </row>
    <row r="78" spans="1:89" x14ac:dyDescent="0.25">
      <c r="A78" s="82" t="s">
        <v>23</v>
      </c>
      <c r="B78" s="83">
        <v>74</v>
      </c>
      <c r="C78" s="70" t="s">
        <v>163</v>
      </c>
      <c r="D78" s="84">
        <v>41652</v>
      </c>
      <c r="E78" s="85" t="s">
        <v>90</v>
      </c>
      <c r="F78" s="82">
        <v>521</v>
      </c>
      <c r="G78" s="88">
        <v>1</v>
      </c>
      <c r="H78" s="88">
        <v>113</v>
      </c>
      <c r="I78" s="83">
        <v>3</v>
      </c>
      <c r="J78" s="111">
        <v>684.74404761904771</v>
      </c>
      <c r="K78" s="54">
        <v>525.16991848957593</v>
      </c>
      <c r="L78" s="54">
        <v>938.47567736461394</v>
      </c>
      <c r="M78" s="54">
        <v>171.59366332962583</v>
      </c>
      <c r="N78" s="54">
        <v>324.51097746535282</v>
      </c>
      <c r="O78" s="55"/>
      <c r="P78" s="56">
        <v>71.547974853181756</v>
      </c>
      <c r="Q78" s="56">
        <v>11.074754625184447</v>
      </c>
      <c r="R78" s="54">
        <v>133.97963320236525</v>
      </c>
      <c r="S78" s="42" t="s">
        <v>78</v>
      </c>
      <c r="T78" s="94">
        <v>20.387686501428568</v>
      </c>
      <c r="U78" s="94">
        <v>5.6589079285714297</v>
      </c>
      <c r="V78" s="117">
        <v>26.046594429999999</v>
      </c>
      <c r="W78" s="94">
        <v>24.439815898267831</v>
      </c>
      <c r="X78" s="94">
        <v>4.5638444230365671</v>
      </c>
      <c r="Y78" s="94">
        <v>7.7795624217048127</v>
      </c>
      <c r="Z78" s="94"/>
      <c r="AA78" s="94">
        <v>1.6480038705181692</v>
      </c>
      <c r="AB78" s="94">
        <v>0.26579222382170575</v>
      </c>
      <c r="AC78" s="95">
        <v>3.9169187784550221</v>
      </c>
      <c r="AD78" s="99">
        <v>5.4326231233154028</v>
      </c>
      <c r="AE78" s="99">
        <v>4.6779009433253886</v>
      </c>
      <c r="AF78" s="99">
        <v>1.0850518739701491</v>
      </c>
      <c r="AG78" s="37"/>
      <c r="AH78" s="37"/>
      <c r="AI78" s="100">
        <v>48.925209385682365</v>
      </c>
      <c r="AJ78" s="47" t="s">
        <v>54</v>
      </c>
      <c r="AK78" s="53">
        <v>791.42673957182649</v>
      </c>
      <c r="AL78" s="53">
        <v>808.59508259810843</v>
      </c>
      <c r="AM78" s="53">
        <v>762.25046837854165</v>
      </c>
      <c r="AN78" s="35"/>
      <c r="AO78" s="51">
        <v>38.028571428571425</v>
      </c>
      <c r="AP78" s="49">
        <v>1.8006596237925774</v>
      </c>
      <c r="AQ78" s="49">
        <v>1.2644838332486017</v>
      </c>
      <c r="AR78" s="49">
        <v>1.7587469954245039</v>
      </c>
      <c r="AS78" s="126">
        <v>42.221322928317235</v>
      </c>
      <c r="AT78" s="58">
        <v>41.223770410434582</v>
      </c>
      <c r="AU78" s="58">
        <v>47.350177935943059</v>
      </c>
      <c r="AV78" s="58">
        <v>33.2508896797153</v>
      </c>
      <c r="AW78" s="58">
        <v>46.248042704626329</v>
      </c>
      <c r="AX78" s="58">
        <v>30.512455516014235</v>
      </c>
      <c r="AY78" s="71">
        <v>1.5826932968616345</v>
      </c>
      <c r="AZ78" s="71">
        <v>28.02521356929017</v>
      </c>
      <c r="BA78" s="71">
        <v>-1.9786191392901706</v>
      </c>
      <c r="BB78" s="131">
        <f t="shared" si="4"/>
        <v>1.5826932968616345</v>
      </c>
      <c r="BC78" s="131">
        <f t="shared" si="5"/>
        <v>1.6209920664210702</v>
      </c>
      <c r="BD78" s="131">
        <f t="shared" si="6"/>
        <v>0.1852023482543888</v>
      </c>
      <c r="BE78" s="104">
        <v>6.94</v>
      </c>
      <c r="BF78" s="105">
        <v>140.52959560581627</v>
      </c>
      <c r="BG78" s="105">
        <v>610.7081540574294</v>
      </c>
      <c r="BH78" s="105">
        <v>211.95098167667859</v>
      </c>
      <c r="BI78" s="105">
        <v>130.18312883889544</v>
      </c>
      <c r="BJ78" s="105">
        <v>12.057024619109598</v>
      </c>
      <c r="BK78" s="105">
        <v>12.928588139664141</v>
      </c>
      <c r="BL78" s="105">
        <v>17.19699829011353</v>
      </c>
      <c r="BM78" s="105"/>
      <c r="BN78" s="130">
        <f t="shared" si="7"/>
        <v>333.16941096358164</v>
      </c>
      <c r="BO78" s="96">
        <v>11.198762199999999</v>
      </c>
      <c r="BP78" s="108" t="s">
        <v>79</v>
      </c>
      <c r="BQ78" s="106">
        <v>461.15116541544273</v>
      </c>
      <c r="BR78" s="107">
        <v>17.704854531166543</v>
      </c>
      <c r="BS78" s="107">
        <v>23.335348141456766</v>
      </c>
      <c r="BT78" s="107">
        <v>11.186535361130284</v>
      </c>
      <c r="BU78" s="106"/>
      <c r="BV78" s="106"/>
      <c r="BW78" s="106"/>
      <c r="BX78" s="106"/>
      <c r="BY78" s="62">
        <v>0.15824175824175826</v>
      </c>
      <c r="BZ78" s="60">
        <v>0.64077399999999995</v>
      </c>
      <c r="CA78" s="23">
        <v>3.59</v>
      </c>
      <c r="CB78" s="23">
        <v>0.03</v>
      </c>
      <c r="CC78" s="64">
        <v>5.5361399999999996</v>
      </c>
      <c r="CD78" s="64">
        <v>6.5110100000000015</v>
      </c>
      <c r="CE78" s="66">
        <v>85.749588000000003</v>
      </c>
      <c r="CF78" s="68">
        <v>37.549450999999998</v>
      </c>
      <c r="CG78" s="60">
        <v>0.10249999999999999</v>
      </c>
      <c r="CH78" s="134">
        <v>36550.81413105299</v>
      </c>
      <c r="CI78" s="134">
        <v>8922.4001152611927</v>
      </c>
      <c r="CJ78" s="135">
        <v>566965.87695124163</v>
      </c>
      <c r="CK78" s="136">
        <v>1.5737102492375408</v>
      </c>
    </row>
    <row r="79" spans="1:89" x14ac:dyDescent="0.25">
      <c r="A79" s="82" t="s">
        <v>23</v>
      </c>
      <c r="B79" s="83">
        <v>75</v>
      </c>
      <c r="C79" s="70" t="s">
        <v>164</v>
      </c>
      <c r="D79" s="84">
        <v>41652</v>
      </c>
      <c r="E79" s="85" t="s">
        <v>90</v>
      </c>
      <c r="F79" s="82">
        <v>611</v>
      </c>
      <c r="G79" s="88">
        <v>1</v>
      </c>
      <c r="H79" s="88">
        <v>109</v>
      </c>
      <c r="I79" s="83">
        <v>4</v>
      </c>
      <c r="J79" s="111">
        <v>721.26190476190482</v>
      </c>
      <c r="K79" s="54">
        <v>525.16991848957593</v>
      </c>
      <c r="L79" s="54">
        <v>938.47567736461394</v>
      </c>
      <c r="M79" s="54">
        <v>171.59366332962583</v>
      </c>
      <c r="N79" s="54">
        <v>324.51097746535282</v>
      </c>
      <c r="O79" s="55"/>
      <c r="P79" s="56">
        <v>71.547974853181756</v>
      </c>
      <c r="Q79" s="56">
        <v>11.074754625184447</v>
      </c>
      <c r="R79" s="54">
        <v>133.97963320236525</v>
      </c>
      <c r="S79" s="42" t="s">
        <v>78</v>
      </c>
      <c r="T79" s="94">
        <v>20.329693182857142</v>
      </c>
      <c r="U79" s="94">
        <v>5.2910718571428577</v>
      </c>
      <c r="V79" s="117">
        <v>25.620765039999998</v>
      </c>
      <c r="W79" s="94">
        <v>24.040463542792267</v>
      </c>
      <c r="X79" s="94">
        <v>4.4846377789391747</v>
      </c>
      <c r="Y79" s="94">
        <v>7.6851117698555642</v>
      </c>
      <c r="Z79" s="94"/>
      <c r="AA79" s="94">
        <v>1.6315494276632174</v>
      </c>
      <c r="AB79" s="94">
        <v>0.26254967826947967</v>
      </c>
      <c r="AC79" s="95">
        <v>3.8320974156089997</v>
      </c>
      <c r="AD79" s="99">
        <v>5.667590815314334</v>
      </c>
      <c r="AE79" s="99">
        <v>4.915786605585482</v>
      </c>
      <c r="AF79" s="99">
        <v>1.0711740056934862</v>
      </c>
      <c r="AG79" s="37"/>
      <c r="AH79" s="37"/>
      <c r="AI79" s="100">
        <v>46.324741292199</v>
      </c>
      <c r="AJ79" s="47" t="s">
        <v>54</v>
      </c>
      <c r="AK79" s="53">
        <v>778.78916548877828</v>
      </c>
      <c r="AL79" s="53">
        <v>795.52030696765337</v>
      </c>
      <c r="AM79" s="53">
        <v>761.1459256031892</v>
      </c>
      <c r="AN79" s="35"/>
      <c r="AO79" s="51">
        <v>44.649999999999991</v>
      </c>
      <c r="AP79" s="49">
        <v>1.5672149999999996</v>
      </c>
      <c r="AQ79" s="49">
        <v>1.36629</v>
      </c>
      <c r="AR79" s="49">
        <v>2.0405049999999996</v>
      </c>
      <c r="AS79" s="126">
        <v>41.368224999999988</v>
      </c>
      <c r="AT79" s="58">
        <v>40.688777133757952</v>
      </c>
      <c r="AU79" s="58">
        <v>35.1</v>
      </c>
      <c r="AV79" s="58">
        <v>30.600000000000005</v>
      </c>
      <c r="AW79" s="58">
        <v>45.7</v>
      </c>
      <c r="AX79" s="58">
        <v>32</v>
      </c>
      <c r="AY79" s="71">
        <v>1.5881171803509093</v>
      </c>
      <c r="AZ79" s="71">
        <v>28.143788760787327</v>
      </c>
      <c r="BA79" s="71">
        <v>-2.5230237207873287</v>
      </c>
      <c r="BB79" s="131">
        <f t="shared" si="4"/>
        <v>1.5881171803509093</v>
      </c>
      <c r="BC79" s="131">
        <f t="shared" si="5"/>
        <v>1.6146366018116369</v>
      </c>
      <c r="BD79" s="131">
        <f t="shared" si="6"/>
        <v>0.19413979216601876</v>
      </c>
      <c r="BE79" s="104">
        <v>6.87</v>
      </c>
      <c r="BF79" s="105">
        <v>134.83563973022322</v>
      </c>
      <c r="BG79" s="105">
        <v>612.10892026983629</v>
      </c>
      <c r="BH79" s="105">
        <v>215.7783035469933</v>
      </c>
      <c r="BI79" s="105">
        <v>131.02675202556551</v>
      </c>
      <c r="BJ79" s="105">
        <v>9.9916187599097999</v>
      </c>
      <c r="BK79" s="105">
        <v>14.038731605653307</v>
      </c>
      <c r="BL79" s="105">
        <v>12.080549413932527</v>
      </c>
      <c r="BM79" s="105"/>
      <c r="BN79" s="130">
        <f t="shared" si="7"/>
        <v>331.23227762107035</v>
      </c>
      <c r="BO79" s="96">
        <v>5.6031185399999996</v>
      </c>
      <c r="BP79" s="108" t="s">
        <v>79</v>
      </c>
      <c r="BQ79" s="106">
        <v>426.6850017179363</v>
      </c>
      <c r="BR79" s="107">
        <v>16.653874349644958</v>
      </c>
      <c r="BS79" s="107">
        <v>22.310703763462104</v>
      </c>
      <c r="BT79" s="107">
        <v>10.486552601845872</v>
      </c>
      <c r="BU79" s="106"/>
      <c r="BV79" s="106"/>
      <c r="BW79" s="106"/>
      <c r="BX79" s="106"/>
      <c r="BY79" s="62">
        <v>0.10879120879120879</v>
      </c>
      <c r="BZ79" s="60">
        <v>0.42691599999999996</v>
      </c>
      <c r="CA79" s="23">
        <v>3.63</v>
      </c>
      <c r="CB79" s="23">
        <v>0.03</v>
      </c>
      <c r="CC79" s="64">
        <v>5.3447999999999993</v>
      </c>
      <c r="CD79" s="64">
        <v>6.4361900000000007</v>
      </c>
      <c r="CE79" s="66">
        <v>80.339436000000006</v>
      </c>
      <c r="CF79" s="68">
        <v>37.211959999999991</v>
      </c>
      <c r="CG79" s="60">
        <v>0.65900000000000014</v>
      </c>
      <c r="CH79" s="134">
        <v>57775.98029370197</v>
      </c>
      <c r="CI79" s="134">
        <v>12164.003023729952</v>
      </c>
      <c r="CJ79" s="135">
        <v>757077.24976348411</v>
      </c>
      <c r="CK79" s="136">
        <v>1.6067056601595235</v>
      </c>
    </row>
    <row r="80" spans="1:89" x14ac:dyDescent="0.25">
      <c r="A80" s="82" t="s">
        <v>23</v>
      </c>
      <c r="B80" s="83">
        <v>76</v>
      </c>
      <c r="C80" s="70" t="s">
        <v>165</v>
      </c>
      <c r="D80" s="84">
        <v>41652</v>
      </c>
      <c r="E80" s="85" t="s">
        <v>90</v>
      </c>
      <c r="F80" s="82">
        <v>618</v>
      </c>
      <c r="G80" s="88">
        <v>1</v>
      </c>
      <c r="H80" s="88">
        <v>108</v>
      </c>
      <c r="I80" s="83">
        <v>3</v>
      </c>
      <c r="J80" s="111">
        <v>593.73214285714289</v>
      </c>
      <c r="K80" s="54">
        <v>525.16991848957593</v>
      </c>
      <c r="L80" s="54">
        <v>938.47567736461394</v>
      </c>
      <c r="M80" s="54">
        <v>171.59366332962583</v>
      </c>
      <c r="N80" s="54">
        <v>324.51097746535282</v>
      </c>
      <c r="O80" s="55"/>
      <c r="P80" s="56">
        <v>71.547974853181756</v>
      </c>
      <c r="Q80" s="56">
        <v>11.074754625184447</v>
      </c>
      <c r="R80" s="54">
        <v>133.97963320236525</v>
      </c>
      <c r="S80" s="42" t="s">
        <v>78</v>
      </c>
      <c r="T80" s="94">
        <v>18.272987667142857</v>
      </c>
      <c r="U80" s="94">
        <v>4.1905701428571431</v>
      </c>
      <c r="V80" s="117">
        <v>22.463557810000001</v>
      </c>
      <c r="W80" s="94">
        <v>21.078333584662602</v>
      </c>
      <c r="X80" s="94">
        <v>3.9245201279011637</v>
      </c>
      <c r="Y80" s="94">
        <v>6.7914128723387703</v>
      </c>
      <c r="Z80" s="94"/>
      <c r="AA80" s="94">
        <v>1.447581473852428</v>
      </c>
      <c r="AB80" s="94">
        <v>0.23199257137123663</v>
      </c>
      <c r="AC80" s="95">
        <v>3.3260162253575243</v>
      </c>
      <c r="AD80" s="99">
        <v>4.6853726928712458</v>
      </c>
      <c r="AE80" s="99">
        <v>3.995148605205173</v>
      </c>
      <c r="AF80" s="99">
        <v>0.91992608444918078</v>
      </c>
      <c r="AG80" s="37"/>
      <c r="AH80" s="37"/>
      <c r="AI80" s="100">
        <v>49.514219375592326</v>
      </c>
      <c r="AJ80" s="47" t="s">
        <v>54</v>
      </c>
      <c r="AK80" s="53">
        <v>791.423391944375</v>
      </c>
      <c r="AL80" s="53">
        <v>810.46183802156941</v>
      </c>
      <c r="AM80" s="53">
        <v>765.59526911098862</v>
      </c>
      <c r="AN80" s="35"/>
      <c r="AO80" s="51">
        <v>43.214285714285715</v>
      </c>
      <c r="AP80" s="49">
        <v>1.8345161290322582</v>
      </c>
      <c r="AQ80" s="49">
        <v>1.2191407175773536</v>
      </c>
      <c r="AR80" s="49">
        <v>2.0026933838051346</v>
      </c>
      <c r="AS80" s="126">
        <v>44.803456221198161</v>
      </c>
      <c r="AT80" s="58">
        <v>42.606451398003202</v>
      </c>
      <c r="AU80" s="58">
        <v>42.451612903225808</v>
      </c>
      <c r="AV80" s="58">
        <v>28.211520737327188</v>
      </c>
      <c r="AW80" s="58">
        <v>46.343317972350221</v>
      </c>
      <c r="AX80" s="58">
        <v>25.364055299539167</v>
      </c>
      <c r="AY80" s="71">
        <v>1.8966920448833033</v>
      </c>
      <c r="AZ80" s="71">
        <v>27.586517378269033</v>
      </c>
      <c r="BA80" s="71">
        <v>-5.1229595682690316</v>
      </c>
      <c r="BB80" s="131">
        <f t="shared" si="4"/>
        <v>1.8966920448833033</v>
      </c>
      <c r="BC80" s="131">
        <f t="shared" si="5"/>
        <v>1.9944951107100768</v>
      </c>
      <c r="BD80" s="131">
        <f t="shared" si="6"/>
        <v>0.22509124659513349</v>
      </c>
      <c r="BE80" s="104">
        <v>6.46</v>
      </c>
      <c r="BF80" s="105">
        <v>195.68922095496202</v>
      </c>
      <c r="BG80" s="105">
        <v>612.69974961967603</v>
      </c>
      <c r="BH80" s="105">
        <v>209.29585315621023</v>
      </c>
      <c r="BI80" s="105">
        <v>140.41412874499733</v>
      </c>
      <c r="BJ80" s="105">
        <v>8.4590461345651029</v>
      </c>
      <c r="BK80" s="105">
        <v>14.09157095679554</v>
      </c>
      <c r="BL80" s="105">
        <v>10.064527009646584</v>
      </c>
      <c r="BM80" s="105"/>
      <c r="BN80" s="130">
        <f t="shared" si="7"/>
        <v>336.89702553288083</v>
      </c>
      <c r="BO80" s="96">
        <v>6.7134264799999999</v>
      </c>
      <c r="BP80" s="108" t="s">
        <v>79</v>
      </c>
      <c r="BQ80" s="106">
        <v>577.98501225789232</v>
      </c>
      <c r="BR80" s="107">
        <v>25.729896267838452</v>
      </c>
      <c r="BS80" s="107">
        <v>33.833562825253068</v>
      </c>
      <c r="BT80" s="107">
        <v>13.565668890345096</v>
      </c>
      <c r="BU80" s="106"/>
      <c r="BV80" s="106"/>
      <c r="BW80" s="106"/>
      <c r="BX80" s="106"/>
      <c r="BY80" s="62">
        <v>0.12857142857142859</v>
      </c>
      <c r="BZ80" s="60">
        <v>0.73494999999999999</v>
      </c>
      <c r="CA80" s="23">
        <v>3.48</v>
      </c>
      <c r="CB80" s="23">
        <v>0.73099999999999998</v>
      </c>
      <c r="CC80" s="64">
        <v>4.9408599999999998</v>
      </c>
      <c r="CD80" s="64">
        <v>7.6644850000000009</v>
      </c>
      <c r="CE80" s="66">
        <v>80.764200000000002</v>
      </c>
      <c r="CF80" s="68">
        <v>36.475615999999995</v>
      </c>
      <c r="CG80" s="60">
        <v>9.1999999999999998E-2</v>
      </c>
      <c r="CH80" s="134">
        <v>57320.852692324013</v>
      </c>
      <c r="CI80" s="134">
        <v>17186.739442821381</v>
      </c>
      <c r="CJ80" s="135">
        <v>655554.13133515418</v>
      </c>
      <c r="CK80" s="136">
        <v>2.6217117124740694</v>
      </c>
    </row>
    <row r="81" spans="1:89" x14ac:dyDescent="0.25">
      <c r="A81" s="82" t="s">
        <v>23</v>
      </c>
      <c r="B81" s="83">
        <v>77</v>
      </c>
      <c r="C81" s="70" t="s">
        <v>166</v>
      </c>
      <c r="D81" s="84">
        <v>41659</v>
      </c>
      <c r="E81" s="85" t="s">
        <v>90</v>
      </c>
      <c r="F81" s="82">
        <v>243</v>
      </c>
      <c r="G81" s="88">
        <v>1</v>
      </c>
      <c r="H81" s="88">
        <v>123</v>
      </c>
      <c r="I81" s="83">
        <v>2</v>
      </c>
      <c r="J81" s="111">
        <v>662.82738095238085</v>
      </c>
      <c r="K81" s="54">
        <v>522.7214924563076</v>
      </c>
      <c r="L81" s="54">
        <v>938.80742024766346</v>
      </c>
      <c r="M81" s="54">
        <v>170.70103730641623</v>
      </c>
      <c r="N81" s="54">
        <v>328.40832037492072</v>
      </c>
      <c r="O81" s="55"/>
      <c r="P81" s="56">
        <v>69.724412234086316</v>
      </c>
      <c r="Q81" s="56">
        <v>11.475576262061656</v>
      </c>
      <c r="R81" s="54">
        <v>138.47538634406206</v>
      </c>
      <c r="S81" s="42" t="s">
        <v>78</v>
      </c>
      <c r="T81" s="94">
        <v>22.156647104285714</v>
      </c>
      <c r="U81" s="94">
        <v>5.8866042857142871</v>
      </c>
      <c r="V81" s="117">
        <v>28.043251390000002</v>
      </c>
      <c r="W81" s="94">
        <v>26.32080800977662</v>
      </c>
      <c r="X81" s="94">
        <v>4.8904794175052029</v>
      </c>
      <c r="Y81" s="94">
        <v>8.4867785085154654</v>
      </c>
      <c r="Z81" s="94"/>
      <c r="AA81" s="94">
        <v>1.7417824614601063</v>
      </c>
      <c r="AB81" s="94">
        <v>0.29587350886480746</v>
      </c>
      <c r="AC81" s="95">
        <v>4.3012303489264365</v>
      </c>
      <c r="AD81" s="99">
        <v>6.3924116261327972</v>
      </c>
      <c r="AE81" s="99">
        <v>5.5436418498691689</v>
      </c>
      <c r="AF81" s="99">
        <v>1.2934548526072969</v>
      </c>
      <c r="AG81" s="37"/>
      <c r="AH81" s="37"/>
      <c r="AI81" s="100">
        <v>46.285115253724882</v>
      </c>
      <c r="AJ81" s="47" t="s">
        <v>54</v>
      </c>
      <c r="AK81" s="53">
        <v>772.05169481837333</v>
      </c>
      <c r="AL81" s="53">
        <v>789.38177552109983</v>
      </c>
      <c r="AM81" s="53">
        <v>735.51573533313592</v>
      </c>
      <c r="AN81" s="35"/>
      <c r="AO81" s="51">
        <v>37.235714285714288</v>
      </c>
      <c r="AP81" s="49">
        <v>2.215525</v>
      </c>
      <c r="AQ81" s="49">
        <v>1.3814450000000003</v>
      </c>
      <c r="AR81" s="49">
        <v>1.6942250000000001</v>
      </c>
      <c r="AS81" s="126">
        <v>48.127160714285715</v>
      </c>
      <c r="AT81" s="58">
        <v>46.840394040036394</v>
      </c>
      <c r="AU81" s="58">
        <v>59.5</v>
      </c>
      <c r="AV81" s="58">
        <v>37.1</v>
      </c>
      <c r="AW81" s="58">
        <v>45.5</v>
      </c>
      <c r="AX81" s="58">
        <v>14</v>
      </c>
      <c r="AY81" s="71">
        <v>1.6702911295349763</v>
      </c>
      <c r="AZ81" s="71">
        <v>30.031154871673575</v>
      </c>
      <c r="BA81" s="71">
        <v>-1.9879034816735732</v>
      </c>
      <c r="BB81" s="131">
        <f t="shared" si="4"/>
        <v>1.6702911295349763</v>
      </c>
      <c r="BC81" s="131">
        <f t="shared" si="5"/>
        <v>1.7161762038565711</v>
      </c>
      <c r="BD81" s="131">
        <f t="shared" si="6"/>
        <v>0.18867979773154256</v>
      </c>
      <c r="BE81" s="104">
        <v>7.09</v>
      </c>
      <c r="BF81" s="105">
        <v>118.69789138088478</v>
      </c>
      <c r="BG81" s="105">
        <v>596.73111830695552</v>
      </c>
      <c r="BH81" s="105">
        <v>218.70717369807946</v>
      </c>
      <c r="BI81" s="105">
        <v>143.69738728541853</v>
      </c>
      <c r="BJ81" s="105">
        <v>10.886136555794447</v>
      </c>
      <c r="BK81" s="105">
        <v>12.567248891538346</v>
      </c>
      <c r="BL81" s="105">
        <v>12.435810884104397</v>
      </c>
      <c r="BM81" s="105"/>
      <c r="BN81" s="130">
        <f t="shared" si="7"/>
        <v>328.98104635737724</v>
      </c>
      <c r="BO81" s="96">
        <v>8.5601094999999994</v>
      </c>
      <c r="BP81" s="108" t="s">
        <v>79</v>
      </c>
      <c r="BQ81" s="106">
        <v>472.69641106743262</v>
      </c>
      <c r="BR81" s="107">
        <v>16.855977379142004</v>
      </c>
      <c r="BS81" s="107">
        <v>22.750764345311374</v>
      </c>
      <c r="BT81" s="107">
        <v>10.091640362021714</v>
      </c>
      <c r="BU81" s="106"/>
      <c r="BV81" s="106"/>
      <c r="BW81" s="106"/>
      <c r="BX81" s="106"/>
      <c r="BY81" s="62">
        <v>0.10879120879120879</v>
      </c>
      <c r="BZ81" s="60">
        <v>0.42201099999999997</v>
      </c>
      <c r="CA81" s="23">
        <v>3.66</v>
      </c>
      <c r="CB81" s="23">
        <v>0.36499999999999999</v>
      </c>
      <c r="CC81" s="64">
        <v>5.4404699999999995</v>
      </c>
      <c r="CD81" s="64">
        <v>6.885110000000001</v>
      </c>
      <c r="CE81" s="66">
        <v>76.516559999999998</v>
      </c>
      <c r="CF81" s="68">
        <v>39.318721999999994</v>
      </c>
      <c r="CG81" s="60">
        <v>0.113</v>
      </c>
      <c r="CH81" s="134">
        <v>75944.040860513982</v>
      </c>
      <c r="CI81" s="134">
        <v>8867.5849036275122</v>
      </c>
      <c r="CJ81" s="135">
        <v>705866.07717189915</v>
      </c>
      <c r="CK81" s="136">
        <v>1.2562701609285574</v>
      </c>
    </row>
    <row r="82" spans="1:89" x14ac:dyDescent="0.25">
      <c r="A82" s="82" t="s">
        <v>23</v>
      </c>
      <c r="B82" s="83">
        <v>78</v>
      </c>
      <c r="C82" s="70" t="s">
        <v>167</v>
      </c>
      <c r="D82" s="84">
        <v>41659</v>
      </c>
      <c r="E82" s="85" t="s">
        <v>90</v>
      </c>
      <c r="F82" s="82">
        <v>254</v>
      </c>
      <c r="G82" s="88">
        <v>1</v>
      </c>
      <c r="H82" s="88">
        <v>106</v>
      </c>
      <c r="I82" s="83">
        <v>2</v>
      </c>
      <c r="J82" s="111">
        <v>589.04761904761904</v>
      </c>
      <c r="K82" s="54">
        <v>522.7214924563076</v>
      </c>
      <c r="L82" s="54">
        <v>938.80742024766346</v>
      </c>
      <c r="M82" s="54">
        <v>170.70103730641623</v>
      </c>
      <c r="N82" s="54">
        <v>328.40832037492072</v>
      </c>
      <c r="O82" s="55"/>
      <c r="P82" s="56">
        <v>69.724412234086316</v>
      </c>
      <c r="Q82" s="56">
        <v>11.475576262061656</v>
      </c>
      <c r="R82" s="54">
        <v>138.47538634406206</v>
      </c>
      <c r="S82" s="42" t="s">
        <v>78</v>
      </c>
      <c r="T82" s="94">
        <v>20.17337414</v>
      </c>
      <c r="U82" s="94">
        <v>4.1940675000000009</v>
      </c>
      <c r="V82" s="117">
        <v>24.367441639999999</v>
      </c>
      <c r="W82" s="94">
        <v>22.87177198012683</v>
      </c>
      <c r="X82" s="94">
        <v>4.2332656004184317</v>
      </c>
      <c r="Y82" s="94">
        <v>7.4874507963622596</v>
      </c>
      <c r="Z82" s="94"/>
      <c r="AA82" s="94">
        <v>1.5468798627523166</v>
      </c>
      <c r="AB82" s="94">
        <v>0.26114953339393115</v>
      </c>
      <c r="AC82" s="95">
        <v>3.6720564172748102</v>
      </c>
      <c r="AD82" s="99">
        <v>5.7206527094464557</v>
      </c>
      <c r="AE82" s="99">
        <v>4.947705573386874</v>
      </c>
      <c r="AF82" s="99">
        <v>1.0652488730421406</v>
      </c>
      <c r="AG82" s="37"/>
      <c r="AH82" s="37"/>
      <c r="AI82" s="100">
        <v>45.650303672987803</v>
      </c>
      <c r="AJ82" s="47" t="s">
        <v>54</v>
      </c>
      <c r="AK82" s="53">
        <v>765.23375765243213</v>
      </c>
      <c r="AL82" s="53">
        <v>783.67633353087331</v>
      </c>
      <c r="AM82" s="53">
        <v>748.36238176578217</v>
      </c>
      <c r="AN82" s="35"/>
      <c r="AO82" s="51">
        <v>38.150000000000013</v>
      </c>
      <c r="AP82" s="49">
        <v>1.3871888562091506</v>
      </c>
      <c r="AQ82" s="49">
        <v>1.214691013071896</v>
      </c>
      <c r="AR82" s="49">
        <v>1.6699227450980401</v>
      </c>
      <c r="AS82" s="126">
        <v>36.067832843137268</v>
      </c>
      <c r="AT82" s="58">
        <v>35.329644239831822</v>
      </c>
      <c r="AU82" s="58">
        <v>36.361437908496725</v>
      </c>
      <c r="AV82" s="58">
        <v>31.839869281045754</v>
      </c>
      <c r="AW82" s="58">
        <v>43.772549019607851</v>
      </c>
      <c r="AX82" s="58">
        <v>30.751633986928105</v>
      </c>
      <c r="AY82" s="71">
        <v>1.4498708876288837</v>
      </c>
      <c r="AZ82" s="71">
        <v>24.316693251143974</v>
      </c>
      <c r="BA82" s="71">
        <v>5.0748388856025173E-2</v>
      </c>
      <c r="BB82" s="131">
        <f t="shared" si="4"/>
        <v>1.4498708876288837</v>
      </c>
      <c r="BC82" s="131">
        <f t="shared" si="5"/>
        <v>1.4801649420565626</v>
      </c>
      <c r="BD82" s="131">
        <f t="shared" si="6"/>
        <v>0.17530780118364064</v>
      </c>
      <c r="BE82" s="104">
        <v>7.14</v>
      </c>
      <c r="BF82" s="105">
        <v>104.66602701726725</v>
      </c>
      <c r="BG82" s="105">
        <v>623.54576582380832</v>
      </c>
      <c r="BH82" s="105">
        <v>193.95400899456777</v>
      </c>
      <c r="BI82" s="105">
        <v>143.75252228380288</v>
      </c>
      <c r="BJ82" s="105">
        <v>10.427384727970113</v>
      </c>
      <c r="BK82" s="105">
        <v>10.549264590748148</v>
      </c>
      <c r="BL82" s="105">
        <v>12.795929200993465</v>
      </c>
      <c r="BM82" s="105"/>
      <c r="BN82" s="130">
        <f t="shared" si="7"/>
        <v>348.67083575825961</v>
      </c>
      <c r="BO82" s="96">
        <v>5.18454514</v>
      </c>
      <c r="BP82" s="108" t="s">
        <v>79</v>
      </c>
      <c r="BQ82" s="106">
        <v>519.75781146831866</v>
      </c>
      <c r="BR82" s="107">
        <v>21.33001154356386</v>
      </c>
      <c r="BS82" s="107">
        <v>28.997761985130506</v>
      </c>
      <c r="BT82" s="107">
        <v>14.711662759466067</v>
      </c>
      <c r="BU82" s="106"/>
      <c r="BV82" s="106"/>
      <c r="BW82" s="106"/>
      <c r="BX82" s="106"/>
      <c r="BY82" s="62">
        <v>0.2967032967032967</v>
      </c>
      <c r="BZ82" s="60">
        <v>0.43868799999999997</v>
      </c>
      <c r="CA82" s="23">
        <v>3.65</v>
      </c>
      <c r="CB82" s="23">
        <v>0.30399999999999999</v>
      </c>
      <c r="CC82" s="64">
        <v>4.2924299999999995</v>
      </c>
      <c r="CD82" s="64">
        <v>6.6419450000000007</v>
      </c>
      <c r="CE82" s="66">
        <v>92.225375999999997</v>
      </c>
      <c r="CF82" s="68">
        <v>39.410764999999998</v>
      </c>
      <c r="CG82" s="60">
        <v>0.10250000000000001</v>
      </c>
      <c r="CH82" s="134">
        <v>77843.431751678785</v>
      </c>
      <c r="CI82" s="134">
        <v>5138.0509150212092</v>
      </c>
      <c r="CJ82" s="135">
        <v>372244.29713541933</v>
      </c>
      <c r="CK82" s="136">
        <v>1.380290028500297</v>
      </c>
    </row>
    <row r="83" spans="1:89" x14ac:dyDescent="0.25">
      <c r="A83" s="82" t="s">
        <v>23</v>
      </c>
      <c r="B83" s="83">
        <v>79</v>
      </c>
      <c r="C83" s="70" t="s">
        <v>168</v>
      </c>
      <c r="D83" s="84">
        <v>41659</v>
      </c>
      <c r="E83" s="85" t="s">
        <v>90</v>
      </c>
      <c r="F83" s="82">
        <v>269</v>
      </c>
      <c r="G83" s="88">
        <v>1</v>
      </c>
      <c r="H83" s="88">
        <v>117</v>
      </c>
      <c r="I83" s="83">
        <v>3</v>
      </c>
      <c r="J83" s="111">
        <v>652.99404761904759</v>
      </c>
      <c r="K83" s="54">
        <v>522.7214924563076</v>
      </c>
      <c r="L83" s="54">
        <v>938.80742024766346</v>
      </c>
      <c r="M83" s="54">
        <v>170.70103730641623</v>
      </c>
      <c r="N83" s="54">
        <v>328.40832037492072</v>
      </c>
      <c r="O83" s="55"/>
      <c r="P83" s="56">
        <v>69.724412234086316</v>
      </c>
      <c r="Q83" s="56">
        <v>11.475576262061656</v>
      </c>
      <c r="R83" s="54">
        <v>138.47538634406206</v>
      </c>
      <c r="S83" s="42" t="s">
        <v>78</v>
      </c>
      <c r="T83" s="94">
        <v>18.832402009999999</v>
      </c>
      <c r="U83" s="94">
        <v>4.8563565000000004</v>
      </c>
      <c r="V83" s="117">
        <v>23.68875851</v>
      </c>
      <c r="W83" s="94">
        <v>22.233898667279178</v>
      </c>
      <c r="X83" s="94">
        <v>4.1290545679951043</v>
      </c>
      <c r="Y83" s="94">
        <v>7.1832383686460473</v>
      </c>
      <c r="Z83" s="94"/>
      <c r="AA83" s="94">
        <v>1.4755367759074425</v>
      </c>
      <c r="AB83" s="94">
        <v>0.25044291747952685</v>
      </c>
      <c r="AC83" s="95">
        <v>3.6250959320797742</v>
      </c>
      <c r="AD83" s="99">
        <v>4.8154576338414508</v>
      </c>
      <c r="AE83" s="99">
        <v>4.0870367816725199</v>
      </c>
      <c r="AF83" s="99">
        <v>1.0687304130559321</v>
      </c>
      <c r="AG83" s="37"/>
      <c r="AH83" s="37"/>
      <c r="AI83" s="100">
        <v>52.008123946413008</v>
      </c>
      <c r="AJ83" s="47" t="s">
        <v>54</v>
      </c>
      <c r="AK83" s="53">
        <v>796.71971277816658</v>
      </c>
      <c r="AL83" s="53">
        <v>816.17993124672898</v>
      </c>
      <c r="AM83" s="53">
        <v>741.16825160417704</v>
      </c>
      <c r="AN83" s="35"/>
      <c r="AO83" s="51">
        <v>47.028571428571432</v>
      </c>
      <c r="AP83" s="49">
        <v>1.7537463512283895</v>
      </c>
      <c r="AQ83" s="49">
        <v>1.4191545404913557</v>
      </c>
      <c r="AR83" s="49">
        <v>2.1830842584167427</v>
      </c>
      <c r="AS83" s="126">
        <v>45.117623839854417</v>
      </c>
      <c r="AT83" s="58">
        <v>44.13813063526193</v>
      </c>
      <c r="AU83" s="58">
        <v>37.29108280254777</v>
      </c>
      <c r="AV83" s="58">
        <v>30.176433121019105</v>
      </c>
      <c r="AW83" s="58">
        <v>46.420382165605091</v>
      </c>
      <c r="AX83" s="58">
        <v>25.592356687898089</v>
      </c>
      <c r="AY83" s="71">
        <v>1.8632521673362246</v>
      </c>
      <c r="AZ83" s="71">
        <v>28.703265341814237</v>
      </c>
      <c r="BA83" s="71">
        <v>-5.0145068318142378</v>
      </c>
      <c r="BB83" s="131">
        <f t="shared" si="4"/>
        <v>1.8632521673362246</v>
      </c>
      <c r="BC83" s="131">
        <f t="shared" si="5"/>
        <v>1.9046006071111077</v>
      </c>
      <c r="BD83" s="131">
        <f t="shared" si="6"/>
        <v>0.22609817850418404</v>
      </c>
      <c r="BE83" s="104">
        <v>7.16</v>
      </c>
      <c r="BF83" s="105">
        <v>90.41735359790141</v>
      </c>
      <c r="BG83" s="105">
        <v>644.84656396643493</v>
      </c>
      <c r="BH83" s="105">
        <v>165.97121517917205</v>
      </c>
      <c r="BI83" s="105">
        <v>149.84038344429538</v>
      </c>
      <c r="BJ83" s="105">
        <v>12.139536148017381</v>
      </c>
      <c r="BK83" s="105">
        <v>9.8379895339065495</v>
      </c>
      <c r="BL83" s="105">
        <v>12.389187350064327</v>
      </c>
      <c r="BM83" s="105"/>
      <c r="BN83" s="130">
        <f t="shared" si="7"/>
        <v>370.42382375767318</v>
      </c>
      <c r="BO83" s="96">
        <v>4.8568034600000001</v>
      </c>
      <c r="BP83" s="108" t="s">
        <v>79</v>
      </c>
      <c r="BQ83" s="106">
        <v>527.12712443347004</v>
      </c>
      <c r="BR83" s="107">
        <v>22.252205585655659</v>
      </c>
      <c r="BS83" s="107">
        <v>29.047839111596783</v>
      </c>
      <c r="BT83" s="107">
        <v>11.942669905742417</v>
      </c>
      <c r="BU83" s="106"/>
      <c r="BV83" s="106"/>
      <c r="BW83" s="106"/>
      <c r="BX83" s="106"/>
      <c r="BY83" s="62">
        <v>0.42527472527472526</v>
      </c>
      <c r="BZ83" s="60">
        <v>0.63292599999999999</v>
      </c>
      <c r="CA83" s="23">
        <v>3.82</v>
      </c>
      <c r="CB83" s="23">
        <v>6.0999999999999999E-2</v>
      </c>
      <c r="CC83" s="64">
        <v>5.3979499999999998</v>
      </c>
      <c r="CD83" s="64">
        <v>7.9388250000000014</v>
      </c>
      <c r="CE83" s="66">
        <v>76.620887999999994</v>
      </c>
      <c r="CF83" s="68">
        <v>38.101709</v>
      </c>
      <c r="CG83" s="60">
        <v>9.1999999999999998E-2</v>
      </c>
      <c r="CH83" s="134">
        <v>120082.05720591679</v>
      </c>
      <c r="CI83" s="134">
        <v>7160.5563941878299</v>
      </c>
      <c r="CJ83" s="135">
        <v>329645.86143675621</v>
      </c>
      <c r="CK83" s="136">
        <v>2.1721966606766001</v>
      </c>
    </row>
    <row r="84" spans="1:89" x14ac:dyDescent="0.25">
      <c r="A84" s="82" t="s">
        <v>23</v>
      </c>
      <c r="B84" s="83">
        <v>80</v>
      </c>
      <c r="C84" s="70" t="s">
        <v>169</v>
      </c>
      <c r="D84" s="84">
        <v>41659</v>
      </c>
      <c r="E84" s="85" t="s">
        <v>90</v>
      </c>
      <c r="F84" s="82">
        <v>336</v>
      </c>
      <c r="G84" s="88">
        <v>1</v>
      </c>
      <c r="H84" s="88">
        <v>116</v>
      </c>
      <c r="I84" s="83">
        <v>1</v>
      </c>
      <c r="J84" s="111">
        <v>618.98928571428564</v>
      </c>
      <c r="K84" s="54">
        <v>522.7214924563076</v>
      </c>
      <c r="L84" s="54">
        <v>938.80742024766346</v>
      </c>
      <c r="M84" s="54">
        <v>170.70103730641623</v>
      </c>
      <c r="N84" s="54">
        <v>328.40832037492072</v>
      </c>
      <c r="O84" s="55"/>
      <c r="P84" s="56">
        <v>69.724412234086316</v>
      </c>
      <c r="Q84" s="56">
        <v>11.475576262061656</v>
      </c>
      <c r="R84" s="54">
        <v>138.47538634406206</v>
      </c>
      <c r="S84" s="42" t="s">
        <v>78</v>
      </c>
      <c r="T84" s="94">
        <v>18.148939077142856</v>
      </c>
      <c r="U84" s="94">
        <v>5.1479256428571434</v>
      </c>
      <c r="V84" s="117">
        <v>23.296864719999999</v>
      </c>
      <c r="W84" s="94">
        <v>21.865668649105803</v>
      </c>
      <c r="X84" s="94">
        <v>4.0672827266816185</v>
      </c>
      <c r="Y84" s="94">
        <v>7.0187333102564873</v>
      </c>
      <c r="Z84" s="94"/>
      <c r="AA84" s="94">
        <v>1.4376365223730505</v>
      </c>
      <c r="AB84" s="94">
        <v>0.24466092884296017</v>
      </c>
      <c r="AC84" s="95">
        <v>3.5915287746862496</v>
      </c>
      <c r="AD84" s="99">
        <v>4.6706360260940416</v>
      </c>
      <c r="AE84" s="99">
        <v>4.0516972290641036</v>
      </c>
      <c r="AF84" s="99">
        <v>0.87213501217978939</v>
      </c>
      <c r="AG84" s="37"/>
      <c r="AH84" s="37"/>
      <c r="AI84" s="100">
        <v>52.382786300641186</v>
      </c>
      <c r="AJ84" s="47" t="s">
        <v>54</v>
      </c>
      <c r="AK84" s="53">
        <v>799.51654086378528</v>
      </c>
      <c r="AL84" s="53">
        <v>814.70051092035555</v>
      </c>
      <c r="AM84" s="53">
        <v>785.5730543493986</v>
      </c>
      <c r="AN84" s="35"/>
      <c r="AO84" s="51">
        <v>38.192857142857136</v>
      </c>
      <c r="AP84" s="49">
        <v>1.3891814223057644</v>
      </c>
      <c r="AQ84" s="49">
        <v>1.2010983521303258</v>
      </c>
      <c r="AR84" s="49">
        <v>1.7930876378446112</v>
      </c>
      <c r="AS84" s="126">
        <v>36.114864191729325</v>
      </c>
      <c r="AT84" s="58">
        <v>35.898245308494161</v>
      </c>
      <c r="AU84" s="58">
        <v>36.372807017543863</v>
      </c>
      <c r="AV84" s="58">
        <v>31.448245614035095</v>
      </c>
      <c r="AW84" s="58">
        <v>46.948245614035088</v>
      </c>
      <c r="AX84" s="58">
        <v>28.561403508771935</v>
      </c>
      <c r="AY84" s="71">
        <v>1.5409045697756949</v>
      </c>
      <c r="AZ84" s="71">
        <v>24.925168466813496</v>
      </c>
      <c r="BA84" s="71">
        <v>-1.6283037468134971</v>
      </c>
      <c r="BB84" s="131">
        <f t="shared" si="4"/>
        <v>1.5409045697756949</v>
      </c>
      <c r="BC84" s="131">
        <f t="shared" si="5"/>
        <v>1.5502027687324498</v>
      </c>
      <c r="BD84" s="131">
        <f t="shared" si="6"/>
        <v>0.1881526748325773</v>
      </c>
      <c r="BE84" s="104">
        <v>7.16</v>
      </c>
      <c r="BF84" s="105">
        <v>116.43714377753052</v>
      </c>
      <c r="BG84" s="105">
        <v>619.04815019042485</v>
      </c>
      <c r="BH84" s="105">
        <v>236.36621112852401</v>
      </c>
      <c r="BI84" s="105">
        <v>111.41944860125314</v>
      </c>
      <c r="BJ84" s="105">
        <v>9.3831402872304768</v>
      </c>
      <c r="BK84" s="105">
        <v>9.9680013682166404</v>
      </c>
      <c r="BL84" s="105">
        <v>8.8399240462415438</v>
      </c>
      <c r="BM84" s="105"/>
      <c r="BN84" s="130">
        <f t="shared" si="7"/>
        <v>316.64412588030564</v>
      </c>
      <c r="BO84" s="96">
        <v>3.6705936800000001</v>
      </c>
      <c r="BP84" s="108" t="s">
        <v>79</v>
      </c>
      <c r="BQ84" s="106">
        <v>503.51116047676294</v>
      </c>
      <c r="BR84" s="107">
        <v>21.61282930249865</v>
      </c>
      <c r="BS84" s="107">
        <v>28.264958363539595</v>
      </c>
      <c r="BT84" s="107">
        <v>14.026066069519651</v>
      </c>
      <c r="BU84" s="106"/>
      <c r="BV84" s="106"/>
      <c r="BW84" s="106"/>
      <c r="BX84" s="106"/>
      <c r="BY84" s="62">
        <v>0.4054945054945055</v>
      </c>
      <c r="BZ84" s="60">
        <v>0.40239099999999994</v>
      </c>
      <c r="CA84" s="23">
        <v>3.63</v>
      </c>
      <c r="CB84" s="23">
        <v>0.48699999999999999</v>
      </c>
      <c r="CC84" s="64">
        <v>4.4518800000000001</v>
      </c>
      <c r="CD84" s="64">
        <v>6.9536950000000006</v>
      </c>
      <c r="CE84" s="66">
        <v>91.271519999999995</v>
      </c>
      <c r="CF84" s="68">
        <v>38.930095999999992</v>
      </c>
      <c r="CG84" s="60">
        <v>7.1000000000000008E-2</v>
      </c>
      <c r="CH84" s="134">
        <v>58606.82321145873</v>
      </c>
      <c r="CI84" s="134">
        <v>11808.07780025572</v>
      </c>
      <c r="CJ84" s="135">
        <v>898912.7266710808</v>
      </c>
      <c r="CK84" s="136">
        <v>1.3135955749546739</v>
      </c>
    </row>
    <row r="85" spans="1:89" x14ac:dyDescent="0.25">
      <c r="A85" s="82" t="s">
        <v>23</v>
      </c>
      <c r="B85" s="83">
        <v>81</v>
      </c>
      <c r="C85" s="70" t="s">
        <v>170</v>
      </c>
      <c r="D85" s="84">
        <v>41659</v>
      </c>
      <c r="E85" s="85" t="s">
        <v>90</v>
      </c>
      <c r="F85" s="82">
        <v>342</v>
      </c>
      <c r="G85" s="88">
        <v>1</v>
      </c>
      <c r="H85" s="88">
        <v>134</v>
      </c>
      <c r="I85" s="83">
        <v>1</v>
      </c>
      <c r="J85" s="111">
        <v>582.97619047619048</v>
      </c>
      <c r="K85" s="54">
        <v>522.7214924563076</v>
      </c>
      <c r="L85" s="54">
        <v>938.80742024766346</v>
      </c>
      <c r="M85" s="54">
        <v>170.70103730641623</v>
      </c>
      <c r="N85" s="54">
        <v>328.40832037492072</v>
      </c>
      <c r="O85" s="55"/>
      <c r="P85" s="56">
        <v>69.724412234086316</v>
      </c>
      <c r="Q85" s="56">
        <v>11.475576262061656</v>
      </c>
      <c r="R85" s="54">
        <v>138.47538634406206</v>
      </c>
      <c r="S85" s="42" t="s">
        <v>78</v>
      </c>
      <c r="T85" s="94">
        <v>17.217099095714282</v>
      </c>
      <c r="U85" s="94">
        <v>3.079637714285715</v>
      </c>
      <c r="V85" s="117">
        <v>20.296736809999999</v>
      </c>
      <c r="W85" s="94">
        <v>19.051376552726062</v>
      </c>
      <c r="X85" s="94">
        <v>3.518804020252138</v>
      </c>
      <c r="Y85" s="94">
        <v>6.2874463280060615</v>
      </c>
      <c r="Z85" s="94"/>
      <c r="AA85" s="94">
        <v>1.3034745509167609</v>
      </c>
      <c r="AB85" s="94">
        <v>0.21934651624363521</v>
      </c>
      <c r="AC85" s="95">
        <v>3.0292430046538303</v>
      </c>
      <c r="AD85" s="99">
        <v>4.4248041121756208</v>
      </c>
      <c r="AE85" s="99">
        <v>3.8226311906419372</v>
      </c>
      <c r="AF85" s="99">
        <v>0.85475581102489684</v>
      </c>
      <c r="AG85" s="37"/>
      <c r="AH85" s="37"/>
      <c r="AI85" s="100">
        <v>49.572028655475393</v>
      </c>
      <c r="AJ85" s="47" t="s">
        <v>54</v>
      </c>
      <c r="AK85" s="53">
        <v>781.99431004122971</v>
      </c>
      <c r="AL85" s="53">
        <v>799.35144423488089</v>
      </c>
      <c r="AM85" s="53">
        <v>757.08911149770427</v>
      </c>
      <c r="AN85" s="35"/>
      <c r="AO85" s="51">
        <v>29.242857142857137</v>
      </c>
      <c r="AP85" s="49">
        <v>1.1914942598577893</v>
      </c>
      <c r="AQ85" s="49">
        <v>0.94644970265029071</v>
      </c>
      <c r="AR85" s="49">
        <v>1.3266597737556558</v>
      </c>
      <c r="AS85" s="126">
        <v>29.569556755009692</v>
      </c>
      <c r="AT85" s="58">
        <v>29.008469031040143</v>
      </c>
      <c r="AU85" s="58">
        <v>40.744796380090506</v>
      </c>
      <c r="AV85" s="58">
        <v>32.365158371040728</v>
      </c>
      <c r="AW85" s="58">
        <v>45.366968325791852</v>
      </c>
      <c r="AX85" s="58">
        <v>25.067873303167424</v>
      </c>
      <c r="AY85" s="71">
        <v>1.4292183666069889</v>
      </c>
      <c r="AZ85" s="71">
        <v>22.202805563433188</v>
      </c>
      <c r="BA85" s="71">
        <v>-1.906068753433189</v>
      </c>
      <c r="BB85" s="131">
        <f t="shared" si="4"/>
        <v>1.4292183666069889</v>
      </c>
      <c r="BC85" s="131">
        <f t="shared" si="5"/>
        <v>1.4568625997279063</v>
      </c>
      <c r="BD85" s="131">
        <f t="shared" si="6"/>
        <v>0.17069757413205264</v>
      </c>
      <c r="BE85" s="104">
        <v>7.08</v>
      </c>
      <c r="BF85" s="105">
        <v>109.7733847434839</v>
      </c>
      <c r="BG85" s="105">
        <v>647.09993298276834</v>
      </c>
      <c r="BH85" s="105">
        <v>183.10149350688539</v>
      </c>
      <c r="BI85" s="105">
        <v>135.44062898483531</v>
      </c>
      <c r="BJ85" s="105">
        <v>9.2422585259182704</v>
      </c>
      <c r="BK85" s="105">
        <v>9.7687101076790377</v>
      </c>
      <c r="BL85" s="105">
        <v>10.371851513804167</v>
      </c>
      <c r="BM85" s="105"/>
      <c r="BN85" s="130">
        <f t="shared" si="7"/>
        <v>357.78775960344234</v>
      </c>
      <c r="BO85" s="96">
        <v>3.5607467399999999</v>
      </c>
      <c r="BP85" s="108" t="s">
        <v>79</v>
      </c>
      <c r="BQ85" s="106">
        <v>472.24194293753459</v>
      </c>
      <c r="BR85" s="107">
        <v>23.266890010854638</v>
      </c>
      <c r="BS85" s="107">
        <v>31.009904736689752</v>
      </c>
      <c r="BT85" s="107">
        <v>16.279450750476286</v>
      </c>
      <c r="BU85" s="106"/>
      <c r="BV85" s="106"/>
      <c r="BW85" s="106"/>
      <c r="BX85" s="106"/>
      <c r="BY85" s="62">
        <v>0.31648351648351652</v>
      </c>
      <c r="BZ85" s="60">
        <v>0.50539599999999996</v>
      </c>
      <c r="CA85" s="23">
        <v>3.91</v>
      </c>
      <c r="CB85" s="23">
        <v>0.29099999999999998</v>
      </c>
      <c r="CC85" s="64">
        <v>0.63571</v>
      </c>
      <c r="CD85" s="64">
        <v>5.7877500000000008</v>
      </c>
      <c r="CE85" s="66">
        <v>87.769080000000002</v>
      </c>
      <c r="CF85" s="68">
        <v>36.08699</v>
      </c>
      <c r="CG85" s="60">
        <v>0.52249999999999996</v>
      </c>
      <c r="CH85" s="134">
        <v>147374.40605412237</v>
      </c>
      <c r="CI85" s="134">
        <v>985.04340019083588</v>
      </c>
      <c r="CJ85" s="135">
        <v>118289.21087502479</v>
      </c>
      <c r="CK85" s="136">
        <v>0.83274154329388195</v>
      </c>
    </row>
    <row r="86" spans="1:89" x14ac:dyDescent="0.25">
      <c r="A86" s="82" t="s">
        <v>23</v>
      </c>
      <c r="B86" s="83">
        <v>82</v>
      </c>
      <c r="C86" s="70" t="s">
        <v>171</v>
      </c>
      <c r="D86" s="84">
        <v>41659</v>
      </c>
      <c r="E86" s="85" t="s">
        <v>90</v>
      </c>
      <c r="F86" s="82">
        <v>349</v>
      </c>
      <c r="G86" s="88">
        <v>1</v>
      </c>
      <c r="H86" s="88">
        <v>96</v>
      </c>
      <c r="I86" s="83">
        <v>1</v>
      </c>
      <c r="J86" s="111">
        <v>584.16666666666663</v>
      </c>
      <c r="K86" s="54">
        <v>522.7214924563076</v>
      </c>
      <c r="L86" s="54">
        <v>938.80742024766346</v>
      </c>
      <c r="M86" s="54">
        <v>170.70103730641623</v>
      </c>
      <c r="N86" s="54">
        <v>328.40832037492072</v>
      </c>
      <c r="O86" s="55"/>
      <c r="P86" s="56">
        <v>69.724412234086316</v>
      </c>
      <c r="Q86" s="56">
        <v>11.475576262061656</v>
      </c>
      <c r="R86" s="54">
        <v>138.47538634406206</v>
      </c>
      <c r="S86" s="42" t="s">
        <v>78</v>
      </c>
      <c r="T86" s="94">
        <v>19.070101997142856</v>
      </c>
      <c r="U86" s="94">
        <v>4.4005956428571436</v>
      </c>
      <c r="V86" s="117">
        <v>23.470697640000001</v>
      </c>
      <c r="W86" s="94">
        <v>22.029677361242143</v>
      </c>
      <c r="X86" s="94">
        <v>4.0838205609871601</v>
      </c>
      <c r="Y86" s="94">
        <v>7.1675915259386782</v>
      </c>
      <c r="Z86" s="94"/>
      <c r="AA86" s="94">
        <v>1.4768638011252182</v>
      </c>
      <c r="AB86" s="94">
        <v>0.24994882562740633</v>
      </c>
      <c r="AC86" s="95">
        <v>3.5625422900857409</v>
      </c>
      <c r="AD86" s="99">
        <v>4.8845335066447477</v>
      </c>
      <c r="AE86" s="99">
        <v>4.2226120643288452</v>
      </c>
      <c r="AF86" s="99">
        <v>1.0497629390084784</v>
      </c>
      <c r="AG86" s="37"/>
      <c r="AH86" s="37"/>
      <c r="AI86" s="100">
        <v>51.171483476852956</v>
      </c>
      <c r="AJ86" s="47" t="s">
        <v>54</v>
      </c>
      <c r="AK86" s="53">
        <v>791.88801366005123</v>
      </c>
      <c r="AL86" s="53">
        <v>808.32165650515208</v>
      </c>
      <c r="AM86" s="53">
        <v>742.94587058087473</v>
      </c>
      <c r="AN86" s="35"/>
      <c r="AO86" s="51">
        <v>35.26428571428572</v>
      </c>
      <c r="AP86" s="49">
        <v>1.5956697460317462</v>
      </c>
      <c r="AQ86" s="49">
        <v>1.1710541609977327</v>
      </c>
      <c r="AR86" s="49">
        <v>1.6092380997732425</v>
      </c>
      <c r="AS86" s="126">
        <v>38.040760476190485</v>
      </c>
      <c r="AT86" s="58">
        <v>37.197589443852273</v>
      </c>
      <c r="AU86" s="58">
        <v>45.248888888888885</v>
      </c>
      <c r="AV86" s="58">
        <v>33.207936507936509</v>
      </c>
      <c r="AW86" s="58">
        <v>45.633650793650787</v>
      </c>
      <c r="AX86" s="58">
        <v>25.920634920634921</v>
      </c>
      <c r="AY86" s="71">
        <v>1.5848523130585679</v>
      </c>
      <c r="AZ86" s="71">
        <v>24.74219188566261</v>
      </c>
      <c r="BA86" s="71">
        <v>-1.271494245662609</v>
      </c>
      <c r="BB86" s="131">
        <f t="shared" si="4"/>
        <v>1.5848523130585679</v>
      </c>
      <c r="BC86" s="131">
        <f t="shared" si="5"/>
        <v>1.6207767259273715</v>
      </c>
      <c r="BD86" s="131">
        <f t="shared" si="6"/>
        <v>0.18644362745080811</v>
      </c>
      <c r="BE86" s="104">
        <v>6.95</v>
      </c>
      <c r="BF86" s="105">
        <v>135.68812586833383</v>
      </c>
      <c r="BG86" s="105">
        <v>593.04688501835835</v>
      </c>
      <c r="BH86" s="105">
        <v>208.97108127472112</v>
      </c>
      <c r="BI86" s="105">
        <v>152.52288480975716</v>
      </c>
      <c r="BJ86" s="105">
        <v>11.57907649512947</v>
      </c>
      <c r="BK86" s="105">
        <v>14.492440635732805</v>
      </c>
      <c r="BL86" s="105">
        <v>14.412507388191793</v>
      </c>
      <c r="BM86" s="105"/>
      <c r="BN86" s="130">
        <f t="shared" si="7"/>
        <v>335.80764429834147</v>
      </c>
      <c r="BO86" s="96">
        <v>8.8933579399999996</v>
      </c>
      <c r="BP86" s="108" t="s">
        <v>79</v>
      </c>
      <c r="BQ86" s="106">
        <v>443.98682058047353</v>
      </c>
      <c r="BR86" s="107">
        <v>18.916643526769644</v>
      </c>
      <c r="BS86" s="107">
        <v>24.933183159463951</v>
      </c>
      <c r="BT86" s="107">
        <v>11.935903030776963</v>
      </c>
      <c r="BU86" s="106"/>
      <c r="BV86" s="106"/>
      <c r="BW86" s="106"/>
      <c r="BX86" s="106"/>
      <c r="BY86" s="62">
        <v>0.34615384615384615</v>
      </c>
      <c r="BZ86" s="60">
        <v>0.51814899999999997</v>
      </c>
      <c r="CA86" s="23">
        <v>3.84</v>
      </c>
      <c r="CB86" s="23">
        <v>0.26200000000000001</v>
      </c>
      <c r="CC86" s="64">
        <v>4.1967599999999994</v>
      </c>
      <c r="CD86" s="64">
        <v>5.999740000000001</v>
      </c>
      <c r="CE86" s="66">
        <v>89.572463999999997</v>
      </c>
      <c r="CF86" s="68">
        <v>37.211959999999991</v>
      </c>
      <c r="CG86" s="60">
        <v>0.28100000000000003</v>
      </c>
      <c r="CH86" s="134">
        <v>156084.23445966456</v>
      </c>
      <c r="CI86" s="134">
        <v>2852.9151843995191</v>
      </c>
      <c r="CJ86" s="135">
        <v>325620.34837725817</v>
      </c>
      <c r="CK86" s="136">
        <v>0.87614769734665987</v>
      </c>
    </row>
    <row r="87" spans="1:89" x14ac:dyDescent="0.25">
      <c r="A87" s="82" t="s">
        <v>23</v>
      </c>
      <c r="B87" s="83">
        <v>83</v>
      </c>
      <c r="C87" s="70" t="s">
        <v>172</v>
      </c>
      <c r="D87" s="84">
        <v>41659</v>
      </c>
      <c r="E87" s="85" t="s">
        <v>90</v>
      </c>
      <c r="F87" s="82">
        <v>416</v>
      </c>
      <c r="G87" s="88">
        <v>1</v>
      </c>
      <c r="H87" s="88">
        <v>119</v>
      </c>
      <c r="I87" s="83">
        <v>4</v>
      </c>
      <c r="J87" s="111">
        <v>737.57142857142867</v>
      </c>
      <c r="K87" s="54">
        <v>522.7214924563076</v>
      </c>
      <c r="L87" s="54">
        <v>938.80742024766346</v>
      </c>
      <c r="M87" s="54">
        <v>170.70103730641623</v>
      </c>
      <c r="N87" s="54">
        <v>328.40832037492072</v>
      </c>
      <c r="O87" s="55"/>
      <c r="P87" s="56">
        <v>69.724412234086316</v>
      </c>
      <c r="Q87" s="56">
        <v>11.475576262061656</v>
      </c>
      <c r="R87" s="54">
        <v>138.47538634406206</v>
      </c>
      <c r="S87" s="42" t="s">
        <v>78</v>
      </c>
      <c r="T87" s="94">
        <v>16.352559499999998</v>
      </c>
      <c r="U87" s="94">
        <v>2.9579664999999999</v>
      </c>
      <c r="V87" s="117">
        <v>19.310525999999999</v>
      </c>
      <c r="W87" s="94">
        <v>18.125646901706695</v>
      </c>
      <c r="X87" s="94">
        <v>3.3483182286260016</v>
      </c>
      <c r="Y87" s="94">
        <v>5.9785073779203977</v>
      </c>
      <c r="Z87" s="94"/>
      <c r="AA87" s="94">
        <v>1.2391247956590354</v>
      </c>
      <c r="AB87" s="94">
        <v>0.20856531563364597</v>
      </c>
      <c r="AC87" s="95">
        <v>2.8840388104906505</v>
      </c>
      <c r="AD87" s="99">
        <v>4.8301454271937141</v>
      </c>
      <c r="AE87" s="99">
        <v>4.2401761782259033</v>
      </c>
      <c r="AF87" s="99">
        <v>0.88604990147668106</v>
      </c>
      <c r="AG87" s="37"/>
      <c r="AH87" s="37"/>
      <c r="AI87" s="100">
        <v>43.179924658049316</v>
      </c>
      <c r="AJ87" s="47" t="s">
        <v>54</v>
      </c>
      <c r="AK87" s="53">
        <v>749.86981570601881</v>
      </c>
      <c r="AL87" s="53">
        <v>766.06759465083405</v>
      </c>
      <c r="AM87" s="53">
        <v>735.37464453004634</v>
      </c>
      <c r="AN87" s="35"/>
      <c r="AO87" s="51">
        <v>33.042857142857144</v>
      </c>
      <c r="AP87" s="49">
        <v>1.4432925630252103</v>
      </c>
      <c r="AQ87" s="49">
        <v>1.0770513655462184</v>
      </c>
      <c r="AR87" s="49">
        <v>1.4640415336134454</v>
      </c>
      <c r="AS87" s="126">
        <v>34.866531302521011</v>
      </c>
      <c r="AT87" s="58">
        <v>33.835026216212597</v>
      </c>
      <c r="AU87" s="58">
        <v>43.679411764705883</v>
      </c>
      <c r="AV87" s="58">
        <v>32.595588235294116</v>
      </c>
      <c r="AW87" s="58">
        <v>44.307352941176468</v>
      </c>
      <c r="AX87" s="58">
        <v>37.088235294117638</v>
      </c>
      <c r="AY87" s="71">
        <v>1.7521545615180341</v>
      </c>
      <c r="AZ87" s="71">
        <v>26.16654662229169</v>
      </c>
      <c r="BA87" s="71">
        <v>-6.8560206222916911</v>
      </c>
      <c r="BB87" s="131">
        <f t="shared" si="4"/>
        <v>1.7521545615180341</v>
      </c>
      <c r="BC87" s="131">
        <f t="shared" si="5"/>
        <v>1.8055712880385035</v>
      </c>
      <c r="BD87" s="131">
        <f t="shared" si="6"/>
        <v>0.20633231130963881</v>
      </c>
      <c r="BE87" s="104">
        <v>7.14</v>
      </c>
      <c r="BF87" s="105">
        <v>98.244519694640132</v>
      </c>
      <c r="BG87" s="105">
        <v>633.98976340179638</v>
      </c>
      <c r="BH87" s="105">
        <v>229.08880331940867</v>
      </c>
      <c r="BI87" s="105">
        <v>98.004168705748498</v>
      </c>
      <c r="BJ87" s="105">
        <v>10.537520369521783</v>
      </c>
      <c r="BK87" s="105">
        <v>10.066765447950615</v>
      </c>
      <c r="BL87" s="105">
        <v>13.337854377464598</v>
      </c>
      <c r="BM87" s="105"/>
      <c r="BN87" s="130">
        <f t="shared" si="7"/>
        <v>321.22600255301813</v>
      </c>
      <c r="BO87" s="96">
        <v>3.9592314000000002</v>
      </c>
      <c r="BP87" s="108" t="s">
        <v>79</v>
      </c>
      <c r="BQ87" s="106">
        <v>461.05268689122028</v>
      </c>
      <c r="BR87" s="107">
        <v>23.875718708605881</v>
      </c>
      <c r="BS87" s="107">
        <v>33.20396521463006</v>
      </c>
      <c r="BT87" s="107">
        <v>13.626491197169502</v>
      </c>
      <c r="BU87" s="106"/>
      <c r="BV87" s="106"/>
      <c r="BW87" s="106"/>
      <c r="BX87" s="106"/>
      <c r="BY87" s="62">
        <v>0.41538461538461541</v>
      </c>
      <c r="BZ87" s="60">
        <v>0.28859499999999993</v>
      </c>
      <c r="CA87" s="23">
        <v>3.69</v>
      </c>
      <c r="CB87" s="23">
        <v>0.03</v>
      </c>
      <c r="CC87" s="64">
        <v>5.844409999999999</v>
      </c>
      <c r="CD87" s="64">
        <v>5.3201250000000009</v>
      </c>
      <c r="CE87" s="66">
        <v>94.557851999999997</v>
      </c>
      <c r="CF87" s="68">
        <v>35.268829999999994</v>
      </c>
      <c r="CG87" s="60">
        <v>0.155</v>
      </c>
      <c r="CH87" s="134"/>
      <c r="CI87" s="134"/>
      <c r="CJ87" s="135"/>
      <c r="CK87" s="136"/>
    </row>
    <row r="88" spans="1:89" x14ac:dyDescent="0.25">
      <c r="A88" s="82" t="s">
        <v>23</v>
      </c>
      <c r="B88" s="83">
        <v>84</v>
      </c>
      <c r="C88" s="70" t="s">
        <v>173</v>
      </c>
      <c r="D88" s="84">
        <v>41659</v>
      </c>
      <c r="E88" s="85" t="s">
        <v>90</v>
      </c>
      <c r="F88" s="82">
        <v>608</v>
      </c>
      <c r="G88" s="88">
        <v>1</v>
      </c>
      <c r="H88" s="88">
        <v>91</v>
      </c>
      <c r="I88" s="83">
        <v>4</v>
      </c>
      <c r="J88" s="111">
        <v>681.97023809523796</v>
      </c>
      <c r="K88" s="54">
        <v>522.7214924563076</v>
      </c>
      <c r="L88" s="54">
        <v>938.80742024766346</v>
      </c>
      <c r="M88" s="54">
        <v>170.70103730641623</v>
      </c>
      <c r="N88" s="54">
        <v>328.40832037492072</v>
      </c>
      <c r="O88" s="55"/>
      <c r="P88" s="56">
        <v>69.724412234086316</v>
      </c>
      <c r="Q88" s="56">
        <v>11.475576262061656</v>
      </c>
      <c r="R88" s="54">
        <v>138.47538634406206</v>
      </c>
      <c r="S88" s="42" t="s">
        <v>78</v>
      </c>
      <c r="T88" s="94">
        <v>22.112605974285714</v>
      </c>
      <c r="U88" s="94">
        <v>5.5301192857142869</v>
      </c>
      <c r="V88" s="117">
        <v>27.642725259999999</v>
      </c>
      <c r="W88" s="94">
        <v>25.945178953983753</v>
      </c>
      <c r="X88" s="94">
        <v>4.8158433473189453</v>
      </c>
      <c r="Y88" s="94">
        <v>8.3990177580403067</v>
      </c>
      <c r="Z88" s="94"/>
      <c r="AA88" s="94">
        <v>1.7267863060706201</v>
      </c>
      <c r="AB88" s="94">
        <v>0.29284807002477237</v>
      </c>
      <c r="AC88" s="95">
        <v>4.2204580312957685</v>
      </c>
      <c r="AD88" s="99">
        <v>6.1534575493754788</v>
      </c>
      <c r="AE88" s="99">
        <v>5.3179546924658103</v>
      </c>
      <c r="AF88" s="99">
        <v>1.0896819417565533</v>
      </c>
      <c r="AG88" s="37"/>
      <c r="AH88" s="37"/>
      <c r="AI88" s="100">
        <v>47.590816654694208</v>
      </c>
      <c r="AJ88" s="47" t="s">
        <v>54</v>
      </c>
      <c r="AK88" s="53">
        <v>777.39323849230777</v>
      </c>
      <c r="AL88" s="53">
        <v>795.03110377855899</v>
      </c>
      <c r="AM88" s="53">
        <v>773.72977832362494</v>
      </c>
      <c r="AN88" s="35"/>
      <c r="AO88" s="51">
        <v>48.107142857142847</v>
      </c>
      <c r="AP88" s="49">
        <v>1.6657267605633799</v>
      </c>
      <c r="AQ88" s="49">
        <v>1.3343566297786718</v>
      </c>
      <c r="AR88" s="49">
        <v>2.1408627162977862</v>
      </c>
      <c r="AS88" s="126">
        <v>44.228758551307834</v>
      </c>
      <c r="AT88" s="58">
        <v>42.195685527047623</v>
      </c>
      <c r="AU88" s="58">
        <v>34.625352112676055</v>
      </c>
      <c r="AV88" s="58">
        <v>27.737183098591551</v>
      </c>
      <c r="AW88" s="58">
        <v>44.501971830985916</v>
      </c>
      <c r="AX88" s="58">
        <v>39.138028169014085</v>
      </c>
      <c r="AY88" s="71">
        <v>1.5264661906583528</v>
      </c>
      <c r="AZ88" s="71">
        <v>28.174751698803679</v>
      </c>
      <c r="BA88" s="71">
        <v>-0.53202643880367972</v>
      </c>
      <c r="BB88" s="131">
        <f t="shared" si="4"/>
        <v>1.5264661906583528</v>
      </c>
      <c r="BC88" s="131">
        <f t="shared" si="5"/>
        <v>1.6000144028963892</v>
      </c>
      <c r="BD88" s="131">
        <f t="shared" si="6"/>
        <v>0.18597826582891119</v>
      </c>
      <c r="BE88" s="104">
        <v>7.23</v>
      </c>
      <c r="BF88" s="105">
        <v>70.419348569184365</v>
      </c>
      <c r="BG88" s="105">
        <v>604.73361441335578</v>
      </c>
      <c r="BH88" s="105">
        <v>191.02892705821949</v>
      </c>
      <c r="BI88" s="105">
        <v>154.5326264723891</v>
      </c>
      <c r="BJ88" s="105">
        <v>14.163793067630831</v>
      </c>
      <c r="BK88" s="105">
        <v>13.035300286037991</v>
      </c>
      <c r="BL88" s="105">
        <v>17.530614324257179</v>
      </c>
      <c r="BM88" s="105"/>
      <c r="BN88" s="130">
        <f t="shared" si="7"/>
        <v>349.23453246253598</v>
      </c>
      <c r="BO88" s="96">
        <v>4.8548452799999993</v>
      </c>
      <c r="BP88" s="108" t="s">
        <v>79</v>
      </c>
      <c r="BQ88" s="106">
        <v>421.86165575295314</v>
      </c>
      <c r="BR88" s="107">
        <v>15.261217979958072</v>
      </c>
      <c r="BS88" s="107">
        <v>20.451692889187054</v>
      </c>
      <c r="BT88" s="107">
        <v>9.997743856597328</v>
      </c>
      <c r="BU88" s="106"/>
      <c r="BV88" s="106"/>
      <c r="BW88" s="106"/>
      <c r="BX88" s="106"/>
      <c r="BY88" s="62">
        <v>0.12857142857142859</v>
      </c>
      <c r="BZ88" s="60">
        <v>0.40042899999999992</v>
      </c>
      <c r="CA88" s="23">
        <v>3.89</v>
      </c>
      <c r="CB88" s="23">
        <v>0.51500000000000001</v>
      </c>
      <c r="CC88" s="64">
        <v>5.8762999999999996</v>
      </c>
      <c r="CD88" s="64">
        <v>7.8203600000000009</v>
      </c>
      <c r="CE88" s="66">
        <v>85.429152000000002</v>
      </c>
      <c r="CF88" s="68">
        <v>38.889187999999997</v>
      </c>
      <c r="CG88" s="60">
        <v>2.9000000000000001E-2</v>
      </c>
      <c r="CH88" s="134">
        <v>158883.75361653441</v>
      </c>
      <c r="CI88" s="134">
        <v>2054.8248536949804</v>
      </c>
      <c r="CJ88" s="135">
        <v>267731.70378504798</v>
      </c>
      <c r="CK88" s="136">
        <v>0.76749403400679228</v>
      </c>
    </row>
    <row r="89" spans="1:89" x14ac:dyDescent="0.25">
      <c r="A89" s="82" t="s">
        <v>23</v>
      </c>
      <c r="B89" s="83">
        <v>85</v>
      </c>
      <c r="C89" s="70" t="s">
        <v>174</v>
      </c>
      <c r="D89" s="84">
        <v>41659</v>
      </c>
      <c r="E89" s="85" t="s">
        <v>90</v>
      </c>
      <c r="F89" s="82">
        <v>12</v>
      </c>
      <c r="G89" s="88">
        <v>1</v>
      </c>
      <c r="H89" s="88">
        <v>102</v>
      </c>
      <c r="I89" s="83">
        <v>3</v>
      </c>
      <c r="J89" s="111">
        <v>637.09523809523819</v>
      </c>
      <c r="K89" s="54">
        <v>522.7214924563076</v>
      </c>
      <c r="L89" s="54">
        <v>938.80742024766346</v>
      </c>
      <c r="M89" s="54">
        <v>170.70103730641623</v>
      </c>
      <c r="N89" s="54">
        <v>328.40832037492072</v>
      </c>
      <c r="O89" s="55"/>
      <c r="P89" s="56">
        <v>69.724412234086316</v>
      </c>
      <c r="Q89" s="56">
        <v>11.475576262061656</v>
      </c>
      <c r="R89" s="54">
        <v>138.47538634406206</v>
      </c>
      <c r="S89" s="42" t="s">
        <v>78</v>
      </c>
      <c r="T89" s="94">
        <v>19.387752128571428</v>
      </c>
      <c r="U89" s="94">
        <v>5.2259105714285718</v>
      </c>
      <c r="V89" s="117">
        <v>24.613662699999999</v>
      </c>
      <c r="W89" s="94">
        <v>23.101803517981637</v>
      </c>
      <c r="X89" s="94">
        <v>4.29343222864079</v>
      </c>
      <c r="Y89" s="94">
        <v>7.4416043915481671</v>
      </c>
      <c r="Z89" s="94"/>
      <c r="AA89" s="94">
        <v>1.5266208467373383</v>
      </c>
      <c r="AB89" s="94">
        <v>0.25942830867477018</v>
      </c>
      <c r="AC89" s="95">
        <v>3.7794095668785856</v>
      </c>
      <c r="AD89" s="99">
        <v>5.4347733778567573</v>
      </c>
      <c r="AE89" s="99">
        <v>4.7276750959986993</v>
      </c>
      <c r="AF89" s="99">
        <v>1.0746408870782471</v>
      </c>
      <c r="AG89" s="37"/>
      <c r="AH89" s="37"/>
      <c r="AI89" s="100">
        <v>47.734889872644089</v>
      </c>
      <c r="AJ89" s="47" t="s">
        <v>54</v>
      </c>
      <c r="AK89" s="53">
        <v>779.19688572571704</v>
      </c>
      <c r="AL89" s="53">
        <v>795.35471798473043</v>
      </c>
      <c r="AM89" s="53">
        <v>749.70121109412378</v>
      </c>
      <c r="AN89" s="35"/>
      <c r="AO89" s="51">
        <v>33.221428571428568</v>
      </c>
      <c r="AP89" s="49"/>
      <c r="AQ89" s="49"/>
      <c r="AR89" s="49"/>
      <c r="AS89" s="126"/>
      <c r="AT89" s="51"/>
      <c r="AU89" s="58"/>
      <c r="AV89" s="58"/>
      <c r="AW89" s="58"/>
      <c r="AX89" s="58"/>
      <c r="AY89" s="71"/>
      <c r="AZ89" s="71"/>
      <c r="BA89" s="71"/>
      <c r="BB89" s="131"/>
      <c r="BC89" s="131"/>
      <c r="BD89" s="131"/>
      <c r="BE89" s="104">
        <v>6.38</v>
      </c>
      <c r="BF89" s="105">
        <v>138.59938756172897</v>
      </c>
      <c r="BG89" s="105">
        <v>625.19471857123381</v>
      </c>
      <c r="BH89" s="105">
        <v>171.14637528640009</v>
      </c>
      <c r="BI89" s="105">
        <v>153.07636459127039</v>
      </c>
      <c r="BJ89" s="105">
        <v>14.14083945637346</v>
      </c>
      <c r="BK89" s="105">
        <v>11.94893688549945</v>
      </c>
      <c r="BL89" s="105">
        <v>19.51764083111344</v>
      </c>
      <c r="BM89" s="105"/>
      <c r="BN89" s="130">
        <f t="shared" si="7"/>
        <v>364.80153664489609</v>
      </c>
      <c r="BO89" s="96">
        <v>13.71551056</v>
      </c>
      <c r="BP89" s="108" t="s">
        <v>79</v>
      </c>
      <c r="BQ89" s="106">
        <v>485.96179950070302</v>
      </c>
      <c r="BR89" s="107">
        <v>19.743579223611569</v>
      </c>
      <c r="BS89" s="107">
        <v>26.448155163610092</v>
      </c>
      <c r="BT89" s="107"/>
      <c r="BU89" s="106"/>
      <c r="BV89" s="106"/>
      <c r="BW89" s="106"/>
      <c r="BX89" s="106"/>
      <c r="BY89" s="62">
        <v>0.68241758241758244</v>
      </c>
      <c r="BZ89" s="60">
        <v>0.73102599999999995</v>
      </c>
      <c r="CA89" s="23">
        <v>5.23</v>
      </c>
      <c r="CB89" s="23">
        <v>0.32600000000000001</v>
      </c>
      <c r="CC89" s="64">
        <v>5.270389999999999</v>
      </c>
      <c r="CD89" s="64">
        <v>5.7752800000000004</v>
      </c>
      <c r="CE89" s="66">
        <v>79.273799999999994</v>
      </c>
      <c r="CF89" s="68">
        <v>33.704098999999992</v>
      </c>
      <c r="CG89" s="60">
        <v>0.12350000000000001</v>
      </c>
      <c r="CH89" s="134">
        <v>85038.733105247928</v>
      </c>
      <c r="CI89" s="134">
        <v>2547.6232661877948</v>
      </c>
      <c r="CJ89" s="135">
        <v>269723.3343867198</v>
      </c>
      <c r="CK89" s="136">
        <v>0.94453202277823778</v>
      </c>
    </row>
    <row r="90" spans="1:89" x14ac:dyDescent="0.25">
      <c r="A90" s="82" t="s">
        <v>23</v>
      </c>
      <c r="B90" s="83">
        <v>86</v>
      </c>
      <c r="C90" s="70" t="s">
        <v>175</v>
      </c>
      <c r="D90" s="84">
        <v>41659</v>
      </c>
      <c r="E90" s="85" t="s">
        <v>90</v>
      </c>
      <c r="F90" s="82">
        <v>24</v>
      </c>
      <c r="G90" s="88">
        <v>1</v>
      </c>
      <c r="H90" s="88">
        <v>119</v>
      </c>
      <c r="I90" s="83">
        <v>1</v>
      </c>
      <c r="J90" s="111">
        <v>649.48571428571427</v>
      </c>
      <c r="K90" s="54">
        <v>522.7214924563076</v>
      </c>
      <c r="L90" s="54">
        <v>938.80742024766346</v>
      </c>
      <c r="M90" s="54">
        <v>170.70103730641623</v>
      </c>
      <c r="N90" s="54">
        <v>328.40832037492072</v>
      </c>
      <c r="O90" s="55"/>
      <c r="P90" s="56">
        <v>69.724412234086316</v>
      </c>
      <c r="Q90" s="56">
        <v>11.475576262061656</v>
      </c>
      <c r="R90" s="54">
        <v>138.47538634406206</v>
      </c>
      <c r="S90" s="42" t="s">
        <v>78</v>
      </c>
      <c r="T90" s="94">
        <v>23.103077410000001</v>
      </c>
      <c r="U90" s="94">
        <v>6.299906</v>
      </c>
      <c r="V90" s="117">
        <v>29.402983410000001</v>
      </c>
      <c r="W90" s="94">
        <v>27.59688485743639</v>
      </c>
      <c r="X90" s="94">
        <v>5.1298515807463207</v>
      </c>
      <c r="Y90" s="94">
        <v>8.8825735202654279</v>
      </c>
      <c r="Z90" s="94"/>
      <c r="AA90" s="94">
        <v>1.8215978486497362</v>
      </c>
      <c r="AB90" s="94">
        <v>0.30965602867636544</v>
      </c>
      <c r="AC90" s="95">
        <v>4.5188628796976333</v>
      </c>
      <c r="AD90" s="99">
        <v>6.8200041881409268</v>
      </c>
      <c r="AE90" s="99">
        <v>5.9434805788622027</v>
      </c>
      <c r="AF90" s="99">
        <v>1.4287977363562845</v>
      </c>
      <c r="AG90" s="37"/>
      <c r="AH90" s="37"/>
      <c r="AI90" s="100">
        <v>45.404081894086772</v>
      </c>
      <c r="AJ90" s="47" t="s">
        <v>54</v>
      </c>
      <c r="AK90" s="53">
        <v>768.05060585037666</v>
      </c>
      <c r="AL90" s="53">
        <v>784.63219274328185</v>
      </c>
      <c r="AM90" s="53">
        <v>721.47386452291573</v>
      </c>
      <c r="AN90" s="35"/>
      <c r="AO90" s="51">
        <v>35.01428571428572</v>
      </c>
      <c r="AP90" s="49">
        <v>1.6461843767060966</v>
      </c>
      <c r="AQ90" s="49">
        <v>1.1924706005459509</v>
      </c>
      <c r="AR90" s="49">
        <v>1.6138463421292089</v>
      </c>
      <c r="AS90" s="126">
        <v>38.698479936305738</v>
      </c>
      <c r="AT90" s="58">
        <v>38.001421775209657</v>
      </c>
      <c r="AU90" s="58">
        <v>47.01464968152866</v>
      </c>
      <c r="AV90" s="58">
        <v>34.056687898089166</v>
      </c>
      <c r="AW90" s="58">
        <v>46.091082802547774</v>
      </c>
      <c r="AX90" s="58">
        <v>29.566878980891715</v>
      </c>
      <c r="AY90" s="71">
        <v>1.292434214763571</v>
      </c>
      <c r="AZ90" s="71">
        <v>26.342219036014274</v>
      </c>
      <c r="BA90" s="71">
        <v>3.0607643739857266</v>
      </c>
      <c r="BB90" s="131">
        <f t="shared" si="4"/>
        <v>1.292434214763571</v>
      </c>
      <c r="BC90" s="131">
        <f t="shared" si="5"/>
        <v>1.3161412703155939</v>
      </c>
      <c r="BD90" s="131">
        <f t="shared" si="6"/>
        <v>0.15143025649114755</v>
      </c>
      <c r="BE90" s="104">
        <v>6.76</v>
      </c>
      <c r="BF90" s="105">
        <v>120.70787735703503</v>
      </c>
      <c r="BG90" s="105">
        <v>586.22470386860141</v>
      </c>
      <c r="BH90" s="105">
        <v>228.53977873111981</v>
      </c>
      <c r="BI90" s="105">
        <v>136.88872850204314</v>
      </c>
      <c r="BJ90" s="105">
        <v>11.172380514774749</v>
      </c>
      <c r="BK90" s="105">
        <v>13.500816832815815</v>
      </c>
      <c r="BL90" s="105">
        <v>18.698467172535842</v>
      </c>
      <c r="BM90" s="105"/>
      <c r="BN90" s="130">
        <f t="shared" si="7"/>
        <v>319.88729502641195</v>
      </c>
      <c r="BO90" s="96">
        <v>8.8867875999999981</v>
      </c>
      <c r="BP90" s="108" t="s">
        <v>79</v>
      </c>
      <c r="BQ90" s="106">
        <v>524.12775816182375</v>
      </c>
      <c r="BR90" s="107">
        <v>17.825665880679548</v>
      </c>
      <c r="BS90" s="107">
        <v>24.205328243949275</v>
      </c>
      <c r="BT90" s="107">
        <v>13.792319699568191</v>
      </c>
      <c r="BU90" s="106"/>
      <c r="BV90" s="106"/>
      <c r="BW90" s="106"/>
      <c r="BX90" s="106"/>
      <c r="BY90" s="62">
        <v>6.9230769230769235E-2</v>
      </c>
      <c r="BZ90" s="60">
        <v>0.498529</v>
      </c>
      <c r="CA90" s="23">
        <v>3.77</v>
      </c>
      <c r="CB90" s="23">
        <v>0.252</v>
      </c>
      <c r="CC90" s="64">
        <v>6.1207899999999995</v>
      </c>
      <c r="CD90" s="64">
        <v>5.5134100000000004</v>
      </c>
      <c r="CE90" s="66">
        <v>88.506827999999999</v>
      </c>
      <c r="CF90" s="68">
        <v>37.938076999999993</v>
      </c>
      <c r="CG90" s="60">
        <v>0.113</v>
      </c>
      <c r="CH90" s="134">
        <v>77338.380724721821</v>
      </c>
      <c r="CI90" s="134">
        <v>3322.7130910320029</v>
      </c>
      <c r="CJ90" s="135">
        <v>305271.148834361</v>
      </c>
      <c r="CK90" s="136">
        <v>1.0884464855979215</v>
      </c>
    </row>
    <row r="91" spans="1:89" x14ac:dyDescent="0.25">
      <c r="A91" s="82" t="s">
        <v>23</v>
      </c>
      <c r="B91" s="83">
        <v>87</v>
      </c>
      <c r="C91" s="70" t="s">
        <v>176</v>
      </c>
      <c r="D91" s="84">
        <v>41659</v>
      </c>
      <c r="E91" s="85" t="s">
        <v>90</v>
      </c>
      <c r="F91" s="82">
        <v>126</v>
      </c>
      <c r="G91" s="88">
        <v>1</v>
      </c>
      <c r="H91" s="88">
        <v>114</v>
      </c>
      <c r="I91" s="83">
        <v>3</v>
      </c>
      <c r="J91" s="111">
        <v>616.49404761904771</v>
      </c>
      <c r="K91" s="54">
        <v>522.7214924563076</v>
      </c>
      <c r="L91" s="54">
        <v>938.80742024766346</v>
      </c>
      <c r="M91" s="54">
        <v>170.70103730641623</v>
      </c>
      <c r="N91" s="54">
        <v>328.40832037492072</v>
      </c>
      <c r="O91" s="55"/>
      <c r="P91" s="56">
        <v>69.724412234086316</v>
      </c>
      <c r="Q91" s="56">
        <v>11.475576262061656</v>
      </c>
      <c r="R91" s="54">
        <v>138.47538634406206</v>
      </c>
      <c r="S91" s="42" t="s">
        <v>78</v>
      </c>
      <c r="T91" s="94">
        <v>22.485297037142857</v>
      </c>
      <c r="U91" s="94">
        <v>7.0707971428571437</v>
      </c>
      <c r="V91" s="117">
        <v>29.556094179999999</v>
      </c>
      <c r="W91" s="94">
        <v>27.739787673521882</v>
      </c>
      <c r="X91" s="94">
        <v>5.1695375015577767</v>
      </c>
      <c r="Y91" s="94">
        <v>8.8381930900833936</v>
      </c>
      <c r="Z91" s="94"/>
      <c r="AA91" s="94">
        <v>1.8043119253553741</v>
      </c>
      <c r="AB91" s="94">
        <v>0.30801617840756718</v>
      </c>
      <c r="AC91" s="95">
        <v>4.5947957846761769</v>
      </c>
      <c r="AD91" s="99">
        <v>6.6308357849831125</v>
      </c>
      <c r="AE91" s="99">
        <v>5.7730007479022882</v>
      </c>
      <c r="AF91" s="99">
        <v>1.2129539409858958</v>
      </c>
      <c r="AG91" s="37"/>
      <c r="AH91" s="37"/>
      <c r="AI91" s="100">
        <v>46.452089660421535</v>
      </c>
      <c r="AJ91" s="47" t="s">
        <v>54</v>
      </c>
      <c r="AK91" s="53">
        <v>775.65250182921454</v>
      </c>
      <c r="AL91" s="53">
        <v>791.88734910856147</v>
      </c>
      <c r="AM91" s="53">
        <v>765.36509491992524</v>
      </c>
      <c r="AN91" s="35"/>
      <c r="AO91" s="51">
        <v>40.678571428571431</v>
      </c>
      <c r="AP91" s="49">
        <v>1.472564285714286</v>
      </c>
      <c r="AQ91" s="49">
        <v>1.1308642857142857</v>
      </c>
      <c r="AR91" s="49">
        <v>1.8386714285714285</v>
      </c>
      <c r="AS91" s="126">
        <v>38.359892857142867</v>
      </c>
      <c r="AT91" s="58">
        <v>36.630509463148307</v>
      </c>
      <c r="AU91" s="58">
        <v>36.200000000000003</v>
      </c>
      <c r="AV91" s="58">
        <v>27.799999999999997</v>
      </c>
      <c r="AW91" s="58">
        <v>45.199999999999996</v>
      </c>
      <c r="AX91" s="58">
        <v>30</v>
      </c>
      <c r="AY91" s="71">
        <v>1.2393555535472418</v>
      </c>
      <c r="AZ91" s="71">
        <v>25.677220732994986</v>
      </c>
      <c r="BA91" s="71">
        <v>3.878873447005013</v>
      </c>
      <c r="BB91" s="131">
        <f t="shared" si="4"/>
        <v>1.2393555535472418</v>
      </c>
      <c r="BC91" s="131">
        <f t="shared" si="5"/>
        <v>1.2978674591956139</v>
      </c>
      <c r="BD91" s="131">
        <f t="shared" si="6"/>
        <v>0.15029387756538812</v>
      </c>
      <c r="BE91" s="104">
        <v>7.36</v>
      </c>
      <c r="BF91" s="105">
        <v>77.271093571135978</v>
      </c>
      <c r="BG91" s="105">
        <v>588.34260147488249</v>
      </c>
      <c r="BH91" s="105">
        <v>197.37845384094004</v>
      </c>
      <c r="BI91" s="105">
        <v>157.30984958651612</v>
      </c>
      <c r="BJ91" s="105">
        <v>14.595245165183981</v>
      </c>
      <c r="BK91" s="105">
        <v>15.522963703081652</v>
      </c>
      <c r="BL91" s="105">
        <v>21.875761851286462</v>
      </c>
      <c r="BM91" s="105"/>
      <c r="BN91" s="130">
        <f t="shared" si="7"/>
        <v>343.02334142905363</v>
      </c>
      <c r="BO91" s="96">
        <v>4.6186311199999999</v>
      </c>
      <c r="BP91" s="108" t="s">
        <v>79</v>
      </c>
      <c r="BQ91" s="106">
        <v>433.34654795383142</v>
      </c>
      <c r="BR91" s="107">
        <v>14.66183404731022</v>
      </c>
      <c r="BS91" s="107">
        <v>19.727352453554541</v>
      </c>
      <c r="BT91" s="107">
        <v>11.830208050745092</v>
      </c>
      <c r="BU91" s="106"/>
      <c r="BV91" s="106"/>
      <c r="BW91" s="106"/>
      <c r="BX91" s="106"/>
      <c r="BY91" s="62">
        <v>0.2967032967032967</v>
      </c>
      <c r="BZ91" s="60">
        <v>0.78890499999999997</v>
      </c>
      <c r="CA91" s="23">
        <v>4.41</v>
      </c>
      <c r="CB91" s="23">
        <v>1.6659999999999999</v>
      </c>
      <c r="CC91" s="64">
        <v>5.2810199999999989</v>
      </c>
      <c r="CD91" s="64">
        <v>6.9786350000000015</v>
      </c>
      <c r="CE91" s="66">
        <v>81.397619999999989</v>
      </c>
      <c r="CF91" s="68">
        <v>35.647229000000003</v>
      </c>
      <c r="CG91" s="60">
        <v>0.76400000000000001</v>
      </c>
      <c r="CH91" s="134">
        <v>161149.98028585955</v>
      </c>
      <c r="CI91" s="134">
        <v>1447.3967919054862</v>
      </c>
      <c r="CJ91" s="135">
        <v>138725.64325183575</v>
      </c>
      <c r="CK91" s="136">
        <v>1.0433520133534022</v>
      </c>
    </row>
    <row r="92" spans="1:89" x14ac:dyDescent="0.25">
      <c r="A92" s="82" t="s">
        <v>23</v>
      </c>
      <c r="B92" s="83">
        <v>88</v>
      </c>
      <c r="C92" s="70" t="s">
        <v>177</v>
      </c>
      <c r="D92" s="84">
        <v>41659</v>
      </c>
      <c r="E92" s="85" t="s">
        <v>90</v>
      </c>
      <c r="F92" s="82">
        <v>351</v>
      </c>
      <c r="G92" s="88">
        <v>1</v>
      </c>
      <c r="H92" s="88">
        <v>91</v>
      </c>
      <c r="I92" s="83">
        <v>1</v>
      </c>
      <c r="J92" s="111">
        <v>577.43452380952385</v>
      </c>
      <c r="K92" s="54">
        <v>522.7214924563076</v>
      </c>
      <c r="L92" s="54">
        <v>938.80742024766346</v>
      </c>
      <c r="M92" s="54">
        <v>170.70103730641623</v>
      </c>
      <c r="N92" s="54">
        <v>328.40832037492072</v>
      </c>
      <c r="O92" s="55"/>
      <c r="P92" s="56">
        <v>69.724412234086316</v>
      </c>
      <c r="Q92" s="56">
        <v>11.475576262061656</v>
      </c>
      <c r="R92" s="54">
        <v>138.47538634406206</v>
      </c>
      <c r="S92" s="42" t="s">
        <v>78</v>
      </c>
      <c r="T92" s="94">
        <v>23.431895297142859</v>
      </c>
      <c r="U92" s="94">
        <v>7.0785281428571425</v>
      </c>
      <c r="V92" s="117">
        <v>30.51042344</v>
      </c>
      <c r="W92" s="94">
        <v>28.635710653028408</v>
      </c>
      <c r="X92" s="94">
        <v>5.3325783819522252</v>
      </c>
      <c r="Y92" s="94">
        <v>9.1506534142198159</v>
      </c>
      <c r="Z92" s="94"/>
      <c r="AA92" s="94">
        <v>1.8705715560806833</v>
      </c>
      <c r="AB92" s="94">
        <v>0.31893359043201275</v>
      </c>
      <c r="AC92" s="95">
        <v>4.7274957741922936</v>
      </c>
      <c r="AD92" s="99">
        <v>6.3942736003186553</v>
      </c>
      <c r="AE92" s="99">
        <v>5.4834272527417722</v>
      </c>
      <c r="AF92" s="99">
        <v>1.3624097578919703</v>
      </c>
      <c r="AG92" s="37"/>
      <c r="AH92" s="37"/>
      <c r="AI92" s="100">
        <v>49.878001844669093</v>
      </c>
      <c r="AJ92" s="47" t="s">
        <v>54</v>
      </c>
      <c r="AK92" s="53">
        <v>790.42330851640725</v>
      </c>
      <c r="AL92" s="53">
        <v>808.51087234456782</v>
      </c>
      <c r="AM92" s="53">
        <v>744.51200520503176</v>
      </c>
      <c r="AN92" s="35"/>
      <c r="AO92" s="51">
        <v>38.25714285714286</v>
      </c>
      <c r="AP92" s="49">
        <v>1.5202592140201805</v>
      </c>
      <c r="AQ92" s="49">
        <v>1.1682223898035051</v>
      </c>
      <c r="AR92" s="49">
        <v>1.7379409346787045</v>
      </c>
      <c r="AS92" s="126">
        <v>38.106745353159852</v>
      </c>
      <c r="AT92" s="58">
        <v>36.953622817498839</v>
      </c>
      <c r="AU92" s="58">
        <v>39.737918215613377</v>
      </c>
      <c r="AV92" s="58">
        <v>30.536059479553902</v>
      </c>
      <c r="AW92" s="58">
        <v>45.427881040892196</v>
      </c>
      <c r="AX92" s="58">
        <v>31.167286245353164</v>
      </c>
      <c r="AY92" s="71">
        <v>1.2111802673001133</v>
      </c>
      <c r="AZ92" s="71">
        <v>24.536310985614062</v>
      </c>
      <c r="BA92" s="71">
        <v>5.9741124543859385</v>
      </c>
      <c r="BB92" s="131">
        <f t="shared" si="4"/>
        <v>1.2111802673001133</v>
      </c>
      <c r="BC92" s="131">
        <f t="shared" si="5"/>
        <v>1.2489746472414036</v>
      </c>
      <c r="BD92" s="131">
        <f t="shared" si="6"/>
        <v>0.14507902675317277</v>
      </c>
      <c r="BE92" s="104">
        <v>7.21</v>
      </c>
      <c r="BF92" s="105">
        <v>84.073020741393236</v>
      </c>
      <c r="BG92" s="105">
        <v>595.68373142829648</v>
      </c>
      <c r="BH92" s="105">
        <v>210.97872916124538</v>
      </c>
      <c r="BI92" s="105">
        <v>145.93614651855097</v>
      </c>
      <c r="BJ92" s="105">
        <v>12.663650810731207</v>
      </c>
      <c r="BK92" s="105">
        <v>13.995318523395449</v>
      </c>
      <c r="BL92" s="105">
        <v>15.76729917967112</v>
      </c>
      <c r="BM92" s="105"/>
      <c r="BN92" s="130">
        <f t="shared" si="7"/>
        <v>333.89221263791012</v>
      </c>
      <c r="BO92" s="96">
        <v>8.5883689199999989</v>
      </c>
      <c r="BP92" s="108" t="s">
        <v>79</v>
      </c>
      <c r="BQ92" s="106">
        <v>437.81171207471698</v>
      </c>
      <c r="BR92" s="107">
        <v>14.349578364118468</v>
      </c>
      <c r="BS92" s="107">
        <v>18.910087808846392</v>
      </c>
      <c r="BT92" s="107">
        <v>11.84759919851208</v>
      </c>
      <c r="BU92" s="106"/>
      <c r="BV92" s="106"/>
      <c r="BW92" s="106"/>
      <c r="BX92" s="106"/>
      <c r="BY92" s="62">
        <v>0.43516483516483517</v>
      </c>
      <c r="BZ92" s="60">
        <v>0.67412799999999995</v>
      </c>
      <c r="CA92" s="23">
        <v>3.75</v>
      </c>
      <c r="CB92" s="23">
        <v>0.63400000000000001</v>
      </c>
      <c r="CC92" s="64">
        <v>4.7388899999999996</v>
      </c>
      <c r="CD92" s="64">
        <v>7.9637650000000004</v>
      </c>
      <c r="CE92" s="66">
        <v>85.965696000000008</v>
      </c>
      <c r="CF92" s="68">
        <v>39.451673</v>
      </c>
      <c r="CG92" s="60">
        <v>0.10250000000000001</v>
      </c>
      <c r="CH92" s="134">
        <v>111869.92224169013</v>
      </c>
      <c r="CI92" s="134">
        <v>3201.1776586707992</v>
      </c>
      <c r="CJ92" s="135">
        <v>299174.85887131863</v>
      </c>
      <c r="CK92" s="136">
        <v>1.0700022290468238</v>
      </c>
    </row>
    <row r="93" spans="1:89" x14ac:dyDescent="0.25">
      <c r="A93" s="82" t="s">
        <v>23</v>
      </c>
      <c r="B93" s="83">
        <v>89</v>
      </c>
      <c r="C93" s="70" t="s">
        <v>178</v>
      </c>
      <c r="D93" s="84">
        <v>41659</v>
      </c>
      <c r="E93" s="85" t="s">
        <v>90</v>
      </c>
      <c r="F93" s="82">
        <v>528</v>
      </c>
      <c r="G93" s="88">
        <v>1</v>
      </c>
      <c r="H93" s="88">
        <v>123</v>
      </c>
      <c r="I93" s="83">
        <v>3</v>
      </c>
      <c r="J93" s="111">
        <v>701.29761904761915</v>
      </c>
      <c r="K93" s="54">
        <v>522.7214924563076</v>
      </c>
      <c r="L93" s="54">
        <v>938.80742024766346</v>
      </c>
      <c r="M93" s="54">
        <v>170.70103730641623</v>
      </c>
      <c r="N93" s="54">
        <v>328.40832037492072</v>
      </c>
      <c r="O93" s="55"/>
      <c r="P93" s="56">
        <v>69.724412234086316</v>
      </c>
      <c r="Q93" s="56">
        <v>11.475576262061656</v>
      </c>
      <c r="R93" s="54">
        <v>138.47538634406206</v>
      </c>
      <c r="S93" s="42" t="s">
        <v>78</v>
      </c>
      <c r="T93" s="94">
        <v>12.290321068571428</v>
      </c>
      <c r="U93" s="94">
        <v>1.4643495714285717</v>
      </c>
      <c r="V93" s="117">
        <v>13.754670640000001</v>
      </c>
      <c r="W93" s="94">
        <v>12.911393682993509</v>
      </c>
      <c r="X93" s="94">
        <v>2.3736750384324572</v>
      </c>
      <c r="Y93" s="94">
        <v>4.337330241434552</v>
      </c>
      <c r="Z93" s="94"/>
      <c r="AA93" s="94">
        <v>0.90592197347633463</v>
      </c>
      <c r="AB93" s="94">
        <v>0.15139020522690227</v>
      </c>
      <c r="AC93" s="95">
        <v>2.0086475171002958</v>
      </c>
      <c r="AD93" s="99">
        <v>2.9315237559319192</v>
      </c>
      <c r="AE93" s="99">
        <v>2.4946729572097355</v>
      </c>
      <c r="AF93" s="99">
        <v>0.533128613587463</v>
      </c>
      <c r="AG93" s="37"/>
      <c r="AH93" s="37"/>
      <c r="AI93" s="100">
        <v>51.642155353701362</v>
      </c>
      <c r="AJ93" s="47" t="s">
        <v>54</v>
      </c>
      <c r="AK93" s="53">
        <v>786.87066868713339</v>
      </c>
      <c r="AL93" s="53">
        <v>806.78515283012075</v>
      </c>
      <c r="AM93" s="53">
        <v>775.39949447354263</v>
      </c>
      <c r="AN93" s="35"/>
      <c r="AO93" s="51">
        <v>11.45</v>
      </c>
      <c r="AP93" s="49">
        <v>0.36525499999999994</v>
      </c>
      <c r="AQ93" s="49">
        <v>0.36410999999999999</v>
      </c>
      <c r="AR93" s="49">
        <v>0.49006</v>
      </c>
      <c r="AS93" s="126">
        <v>10.058824999999999</v>
      </c>
      <c r="AT93" s="58">
        <v>9.9182598407643283</v>
      </c>
      <c r="AU93" s="58">
        <v>31.9</v>
      </c>
      <c r="AV93" s="58">
        <v>31.8</v>
      </c>
      <c r="AW93" s="58">
        <v>42.800000000000004</v>
      </c>
      <c r="AX93" s="58">
        <v>22</v>
      </c>
      <c r="AY93" s="71">
        <v>0.72108304883150065</v>
      </c>
      <c r="AZ93" s="71">
        <v>16.646848109072781</v>
      </c>
      <c r="BA93" s="71">
        <v>-2.8921774690727808</v>
      </c>
      <c r="BB93" s="131">
        <f t="shared" si="4"/>
        <v>0.72108304883150065</v>
      </c>
      <c r="BC93" s="131">
        <f t="shared" si="5"/>
        <v>0.73130249813091841</v>
      </c>
      <c r="BD93" s="131">
        <f t="shared" si="6"/>
        <v>8.8655339841710659E-2</v>
      </c>
      <c r="BE93" s="104">
        <v>7.02</v>
      </c>
      <c r="BF93" s="105">
        <v>94.69892519317348</v>
      </c>
      <c r="BG93" s="105">
        <v>602.02366816090705</v>
      </c>
      <c r="BH93" s="105">
        <v>196.71560500118611</v>
      </c>
      <c r="BI93" s="105">
        <v>146.39081849897079</v>
      </c>
      <c r="BJ93" s="105">
        <v>14.079636861479111</v>
      </c>
      <c r="BK93" s="105">
        <v>17.020343244997761</v>
      </c>
      <c r="BL93" s="105">
        <v>18.794803854349993</v>
      </c>
      <c r="BM93" s="105"/>
      <c r="BN93" s="130">
        <f t="shared" si="7"/>
        <v>343.89799345866328</v>
      </c>
      <c r="BO93" s="96">
        <v>7.5900251400000007</v>
      </c>
      <c r="BP93" s="108" t="s">
        <v>79</v>
      </c>
      <c r="BQ93" s="106">
        <v>348.33995998919454</v>
      </c>
      <c r="BR93" s="107">
        <v>25.325212730007944</v>
      </c>
      <c r="BS93" s="107">
        <v>33.440462613821758</v>
      </c>
      <c r="BT93" s="107">
        <v>35.121076235319777</v>
      </c>
      <c r="BU93" s="106"/>
      <c r="BV93" s="106"/>
      <c r="BW93" s="106"/>
      <c r="BX93" s="106"/>
      <c r="BY93" s="62">
        <v>6.9230769230769235E-2</v>
      </c>
      <c r="BZ93" s="60">
        <v>0.46517499999999995</v>
      </c>
      <c r="CA93" s="23">
        <v>3.77</v>
      </c>
      <c r="CB93" s="23">
        <v>0.81399999999999995</v>
      </c>
      <c r="CC93" s="64">
        <v>4.0183319999999991</v>
      </c>
      <c r="CD93" s="64">
        <v>4.9709650000000005</v>
      </c>
      <c r="CE93" s="66">
        <v>85.645259999999993</v>
      </c>
      <c r="CF93" s="68">
        <v>37.815352999999995</v>
      </c>
      <c r="CG93" s="60">
        <v>0.15500000000000003</v>
      </c>
      <c r="CH93" s="134"/>
      <c r="CI93" s="134"/>
      <c r="CJ93" s="135"/>
      <c r="CK93" s="136"/>
    </row>
    <row r="94" spans="1:89" x14ac:dyDescent="0.25">
      <c r="A94" s="82" t="s">
        <v>23</v>
      </c>
      <c r="B94" s="83">
        <v>90</v>
      </c>
      <c r="C94" s="70" t="s">
        <v>179</v>
      </c>
      <c r="D94" s="84">
        <v>41659</v>
      </c>
      <c r="E94" s="85" t="s">
        <v>90</v>
      </c>
      <c r="F94" s="82">
        <v>601</v>
      </c>
      <c r="G94" s="88">
        <v>1</v>
      </c>
      <c r="H94" s="88">
        <v>134</v>
      </c>
      <c r="I94" s="83">
        <v>3</v>
      </c>
      <c r="J94" s="111">
        <v>666.3630952380953</v>
      </c>
      <c r="K94" s="54">
        <v>522.7214924563076</v>
      </c>
      <c r="L94" s="54">
        <v>938.80742024766346</v>
      </c>
      <c r="M94" s="54">
        <v>170.70103730641623</v>
      </c>
      <c r="N94" s="54">
        <v>328.40832037492072</v>
      </c>
      <c r="O94" s="55"/>
      <c r="P94" s="56">
        <v>69.724412234086316</v>
      </c>
      <c r="Q94" s="56">
        <v>11.475576262061656</v>
      </c>
      <c r="R94" s="54">
        <v>138.47538634406206</v>
      </c>
      <c r="S94" s="42" t="s">
        <v>78</v>
      </c>
      <c r="T94" s="94">
        <v>19.173964318571429</v>
      </c>
      <c r="U94" s="94">
        <v>5.8461085714285712</v>
      </c>
      <c r="V94" s="117">
        <v>25.020072890000002</v>
      </c>
      <c r="W94" s="94">
        <v>23.482669659600695</v>
      </c>
      <c r="X94" s="94">
        <v>4.3737079289325447</v>
      </c>
      <c r="Y94" s="94">
        <v>7.4989142958383228</v>
      </c>
      <c r="Z94" s="94"/>
      <c r="AA94" s="94">
        <v>1.532461963214498</v>
      </c>
      <c r="AB94" s="94">
        <v>0.26135923531795358</v>
      </c>
      <c r="AC94" s="95">
        <v>3.8797194705709628</v>
      </c>
      <c r="AD94" s="99">
        <v>6.6279165193497587</v>
      </c>
      <c r="AE94" s="99">
        <v>5.8272928788664853</v>
      </c>
      <c r="AF94" s="99">
        <v>1.3588831680229629</v>
      </c>
      <c r="AG94" s="37"/>
      <c r="AH94" s="37"/>
      <c r="AI94" s="100">
        <v>39.433091010566102</v>
      </c>
      <c r="AJ94" s="47" t="s">
        <v>54</v>
      </c>
      <c r="AK94" s="53">
        <v>735.09603475220899</v>
      </c>
      <c r="AL94" s="53">
        <v>751.84708709284052</v>
      </c>
      <c r="AM94" s="53">
        <v>689.30637571068564</v>
      </c>
      <c r="AN94" s="35"/>
      <c r="AO94" s="51">
        <v>37.528571428571425</v>
      </c>
      <c r="AP94" s="49">
        <v>1.2429462857142854</v>
      </c>
      <c r="AQ94" s="49">
        <v>1.2391934285714286</v>
      </c>
      <c r="AR94" s="49">
        <v>1.7563371428571426</v>
      </c>
      <c r="AS94" s="126">
        <v>33.655622857142852</v>
      </c>
      <c r="AT94" s="58">
        <v>34.210185186533209</v>
      </c>
      <c r="AU94" s="58">
        <v>33.119999999999997</v>
      </c>
      <c r="AV94" s="58">
        <v>33.020000000000003</v>
      </c>
      <c r="AW94" s="58">
        <v>46.8</v>
      </c>
      <c r="AX94" s="58">
        <v>28.8</v>
      </c>
      <c r="AY94" s="71">
        <v>1.3673095732749165</v>
      </c>
      <c r="AZ94" s="71">
        <v>24.899834121310729</v>
      </c>
      <c r="BA94" s="71">
        <v>0.12023876868927275</v>
      </c>
      <c r="BB94" s="131">
        <f t="shared" si="4"/>
        <v>1.3673095732749165</v>
      </c>
      <c r="BC94" s="131">
        <f t="shared" si="5"/>
        <v>1.3451448764801279</v>
      </c>
      <c r="BD94" s="131">
        <f t="shared" si="6"/>
        <v>0.16940305792781632</v>
      </c>
      <c r="BE94" s="104">
        <v>6.91</v>
      </c>
      <c r="BF94" s="105">
        <v>162.880473508807</v>
      </c>
      <c r="BG94" s="105">
        <v>545.80062493084915</v>
      </c>
      <c r="BH94" s="105">
        <v>272.80873623493102</v>
      </c>
      <c r="BI94" s="105">
        <v>128.37931970481625</v>
      </c>
      <c r="BJ94" s="105">
        <v>10.332045034528416</v>
      </c>
      <c r="BK94" s="105">
        <v>21.935506644424159</v>
      </c>
      <c r="BL94" s="105">
        <v>15.768643072341655</v>
      </c>
      <c r="BM94" s="105"/>
      <c r="BN94" s="130">
        <f t="shared" si="7"/>
        <v>283.93981226037772</v>
      </c>
      <c r="BO94" s="96">
        <v>5.7771182400000001</v>
      </c>
      <c r="BP94" s="108" t="s">
        <v>79</v>
      </c>
      <c r="BQ94" s="106">
        <v>378.83102727193398</v>
      </c>
      <c r="BR94" s="107">
        <v>15.141084078270003</v>
      </c>
      <c r="BS94" s="107">
        <v>21.456977779444482</v>
      </c>
      <c r="BT94" s="107">
        <v>11.073632756044251</v>
      </c>
      <c r="BU94" s="106"/>
      <c r="BV94" s="106"/>
      <c r="BW94" s="106"/>
      <c r="BX94" s="106"/>
      <c r="BY94" s="62">
        <v>0.10879120879120879</v>
      </c>
      <c r="BZ94" s="60">
        <v>0.33862599999999993</v>
      </c>
      <c r="CA94" s="23">
        <v>3.69</v>
      </c>
      <c r="CB94" s="23">
        <v>0.11799999999999999</v>
      </c>
      <c r="CC94" s="64">
        <v>6.4283549999999989</v>
      </c>
      <c r="CD94" s="64">
        <v>6.8788750000000016</v>
      </c>
      <c r="CE94" s="66">
        <v>86.174351999999999</v>
      </c>
      <c r="CF94" s="68">
        <v>35.043835999999999</v>
      </c>
      <c r="CG94" s="60">
        <v>0.15500000000000003</v>
      </c>
      <c r="CH94" s="134">
        <v>13119.076147961789</v>
      </c>
      <c r="CI94" s="134">
        <v>4277.158212342827</v>
      </c>
      <c r="CJ94" s="135">
        <v>569238.22130186507</v>
      </c>
      <c r="CK94" s="136">
        <v>0.75138282221471997</v>
      </c>
    </row>
    <row r="95" spans="1:89" x14ac:dyDescent="0.25">
      <c r="A95" s="82" t="s">
        <v>23</v>
      </c>
      <c r="B95" s="83">
        <v>91</v>
      </c>
      <c r="C95" s="70" t="s">
        <v>180</v>
      </c>
      <c r="D95" s="84">
        <v>41680</v>
      </c>
      <c r="E95" s="85" t="s">
        <v>90</v>
      </c>
      <c r="F95" s="82">
        <v>231</v>
      </c>
      <c r="G95" s="88">
        <v>1</v>
      </c>
      <c r="H95" s="88">
        <v>103</v>
      </c>
      <c r="I95" s="83">
        <v>2</v>
      </c>
      <c r="J95" s="111">
        <v>557.67857142857144</v>
      </c>
      <c r="K95" s="54">
        <v>517.2746735849089</v>
      </c>
      <c r="L95" s="54">
        <v>938.26972483738393</v>
      </c>
      <c r="M95" s="54">
        <v>170.72184567526151</v>
      </c>
      <c r="N95" s="54">
        <v>331.62593054267933</v>
      </c>
      <c r="O95" s="55"/>
      <c r="P95" s="56">
        <v>61.745044296132846</v>
      </c>
      <c r="Q95" s="56">
        <v>11.517288324856128</v>
      </c>
      <c r="R95" s="54">
        <v>139.22104688484282</v>
      </c>
      <c r="S95" s="42" t="s">
        <v>78</v>
      </c>
      <c r="T95" s="94">
        <v>19.205964527142857</v>
      </c>
      <c r="U95" s="94">
        <v>3.1932711428571432</v>
      </c>
      <c r="V95" s="117">
        <v>22.399235669999999</v>
      </c>
      <c r="W95" s="94">
        <v>21.014767494159361</v>
      </c>
      <c r="X95" s="94">
        <v>3.8800997066664773</v>
      </c>
      <c r="Y95" s="94">
        <v>7.0257678860453456</v>
      </c>
      <c r="Z95" s="94"/>
      <c r="AA95" s="94">
        <v>1.2926969204045824</v>
      </c>
      <c r="AB95" s="94">
        <v>0.24377430391046598</v>
      </c>
      <c r="AC95" s="95">
        <v>3.3427760903543646</v>
      </c>
      <c r="AD95" s="99">
        <v>4.9330476977856588</v>
      </c>
      <c r="AE95" s="99">
        <v>4.2524777924302413</v>
      </c>
      <c r="AF95" s="99">
        <v>0.85955904255239746</v>
      </c>
      <c r="AG95" s="37"/>
      <c r="AH95" s="37"/>
      <c r="AI95" s="100">
        <v>49.416571427008719</v>
      </c>
      <c r="AJ95" s="47" t="s">
        <v>54</v>
      </c>
      <c r="AK95" s="53">
        <v>779.76714159078892</v>
      </c>
      <c r="AL95" s="53">
        <v>797.64335752883619</v>
      </c>
      <c r="AM95" s="53">
        <v>778.46985708239106</v>
      </c>
      <c r="AN95" s="35"/>
      <c r="AO95" s="51">
        <v>34.31428571428571</v>
      </c>
      <c r="AP95" s="49">
        <v>2.0382685714285711</v>
      </c>
      <c r="AQ95" s="49">
        <v>1.2353142857142854</v>
      </c>
      <c r="AR95" s="49">
        <v>1.575025714285714</v>
      </c>
      <c r="AS95" s="126">
        <v>44.299742857142853</v>
      </c>
      <c r="AT95" s="58">
        <v>42.904943639672418</v>
      </c>
      <c r="AU95" s="58">
        <v>59.400000000000006</v>
      </c>
      <c r="AV95" s="58">
        <v>36</v>
      </c>
      <c r="AW95" s="58">
        <v>45.9</v>
      </c>
      <c r="AX95" s="58">
        <v>27</v>
      </c>
      <c r="AY95" s="71">
        <v>1.9154646288728663</v>
      </c>
      <c r="AZ95" s="71">
        <v>26.779560918150324</v>
      </c>
      <c r="BA95" s="71">
        <v>-4.3803252481503243</v>
      </c>
      <c r="BB95" s="131">
        <f t="shared" si="4"/>
        <v>1.9154646288728663</v>
      </c>
      <c r="BC95" s="131">
        <f t="shared" si="5"/>
        <v>1.9777345758487148</v>
      </c>
      <c r="BD95" s="131">
        <f t="shared" si="6"/>
        <v>0.21646312592364322</v>
      </c>
      <c r="BE95" s="104">
        <v>6.89</v>
      </c>
      <c r="BF95" s="105">
        <v>146.43057361075461</v>
      </c>
      <c r="BG95" s="105">
        <v>592.92711407704655</v>
      </c>
      <c r="BH95" s="105">
        <v>207.50208023812272</v>
      </c>
      <c r="BI95" s="105">
        <v>153.55564409498106</v>
      </c>
      <c r="BJ95" s="105">
        <v>10.409138507988589</v>
      </c>
      <c r="BK95" s="105">
        <v>17.694015805093304</v>
      </c>
      <c r="BL95" s="105">
        <v>12.936882898658366</v>
      </c>
      <c r="BM95" s="105"/>
      <c r="BN95" s="130">
        <f t="shared" si="7"/>
        <v>336.8668411565647</v>
      </c>
      <c r="BO95" s="96">
        <v>2.5675618200000003</v>
      </c>
      <c r="BP95" s="108" t="s">
        <v>79</v>
      </c>
      <c r="BQ95" s="106">
        <v>449.54877187965332</v>
      </c>
      <c r="BR95" s="107">
        <v>20.069826421878677</v>
      </c>
      <c r="BS95" s="107">
        <v>26.819055145746582</v>
      </c>
      <c r="BT95" s="107">
        <v>10.47778492975281</v>
      </c>
      <c r="BU95" s="106"/>
      <c r="BV95" s="106"/>
      <c r="BW95" s="106"/>
      <c r="BX95" s="106"/>
      <c r="BY95" s="62">
        <v>9.8901098901098911E-2</v>
      </c>
      <c r="BZ95" s="60">
        <v>0.65941300000000003</v>
      </c>
      <c r="CA95" s="23">
        <v>3.26</v>
      </c>
      <c r="CB95" s="23">
        <v>0.23</v>
      </c>
      <c r="CC95" s="64">
        <v>5.1659619999999986</v>
      </c>
      <c r="CD95" s="64">
        <v>7.7018950000000004</v>
      </c>
      <c r="CE95" s="66">
        <v>84.475296</v>
      </c>
      <c r="CF95" s="68">
        <v>35.023381999999991</v>
      </c>
      <c r="CG95" s="60">
        <v>7.1000000000000008E-2</v>
      </c>
      <c r="CH95" s="134">
        <v>151077.94643454917</v>
      </c>
      <c r="CI95" s="134">
        <v>2673.1626349476082</v>
      </c>
      <c r="CJ95" s="135">
        <v>305407.31326576631</v>
      </c>
      <c r="CK95" s="136">
        <v>0.87527787280634461</v>
      </c>
    </row>
    <row r="96" spans="1:89" x14ac:dyDescent="0.25">
      <c r="A96" s="82" t="s">
        <v>23</v>
      </c>
      <c r="B96" s="83">
        <v>92</v>
      </c>
      <c r="C96" s="70" t="s">
        <v>181</v>
      </c>
      <c r="D96" s="84">
        <v>41680</v>
      </c>
      <c r="E96" s="85" t="s">
        <v>90</v>
      </c>
      <c r="F96" s="82">
        <v>233</v>
      </c>
      <c r="G96" s="88">
        <v>1</v>
      </c>
      <c r="H96" s="88">
        <v>105</v>
      </c>
      <c r="I96" s="83">
        <v>2</v>
      </c>
      <c r="J96" s="111">
        <v>652.31071428571431</v>
      </c>
      <c r="K96" s="54">
        <v>517.2746735849089</v>
      </c>
      <c r="L96" s="54">
        <v>938.26972483738393</v>
      </c>
      <c r="M96" s="54">
        <v>170.72184567526151</v>
      </c>
      <c r="N96" s="54">
        <v>331.62593054267933</v>
      </c>
      <c r="O96" s="55"/>
      <c r="P96" s="56">
        <v>61.745044296132846</v>
      </c>
      <c r="Q96" s="56">
        <v>11.517288324856128</v>
      </c>
      <c r="R96" s="54">
        <v>139.22104688484282</v>
      </c>
      <c r="S96" s="42" t="s">
        <v>78</v>
      </c>
      <c r="T96" s="94">
        <v>19.115009772857142</v>
      </c>
      <c r="U96" s="94">
        <v>4.7121058571428573</v>
      </c>
      <c r="V96" s="117">
        <v>23.827115630000002</v>
      </c>
      <c r="W96" s="94">
        <v>22.353668246365988</v>
      </c>
      <c r="X96" s="94">
        <v>4.1505345679593404</v>
      </c>
      <c r="Y96" s="94">
        <v>7.3078942242164766</v>
      </c>
      <c r="Z96" s="94"/>
      <c r="AA96" s="94">
        <v>1.3378901552504416</v>
      </c>
      <c r="AB96" s="94">
        <v>0.25346360326858292</v>
      </c>
      <c r="AC96" s="95">
        <v>3.6482669570332362</v>
      </c>
      <c r="AD96" s="99">
        <v>3.4303769972256046</v>
      </c>
      <c r="AE96" s="99">
        <v>2.8947518076131131</v>
      </c>
      <c r="AF96" s="99">
        <v>0.75307948421465598</v>
      </c>
      <c r="AG96" s="37"/>
      <c r="AH96" s="37"/>
      <c r="AI96" s="100">
        <v>73.887973092630176</v>
      </c>
      <c r="AJ96" s="47" t="s">
        <v>54</v>
      </c>
      <c r="AK96" s="53">
        <v>856.03053888291367</v>
      </c>
      <c r="AL96" s="53">
        <v>870.50215760074605</v>
      </c>
      <c r="AM96" s="53">
        <v>818.55843581495185</v>
      </c>
      <c r="AN96" s="35"/>
      <c r="AO96" s="51">
        <v>36.292857142857152</v>
      </c>
      <c r="AP96" s="49">
        <v>1.3718700000000001</v>
      </c>
      <c r="AQ96" s="49">
        <v>1.1432250000000004</v>
      </c>
      <c r="AR96" s="49">
        <v>1.6186614285714291</v>
      </c>
      <c r="AS96" s="126">
        <v>35.095192857142862</v>
      </c>
      <c r="AT96" s="58">
        <v>34.309741455868981</v>
      </c>
      <c r="AU96" s="58">
        <v>37.799999999999997</v>
      </c>
      <c r="AV96" s="58">
        <v>31.5</v>
      </c>
      <c r="AW96" s="58">
        <v>44.6</v>
      </c>
      <c r="AX96" s="58">
        <v>22</v>
      </c>
      <c r="AY96" s="71">
        <v>1.4399452283125123</v>
      </c>
      <c r="AZ96" s="71">
        <v>24.840913317974412</v>
      </c>
      <c r="BA96" s="71">
        <v>-1.0137976879744102</v>
      </c>
      <c r="BB96" s="131">
        <f t="shared" si="4"/>
        <v>1.4399452283125123</v>
      </c>
      <c r="BC96" s="131">
        <f t="shared" si="5"/>
        <v>1.4729098310563267</v>
      </c>
      <c r="BD96" s="131">
        <f t="shared" si="6"/>
        <v>0.17348958609856838</v>
      </c>
      <c r="BE96" s="104">
        <v>6.93</v>
      </c>
      <c r="BF96" s="105">
        <v>109.88410441496558</v>
      </c>
      <c r="BG96" s="105">
        <v>584.31196438737254</v>
      </c>
      <c r="BH96" s="105">
        <v>220.14645061687796</v>
      </c>
      <c r="BI96" s="105">
        <v>148.19838153555136</v>
      </c>
      <c r="BJ96" s="105">
        <v>10.43391494418459</v>
      </c>
      <c r="BK96" s="105">
        <v>16.545551733177955</v>
      </c>
      <c r="BL96" s="105">
        <v>15.388612404726432</v>
      </c>
      <c r="BM96" s="105"/>
      <c r="BN96" s="130">
        <f t="shared" si="7"/>
        <v>326.68486850420516</v>
      </c>
      <c r="BO96" s="96">
        <v>4.92025048</v>
      </c>
      <c r="BP96" s="108" t="s">
        <v>79</v>
      </c>
      <c r="BQ96" s="106">
        <v>525.89744359328347</v>
      </c>
      <c r="BR96" s="107">
        <v>22.071385045495891</v>
      </c>
      <c r="BS96" s="107">
        <v>27.02603946363358</v>
      </c>
      <c r="BT96" s="107">
        <v>15.327933737703061</v>
      </c>
      <c r="BU96" s="106"/>
      <c r="BV96" s="106"/>
      <c r="BW96" s="106"/>
      <c r="BX96" s="106"/>
      <c r="BY96" s="62">
        <v>0.14835164835164835</v>
      </c>
      <c r="BZ96" s="60">
        <v>0.57112299999999994</v>
      </c>
      <c r="CA96" s="23">
        <v>3.52</v>
      </c>
      <c r="CB96" s="23">
        <v>0.48399999999999999</v>
      </c>
      <c r="CC96" s="64">
        <v>4.2605399999999989</v>
      </c>
      <c r="CD96" s="64">
        <v>3.1254050000000002</v>
      </c>
      <c r="CE96" s="66">
        <v>80.548091999999997</v>
      </c>
      <c r="CF96" s="68">
        <v>34.992700999999997</v>
      </c>
      <c r="CG96" s="60">
        <v>0.42800000000000005</v>
      </c>
      <c r="CH96" s="134">
        <v>91964.812332454021</v>
      </c>
      <c r="CI96" s="134">
        <v>6266.8248506798973</v>
      </c>
      <c r="CJ96" s="135">
        <v>371599.00032495311</v>
      </c>
      <c r="CK96" s="136">
        <v>1.6864482534128806</v>
      </c>
    </row>
    <row r="97" spans="1:89" x14ac:dyDescent="0.25">
      <c r="A97" s="82" t="s">
        <v>23</v>
      </c>
      <c r="B97" s="83">
        <v>93</v>
      </c>
      <c r="C97" s="70" t="s">
        <v>182</v>
      </c>
      <c r="D97" s="84">
        <v>41680</v>
      </c>
      <c r="E97" s="85" t="s">
        <v>90</v>
      </c>
      <c r="F97" s="82">
        <v>244</v>
      </c>
      <c r="G97" s="88">
        <v>1</v>
      </c>
      <c r="H97" s="88">
        <v>95</v>
      </c>
      <c r="I97" s="83">
        <v>2</v>
      </c>
      <c r="J97" s="111">
        <v>621.4880952380953</v>
      </c>
      <c r="K97" s="54">
        <v>517.2746735849089</v>
      </c>
      <c r="L97" s="54">
        <v>938.26972483738393</v>
      </c>
      <c r="M97" s="54">
        <v>170.72184567526151</v>
      </c>
      <c r="N97" s="54">
        <v>331.62593054267933</v>
      </c>
      <c r="O97" s="55"/>
      <c r="P97" s="56">
        <v>61.745044296132846</v>
      </c>
      <c r="Q97" s="56">
        <v>11.517288324856128</v>
      </c>
      <c r="R97" s="54">
        <v>139.22104688484282</v>
      </c>
      <c r="S97" s="42" t="s">
        <v>78</v>
      </c>
      <c r="T97" s="94">
        <v>19.819627468571429</v>
      </c>
      <c r="U97" s="94">
        <v>3.6719795714285715</v>
      </c>
      <c r="V97" s="117">
        <v>23.491607040000002</v>
      </c>
      <c r="W97" s="94">
        <v>22.039443055047322</v>
      </c>
      <c r="X97" s="94">
        <v>4.0749955357845939</v>
      </c>
      <c r="Y97" s="94">
        <v>7.3277022019329783</v>
      </c>
      <c r="Z97" s="94"/>
      <c r="AA97" s="94">
        <v>1.3466016925873339</v>
      </c>
      <c r="AB97" s="94">
        <v>0.25422609266176321</v>
      </c>
      <c r="AC97" s="95">
        <v>3.5284870058238473</v>
      </c>
      <c r="AD97" s="99">
        <v>4.8037903767962176</v>
      </c>
      <c r="AE97" s="99">
        <v>4.1062716317162531</v>
      </c>
      <c r="AF97" s="99">
        <v>0.94904067997015673</v>
      </c>
      <c r="AG97" s="37"/>
      <c r="AH97" s="37"/>
      <c r="AI97" s="100">
        <v>52.921978837743055</v>
      </c>
      <c r="AJ97" s="47" t="s">
        <v>54</v>
      </c>
      <c r="AK97" s="53">
        <v>795.51035531044636</v>
      </c>
      <c r="AL97" s="53">
        <v>813.685326736246</v>
      </c>
      <c r="AM97" s="53">
        <v>767.1063264643725</v>
      </c>
      <c r="AN97" s="35"/>
      <c r="AO97" s="51">
        <v>39.399999999999991</v>
      </c>
      <c r="AP97" s="49">
        <v>1.5562999999999998</v>
      </c>
      <c r="AQ97" s="49">
        <v>1.2529199999999998</v>
      </c>
      <c r="AR97" s="49">
        <v>1.8399799999999997</v>
      </c>
      <c r="AS97" s="126">
        <v>39.104499999999994</v>
      </c>
      <c r="AT97" s="58">
        <v>38.591020127388525</v>
      </c>
      <c r="AU97" s="58">
        <v>39.5</v>
      </c>
      <c r="AV97" s="58">
        <v>31.8</v>
      </c>
      <c r="AW97" s="58">
        <v>46.7</v>
      </c>
      <c r="AX97" s="58">
        <v>36</v>
      </c>
      <c r="AY97" s="71">
        <v>1.6427577756463494</v>
      </c>
      <c r="AZ97" s="71">
        <v>25.625010750054908</v>
      </c>
      <c r="BA97" s="71">
        <v>-2.1334037100549068</v>
      </c>
      <c r="BB97" s="131">
        <f t="shared" si="4"/>
        <v>1.6427577756463494</v>
      </c>
      <c r="BC97" s="131">
        <f t="shared" si="5"/>
        <v>1.6646157895207152</v>
      </c>
      <c r="BD97" s="131">
        <f t="shared" si="6"/>
        <v>0.19790898051732433</v>
      </c>
      <c r="BE97" s="104">
        <v>6.72</v>
      </c>
      <c r="BF97" s="105">
        <v>162.28733980447456</v>
      </c>
      <c r="BG97" s="105">
        <v>563.78801438113737</v>
      </c>
      <c r="BH97" s="105">
        <v>211.52115524846354</v>
      </c>
      <c r="BI97" s="105">
        <v>173.57390659915521</v>
      </c>
      <c r="BJ97" s="105">
        <v>12.121324335674137</v>
      </c>
      <c r="BK97" s="105">
        <v>15.901716863680702</v>
      </c>
      <c r="BL97" s="105">
        <v>18.118758193779819</v>
      </c>
      <c r="BM97" s="105"/>
      <c r="BN97" s="130">
        <f t="shared" si="7"/>
        <v>332.81305103801577</v>
      </c>
      <c r="BO97" s="96">
        <v>5.7211262200000004</v>
      </c>
      <c r="BP97" s="108" t="s">
        <v>79</v>
      </c>
      <c r="BQ97" s="106">
        <v>487.26538625965316</v>
      </c>
      <c r="BR97" s="107">
        <v>20.742105273171347</v>
      </c>
      <c r="BS97" s="107">
        <v>27.171177632625568</v>
      </c>
      <c r="BT97" s="107">
        <v>12.626392996380909</v>
      </c>
      <c r="BU97" s="106"/>
      <c r="BV97" s="106"/>
      <c r="BW97" s="106"/>
      <c r="BX97" s="106"/>
      <c r="BY97" s="62">
        <v>8.9010989010989014E-2</v>
      </c>
      <c r="BZ97" s="60">
        <v>0.64862200000000003</v>
      </c>
      <c r="CA97" s="23">
        <v>3.29</v>
      </c>
      <c r="CB97" s="23">
        <v>0.19900000000000001</v>
      </c>
      <c r="CC97" s="64">
        <v>5.9825999999999988</v>
      </c>
      <c r="CD97" s="64">
        <v>6.9724000000000004</v>
      </c>
      <c r="CE97" s="66">
        <v>82.463256000000001</v>
      </c>
      <c r="CF97" s="68">
        <v>38.081254999999999</v>
      </c>
      <c r="CG97" s="60">
        <v>3.95E-2</v>
      </c>
      <c r="CH97" s="134">
        <v>124846.75045824007</v>
      </c>
      <c r="CI97" s="134">
        <v>5808.3087035827375</v>
      </c>
      <c r="CJ97" s="135">
        <v>372151.30111842602</v>
      </c>
      <c r="CK97" s="136">
        <v>1.5607385184807985</v>
      </c>
    </row>
    <row r="98" spans="1:89" x14ac:dyDescent="0.25">
      <c r="A98" s="82" t="s">
        <v>23</v>
      </c>
      <c r="B98" s="83">
        <v>94</v>
      </c>
      <c r="C98" s="70" t="s">
        <v>183</v>
      </c>
      <c r="D98" s="84">
        <v>41680</v>
      </c>
      <c r="E98" s="85" t="s">
        <v>90</v>
      </c>
      <c r="F98" s="82">
        <v>249</v>
      </c>
      <c r="G98" s="88">
        <v>1</v>
      </c>
      <c r="H98" s="88">
        <v>90</v>
      </c>
      <c r="I98" s="83">
        <v>2</v>
      </c>
      <c r="J98" s="111">
        <v>581.15</v>
      </c>
      <c r="K98" s="54">
        <v>517.2746735849089</v>
      </c>
      <c r="L98" s="54">
        <v>938.26972483738393</v>
      </c>
      <c r="M98" s="54">
        <v>170.72184567526151</v>
      </c>
      <c r="N98" s="54">
        <v>331.62593054267933</v>
      </c>
      <c r="O98" s="55"/>
      <c r="P98" s="56">
        <v>61.745044296132846</v>
      </c>
      <c r="Q98" s="56">
        <v>11.517288324856128</v>
      </c>
      <c r="R98" s="54">
        <v>139.22104688484282</v>
      </c>
      <c r="S98" s="42" t="s">
        <v>78</v>
      </c>
      <c r="T98" s="94">
        <v>17.76333344</v>
      </c>
      <c r="U98" s="94">
        <v>3.7104505000000003</v>
      </c>
      <c r="V98" s="117">
        <v>21.473783940000001</v>
      </c>
      <c r="W98" s="94">
        <v>20.146159560442111</v>
      </c>
      <c r="X98" s="94">
        <v>3.7311844449163365</v>
      </c>
      <c r="Y98" s="94">
        <v>6.653691831607671</v>
      </c>
      <c r="Z98" s="94"/>
      <c r="AA98" s="94">
        <v>1.2209226861317224</v>
      </c>
      <c r="AB98" s="94">
        <v>0.23081511773918464</v>
      </c>
      <c r="AC98" s="95">
        <v>3.2502661893618918</v>
      </c>
      <c r="AD98" s="99">
        <v>4.6129243821668124</v>
      </c>
      <c r="AE98" s="99">
        <v>4.0083382807935761</v>
      </c>
      <c r="AF98" s="99">
        <v>0.88110199634699549</v>
      </c>
      <c r="AG98" s="37"/>
      <c r="AH98" s="37"/>
      <c r="AI98" s="100">
        <v>50.036614220579239</v>
      </c>
      <c r="AJ98" s="47" t="s">
        <v>54</v>
      </c>
      <c r="AK98" s="53">
        <v>785.18344065229462</v>
      </c>
      <c r="AL98" s="53">
        <v>801.037102442883</v>
      </c>
      <c r="AM98" s="53">
        <v>763.85461256211045</v>
      </c>
      <c r="AN98" s="35"/>
      <c r="AO98" s="51">
        <v>37.707142857142863</v>
      </c>
      <c r="AP98" s="49">
        <v>1.327291428571429</v>
      </c>
      <c r="AQ98" s="49">
        <v>1.104819285714286</v>
      </c>
      <c r="AR98" s="49">
        <v>1.6704264285714288</v>
      </c>
      <c r="AS98" s="126">
        <v>34.992228571428583</v>
      </c>
      <c r="AT98" s="58">
        <v>33.751999813466796</v>
      </c>
      <c r="AU98" s="58">
        <v>35.200000000000003</v>
      </c>
      <c r="AV98" s="58">
        <v>29.300000000000004</v>
      </c>
      <c r="AW98" s="58">
        <v>44.3</v>
      </c>
      <c r="AX98" s="58">
        <v>26</v>
      </c>
      <c r="AY98" s="71">
        <v>1.5717770052904236</v>
      </c>
      <c r="AZ98" s="71">
        <v>23.449925803576178</v>
      </c>
      <c r="BA98" s="71">
        <v>-1.9761418635761778</v>
      </c>
      <c r="BB98" s="131">
        <f t="shared" si="4"/>
        <v>1.5717770052904236</v>
      </c>
      <c r="BC98" s="131">
        <f t="shared" si="5"/>
        <v>1.6295324880421882</v>
      </c>
      <c r="BD98" s="131">
        <f t="shared" si="6"/>
        <v>0.1910486365290841</v>
      </c>
      <c r="BE98" s="104">
        <v>7.5</v>
      </c>
      <c r="BF98" s="105">
        <v>98.429942058654021</v>
      </c>
      <c r="BG98" s="105">
        <v>548.58848902275361</v>
      </c>
      <c r="BH98" s="105">
        <v>218.56764160705697</v>
      </c>
      <c r="BI98" s="105">
        <v>183.0099422038532</v>
      </c>
      <c r="BJ98" s="105">
        <v>13.939613322750455</v>
      </c>
      <c r="BK98" s="105">
        <v>16.425817421169892</v>
      </c>
      <c r="BL98" s="105">
        <v>14.493372044306481</v>
      </c>
      <c r="BM98" s="105"/>
      <c r="BN98" s="130">
        <f t="shared" si="7"/>
        <v>327.47675812458778</v>
      </c>
      <c r="BO98" s="96">
        <v>5.4867012600000002</v>
      </c>
      <c r="BP98" s="108" t="s">
        <v>79</v>
      </c>
      <c r="BQ98" s="106">
        <v>427.63315798848902</v>
      </c>
      <c r="BR98" s="107">
        <v>19.914196733251149</v>
      </c>
      <c r="BS98" s="107">
        <v>26.498816077965788</v>
      </c>
      <c r="BT98" s="107">
        <v>12.669861351974367</v>
      </c>
      <c r="BU98" s="106"/>
      <c r="BV98" s="106"/>
      <c r="BW98" s="106"/>
      <c r="BX98" s="106"/>
      <c r="BY98" s="62">
        <v>8.9010989010989014E-2</v>
      </c>
      <c r="BZ98" s="60">
        <v>0.88013799999999998</v>
      </c>
      <c r="CA98" s="23">
        <v>3.52</v>
      </c>
      <c r="CB98" s="23">
        <v>0.49299999999999999</v>
      </c>
      <c r="CC98" s="64">
        <v>5.8550399999999989</v>
      </c>
      <c r="CD98" s="64">
        <v>6.729235000000001</v>
      </c>
      <c r="CE98" s="66">
        <v>76.620887999999994</v>
      </c>
      <c r="CF98" s="68">
        <v>36.209713999999998</v>
      </c>
      <c r="CG98" s="60">
        <v>0.50150000000000006</v>
      </c>
      <c r="CH98" s="134">
        <v>120482.64762010676</v>
      </c>
      <c r="CI98" s="134">
        <v>2557.1307713263668</v>
      </c>
      <c r="CJ98" s="135">
        <v>256216.29668124858</v>
      </c>
      <c r="CK98" s="136">
        <v>0.9980359580747592</v>
      </c>
    </row>
    <row r="99" spans="1:89" x14ac:dyDescent="0.25">
      <c r="A99" s="82" t="s">
        <v>23</v>
      </c>
      <c r="B99" s="83">
        <v>95</v>
      </c>
      <c r="C99" s="70" t="s">
        <v>184</v>
      </c>
      <c r="D99" s="84">
        <v>41680</v>
      </c>
      <c r="E99" s="85" t="s">
        <v>90</v>
      </c>
      <c r="F99" s="82">
        <v>306</v>
      </c>
      <c r="G99" s="88">
        <v>1</v>
      </c>
      <c r="H99" s="88">
        <v>90</v>
      </c>
      <c r="I99" s="83">
        <v>2</v>
      </c>
      <c r="J99" s="111">
        <v>556.16666666666674</v>
      </c>
      <c r="K99" s="54">
        <v>517.2746735849089</v>
      </c>
      <c r="L99" s="54">
        <v>938.26972483738393</v>
      </c>
      <c r="M99" s="54">
        <v>170.72184567526151</v>
      </c>
      <c r="N99" s="54">
        <v>331.62593054267933</v>
      </c>
      <c r="O99" s="55"/>
      <c r="P99" s="56">
        <v>61.745044296132846</v>
      </c>
      <c r="Q99" s="56">
        <v>11.517288324856128</v>
      </c>
      <c r="R99" s="54">
        <v>139.22104688484282</v>
      </c>
      <c r="S99" s="42" t="s">
        <v>78</v>
      </c>
      <c r="T99" s="94">
        <v>19.925503012857142</v>
      </c>
      <c r="U99" s="94">
        <v>4.7451773571428575</v>
      </c>
      <c r="V99" s="117">
        <v>24.670680369999999</v>
      </c>
      <c r="W99" s="94">
        <v>23.145141304250291</v>
      </c>
      <c r="X99" s="94">
        <v>4.29513009832724</v>
      </c>
      <c r="Y99" s="94">
        <v>7.5834746669911386</v>
      </c>
      <c r="Z99" s="94"/>
      <c r="AA99" s="94">
        <v>1.3890404297962358</v>
      </c>
      <c r="AB99" s="94">
        <v>0.26303207458098815</v>
      </c>
      <c r="AC99" s="95">
        <v>3.7680322349963462</v>
      </c>
      <c r="AD99" s="99">
        <v>5.7211226605194812</v>
      </c>
      <c r="AE99" s="99">
        <v>4.9800181004810327</v>
      </c>
      <c r="AF99" s="99">
        <v>1.1438461183184161</v>
      </c>
      <c r="AG99" s="37"/>
      <c r="AH99" s="37"/>
      <c r="AI99" s="100">
        <v>45.975604822481571</v>
      </c>
      <c r="AJ99" s="47" t="s">
        <v>54</v>
      </c>
      <c r="AK99" s="53">
        <v>768.10032902552325</v>
      </c>
      <c r="AL99" s="53">
        <v>784.83526909526711</v>
      </c>
      <c r="AM99" s="53">
        <v>733.68766669864249</v>
      </c>
      <c r="AN99" s="35"/>
      <c r="AO99" s="51">
        <v>33.535714285714285</v>
      </c>
      <c r="AP99" s="49">
        <v>1.3514892857142859</v>
      </c>
      <c r="AQ99" s="49">
        <v>1.0329000000000002</v>
      </c>
      <c r="AR99" s="49">
        <v>1.4990464285714284</v>
      </c>
      <c r="AS99" s="126">
        <v>33.686625000000006</v>
      </c>
      <c r="AT99" s="58">
        <v>32.56262320291173</v>
      </c>
      <c r="AU99" s="58">
        <v>40.300000000000004</v>
      </c>
      <c r="AV99" s="58">
        <v>30.8</v>
      </c>
      <c r="AW99" s="58">
        <v>44.699999999999996</v>
      </c>
      <c r="AX99" s="58">
        <v>33</v>
      </c>
      <c r="AY99" s="71">
        <v>1.3198915763388706</v>
      </c>
      <c r="AZ99" s="71">
        <v>22.628691107942153</v>
      </c>
      <c r="BA99" s="71">
        <v>2.0419892620578466</v>
      </c>
      <c r="BB99" s="131">
        <f t="shared" si="4"/>
        <v>1.3198915763388706</v>
      </c>
      <c r="BC99" s="131">
        <f t="shared" si="5"/>
        <v>1.3654518033059015</v>
      </c>
      <c r="BD99" s="131">
        <f t="shared" si="6"/>
        <v>0.15741096946025224</v>
      </c>
      <c r="BE99" s="104">
        <v>6.5</v>
      </c>
      <c r="BF99" s="105">
        <v>184.63426591965205</v>
      </c>
      <c r="BG99" s="105">
        <v>582.29816575486757</v>
      </c>
      <c r="BH99" s="105">
        <v>202.2411480072964</v>
      </c>
      <c r="BI99" s="105">
        <v>168.53199627755387</v>
      </c>
      <c r="BJ99" s="105">
        <v>11.068132860219164</v>
      </c>
      <c r="BK99" s="105">
        <v>16.427414473680724</v>
      </c>
      <c r="BL99" s="105">
        <v>14.458018248272918</v>
      </c>
      <c r="BM99" s="105"/>
      <c r="BN99" s="130">
        <f t="shared" si="7"/>
        <v>340.85045955359709</v>
      </c>
      <c r="BO99" s="96">
        <v>3.9482178800000001</v>
      </c>
      <c r="BP99" s="108" t="s">
        <v>79</v>
      </c>
      <c r="BQ99" s="106">
        <v>414.62480368921865</v>
      </c>
      <c r="BR99" s="107">
        <v>16.806378967700056</v>
      </c>
      <c r="BS99" s="107">
        <v>22.82532295752247</v>
      </c>
      <c r="BT99" s="107">
        <v>12.733151168611721</v>
      </c>
      <c r="BU99" s="106"/>
      <c r="BV99" s="106"/>
      <c r="BW99" s="106"/>
      <c r="BX99" s="106"/>
      <c r="BY99" s="62">
        <v>8.9010989010989014E-2</v>
      </c>
      <c r="BZ99" s="60">
        <v>0.78988599999999998</v>
      </c>
      <c r="CA99" s="23">
        <v>3.56</v>
      </c>
      <c r="CB99" s="23">
        <v>0.13800000000000001</v>
      </c>
      <c r="CC99" s="64">
        <v>5.7699999999999987</v>
      </c>
      <c r="CD99" s="64">
        <v>7.3402650000000005</v>
      </c>
      <c r="CE99" s="66">
        <v>85.004387999999992</v>
      </c>
      <c r="CF99" s="68">
        <v>35.412007999999993</v>
      </c>
      <c r="CG99" s="60">
        <v>0.14450000000000002</v>
      </c>
      <c r="CH99" s="134">
        <v>91979.852426048965</v>
      </c>
      <c r="CI99" s="134">
        <v>5302.7811019163782</v>
      </c>
      <c r="CJ99" s="135">
        <v>318812.94090329116</v>
      </c>
      <c r="CK99" s="136">
        <v>1.6632891647660333</v>
      </c>
    </row>
    <row r="100" spans="1:89" x14ac:dyDescent="0.25">
      <c r="A100" s="82" t="s">
        <v>23</v>
      </c>
      <c r="B100" s="83">
        <v>96</v>
      </c>
      <c r="C100" s="70" t="s">
        <v>185</v>
      </c>
      <c r="D100" s="84">
        <v>41680</v>
      </c>
      <c r="E100" s="85" t="s">
        <v>90</v>
      </c>
      <c r="F100" s="82">
        <v>343</v>
      </c>
      <c r="G100" s="88">
        <v>1</v>
      </c>
      <c r="H100" s="88">
        <v>83</v>
      </c>
      <c r="I100" s="83">
        <v>1</v>
      </c>
      <c r="J100" s="111">
        <v>575.25000000000011</v>
      </c>
      <c r="K100" s="54">
        <v>517.2746735849089</v>
      </c>
      <c r="L100" s="54">
        <v>938.26972483738393</v>
      </c>
      <c r="M100" s="54">
        <v>170.72184567526151</v>
      </c>
      <c r="N100" s="54">
        <v>331.62593054267933</v>
      </c>
      <c r="O100" s="55"/>
      <c r="P100" s="56">
        <v>61.745044296132846</v>
      </c>
      <c r="Q100" s="56">
        <v>11.517288324856128</v>
      </c>
      <c r="R100" s="54">
        <v>139.22104688484282</v>
      </c>
      <c r="S100" s="42" t="s">
        <v>78</v>
      </c>
      <c r="T100" s="94">
        <v>19.615235250000001</v>
      </c>
      <c r="U100" s="94">
        <v>3.3281955000000001</v>
      </c>
      <c r="V100" s="117">
        <v>22.943430750000001</v>
      </c>
      <c r="W100" s="94">
        <v>21.525295015900557</v>
      </c>
      <c r="X100" s="94">
        <v>3.9753744179844497</v>
      </c>
      <c r="Y100" s="94">
        <v>7.1892346173448161</v>
      </c>
      <c r="Z100" s="94"/>
      <c r="AA100" s="94">
        <v>1.3224809538528166</v>
      </c>
      <c r="AB100" s="94">
        <v>0.24944179166595601</v>
      </c>
      <c r="AC100" s="95">
        <v>3.4280180937724718</v>
      </c>
      <c r="AD100" s="99">
        <v>5.8879362548298904</v>
      </c>
      <c r="AE100" s="99">
        <v>5.127496559839483</v>
      </c>
      <c r="AF100" s="99">
        <v>1.2960928309986741</v>
      </c>
      <c r="AG100" s="37"/>
      <c r="AH100" s="37"/>
      <c r="AI100" s="100">
        <v>42.364893380314399</v>
      </c>
      <c r="AJ100" s="47" t="s">
        <v>54</v>
      </c>
      <c r="AK100" s="53">
        <v>743.37158557554039</v>
      </c>
      <c r="AL100" s="53">
        <v>761.79204252244426</v>
      </c>
      <c r="AM100" s="53">
        <v>673.96962028653275</v>
      </c>
      <c r="AN100" s="35"/>
      <c r="AO100" s="51">
        <v>35.042857142857137</v>
      </c>
      <c r="AP100" s="49">
        <v>1.3211157142857142</v>
      </c>
      <c r="AQ100" s="49">
        <v>1.0828242857142854</v>
      </c>
      <c r="AR100" s="49">
        <v>1.6890657142857142</v>
      </c>
      <c r="AS100" s="126">
        <v>33.833878571428571</v>
      </c>
      <c r="AT100" s="58">
        <v>33.587775040946305</v>
      </c>
      <c r="AU100" s="58">
        <v>37.700000000000003</v>
      </c>
      <c r="AV100" s="58">
        <v>30.9</v>
      </c>
      <c r="AW100" s="58">
        <v>48.2</v>
      </c>
      <c r="AX100" s="58">
        <v>38</v>
      </c>
      <c r="AY100" s="71">
        <v>1.4639386501055995</v>
      </c>
      <c r="AZ100" s="71">
        <v>22.741055567830042</v>
      </c>
      <c r="BA100" s="71">
        <v>0.20237518216995909</v>
      </c>
      <c r="BB100" s="131">
        <f t="shared" si="4"/>
        <v>1.4639386501055995</v>
      </c>
      <c r="BC100" s="131">
        <f t="shared" si="5"/>
        <v>1.4746651858693176</v>
      </c>
      <c r="BD100" s="131">
        <f t="shared" si="6"/>
        <v>0.17839553983380249</v>
      </c>
      <c r="BE100" s="104"/>
      <c r="BF100" s="105">
        <v>189.58550523472707</v>
      </c>
      <c r="BG100" s="105">
        <v>549.21597645283578</v>
      </c>
      <c r="BH100" s="105">
        <v>223.78615213138255</v>
      </c>
      <c r="BI100" s="105">
        <v>180.20234331067718</v>
      </c>
      <c r="BJ100" s="105">
        <v>11.514253530703529</v>
      </c>
      <c r="BK100" s="105">
        <v>15.919028308167357</v>
      </c>
      <c r="BL100" s="105">
        <v>14.387121888124106</v>
      </c>
      <c r="BM100" s="105"/>
      <c r="BN100" s="130">
        <f t="shared" si="7"/>
        <v>323.9206602074737</v>
      </c>
      <c r="BO100" s="96">
        <v>5.3349075199999998</v>
      </c>
      <c r="BP100" s="108" t="s">
        <v>79</v>
      </c>
      <c r="BQ100" s="106">
        <v>481.94018613907605</v>
      </c>
      <c r="BR100" s="107">
        <v>21.005585057896191</v>
      </c>
      <c r="BS100" s="107">
        <v>29.390542116398422</v>
      </c>
      <c r="BT100" s="107">
        <v>14.348678516262261</v>
      </c>
      <c r="BU100" s="106"/>
      <c r="BV100" s="106"/>
      <c r="BW100" s="106"/>
      <c r="BX100" s="106"/>
      <c r="BY100" s="62">
        <v>7.9120879120879131E-2</v>
      </c>
      <c r="BZ100" s="60">
        <v>0.623116</v>
      </c>
      <c r="CA100" s="23">
        <v>3.36</v>
      </c>
      <c r="CB100" s="23">
        <v>0.39200000000000002</v>
      </c>
      <c r="CC100" s="64">
        <v>6.524729999999999</v>
      </c>
      <c r="CD100" s="64">
        <v>6.4486600000000003</v>
      </c>
      <c r="CE100" s="66">
        <v>105.922152</v>
      </c>
      <c r="CF100" s="68">
        <v>37.989212000000002</v>
      </c>
      <c r="CG100" s="60">
        <v>0.12350000000000001</v>
      </c>
      <c r="CH100" s="134">
        <v>80753.74624428965</v>
      </c>
      <c r="CI100" s="134">
        <v>3689.4500427564662</v>
      </c>
      <c r="CJ100" s="135">
        <v>419987.503650303</v>
      </c>
      <c r="CK100" s="136">
        <v>0.87846662357564764</v>
      </c>
    </row>
    <row r="101" spans="1:89" x14ac:dyDescent="0.25">
      <c r="A101" s="82" t="s">
        <v>23</v>
      </c>
      <c r="B101" s="83">
        <v>97</v>
      </c>
      <c r="C101" s="70" t="s">
        <v>186</v>
      </c>
      <c r="D101" s="84">
        <v>41680</v>
      </c>
      <c r="E101" s="85" t="s">
        <v>90</v>
      </c>
      <c r="F101" s="82">
        <v>353</v>
      </c>
      <c r="G101" s="88">
        <v>1</v>
      </c>
      <c r="H101" s="88">
        <v>102</v>
      </c>
      <c r="I101" s="83">
        <v>1</v>
      </c>
      <c r="J101" s="111">
        <v>572.17857142857144</v>
      </c>
      <c r="K101" s="54">
        <v>517.2746735849089</v>
      </c>
      <c r="L101" s="54">
        <v>938.26972483738393</v>
      </c>
      <c r="M101" s="54">
        <v>170.72184567526151</v>
      </c>
      <c r="N101" s="54">
        <v>331.62593054267933</v>
      </c>
      <c r="O101" s="55"/>
      <c r="P101" s="56">
        <v>61.745044296132846</v>
      </c>
      <c r="Q101" s="56">
        <v>11.517288324856128</v>
      </c>
      <c r="R101" s="54">
        <v>139.22104688484282</v>
      </c>
      <c r="S101" s="42" t="s">
        <v>78</v>
      </c>
      <c r="T101" s="94">
        <v>17.539560792857145</v>
      </c>
      <c r="U101" s="94">
        <v>4.3543323571428569</v>
      </c>
      <c r="V101" s="117">
        <v>21.89389315</v>
      </c>
      <c r="W101" s="94">
        <v>20.539980997749108</v>
      </c>
      <c r="X101" s="94">
        <v>3.814210210798755</v>
      </c>
      <c r="Y101" s="94">
        <v>6.7118722833403517</v>
      </c>
      <c r="Z101" s="94"/>
      <c r="AA101" s="94">
        <v>1.2286454708037668</v>
      </c>
      <c r="AB101" s="94">
        <v>0.23278955304705631</v>
      </c>
      <c r="AC101" s="95">
        <v>3.3539876906267563</v>
      </c>
      <c r="AD101" s="99">
        <v>5.3504583015414511</v>
      </c>
      <c r="AE101" s="99">
        <v>4.7114781645532995</v>
      </c>
      <c r="AF101" s="99">
        <v>1.1319584041598236</v>
      </c>
      <c r="AG101" s="37"/>
      <c r="AH101" s="37"/>
      <c r="AI101" s="100">
        <v>43.508338898742622</v>
      </c>
      <c r="AJ101" s="47" t="s">
        <v>54</v>
      </c>
      <c r="AK101" s="53">
        <v>755.61868942703552</v>
      </c>
      <c r="AL101" s="53">
        <v>770.61915660634691</v>
      </c>
      <c r="AM101" s="53">
        <v>703.2260044412252</v>
      </c>
      <c r="AN101" s="35"/>
      <c r="AO101" s="51">
        <v>29.985714285714288</v>
      </c>
      <c r="AP101" s="49">
        <v>1.0524985714285713</v>
      </c>
      <c r="AQ101" s="49">
        <v>1.0225128571428572</v>
      </c>
      <c r="AR101" s="49">
        <v>1.3763442857142856</v>
      </c>
      <c r="AS101" s="126">
        <v>27.781764285714285</v>
      </c>
      <c r="AT101" s="58">
        <v>28.16590611464968</v>
      </c>
      <c r="AU101" s="58">
        <v>35.099999999999994</v>
      </c>
      <c r="AV101" s="58">
        <v>34.1</v>
      </c>
      <c r="AW101" s="58">
        <v>45.9</v>
      </c>
      <c r="AX101" s="58">
        <v>24</v>
      </c>
      <c r="AY101" s="71">
        <v>1.2864731695582281</v>
      </c>
      <c r="AZ101" s="71">
        <v>21.006926435212197</v>
      </c>
      <c r="BA101" s="71">
        <v>0.88696671478780331</v>
      </c>
      <c r="BB101" s="131">
        <f t="shared" si="4"/>
        <v>1.2864731695582281</v>
      </c>
      <c r="BC101" s="131">
        <f t="shared" si="5"/>
        <v>1.2689275541528933</v>
      </c>
      <c r="BD101" s="131">
        <f t="shared" si="6"/>
        <v>0.15764010953372695</v>
      </c>
      <c r="BE101" s="104">
        <v>6.85</v>
      </c>
      <c r="BF101" s="105">
        <v>148.52552954906443</v>
      </c>
      <c r="BG101" s="105">
        <v>559.24064939421419</v>
      </c>
      <c r="BH101" s="105">
        <v>219.00047980362433</v>
      </c>
      <c r="BI101" s="105">
        <v>170.36867124335359</v>
      </c>
      <c r="BJ101" s="105">
        <v>13.307229493704961</v>
      </c>
      <c r="BK101" s="105">
        <v>18.505008422818605</v>
      </c>
      <c r="BL101" s="105">
        <v>14.602837264175038</v>
      </c>
      <c r="BM101" s="105"/>
      <c r="BN101" s="130">
        <f t="shared" si="7"/>
        <v>326.85150440536614</v>
      </c>
      <c r="BO101" s="96">
        <v>6.12957076</v>
      </c>
      <c r="BP101" s="108" t="s">
        <v>79</v>
      </c>
      <c r="BQ101" s="106">
        <v>418.27561312764391</v>
      </c>
      <c r="BR101" s="107">
        <v>19.104670433072059</v>
      </c>
      <c r="BS101" s="107">
        <v>26.425469138523265</v>
      </c>
      <c r="BT101" s="107">
        <v>14.850422756684898</v>
      </c>
      <c r="BU101" s="106"/>
      <c r="BV101" s="106"/>
      <c r="BW101" s="106"/>
      <c r="BX101" s="106"/>
      <c r="BY101" s="62">
        <v>7.9120879120879131E-2</v>
      </c>
      <c r="BZ101" s="60">
        <v>0.56817999999999991</v>
      </c>
      <c r="CA101" s="23">
        <v>3.68</v>
      </c>
      <c r="CB101" s="23">
        <v>0.26100000000000001</v>
      </c>
      <c r="CC101" s="64">
        <v>4.0798299999999994</v>
      </c>
      <c r="CD101" s="64">
        <v>6.0807950000000002</v>
      </c>
      <c r="CE101" s="66">
        <v>88.506827999999999</v>
      </c>
      <c r="CF101" s="68">
        <v>36.455162000000001</v>
      </c>
      <c r="CG101" s="60">
        <v>0.12350000000000001</v>
      </c>
      <c r="CH101" s="134">
        <v>101541.18055311732</v>
      </c>
      <c r="CI101" s="134">
        <v>3093.4076056422305</v>
      </c>
      <c r="CJ101" s="135">
        <v>353680.22356321604</v>
      </c>
      <c r="CK101" s="136">
        <v>0.87463403366949111</v>
      </c>
    </row>
    <row r="102" spans="1:89" x14ac:dyDescent="0.25">
      <c r="A102" s="82" t="s">
        <v>23</v>
      </c>
      <c r="B102" s="83">
        <v>98</v>
      </c>
      <c r="C102" s="70" t="s">
        <v>187</v>
      </c>
      <c r="D102" s="84">
        <v>41680</v>
      </c>
      <c r="E102" s="85" t="s">
        <v>90</v>
      </c>
      <c r="F102" s="82">
        <v>314</v>
      </c>
      <c r="G102" s="88">
        <v>1</v>
      </c>
      <c r="H102" s="88">
        <v>90</v>
      </c>
      <c r="I102" s="83">
        <v>5</v>
      </c>
      <c r="J102" s="111">
        <v>707.44642857142856</v>
      </c>
      <c r="K102" s="54">
        <v>517.2746735849089</v>
      </c>
      <c r="L102" s="54">
        <v>938.26972483738393</v>
      </c>
      <c r="M102" s="54">
        <v>170.72184567526151</v>
      </c>
      <c r="N102" s="54">
        <v>331.62593054267933</v>
      </c>
      <c r="O102" s="55"/>
      <c r="P102" s="56">
        <v>61.745044296132846</v>
      </c>
      <c r="Q102" s="56">
        <v>11.517288324856128</v>
      </c>
      <c r="R102" s="54">
        <v>139.22104688484282</v>
      </c>
      <c r="S102" s="42" t="s">
        <v>78</v>
      </c>
      <c r="T102" s="94">
        <v>24.125663645714283</v>
      </c>
      <c r="U102" s="94">
        <v>7.3961127142857155</v>
      </c>
      <c r="V102" s="117">
        <v>31.52177636</v>
      </c>
      <c r="W102" s="94">
        <v>29.57185849587211</v>
      </c>
      <c r="X102" s="94">
        <v>5.5113014917765835</v>
      </c>
      <c r="Y102" s="94">
        <v>9.5214186095569886</v>
      </c>
      <c r="Z102" s="94"/>
      <c r="AA102" s="94">
        <v>1.737060685528627</v>
      </c>
      <c r="AB102" s="94">
        <v>0.33014636223552002</v>
      </c>
      <c r="AC102" s="95">
        <v>4.908080315615396</v>
      </c>
      <c r="AD102" s="99">
        <v>7.3663309398584449</v>
      </c>
      <c r="AE102" s="99">
        <v>6.489192787639019</v>
      </c>
      <c r="AF102" s="99">
        <v>1.7498818329478247</v>
      </c>
      <c r="AG102" s="37"/>
      <c r="AH102" s="37"/>
      <c r="AI102" s="100">
        <v>44.818290805960501</v>
      </c>
      <c r="AJ102" s="47" t="s">
        <v>54</v>
      </c>
      <c r="AK102" s="53">
        <v>766.30977722416515</v>
      </c>
      <c r="AL102" s="53">
        <v>780.56188830523331</v>
      </c>
      <c r="AM102" s="53">
        <v>682.49208729393149</v>
      </c>
      <c r="AN102" s="35"/>
      <c r="AO102" s="51">
        <v>55.400000000000013</v>
      </c>
      <c r="AP102" s="49">
        <v>1.99514773006135</v>
      </c>
      <c r="AQ102" s="49">
        <v>1.6404517791411048</v>
      </c>
      <c r="AR102" s="49">
        <v>2.7373547852760738</v>
      </c>
      <c r="AS102" s="126">
        <v>52.087215950920253</v>
      </c>
      <c r="AT102" s="58">
        <v>51.762967918799589</v>
      </c>
      <c r="AU102" s="58">
        <v>36.013496932515338</v>
      </c>
      <c r="AV102" s="58">
        <v>29.611042944785279</v>
      </c>
      <c r="AW102" s="58">
        <v>49.410736196319014</v>
      </c>
      <c r="AX102" s="58">
        <v>33.220858895705526</v>
      </c>
      <c r="AY102" s="71">
        <v>1.6421335944913604</v>
      </c>
      <c r="AZ102" s="71">
        <v>31.287614703408092</v>
      </c>
      <c r="BA102" s="71">
        <v>0.23416165659190824</v>
      </c>
      <c r="BB102" s="131">
        <f t="shared" si="4"/>
        <v>1.6421335944913604</v>
      </c>
      <c r="BC102" s="131">
        <f t="shared" si="5"/>
        <v>1.6524200716371129</v>
      </c>
      <c r="BD102" s="131">
        <f t="shared" si="6"/>
        <v>0.20217624228073575</v>
      </c>
      <c r="BE102" s="104">
        <v>7.07</v>
      </c>
      <c r="BF102" s="105">
        <v>165.67035550649177</v>
      </c>
      <c r="BG102" s="105">
        <v>555.12846218898915</v>
      </c>
      <c r="BH102" s="105">
        <v>249.99035320018785</v>
      </c>
      <c r="BI102" s="105">
        <v>151.23685706147421</v>
      </c>
      <c r="BJ102" s="105">
        <v>10.087082451924477</v>
      </c>
      <c r="BK102" s="105">
        <v>16.227402052222821</v>
      </c>
      <c r="BL102" s="105">
        <v>12.354718667092087</v>
      </c>
      <c r="BM102" s="105"/>
      <c r="BN102" s="130">
        <f t="shared" si="7"/>
        <v>303.95079958098358</v>
      </c>
      <c r="BO102" s="96">
        <v>6.0367907999999995</v>
      </c>
      <c r="BP102" s="108" t="s">
        <v>79</v>
      </c>
      <c r="BQ102" s="106">
        <v>456.56215544255349</v>
      </c>
      <c r="BR102" s="107">
        <v>14.48402368661921</v>
      </c>
      <c r="BS102" s="107">
        <v>19.77943800831061</v>
      </c>
      <c r="BT102" s="107">
        <v>8.8202468637185021</v>
      </c>
      <c r="BU102" s="106"/>
      <c r="BV102" s="106"/>
      <c r="BW102" s="106"/>
      <c r="BX102" s="106"/>
      <c r="BY102" s="62">
        <v>8.9010989010989014E-2</v>
      </c>
      <c r="BZ102" s="60">
        <v>0.72514000000000001</v>
      </c>
      <c r="CA102" s="23">
        <v>3.5</v>
      </c>
      <c r="CB102" s="23">
        <v>0.112</v>
      </c>
      <c r="CC102" s="64">
        <v>5.270389999999999</v>
      </c>
      <c r="CD102" s="64">
        <v>7.3527350000000009</v>
      </c>
      <c r="CE102" s="66">
        <v>67.492187999999999</v>
      </c>
      <c r="CF102" s="68">
        <v>37.467634999999994</v>
      </c>
      <c r="CG102" s="60">
        <v>8.1500000000000003E-2</v>
      </c>
      <c r="CH102" s="134">
        <v>104707.84782565456</v>
      </c>
      <c r="CI102" s="134">
        <v>5226.6599379440213</v>
      </c>
      <c r="CJ102" s="135">
        <v>359664.9261865142</v>
      </c>
      <c r="CK102" s="136">
        <v>1.4532025664447448</v>
      </c>
    </row>
    <row r="103" spans="1:89" x14ac:dyDescent="0.25">
      <c r="A103" s="82" t="s">
        <v>23</v>
      </c>
      <c r="B103" s="83">
        <v>99</v>
      </c>
      <c r="C103" s="70" t="s">
        <v>188</v>
      </c>
      <c r="D103" s="84">
        <v>41680</v>
      </c>
      <c r="E103" s="85" t="s">
        <v>90</v>
      </c>
      <c r="F103" s="82">
        <v>318</v>
      </c>
      <c r="G103" s="88">
        <v>1</v>
      </c>
      <c r="H103" s="88">
        <v>82</v>
      </c>
      <c r="I103" s="83">
        <v>2</v>
      </c>
      <c r="J103" s="111">
        <v>519.08928571428567</v>
      </c>
      <c r="K103" s="54">
        <v>517.2746735849089</v>
      </c>
      <c r="L103" s="54">
        <v>938.26972483738393</v>
      </c>
      <c r="M103" s="54">
        <v>170.72184567526151</v>
      </c>
      <c r="N103" s="54">
        <v>331.62593054267933</v>
      </c>
      <c r="O103" s="55"/>
      <c r="P103" s="56">
        <v>61.745044296132846</v>
      </c>
      <c r="Q103" s="56">
        <v>11.517288324856128</v>
      </c>
      <c r="R103" s="54">
        <v>139.22104688484282</v>
      </c>
      <c r="S103" s="42" t="s">
        <v>78</v>
      </c>
      <c r="T103" s="94">
        <v>17.705193787142857</v>
      </c>
      <c r="U103" s="94">
        <v>4.7755491428571437</v>
      </c>
      <c r="V103" s="117">
        <v>22.480742930000002</v>
      </c>
      <c r="W103" s="94">
        <v>21.09037259201223</v>
      </c>
      <c r="X103" s="94">
        <v>3.9217931416649159</v>
      </c>
      <c r="Y103" s="94">
        <v>6.8534073305282854</v>
      </c>
      <c r="Z103" s="94"/>
      <c r="AA103" s="94">
        <v>1.2529633589016089</v>
      </c>
      <c r="AB103" s="94">
        <v>0.23767483538848694</v>
      </c>
      <c r="AC103" s="95">
        <v>3.4652805056307581</v>
      </c>
      <c r="AD103" s="99">
        <v>6.1444977156269589</v>
      </c>
      <c r="AE103" s="99">
        <v>5.396648298988004</v>
      </c>
      <c r="AF103" s="99">
        <v>1.2688601652632585</v>
      </c>
      <c r="AG103" s="37"/>
      <c r="AH103" s="37"/>
      <c r="AI103" s="100">
        <v>38.680921759320007</v>
      </c>
      <c r="AJ103" s="47" t="s">
        <v>54</v>
      </c>
      <c r="AK103" s="53">
        <v>726.67728398658585</v>
      </c>
      <c r="AL103" s="53">
        <v>744.11792511281044</v>
      </c>
      <c r="AM103" s="53">
        <v>676.45918093359955</v>
      </c>
      <c r="AN103" s="35"/>
      <c r="AO103" s="51">
        <v>36.75714285714286</v>
      </c>
      <c r="AP103" s="49">
        <v>1.3603180637544279</v>
      </c>
      <c r="AQ103" s="49">
        <v>1.1354008028335305</v>
      </c>
      <c r="AR103" s="49">
        <v>1.6536765171192445</v>
      </c>
      <c r="AS103" s="126">
        <v>35.107628099173567</v>
      </c>
      <c r="AT103" s="58">
        <v>34.29603940148445</v>
      </c>
      <c r="AU103" s="58">
        <v>37.008264462809926</v>
      </c>
      <c r="AV103" s="58">
        <v>30.889256198347113</v>
      </c>
      <c r="AW103" s="58">
        <v>44.989256198347107</v>
      </c>
      <c r="AX103" s="58">
        <v>26.363636363636367</v>
      </c>
      <c r="AY103" s="71">
        <v>1.5255741106187921</v>
      </c>
      <c r="AZ103" s="71">
        <v>22.357212753246721</v>
      </c>
      <c r="BA103" s="71">
        <v>0.12353017675328104</v>
      </c>
      <c r="BB103" s="131">
        <f t="shared" si="4"/>
        <v>1.5255741106187921</v>
      </c>
      <c r="BC103" s="131">
        <f t="shared" si="5"/>
        <v>1.5616756175937272</v>
      </c>
      <c r="BD103" s="131">
        <f t="shared" si="6"/>
        <v>0.18457554524009687</v>
      </c>
      <c r="BE103" s="104">
        <v>6.7</v>
      </c>
      <c r="BF103" s="105">
        <v>152.19160514438448</v>
      </c>
      <c r="BG103" s="105">
        <v>511.00405492312893</v>
      </c>
      <c r="BH103" s="105">
        <v>218.27615310781266</v>
      </c>
      <c r="BI103" s="105">
        <v>208.83362111066867</v>
      </c>
      <c r="BJ103" s="105">
        <v>11.374764704383466</v>
      </c>
      <c r="BK103" s="105">
        <v>27.670857135889133</v>
      </c>
      <c r="BL103" s="105">
        <v>17.865424640007408</v>
      </c>
      <c r="BM103" s="105"/>
      <c r="BN103" s="130">
        <f t="shared" si="7"/>
        <v>325.49333594127461</v>
      </c>
      <c r="BO103" s="96">
        <v>5.4259082200000002</v>
      </c>
      <c r="BP103" s="108" t="s">
        <v>79</v>
      </c>
      <c r="BQ103" s="106">
        <v>389.71295063879586</v>
      </c>
      <c r="BR103" s="107">
        <v>17.335412439538796</v>
      </c>
      <c r="BS103" s="107">
        <v>24.832407105050336</v>
      </c>
      <c r="BT103" s="107">
        <v>11.363205706543706</v>
      </c>
      <c r="BU103" s="106"/>
      <c r="BV103" s="106"/>
      <c r="BW103" s="106"/>
      <c r="BX103" s="106"/>
      <c r="BY103" s="62">
        <v>6.9230769230769235E-2</v>
      </c>
      <c r="BZ103" s="60">
        <v>0.73789300000000002</v>
      </c>
      <c r="CA103" s="23">
        <v>3.35</v>
      </c>
      <c r="CB103" s="23">
        <v>0.182</v>
      </c>
      <c r="CC103" s="64">
        <v>5.9825999999999988</v>
      </c>
      <c r="CD103" s="64">
        <v>7.0285150000000005</v>
      </c>
      <c r="CE103" s="66">
        <v>82.14282</v>
      </c>
      <c r="CF103" s="68">
        <v>36.833560999999996</v>
      </c>
      <c r="CG103" s="60">
        <v>0.05</v>
      </c>
      <c r="CH103" s="134">
        <v>34769.707825714591</v>
      </c>
      <c r="CI103" s="134">
        <v>4981.583768521803</v>
      </c>
      <c r="CJ103" s="135">
        <v>673581.97202322888</v>
      </c>
      <c r="CK103" s="136">
        <v>0.73956607739347424</v>
      </c>
    </row>
    <row r="104" spans="1:89" x14ac:dyDescent="0.25">
      <c r="A104" s="82" t="s">
        <v>23</v>
      </c>
      <c r="B104" s="83">
        <v>100</v>
      </c>
      <c r="C104" s="70" t="s">
        <v>189</v>
      </c>
      <c r="D104" s="84">
        <v>41680</v>
      </c>
      <c r="E104" s="85" t="s">
        <v>90</v>
      </c>
      <c r="F104" s="82">
        <v>341</v>
      </c>
      <c r="G104" s="88">
        <v>1</v>
      </c>
      <c r="H104" s="88">
        <v>102</v>
      </c>
      <c r="I104" s="83">
        <v>1</v>
      </c>
      <c r="J104" s="111">
        <v>579.52380952380952</v>
      </c>
      <c r="K104" s="54">
        <v>517.2746735849089</v>
      </c>
      <c r="L104" s="54">
        <v>938.26972483738393</v>
      </c>
      <c r="M104" s="54">
        <v>170.72184567526151</v>
      </c>
      <c r="N104" s="54">
        <v>331.62593054267933</v>
      </c>
      <c r="O104" s="55"/>
      <c r="P104" s="56">
        <v>61.745044296132846</v>
      </c>
      <c r="Q104" s="56">
        <v>11.517288324856128</v>
      </c>
      <c r="R104" s="54">
        <v>139.22104688484282</v>
      </c>
      <c r="S104" s="42" t="s">
        <v>78</v>
      </c>
      <c r="T104" s="94">
        <v>19.790412467142854</v>
      </c>
      <c r="U104" s="94">
        <v>4.6789116428571438</v>
      </c>
      <c r="V104" s="117">
        <v>24.469324109999999</v>
      </c>
      <c r="W104" s="94">
        <v>22.956251286309104</v>
      </c>
      <c r="X104" s="94">
        <v>4.2595908296010485</v>
      </c>
      <c r="Y104" s="94">
        <v>7.525050171918263</v>
      </c>
      <c r="Z104" s="94"/>
      <c r="AA104" s="94">
        <v>1.3784824858528322</v>
      </c>
      <c r="AB104" s="94">
        <v>0.26100775636791457</v>
      </c>
      <c r="AC104" s="95">
        <v>3.7353439613691872</v>
      </c>
      <c r="AD104" s="99">
        <v>5.518475008225022</v>
      </c>
      <c r="AE104" s="99">
        <v>4.7610403477452943</v>
      </c>
      <c r="AF104" s="99">
        <v>1.1436200227566105</v>
      </c>
      <c r="AG104" s="37"/>
      <c r="AH104" s="37"/>
      <c r="AI104" s="100">
        <v>47.297080439595192</v>
      </c>
      <c r="AJ104" s="47" t="s">
        <v>54</v>
      </c>
      <c r="AK104" s="53">
        <v>774.47374584532315</v>
      </c>
      <c r="AL104" s="53">
        <v>792.60375361961928</v>
      </c>
      <c r="AM104" s="53">
        <v>731.51880814248977</v>
      </c>
      <c r="AN104" s="35"/>
      <c r="AO104" s="51">
        <v>31.8</v>
      </c>
      <c r="AP104" s="49">
        <v>1.4005558139534886</v>
      </c>
      <c r="AQ104" s="49">
        <v>1.0386767441860465</v>
      </c>
      <c r="AR104" s="49">
        <v>1.4607046511627908</v>
      </c>
      <c r="AS104" s="126">
        <v>33.728337209302332</v>
      </c>
      <c r="AT104" s="58">
        <v>32.992222870685822</v>
      </c>
      <c r="AU104" s="58">
        <v>44.042635658914733</v>
      </c>
      <c r="AV104" s="58">
        <v>32.662790697674417</v>
      </c>
      <c r="AW104" s="58">
        <v>45.934108527131784</v>
      </c>
      <c r="AX104" s="58">
        <v>32.162790697674417</v>
      </c>
      <c r="AY104" s="71">
        <v>1.3483095292036582</v>
      </c>
      <c r="AZ104" s="71">
        <v>23.257988094767491</v>
      </c>
      <c r="BA104" s="71">
        <v>1.2113360152325079</v>
      </c>
      <c r="BB104" s="131">
        <f t="shared" si="4"/>
        <v>1.3483095292036582</v>
      </c>
      <c r="BC104" s="131">
        <f t="shared" si="5"/>
        <v>1.3783926788365359</v>
      </c>
      <c r="BD104" s="131">
        <f t="shared" si="6"/>
        <v>0.15938066747452659</v>
      </c>
      <c r="BE104" s="104">
        <v>6.95</v>
      </c>
      <c r="BF104" s="105">
        <v>177.74960452178217</v>
      </c>
      <c r="BG104" s="105">
        <v>598.43269394964102</v>
      </c>
      <c r="BH104" s="105">
        <v>216.22740755892301</v>
      </c>
      <c r="BI104" s="105">
        <v>142.31077236728515</v>
      </c>
      <c r="BJ104" s="105">
        <v>9.8214195947990337</v>
      </c>
      <c r="BK104" s="105">
        <v>13.972139441590862</v>
      </c>
      <c r="BL104" s="105">
        <v>14.260442709651695</v>
      </c>
      <c r="BM104" s="105"/>
      <c r="BN104" s="130">
        <f t="shared" si="7"/>
        <v>330.53762648764672</v>
      </c>
      <c r="BO104" s="96">
        <v>7.4158465199999997</v>
      </c>
      <c r="BP104" s="108" t="s">
        <v>79</v>
      </c>
      <c r="BQ104" s="106">
        <v>423.3626605577029</v>
      </c>
      <c r="BR104" s="107">
        <v>17.301771747127464</v>
      </c>
      <c r="BS104" s="107">
        <v>23.267807226153536</v>
      </c>
      <c r="BT104" s="107">
        <v>12.832195703123361</v>
      </c>
      <c r="BU104" s="106"/>
      <c r="BV104" s="106"/>
      <c r="BW104" s="106"/>
      <c r="BX104" s="106"/>
      <c r="BY104" s="62">
        <v>0.16813186813186815</v>
      </c>
      <c r="BZ104" s="60">
        <v>0.52207300000000001</v>
      </c>
      <c r="CA104" s="23">
        <v>3.34</v>
      </c>
      <c r="CB104" s="23">
        <v>0.44600000000000001</v>
      </c>
      <c r="CC104" s="64">
        <v>5.3979499999999998</v>
      </c>
      <c r="CD104" s="64">
        <v>5.4884700000000013</v>
      </c>
      <c r="CE104" s="66">
        <v>84.050532000000004</v>
      </c>
      <c r="CF104" s="68">
        <v>33.888184999999993</v>
      </c>
      <c r="CG104" s="60">
        <v>0.32300000000000001</v>
      </c>
      <c r="CH104" s="134">
        <v>112068.46542799528</v>
      </c>
      <c r="CI104" s="134">
        <v>3502.0546872552886</v>
      </c>
      <c r="CJ104" s="135">
        <v>341447.51837775903</v>
      </c>
      <c r="CK104" s="136">
        <v>1.0256494772297056</v>
      </c>
    </row>
    <row r="105" spans="1:89" x14ac:dyDescent="0.25">
      <c r="A105" s="82" t="s">
        <v>23</v>
      </c>
      <c r="B105" s="83">
        <v>101</v>
      </c>
      <c r="C105" s="70" t="s">
        <v>190</v>
      </c>
      <c r="D105" s="84">
        <v>41680</v>
      </c>
      <c r="E105" s="85" t="s">
        <v>90</v>
      </c>
      <c r="F105" s="82">
        <v>516</v>
      </c>
      <c r="G105" s="88">
        <v>1</v>
      </c>
      <c r="H105" s="88">
        <v>90</v>
      </c>
      <c r="I105" s="83">
        <v>3</v>
      </c>
      <c r="J105" s="111">
        <v>701.58928571428567</v>
      </c>
      <c r="K105" s="54">
        <v>517.2746735849089</v>
      </c>
      <c r="L105" s="54">
        <v>938.26972483738393</v>
      </c>
      <c r="M105" s="54">
        <v>170.72184567526151</v>
      </c>
      <c r="N105" s="54">
        <v>331.62593054267933</v>
      </c>
      <c r="O105" s="55"/>
      <c r="P105" s="56">
        <v>61.745044296132846</v>
      </c>
      <c r="Q105" s="56">
        <v>11.517288324856128</v>
      </c>
      <c r="R105" s="54">
        <v>139.22104688484282</v>
      </c>
      <c r="S105" s="42" t="s">
        <v>78</v>
      </c>
      <c r="T105" s="94">
        <v>21.920331382857142</v>
      </c>
      <c r="U105" s="94">
        <v>6.4262403571428575</v>
      </c>
      <c r="V105" s="117">
        <v>28.346571740000002</v>
      </c>
      <c r="W105" s="94">
        <v>26.593193832504113</v>
      </c>
      <c r="X105" s="94">
        <v>4.9521976854034584</v>
      </c>
      <c r="Y105" s="94">
        <v>8.5906567127431028</v>
      </c>
      <c r="Z105" s="94"/>
      <c r="AA105" s="94">
        <v>1.5684474228345124</v>
      </c>
      <c r="AB105" s="94">
        <v>0.2978907536283536</v>
      </c>
      <c r="AC105" s="95">
        <v>4.3978903313288864</v>
      </c>
      <c r="AD105" s="99">
        <v>6.7851580138306602</v>
      </c>
      <c r="AE105" s="99">
        <v>5.9783293390271917</v>
      </c>
      <c r="AF105" s="99">
        <v>1.6081618920736278</v>
      </c>
      <c r="AG105" s="37"/>
      <c r="AH105" s="37"/>
      <c r="AI105" s="100">
        <v>43.903289064328646</v>
      </c>
      <c r="AJ105" s="47" t="s">
        <v>54</v>
      </c>
      <c r="AK105" s="53">
        <v>760.63567488635363</v>
      </c>
      <c r="AL105" s="53">
        <v>775.19325521103644</v>
      </c>
      <c r="AM105" s="53">
        <v>675.26298539865138</v>
      </c>
      <c r="AN105" s="35"/>
      <c r="AO105" s="51">
        <v>40.607142857142854</v>
      </c>
      <c r="AP105" s="49">
        <v>1.8044646321070232</v>
      </c>
      <c r="AQ105" s="49">
        <v>1.4274700907787865</v>
      </c>
      <c r="AR105" s="49">
        <v>1.9367569995222171</v>
      </c>
      <c r="AS105" s="126">
        <v>43.309826624462488</v>
      </c>
      <c r="AT105" s="58">
        <v>43.480987336237561</v>
      </c>
      <c r="AU105" s="58">
        <v>44.437123745819392</v>
      </c>
      <c r="AV105" s="58">
        <v>35.153177257525087</v>
      </c>
      <c r="AW105" s="58">
        <v>47.69498327759198</v>
      </c>
      <c r="AX105" s="58">
        <v>26.043478260869563</v>
      </c>
      <c r="AY105" s="71">
        <v>1.5339063832851894</v>
      </c>
      <c r="AZ105" s="71">
        <v>28.080054339037158</v>
      </c>
      <c r="BA105" s="71">
        <v>0.26651740096284371</v>
      </c>
      <c r="BB105" s="131">
        <f t="shared" si="4"/>
        <v>1.5339063832851894</v>
      </c>
      <c r="BC105" s="131">
        <f t="shared" si="5"/>
        <v>1.5278682382373512</v>
      </c>
      <c r="BD105" s="131">
        <f t="shared" si="6"/>
        <v>0.18233921794198688</v>
      </c>
      <c r="BE105" s="104">
        <v>6.62</v>
      </c>
      <c r="BF105" s="105">
        <v>191.64027157299827</v>
      </c>
      <c r="BG105" s="105">
        <v>592.44826647545972</v>
      </c>
      <c r="BH105" s="105">
        <v>218.2717068525159</v>
      </c>
      <c r="BI105" s="105">
        <v>149.04567077215594</v>
      </c>
      <c r="BJ105" s="105">
        <v>8.5774201094115181</v>
      </c>
      <c r="BK105" s="105">
        <v>15.457454294051448</v>
      </c>
      <c r="BL105" s="105">
        <v>11.224357118296314</v>
      </c>
      <c r="BM105" s="105"/>
      <c r="BN105" s="130">
        <f t="shared" si="7"/>
        <v>329.43359022516978</v>
      </c>
      <c r="BO105" s="96">
        <v>6.8764126599999997</v>
      </c>
      <c r="BP105" s="108" t="s">
        <v>79</v>
      </c>
      <c r="BQ105" s="106">
        <v>499.63717090466798</v>
      </c>
      <c r="BR105" s="107">
        <v>17.626017547639712</v>
      </c>
      <c r="BS105" s="107">
        <v>24.236742912511801</v>
      </c>
      <c r="BT105" s="107">
        <v>11.490934348868029</v>
      </c>
      <c r="BU105" s="106"/>
      <c r="BV105" s="106"/>
      <c r="BW105" s="106"/>
      <c r="BX105" s="106"/>
      <c r="BY105" s="62">
        <v>0.11868131868131868</v>
      </c>
      <c r="BZ105" s="60">
        <v>0.82323999999999997</v>
      </c>
      <c r="CA105" s="23">
        <v>3.36</v>
      </c>
      <c r="CB105" s="23">
        <v>0.42199999999999999</v>
      </c>
      <c r="CC105" s="64">
        <v>5.2810199999999989</v>
      </c>
      <c r="CD105" s="64">
        <v>7.6707200000000011</v>
      </c>
      <c r="CE105" s="66">
        <v>78.744708000000003</v>
      </c>
      <c r="CF105" s="68">
        <v>37.794898999999994</v>
      </c>
      <c r="CG105" s="60">
        <v>0.16550000000000001</v>
      </c>
      <c r="CH105" s="134">
        <v>83553.832093088393</v>
      </c>
      <c r="CI105" s="134">
        <v>3201.6975058689859</v>
      </c>
      <c r="CJ105" s="135">
        <v>294680.0171937478</v>
      </c>
      <c r="CK105" s="136">
        <v>1.0864997010516382</v>
      </c>
    </row>
    <row r="106" spans="1:89" x14ac:dyDescent="0.25">
      <c r="A106" s="82" t="s">
        <v>23</v>
      </c>
      <c r="B106" s="83">
        <v>102</v>
      </c>
      <c r="C106" s="70" t="s">
        <v>191</v>
      </c>
      <c r="D106" s="84">
        <v>41680</v>
      </c>
      <c r="E106" s="85" t="s">
        <v>90</v>
      </c>
      <c r="F106" s="82">
        <v>4</v>
      </c>
      <c r="G106" s="88">
        <v>1</v>
      </c>
      <c r="H106" s="88">
        <v>93</v>
      </c>
      <c r="I106" s="83">
        <v>5</v>
      </c>
      <c r="J106" s="111">
        <v>717.35714285714289</v>
      </c>
      <c r="K106" s="54">
        <v>517.2746735849089</v>
      </c>
      <c r="L106" s="54">
        <v>938.26972483738393</v>
      </c>
      <c r="M106" s="54">
        <v>170.72184567526151</v>
      </c>
      <c r="N106" s="54">
        <v>331.62593054267933</v>
      </c>
      <c r="O106" s="55"/>
      <c r="P106" s="56">
        <v>61.745044296132846</v>
      </c>
      <c r="Q106" s="56">
        <v>11.517288324856128</v>
      </c>
      <c r="R106" s="54">
        <v>139.22104688484282</v>
      </c>
      <c r="S106" s="42" t="s">
        <v>78</v>
      </c>
      <c r="T106" s="94">
        <v>28.528898522857141</v>
      </c>
      <c r="U106" s="94">
        <v>7.0593233571428584</v>
      </c>
      <c r="V106" s="117">
        <v>35.588221879999999</v>
      </c>
      <c r="W106" s="94">
        <v>33.387466543568507</v>
      </c>
      <c r="X106" s="94">
        <v>6.1996199252020325</v>
      </c>
      <c r="Y106" s="94">
        <v>10.912397839154933</v>
      </c>
      <c r="Z106" s="94"/>
      <c r="AA106" s="94">
        <v>1.9976720785416693</v>
      </c>
      <c r="AB106" s="94">
        <v>0.37847887759177534</v>
      </c>
      <c r="AC106" s="95">
        <v>5.4505552698295698</v>
      </c>
      <c r="AD106" s="99">
        <v>5.8075643865928157</v>
      </c>
      <c r="AE106" s="99">
        <v>4.9431142812873201</v>
      </c>
      <c r="AF106" s="99">
        <v>1.1794327489824799</v>
      </c>
      <c r="AG106" s="37"/>
      <c r="AH106" s="37"/>
      <c r="AI106" s="100">
        <v>65.169983903324635</v>
      </c>
      <c r="AJ106" s="47" t="s">
        <v>54</v>
      </c>
      <c r="AK106" s="53">
        <v>836.8121788670602</v>
      </c>
      <c r="AL106" s="53">
        <v>851.94700907189599</v>
      </c>
      <c r="AM106" s="53">
        <v>809.7572491197443</v>
      </c>
      <c r="AN106" s="35"/>
      <c r="AO106" s="51">
        <v>54.135714285714286</v>
      </c>
      <c r="AP106" s="49">
        <v>2.946653514200932</v>
      </c>
      <c r="AQ106" s="49">
        <v>1.5406028317083509</v>
      </c>
      <c r="AR106" s="49">
        <v>2.4050072191606611</v>
      </c>
      <c r="AS106" s="126">
        <v>65.8540884272997</v>
      </c>
      <c r="AT106" s="58">
        <v>60.840397073843761</v>
      </c>
      <c r="AU106" s="58">
        <v>54.430860534124619</v>
      </c>
      <c r="AV106" s="58">
        <v>28.458160237388718</v>
      </c>
      <c r="AW106" s="58">
        <v>44.425519287833822</v>
      </c>
      <c r="AX106" s="58">
        <v>29.771513353115719</v>
      </c>
      <c r="AY106" s="71">
        <v>1.7095655208341576</v>
      </c>
      <c r="AZ106" s="71">
        <v>36.453305728422166</v>
      </c>
      <c r="BA106" s="71">
        <v>-0.86508384842216657</v>
      </c>
      <c r="BB106" s="131">
        <f t="shared" si="4"/>
        <v>1.7095655208341576</v>
      </c>
      <c r="BC106" s="131">
        <f t="shared" si="5"/>
        <v>1.8504461574212177</v>
      </c>
      <c r="BD106" s="131">
        <f t="shared" si="6"/>
        <v>0.19366698309092212</v>
      </c>
      <c r="BE106" s="104">
        <v>6.8</v>
      </c>
      <c r="BF106" s="105">
        <v>130.50456305741082</v>
      </c>
      <c r="BG106" s="105">
        <v>593.69105700978571</v>
      </c>
      <c r="BH106" s="105">
        <v>218.91564886568179</v>
      </c>
      <c r="BI106" s="105">
        <v>146.06192352062001</v>
      </c>
      <c r="BJ106" s="105">
        <v>8.8192208265588636</v>
      </c>
      <c r="BK106" s="105">
        <v>14.25929968914957</v>
      </c>
      <c r="BL106" s="105">
        <v>13.277725710094632</v>
      </c>
      <c r="BM106" s="105"/>
      <c r="BN106" s="130">
        <f t="shared" si="7"/>
        <v>328.73463090923229</v>
      </c>
      <c r="BO106" s="96">
        <v>5.0775509799999998</v>
      </c>
      <c r="BP106" s="108" t="s">
        <v>79</v>
      </c>
      <c r="BQ106" s="106">
        <v>574.78826349744111</v>
      </c>
      <c r="BR106" s="107">
        <v>16.151081260411686</v>
      </c>
      <c r="BS106" s="107">
        <v>20.207465376514929</v>
      </c>
      <c r="BT106" s="107">
        <v>9.4474771885496391</v>
      </c>
      <c r="BU106" s="106"/>
      <c r="BV106" s="106"/>
      <c r="BW106" s="106"/>
      <c r="BX106" s="106"/>
      <c r="BY106" s="62">
        <v>0.10879120879120879</v>
      </c>
      <c r="BZ106" s="60">
        <v>0.50245299999999993</v>
      </c>
      <c r="CA106" s="23">
        <v>3.76</v>
      </c>
      <c r="CB106" s="23">
        <v>0.317</v>
      </c>
      <c r="CC106" s="64">
        <v>5.3554299999999992</v>
      </c>
      <c r="CD106" s="64">
        <v>5.9311550000000004</v>
      </c>
      <c r="CE106" s="66">
        <v>82.463256000000001</v>
      </c>
      <c r="CF106" s="68">
        <v>31.791649999999997</v>
      </c>
      <c r="CG106" s="60">
        <v>0.20750000000000002</v>
      </c>
      <c r="CH106" s="134">
        <v>98161.223356290837</v>
      </c>
      <c r="CI106" s="134">
        <v>3405.6448787288391</v>
      </c>
      <c r="CJ106" s="135">
        <v>230759.41845523834</v>
      </c>
      <c r="CK106" s="136">
        <v>1.4758422002998117</v>
      </c>
    </row>
    <row r="107" spans="1:89" x14ac:dyDescent="0.25">
      <c r="A107" s="82" t="s">
        <v>23</v>
      </c>
      <c r="B107" s="83">
        <v>103</v>
      </c>
      <c r="C107" s="70" t="s">
        <v>192</v>
      </c>
      <c r="D107" s="84">
        <v>41680</v>
      </c>
      <c r="E107" s="85" t="s">
        <v>90</v>
      </c>
      <c r="F107" s="82">
        <v>238</v>
      </c>
      <c r="G107" s="88">
        <v>1</v>
      </c>
      <c r="H107" s="88">
        <v>96</v>
      </c>
      <c r="I107" s="83">
        <v>2</v>
      </c>
      <c r="J107" s="111">
        <v>704.36904761904759</v>
      </c>
      <c r="K107" s="54">
        <v>517.2746735849089</v>
      </c>
      <c r="L107" s="54">
        <v>938.26972483738393</v>
      </c>
      <c r="M107" s="54">
        <v>170.72184567526151</v>
      </c>
      <c r="N107" s="54">
        <v>331.62593054267933</v>
      </c>
      <c r="O107" s="55"/>
      <c r="P107" s="56">
        <v>61.745044296132846</v>
      </c>
      <c r="Q107" s="56">
        <v>11.517288324856128</v>
      </c>
      <c r="R107" s="54">
        <v>139.22104688484282</v>
      </c>
      <c r="S107" s="42" t="s">
        <v>78</v>
      </c>
      <c r="T107" s="94">
        <v>20.822270005714287</v>
      </c>
      <c r="U107" s="94">
        <v>6.0552137142857152</v>
      </c>
      <c r="V107" s="117">
        <v>26.877483720000001</v>
      </c>
      <c r="W107" s="94">
        <v>25.214997188903638</v>
      </c>
      <c r="X107" s="94">
        <v>4.6948785486194193</v>
      </c>
      <c r="Y107" s="94">
        <v>8.1502238864654455</v>
      </c>
      <c r="Z107" s="94"/>
      <c r="AA107" s="94">
        <v>1.4882357026298196</v>
      </c>
      <c r="AB107" s="94">
        <v>0.28262122578202059</v>
      </c>
      <c r="AC107" s="95">
        <v>4.1672973014763102</v>
      </c>
      <c r="AD107" s="99">
        <v>5.8029208857194821</v>
      </c>
      <c r="AE107" s="99">
        <v>5.0061713473548606</v>
      </c>
      <c r="AF107" s="99">
        <v>1.4388371884066773</v>
      </c>
      <c r="AG107" s="37"/>
      <c r="AH107" s="37"/>
      <c r="AI107" s="100">
        <v>48.703270533556392</v>
      </c>
      <c r="AJ107" s="47" t="s">
        <v>54</v>
      </c>
      <c r="AK107" s="53">
        <v>784.09731557566056</v>
      </c>
      <c r="AL107" s="53">
        <v>801.46056293998208</v>
      </c>
      <c r="AM107" s="53">
        <v>693.53047719843926</v>
      </c>
      <c r="AN107" s="35"/>
      <c r="AO107" s="51">
        <v>36.942857142857136</v>
      </c>
      <c r="AP107" s="49">
        <v>1.82940185768604</v>
      </c>
      <c r="AQ107" s="49">
        <v>1.2319670287887015</v>
      </c>
      <c r="AR107" s="49">
        <v>1.6199372623574142</v>
      </c>
      <c r="AS107" s="126">
        <v>42.218170722433456</v>
      </c>
      <c r="AT107" s="58">
        <v>40.585405321118046</v>
      </c>
      <c r="AU107" s="58">
        <v>49.519771863117874</v>
      </c>
      <c r="AV107" s="58">
        <v>33.347908745247146</v>
      </c>
      <c r="AW107" s="58">
        <v>43.849809885931563</v>
      </c>
      <c r="AX107" s="58">
        <v>23.498098859315594</v>
      </c>
      <c r="AY107" s="71">
        <v>1.5100150648000483</v>
      </c>
      <c r="AZ107" s="71">
        <v>27.912379281150262</v>
      </c>
      <c r="BA107" s="71">
        <v>-1.034895561150261</v>
      </c>
      <c r="BB107" s="131">
        <f t="shared" si="4"/>
        <v>1.5100150648000483</v>
      </c>
      <c r="BC107" s="131">
        <f t="shared" si="5"/>
        <v>1.5707635120254275</v>
      </c>
      <c r="BD107" s="131">
        <f t="shared" si="6"/>
        <v>0.17417203922808872</v>
      </c>
      <c r="BE107" s="104">
        <v>6.63</v>
      </c>
      <c r="BF107" s="105">
        <v>140.87052764229017</v>
      </c>
      <c r="BG107" s="105">
        <v>581.11167347091873</v>
      </c>
      <c r="BH107" s="105">
        <v>212.04212871899588</v>
      </c>
      <c r="BI107" s="105">
        <v>162.82773657455274</v>
      </c>
      <c r="BJ107" s="105">
        <v>9.0848374557413063</v>
      </c>
      <c r="BK107" s="105">
        <v>16.708141034185342</v>
      </c>
      <c r="BL107" s="105">
        <v>13.25035836749681</v>
      </c>
      <c r="BM107" s="105"/>
      <c r="BN107" s="130">
        <f t="shared" si="7"/>
        <v>333.64574514191662</v>
      </c>
      <c r="BO107" s="96">
        <v>5.9960865000000005</v>
      </c>
      <c r="BP107" s="108" t="s">
        <v>79</v>
      </c>
      <c r="BQ107" s="106">
        <v>445.09043613523448</v>
      </c>
      <c r="BR107" s="107">
        <v>16.559974169160597</v>
      </c>
      <c r="BS107" s="107">
        <v>22.024556974514624</v>
      </c>
      <c r="BT107" s="107">
        <v>10.96676089874204</v>
      </c>
      <c r="BU107" s="106"/>
      <c r="BV107" s="106"/>
      <c r="BW107" s="106"/>
      <c r="BX107" s="106"/>
      <c r="BY107" s="62">
        <v>5.9340659340659338E-2</v>
      </c>
      <c r="BZ107" s="60">
        <v>0.65941300000000003</v>
      </c>
      <c r="CA107" s="23">
        <v>3.26</v>
      </c>
      <c r="CB107" s="23">
        <v>0.189</v>
      </c>
      <c r="CC107" s="64">
        <v>5.2491300000000001</v>
      </c>
      <c r="CD107" s="64">
        <v>7.0846300000000015</v>
      </c>
      <c r="CE107" s="66">
        <v>82.351475999999991</v>
      </c>
      <c r="CF107" s="68">
        <v>38.296021999999994</v>
      </c>
      <c r="CG107" s="60">
        <v>8.1500000000000003E-2</v>
      </c>
      <c r="CH107" s="134">
        <v>107263.98779128421</v>
      </c>
      <c r="CI107" s="134">
        <v>2664.3668727323438</v>
      </c>
      <c r="CJ107" s="135">
        <v>232150.35419785912</v>
      </c>
      <c r="CK107" s="136">
        <v>1.1476902035917351</v>
      </c>
    </row>
    <row r="108" spans="1:89" x14ac:dyDescent="0.25">
      <c r="A108" s="82" t="s">
        <v>23</v>
      </c>
      <c r="B108" s="83">
        <v>104</v>
      </c>
      <c r="C108" s="70" t="s">
        <v>193</v>
      </c>
      <c r="D108" s="84">
        <v>41680</v>
      </c>
      <c r="E108" s="85" t="s">
        <v>90</v>
      </c>
      <c r="F108" s="82">
        <v>250</v>
      </c>
      <c r="G108" s="88">
        <v>1</v>
      </c>
      <c r="H108" s="88">
        <v>94</v>
      </c>
      <c r="I108" s="83">
        <v>2</v>
      </c>
      <c r="J108" s="111">
        <v>614.48809523809518</v>
      </c>
      <c r="K108" s="54">
        <v>517.2746735849089</v>
      </c>
      <c r="L108" s="54">
        <v>938.26972483738393</v>
      </c>
      <c r="M108" s="54">
        <v>170.72184567526151</v>
      </c>
      <c r="N108" s="54">
        <v>331.62593054267933</v>
      </c>
      <c r="O108" s="55"/>
      <c r="P108" s="56">
        <v>61.745044296132846</v>
      </c>
      <c r="Q108" s="56">
        <v>11.517288324856128</v>
      </c>
      <c r="R108" s="54">
        <v>139.22104688484282</v>
      </c>
      <c r="S108" s="42" t="s">
        <v>78</v>
      </c>
      <c r="T108" s="94">
        <v>22.642465440000002</v>
      </c>
      <c r="U108" s="94">
        <v>5.3442685000000001</v>
      </c>
      <c r="V108" s="117">
        <v>27.986733940000001</v>
      </c>
      <c r="W108" s="94">
        <v>26.256164306810721</v>
      </c>
      <c r="X108" s="94">
        <v>4.8717704875829</v>
      </c>
      <c r="Y108" s="94">
        <v>8.6076696556815691</v>
      </c>
      <c r="Z108" s="94"/>
      <c r="AA108" s="94">
        <v>1.5768406580817349</v>
      </c>
      <c r="AB108" s="94">
        <v>0.29855917190686304</v>
      </c>
      <c r="AC108" s="95">
        <v>4.2717835414578946</v>
      </c>
      <c r="AD108" s="99">
        <v>6.5477268678951877</v>
      </c>
      <c r="AE108" s="99">
        <v>5.6638273609945893</v>
      </c>
      <c r="AF108" s="99">
        <v>1.3857508182054028</v>
      </c>
      <c r="AG108" s="37"/>
      <c r="AH108" s="37"/>
      <c r="AI108" s="100">
        <v>45.597377216627379</v>
      </c>
      <c r="AJ108" s="47" t="s">
        <v>54</v>
      </c>
      <c r="AK108" s="53">
        <v>766.04176529020208</v>
      </c>
      <c r="AL108" s="53">
        <v>784.28580447581146</v>
      </c>
      <c r="AM108" s="53">
        <v>715.5549873013548</v>
      </c>
      <c r="AN108" s="35"/>
      <c r="AO108" s="51">
        <v>41.035714285714285</v>
      </c>
      <c r="AP108" s="49">
        <v>1.6273418239505368</v>
      </c>
      <c r="AQ108" s="49">
        <v>1.2855582574031892</v>
      </c>
      <c r="AR108" s="49">
        <v>1.862965343312724</v>
      </c>
      <c r="AS108" s="126">
        <v>40.824413073543766</v>
      </c>
      <c r="AT108" s="58">
        <v>39.840951512920206</v>
      </c>
      <c r="AU108" s="58">
        <v>39.656719817767652</v>
      </c>
      <c r="AV108" s="58">
        <v>31.327790432801823</v>
      </c>
      <c r="AW108" s="58">
        <v>45.398633257403198</v>
      </c>
      <c r="AX108" s="58">
        <v>31.125284738041003</v>
      </c>
      <c r="AY108" s="71">
        <v>1.4235655935535079</v>
      </c>
      <c r="AZ108" s="71">
        <v>26.11571362041348</v>
      </c>
      <c r="BA108" s="71">
        <v>1.8710203195865205</v>
      </c>
      <c r="BB108" s="131">
        <f t="shared" si="4"/>
        <v>1.4235655935535079</v>
      </c>
      <c r="BC108" s="131">
        <f t="shared" si="5"/>
        <v>1.4587058697547959</v>
      </c>
      <c r="BD108" s="131">
        <f t="shared" si="6"/>
        <v>0.17064747301008035</v>
      </c>
      <c r="BE108" s="104">
        <v>6.97</v>
      </c>
      <c r="BF108" s="105">
        <v>115.52901565521454</v>
      </c>
      <c r="BG108" s="105">
        <v>596.17404542268628</v>
      </c>
      <c r="BH108" s="105">
        <v>218.90494826454977</v>
      </c>
      <c r="BI108" s="105">
        <v>143.46391900174288</v>
      </c>
      <c r="BJ108" s="105">
        <v>10.203097838825142</v>
      </c>
      <c r="BK108" s="105">
        <v>13.374496373575699</v>
      </c>
      <c r="BL108" s="105">
        <v>12.904368720510961</v>
      </c>
      <c r="BM108" s="105"/>
      <c r="BN108" s="130">
        <f t="shared" si="7"/>
        <v>328.72054132887433</v>
      </c>
      <c r="BO108" s="96">
        <v>7.6941764600000004</v>
      </c>
      <c r="BP108" s="108" t="s">
        <v>79</v>
      </c>
      <c r="BQ108" s="106">
        <v>515.68955949531346</v>
      </c>
      <c r="BR108" s="107">
        <v>18.426214384318168</v>
      </c>
      <c r="BS108" s="107">
        <v>25.04278950233908</v>
      </c>
      <c r="BT108" s="107">
        <v>12.943705908431381</v>
      </c>
      <c r="BU108" s="106"/>
      <c r="BV108" s="106"/>
      <c r="BW108" s="106"/>
      <c r="BX108" s="106"/>
      <c r="BY108" s="62">
        <v>0.15824175824175826</v>
      </c>
      <c r="BZ108" s="60">
        <v>0.42495399999999994</v>
      </c>
      <c r="CA108" s="23">
        <v>3.56</v>
      </c>
      <c r="CB108" s="23">
        <v>0.124</v>
      </c>
      <c r="CC108" s="64">
        <v>5.4510999999999994</v>
      </c>
      <c r="CD108" s="64">
        <v>8.0510550000000016</v>
      </c>
      <c r="CE108" s="66">
        <v>86.494788</v>
      </c>
      <c r="CF108" s="68">
        <v>37.805126000000001</v>
      </c>
      <c r="CG108" s="60">
        <v>0.10250000000000001</v>
      </c>
      <c r="CH108" s="134">
        <v>111716.66831138181</v>
      </c>
      <c r="CI108" s="134">
        <v>2535.4957211679025</v>
      </c>
      <c r="CJ108" s="135">
        <v>329088.75468707603</v>
      </c>
      <c r="CK108" s="136">
        <v>0.77045954474465561</v>
      </c>
    </row>
    <row r="109" spans="1:89" x14ac:dyDescent="0.25">
      <c r="A109" s="82" t="s">
        <v>23</v>
      </c>
      <c r="B109" s="83">
        <v>105</v>
      </c>
      <c r="C109" s="70" t="s">
        <v>194</v>
      </c>
      <c r="D109" s="84">
        <v>41680</v>
      </c>
      <c r="E109" s="85" t="s">
        <v>90</v>
      </c>
      <c r="F109" s="82">
        <v>332</v>
      </c>
      <c r="G109" s="88">
        <v>1</v>
      </c>
      <c r="H109" s="88">
        <v>89</v>
      </c>
      <c r="I109" s="83">
        <v>1</v>
      </c>
      <c r="J109" s="111">
        <v>573.4880952380953</v>
      </c>
      <c r="K109" s="54">
        <v>517.2746735849089</v>
      </c>
      <c r="L109" s="54">
        <v>938.26972483738393</v>
      </c>
      <c r="M109" s="54">
        <v>170.72184567526151</v>
      </c>
      <c r="N109" s="54">
        <v>331.62593054267933</v>
      </c>
      <c r="O109" s="55"/>
      <c r="P109" s="56">
        <v>61.745044296132846</v>
      </c>
      <c r="Q109" s="56">
        <v>11.517288324856128</v>
      </c>
      <c r="R109" s="54">
        <v>139.22104688484282</v>
      </c>
      <c r="S109" s="42" t="s">
        <v>78</v>
      </c>
      <c r="T109" s="94">
        <v>20.029444039999998</v>
      </c>
      <c r="U109" s="94">
        <v>5.1119089999999998</v>
      </c>
      <c r="V109" s="117">
        <v>25.141353039999998</v>
      </c>
      <c r="W109" s="94">
        <v>23.586557415587137</v>
      </c>
      <c r="X109" s="94">
        <v>4.381922521080388</v>
      </c>
      <c r="Y109" s="94">
        <v>7.69334830740641</v>
      </c>
      <c r="Z109" s="94"/>
      <c r="AA109" s="94">
        <v>1.4077264652739361</v>
      </c>
      <c r="AB109" s="94">
        <v>0.26682166978105276</v>
      </c>
      <c r="AC109" s="95">
        <v>3.8593231057979529</v>
      </c>
      <c r="AD109" s="99">
        <v>6.388480478985235</v>
      </c>
      <c r="AE109" s="99">
        <v>5.5858040206608077</v>
      </c>
      <c r="AF109" s="99">
        <v>1.3072619241856611</v>
      </c>
      <c r="AG109" s="37"/>
      <c r="AH109" s="37"/>
      <c r="AI109" s="100">
        <v>41.766061688496464</v>
      </c>
      <c r="AJ109" s="47" t="s">
        <v>54</v>
      </c>
      <c r="AK109" s="53">
        <v>745.89750723355519</v>
      </c>
      <c r="AL109" s="53">
        <v>763.17849518092703</v>
      </c>
      <c r="AM109" s="53">
        <v>701.66932028196879</v>
      </c>
      <c r="AN109" s="35"/>
      <c r="AO109" s="51">
        <v>30.900000000000002</v>
      </c>
      <c r="AP109" s="49">
        <v>1.3436512631578952</v>
      </c>
      <c r="AQ109" s="49">
        <v>1.011937052631579</v>
      </c>
      <c r="AR109" s="49">
        <v>1.4247935789473687</v>
      </c>
      <c r="AS109" s="126">
        <v>32.514768947368431</v>
      </c>
      <c r="AT109" s="58">
        <v>31.896954091853843</v>
      </c>
      <c r="AU109" s="58">
        <v>43.483859649122813</v>
      </c>
      <c r="AV109" s="58">
        <v>32.748771929824564</v>
      </c>
      <c r="AW109" s="58">
        <v>46.109824561403514</v>
      </c>
      <c r="AX109" s="58">
        <v>35.536842105263162</v>
      </c>
      <c r="AY109" s="71">
        <v>1.2687047527277333</v>
      </c>
      <c r="AZ109" s="71">
        <v>22.430878207617983</v>
      </c>
      <c r="BA109" s="71">
        <v>2.7104748323820154</v>
      </c>
      <c r="BB109" s="131">
        <f t="shared" si="4"/>
        <v>1.2687047527277333</v>
      </c>
      <c r="BC109" s="131">
        <f t="shared" si="5"/>
        <v>1.2932784045328545</v>
      </c>
      <c r="BD109" s="131">
        <f t="shared" si="6"/>
        <v>0.15036509326774258</v>
      </c>
      <c r="BE109" s="104">
        <v>7.04</v>
      </c>
      <c r="BF109" s="105">
        <v>97.546930920088769</v>
      </c>
      <c r="BG109" s="105">
        <v>618.24059457222199</v>
      </c>
      <c r="BH109" s="105">
        <v>189.07078627542717</v>
      </c>
      <c r="BI109" s="105">
        <v>150.68443395036959</v>
      </c>
      <c r="BJ109" s="105">
        <v>11.230476386954406</v>
      </c>
      <c r="BK109" s="105">
        <v>13.575309574103651</v>
      </c>
      <c r="BL109" s="105">
        <v>12.223274862813735</v>
      </c>
      <c r="BM109" s="105"/>
      <c r="BN109" s="130">
        <f t="shared" si="7"/>
        <v>351.9794267196587</v>
      </c>
      <c r="BO109" s="96">
        <v>4.2677789400000004</v>
      </c>
      <c r="BP109" s="108" t="s">
        <v>79</v>
      </c>
      <c r="BQ109" s="106">
        <v>521.79805469537223</v>
      </c>
      <c r="BR109" s="107">
        <v>20.754573306583353</v>
      </c>
      <c r="BS109" s="107">
        <v>28.98756753383698</v>
      </c>
      <c r="BT109" s="107">
        <v>16.35886778382498</v>
      </c>
      <c r="BU109" s="106"/>
      <c r="BV109" s="106"/>
      <c r="BW109" s="106"/>
      <c r="BX109" s="106"/>
      <c r="BY109" s="62">
        <v>0.24725274725274726</v>
      </c>
      <c r="BZ109" s="60">
        <v>0.45144099999999998</v>
      </c>
      <c r="CA109" s="23">
        <v>3.6</v>
      </c>
      <c r="CB109" s="23">
        <v>0.03</v>
      </c>
      <c r="CC109" s="64">
        <v>5.3554299999999992</v>
      </c>
      <c r="CD109" s="64">
        <v>6.0496200000000009</v>
      </c>
      <c r="CE109" s="66">
        <v>93.924431999999996</v>
      </c>
      <c r="CF109" s="68">
        <v>36.342664999999997</v>
      </c>
      <c r="CG109" s="60">
        <v>0.13400000000000001</v>
      </c>
      <c r="CH109" s="134">
        <v>139547.46360893518</v>
      </c>
      <c r="CI109" s="134">
        <v>3499.7174224436958</v>
      </c>
      <c r="CJ109" s="135">
        <v>210283.63784142214</v>
      </c>
      <c r="CK109" s="136">
        <v>1.6642842297996014</v>
      </c>
    </row>
    <row r="110" spans="1:89" x14ac:dyDescent="0.25">
      <c r="A110" s="82" t="s">
        <v>23</v>
      </c>
      <c r="B110" s="83">
        <v>106</v>
      </c>
      <c r="C110" s="70" t="s">
        <v>195</v>
      </c>
      <c r="D110" s="84">
        <v>41680</v>
      </c>
      <c r="E110" s="85" t="s">
        <v>90</v>
      </c>
      <c r="F110" s="82">
        <v>340</v>
      </c>
      <c r="G110" s="88">
        <v>1</v>
      </c>
      <c r="H110" s="88">
        <v>96</v>
      </c>
      <c r="I110" s="83">
        <v>1</v>
      </c>
      <c r="J110" s="111">
        <v>669.27023809523803</v>
      </c>
      <c r="K110" s="54">
        <v>517.2746735849089</v>
      </c>
      <c r="L110" s="54">
        <v>938.26972483738393</v>
      </c>
      <c r="M110" s="54">
        <v>170.72184567526151</v>
      </c>
      <c r="N110" s="54">
        <v>331.62593054267933</v>
      </c>
      <c r="O110" s="55"/>
      <c r="P110" s="56">
        <v>61.745044296132846</v>
      </c>
      <c r="Q110" s="56">
        <v>11.517288324856128</v>
      </c>
      <c r="R110" s="54">
        <v>139.22104688484282</v>
      </c>
      <c r="S110" s="42" t="s">
        <v>78</v>
      </c>
      <c r="T110" s="94">
        <v>20.174063100000001</v>
      </c>
      <c r="U110" s="94">
        <v>5.3339605000000008</v>
      </c>
      <c r="V110" s="117">
        <v>25.508023600000001</v>
      </c>
      <c r="W110" s="94">
        <v>23.930471110437633</v>
      </c>
      <c r="X110" s="94">
        <v>4.4484195168956324</v>
      </c>
      <c r="Y110" s="94">
        <v>7.7869639933920087</v>
      </c>
      <c r="Z110" s="94"/>
      <c r="AA110" s="94">
        <v>1.4240842150244237</v>
      </c>
      <c r="AB110" s="94">
        <v>0.27005700178562592</v>
      </c>
      <c r="AC110" s="95">
        <v>3.925970743883433</v>
      </c>
      <c r="AD110" s="99">
        <v>5.9214759201999261</v>
      </c>
      <c r="AE110" s="99">
        <v>5.1362255191990656</v>
      </c>
      <c r="AF110" s="99">
        <v>1.1239238901017965</v>
      </c>
      <c r="AG110" s="37"/>
      <c r="AH110" s="37"/>
      <c r="AI110" s="100">
        <v>45.606366626330555</v>
      </c>
      <c r="AJ110" s="47" t="s">
        <v>54</v>
      </c>
      <c r="AK110" s="53">
        <v>767.85830164435299</v>
      </c>
      <c r="AL110" s="53">
        <v>785.36880885061953</v>
      </c>
      <c r="AM110" s="53">
        <v>747.34309886174219</v>
      </c>
      <c r="AN110" s="35"/>
      <c r="AO110" s="51">
        <v>40.707142857142863</v>
      </c>
      <c r="AP110" s="49">
        <v>1.5388415264187869</v>
      </c>
      <c r="AQ110" s="49">
        <v>1.2760666960208746</v>
      </c>
      <c r="AR110" s="49">
        <v>1.8685879712981084</v>
      </c>
      <c r="AS110" s="126">
        <v>39.365480039138951</v>
      </c>
      <c r="AT110" s="58">
        <v>38.715773059859316</v>
      </c>
      <c r="AU110" s="58">
        <v>37.802739726027397</v>
      </c>
      <c r="AV110" s="58">
        <v>31.347488584474892</v>
      </c>
      <c r="AW110" s="58">
        <v>45.903196347031958</v>
      </c>
      <c r="AX110" s="58">
        <v>28.488584474885847</v>
      </c>
      <c r="AY110" s="71">
        <v>1.5177880366967873</v>
      </c>
      <c r="AZ110" s="71">
        <v>26.408771311316709</v>
      </c>
      <c r="BA110" s="71">
        <v>-0.90074771131670772</v>
      </c>
      <c r="BB110" s="131">
        <f t="shared" si="4"/>
        <v>1.5177880366967873</v>
      </c>
      <c r="BC110" s="131">
        <f t="shared" si="5"/>
        <v>1.5432587273887792</v>
      </c>
      <c r="BD110" s="131">
        <f t="shared" si="6"/>
        <v>0.18360874472994332</v>
      </c>
      <c r="BE110" s="104">
        <v>6.64</v>
      </c>
      <c r="BF110" s="105">
        <v>133.82351303126947</v>
      </c>
      <c r="BG110" s="105">
        <v>576.88165329855929</v>
      </c>
      <c r="BH110" s="105">
        <v>240.50222157218101</v>
      </c>
      <c r="BI110" s="105">
        <v>146.75760391994436</v>
      </c>
      <c r="BJ110" s="105">
        <v>7.5218093160931199</v>
      </c>
      <c r="BK110" s="105">
        <v>13.561151700246187</v>
      </c>
      <c r="BL110" s="105">
        <v>9.8004358148665229</v>
      </c>
      <c r="BM110" s="105"/>
      <c r="BN110" s="130">
        <f t="shared" si="7"/>
        <v>312.91473279898622</v>
      </c>
      <c r="BO110" s="96">
        <v>5.8764685399999994</v>
      </c>
      <c r="BP110" s="108" t="s">
        <v>79</v>
      </c>
      <c r="BQ110" s="106">
        <v>582.99050433914078</v>
      </c>
      <c r="BR110" s="107">
        <v>22.855181313974509</v>
      </c>
      <c r="BS110" s="107">
        <v>31.019627870081528</v>
      </c>
      <c r="BT110" s="107">
        <v>15.058216800624548</v>
      </c>
      <c r="BU110" s="106"/>
      <c r="BV110" s="106"/>
      <c r="BW110" s="106"/>
      <c r="BX110" s="106"/>
      <c r="BY110" s="62">
        <v>0.11868131868131868</v>
      </c>
      <c r="BZ110" s="60">
        <v>0.46125099999999997</v>
      </c>
      <c r="CA110" s="23">
        <v>3.59</v>
      </c>
      <c r="CB110" s="23">
        <v>0.13</v>
      </c>
      <c r="CC110" s="64">
        <v>3.8672299999999997</v>
      </c>
      <c r="CD110" s="64">
        <v>6.7167650000000005</v>
      </c>
      <c r="CE110" s="66">
        <v>78.424272000000002</v>
      </c>
      <c r="CF110" s="68">
        <v>36.618793999999994</v>
      </c>
      <c r="CG110" s="60">
        <v>0.10250000000000001</v>
      </c>
      <c r="CH110" s="134">
        <v>68763.26573476271</v>
      </c>
      <c r="CI110" s="134">
        <v>1642.0489676235352</v>
      </c>
      <c r="CJ110" s="135">
        <v>315650.97278060281</v>
      </c>
      <c r="CK110" s="136">
        <v>0.52021033014996032</v>
      </c>
    </row>
    <row r="111" spans="1:89" x14ac:dyDescent="0.25">
      <c r="A111" s="82" t="s">
        <v>23</v>
      </c>
      <c r="B111" s="83">
        <v>107</v>
      </c>
      <c r="C111" s="70" t="s">
        <v>196</v>
      </c>
      <c r="D111" s="84">
        <v>41680</v>
      </c>
      <c r="E111" s="85" t="s">
        <v>90</v>
      </c>
      <c r="F111" s="82">
        <v>524</v>
      </c>
      <c r="G111" s="88">
        <v>1</v>
      </c>
      <c r="H111" s="88">
        <v>93</v>
      </c>
      <c r="I111" s="83">
        <v>3</v>
      </c>
      <c r="J111" s="111">
        <v>630.59523809523819</v>
      </c>
      <c r="K111" s="54">
        <v>517.2746735849089</v>
      </c>
      <c r="L111" s="54">
        <v>938.26972483738393</v>
      </c>
      <c r="M111" s="54">
        <v>170.72184567526151</v>
      </c>
      <c r="N111" s="54">
        <v>331.62593054267933</v>
      </c>
      <c r="O111" s="55"/>
      <c r="P111" s="56">
        <v>61.745044296132846</v>
      </c>
      <c r="Q111" s="56">
        <v>11.517288324856128</v>
      </c>
      <c r="R111" s="54">
        <v>139.22104688484282</v>
      </c>
      <c r="S111" s="42" t="s">
        <v>78</v>
      </c>
      <c r="T111" s="94">
        <v>21.45275473142857</v>
      </c>
      <c r="U111" s="94">
        <v>5.8749464285714295</v>
      </c>
      <c r="V111" s="117">
        <v>27.32770116</v>
      </c>
      <c r="W111" s="94">
        <v>25.637521780002245</v>
      </c>
      <c r="X111" s="94">
        <v>4.7685757407031053</v>
      </c>
      <c r="Y111" s="94">
        <v>8.3222440134106908</v>
      </c>
      <c r="Z111" s="94"/>
      <c r="AA111" s="94">
        <v>1.5211345684974797</v>
      </c>
      <c r="AB111" s="94">
        <v>0.28860836591677086</v>
      </c>
      <c r="AC111" s="95">
        <v>4.2173130561026158</v>
      </c>
      <c r="AD111" s="99">
        <v>6.1613777669969432</v>
      </c>
      <c r="AE111" s="99">
        <v>5.3552237100053546</v>
      </c>
      <c r="AF111" s="99">
        <v>1.255638936712391</v>
      </c>
      <c r="AG111" s="37"/>
      <c r="AH111" s="37"/>
      <c r="AI111" s="100">
        <v>46.841530714556171</v>
      </c>
      <c r="AJ111" s="47" t="s">
        <v>54</v>
      </c>
      <c r="AK111" s="53">
        <v>774.53728248406594</v>
      </c>
      <c r="AL111" s="53">
        <v>791.1177314266572</v>
      </c>
      <c r="AM111" s="53">
        <v>736.68470315053594</v>
      </c>
      <c r="AN111" s="35"/>
      <c r="AO111" s="51">
        <v>43.464285714285722</v>
      </c>
      <c r="AP111" s="49">
        <v>2.2776721471471473</v>
      </c>
      <c r="AQ111" s="49">
        <v>1.3569341162591164</v>
      </c>
      <c r="AR111" s="49">
        <v>1.9549922458172464</v>
      </c>
      <c r="AS111" s="126">
        <v>51.550796492921492</v>
      </c>
      <c r="AT111" s="58">
        <v>48.824181945639914</v>
      </c>
      <c r="AU111" s="58">
        <v>52.403303303303304</v>
      </c>
      <c r="AV111" s="58">
        <v>31.219519519519515</v>
      </c>
      <c r="AW111" s="58">
        <v>44.979279279279282</v>
      </c>
      <c r="AX111" s="58">
        <v>17.402402402402405</v>
      </c>
      <c r="AY111" s="71">
        <v>1.7866187009211247</v>
      </c>
      <c r="AZ111" s="71">
        <v>30.148830630392979</v>
      </c>
      <c r="BA111" s="71">
        <v>-2.8211294703929788</v>
      </c>
      <c r="BB111" s="131">
        <f t="shared" si="4"/>
        <v>1.7866187009211247</v>
      </c>
      <c r="BC111" s="131">
        <f t="shared" si="5"/>
        <v>1.8863934507735773</v>
      </c>
      <c r="BD111" s="131">
        <f t="shared" si="6"/>
        <v>0.20453965287812412</v>
      </c>
      <c r="BE111" s="104">
        <v>6.67</v>
      </c>
      <c r="BF111" s="105">
        <v>133.82351303010239</v>
      </c>
      <c r="BG111" s="105">
        <v>576.88165323122541</v>
      </c>
      <c r="BH111" s="105">
        <v>240.5022216060438</v>
      </c>
      <c r="BI111" s="105">
        <v>146.75760395650479</v>
      </c>
      <c r="BJ111" s="105">
        <v>7.5218093159442807</v>
      </c>
      <c r="BK111" s="105">
        <v>13.561151698908398</v>
      </c>
      <c r="BL111" s="105">
        <v>9.8004358132637446</v>
      </c>
      <c r="BM111" s="105"/>
      <c r="BN111" s="130">
        <f t="shared" si="7"/>
        <v>312.91473277324405</v>
      </c>
      <c r="BO111" s="96">
        <v>5.5792923599999993</v>
      </c>
      <c r="BP111" s="108" t="s">
        <v>79</v>
      </c>
      <c r="BQ111" s="106">
        <v>496.78564786015045</v>
      </c>
      <c r="BR111" s="107">
        <v>18.178830518949894</v>
      </c>
      <c r="BS111" s="107">
        <v>24.493558182888226</v>
      </c>
      <c r="BT111" s="107">
        <v>10.17499173694838</v>
      </c>
      <c r="BU111" s="106"/>
      <c r="BV111" s="106"/>
      <c r="BW111" s="106"/>
      <c r="BX111" s="106"/>
      <c r="BY111" s="62">
        <v>8.9010989010989014E-2</v>
      </c>
      <c r="BZ111" s="60">
        <v>0.59270499999999993</v>
      </c>
      <c r="CA111" s="23">
        <v>3.61</v>
      </c>
      <c r="CB111" s="23">
        <v>9.5000000000000001E-2</v>
      </c>
      <c r="CC111" s="64">
        <v>3.83534</v>
      </c>
      <c r="CD111" s="64">
        <v>4.8337950000000003</v>
      </c>
      <c r="CE111" s="66">
        <v>68.341716000000005</v>
      </c>
      <c r="CF111" s="68">
        <v>32.139367999999997</v>
      </c>
      <c r="CG111" s="60">
        <v>0.9740000000000002</v>
      </c>
      <c r="CH111" s="134">
        <v>125509.54808747573</v>
      </c>
      <c r="CI111" s="134">
        <v>3966.7197658997734</v>
      </c>
      <c r="CJ111" s="135">
        <v>298323.09854665957</v>
      </c>
      <c r="CK111" s="136">
        <v>1.329672353640881</v>
      </c>
    </row>
    <row r="112" spans="1:89" x14ac:dyDescent="0.25">
      <c r="A112" s="82" t="s">
        <v>23</v>
      </c>
      <c r="B112" s="83">
        <v>108</v>
      </c>
      <c r="C112" s="70" t="s">
        <v>197</v>
      </c>
      <c r="D112" s="84">
        <v>41680</v>
      </c>
      <c r="E112" s="85" t="s">
        <v>90</v>
      </c>
      <c r="F112" s="82">
        <v>606</v>
      </c>
      <c r="G112" s="88">
        <v>1</v>
      </c>
      <c r="H112" s="88">
        <v>93</v>
      </c>
      <c r="I112" s="83">
        <v>3</v>
      </c>
      <c r="J112" s="111">
        <v>638.80357142857144</v>
      </c>
      <c r="K112" s="54">
        <v>517.2746735849089</v>
      </c>
      <c r="L112" s="54">
        <v>938.26972483738393</v>
      </c>
      <c r="M112" s="54">
        <v>170.72184567526151</v>
      </c>
      <c r="N112" s="54">
        <v>331.62593054267933</v>
      </c>
      <c r="O112" s="55"/>
      <c r="P112" s="56">
        <v>61.745044296132846</v>
      </c>
      <c r="Q112" s="56">
        <v>11.517288324856128</v>
      </c>
      <c r="R112" s="54">
        <v>139.22104688484282</v>
      </c>
      <c r="S112" s="42" t="s">
        <v>78</v>
      </c>
      <c r="T112" s="94">
        <v>17.921331965714288</v>
      </c>
      <c r="U112" s="94">
        <v>4.9264877142857149</v>
      </c>
      <c r="V112" s="117">
        <v>22.847819680000001</v>
      </c>
      <c r="W112" s="94">
        <v>21.434706534692538</v>
      </c>
      <c r="X112" s="94">
        <v>3.9871110292410434</v>
      </c>
      <c r="Y112" s="94">
        <v>6.9561190025037885</v>
      </c>
      <c r="Z112" s="94"/>
      <c r="AA112" s="94">
        <v>1.2713581347996825</v>
      </c>
      <c r="AB112" s="94">
        <v>0.24123116662982105</v>
      </c>
      <c r="AC112" s="95">
        <v>3.5269889270994454</v>
      </c>
      <c r="AD112" s="99">
        <v>5.6833649036340095</v>
      </c>
      <c r="AE112" s="99">
        <v>4.9912435122690155</v>
      </c>
      <c r="AF112" s="99">
        <v>1.0489813255469953</v>
      </c>
      <c r="AG112" s="37"/>
      <c r="AH112" s="37"/>
      <c r="AI112" s="100">
        <v>42.445130784330786</v>
      </c>
      <c r="AJ112" s="47" t="s">
        <v>54</v>
      </c>
      <c r="AK112" s="53">
        <v>751.251323617151</v>
      </c>
      <c r="AL112" s="53">
        <v>767.14197116762102</v>
      </c>
      <c r="AM112" s="53">
        <v>736.90691885581327</v>
      </c>
      <c r="AN112" s="35"/>
      <c r="AO112" s="51">
        <v>54.357142857142854</v>
      </c>
      <c r="AP112" s="49">
        <v>2.0322495350803043</v>
      </c>
      <c r="AQ112" s="49">
        <v>1.4153763736263731</v>
      </c>
      <c r="AR112" s="49">
        <v>2.5199199492814879</v>
      </c>
      <c r="AS112" s="126">
        <v>52.226600169061712</v>
      </c>
      <c r="AT112" s="58">
        <v>49.328641482035842</v>
      </c>
      <c r="AU112" s="58">
        <v>37.38698224852071</v>
      </c>
      <c r="AV112" s="58">
        <v>26.038461538461533</v>
      </c>
      <c r="AW112" s="58">
        <v>46.358579881656809</v>
      </c>
      <c r="AX112" s="58">
        <v>29.414201183431953</v>
      </c>
      <c r="AY112" s="71">
        <v>2.1590087007390037</v>
      </c>
      <c r="AZ112" s="71">
        <v>30.50468420344292</v>
      </c>
      <c r="BA112" s="71">
        <v>-7.6568645234429198</v>
      </c>
      <c r="BB112" s="131">
        <f t="shared" si="4"/>
        <v>2.1590087007390037</v>
      </c>
      <c r="BC112" s="131">
        <f t="shared" si="5"/>
        <v>2.285846128888116</v>
      </c>
      <c r="BD112" s="131">
        <f t="shared" si="6"/>
        <v>0.26118666645517596</v>
      </c>
      <c r="BE112" s="104">
        <v>6.62</v>
      </c>
      <c r="BF112" s="105">
        <v>128.8168946619073</v>
      </c>
      <c r="BG112" s="105">
        <v>582.17053104706281</v>
      </c>
      <c r="BH112" s="105">
        <v>225.41752815983045</v>
      </c>
      <c r="BI112" s="105">
        <v>153.97573764598249</v>
      </c>
      <c r="BJ112" s="105">
        <v>7.3626105083144102</v>
      </c>
      <c r="BK112" s="105">
        <v>14.506998076696025</v>
      </c>
      <c r="BL112" s="105">
        <v>11.591470184004246</v>
      </c>
      <c r="BM112" s="105"/>
      <c r="BN112" s="130">
        <f t="shared" si="7"/>
        <v>324.17896069589608</v>
      </c>
      <c r="BO112" s="96">
        <v>6.0090582000000001</v>
      </c>
      <c r="BP112" s="108" t="s">
        <v>79</v>
      </c>
      <c r="BQ112" s="106">
        <v>485.53223553414455</v>
      </c>
      <c r="BR112" s="107">
        <v>21.250703232709711</v>
      </c>
      <c r="BS112" s="107">
        <v>29.527371142686732</v>
      </c>
      <c r="BT112" s="107">
        <v>9.8428057401694762</v>
      </c>
      <c r="BU112" s="106"/>
      <c r="BV112" s="106"/>
      <c r="BW112" s="106"/>
      <c r="BX112" s="106"/>
      <c r="BY112" s="62">
        <v>0.38571428571428573</v>
      </c>
      <c r="BZ112" s="60">
        <v>0.82520199999999988</v>
      </c>
      <c r="CA112" s="23">
        <v>3.46</v>
      </c>
      <c r="CB112" s="23">
        <v>1.0249999999999999</v>
      </c>
      <c r="CC112" s="64">
        <v>4.5156599999999996</v>
      </c>
      <c r="CD112" s="64">
        <v>6.4860700000000007</v>
      </c>
      <c r="CE112" s="66">
        <v>81.293291999999994</v>
      </c>
      <c r="CF112" s="68">
        <v>39.492581000000001</v>
      </c>
      <c r="CG112" s="60">
        <v>0.87949999999999995</v>
      </c>
      <c r="CH112" s="134">
        <v>103984.78237749748</v>
      </c>
      <c r="CI112" s="134">
        <v>5737.5866176051768</v>
      </c>
      <c r="CJ112" s="135">
        <v>410923.36529789376</v>
      </c>
      <c r="CK112" s="136">
        <v>1.396266822998927</v>
      </c>
    </row>
    <row r="113" spans="1:89" x14ac:dyDescent="0.25">
      <c r="A113" s="82" t="s">
        <v>23</v>
      </c>
      <c r="B113" s="83">
        <v>109</v>
      </c>
      <c r="C113" s="70" t="s">
        <v>198</v>
      </c>
      <c r="D113" s="84">
        <v>41715</v>
      </c>
      <c r="E113" s="85" t="s">
        <v>90</v>
      </c>
      <c r="F113" s="82">
        <v>16</v>
      </c>
      <c r="G113" s="88">
        <v>1</v>
      </c>
      <c r="H113" s="88">
        <v>102</v>
      </c>
      <c r="I113" s="83">
        <v>2</v>
      </c>
      <c r="J113" s="111">
        <v>680.92857142857144</v>
      </c>
      <c r="K113" s="54">
        <v>565.61557936067106</v>
      </c>
      <c r="L113" s="54">
        <v>939.63407576944826</v>
      </c>
      <c r="M113" s="54">
        <v>172.19546134909945</v>
      </c>
      <c r="N113" s="54">
        <v>335.91215213491148</v>
      </c>
      <c r="O113" s="55"/>
      <c r="P113" s="56">
        <v>70.73605922692191</v>
      </c>
      <c r="Q113" s="56">
        <v>11.128236896254501</v>
      </c>
      <c r="R113" s="54">
        <v>142.87854849461141</v>
      </c>
      <c r="S113" s="42" t="s">
        <v>78</v>
      </c>
      <c r="T113" s="94">
        <v>16.725639362857141</v>
      </c>
      <c r="U113" s="94">
        <v>6.3893033571428575</v>
      </c>
      <c r="V113" s="117">
        <v>23.114942719999998</v>
      </c>
      <c r="W113" s="94">
        <v>21.707354678818398</v>
      </c>
      <c r="X113" s="94">
        <v>4.0830430240767948</v>
      </c>
      <c r="Y113" s="94">
        <v>6.9320572766978277</v>
      </c>
      <c r="Z113" s="94"/>
      <c r="AA113" s="94">
        <v>1.3968457619405088</v>
      </c>
      <c r="AB113" s="94">
        <v>0.23129374125367036</v>
      </c>
      <c r="AC113" s="95">
        <v>3.7281166474819845</v>
      </c>
      <c r="AD113" s="99">
        <v>5.517072442788451</v>
      </c>
      <c r="AE113" s="99">
        <v>4.8145708174244364</v>
      </c>
      <c r="AF113" s="99">
        <v>1.0767305692541305</v>
      </c>
      <c r="AG113" s="37"/>
      <c r="AH113" s="37"/>
      <c r="AI113" s="100">
        <v>41.923274282178788</v>
      </c>
      <c r="AJ113" s="47" t="s">
        <v>54</v>
      </c>
      <c r="AK113" s="53">
        <v>761.32009022826378</v>
      </c>
      <c r="AL113" s="53">
        <v>778.20554882615897</v>
      </c>
      <c r="AM113" s="53">
        <v>736.2921323863377</v>
      </c>
      <c r="AN113" s="35"/>
      <c r="AO113" s="51">
        <v>39.950000000000003</v>
      </c>
      <c r="AP113" s="49">
        <v>1.2264650000000001</v>
      </c>
      <c r="AQ113" s="49">
        <v>1.27041</v>
      </c>
      <c r="AR113" s="49">
        <v>1.7777750000000001</v>
      </c>
      <c r="AS113" s="126">
        <v>34.376975000000002</v>
      </c>
      <c r="AT113" s="58">
        <v>34.378628980891719</v>
      </c>
      <c r="AU113" s="58">
        <v>30.7</v>
      </c>
      <c r="AV113" s="58">
        <v>31.8</v>
      </c>
      <c r="AW113" s="58">
        <v>44.5</v>
      </c>
      <c r="AX113" s="58">
        <v>39</v>
      </c>
      <c r="AY113" s="71">
        <v>1.4872902519090352</v>
      </c>
      <c r="AZ113" s="71">
        <v>24.917562976709434</v>
      </c>
      <c r="BA113" s="71">
        <v>-1.8026202567094352</v>
      </c>
      <c r="BB113" s="131">
        <f t="shared" si="4"/>
        <v>1.4872902519090352</v>
      </c>
      <c r="BC113" s="131">
        <f t="shared" si="5"/>
        <v>1.4872186972912389</v>
      </c>
      <c r="BD113" s="131">
        <f t="shared" si="6"/>
        <v>0.18493015759461076</v>
      </c>
      <c r="BE113" s="104">
        <v>6.74</v>
      </c>
      <c r="BF113" s="105">
        <v>132.17878660338775</v>
      </c>
      <c r="BG113" s="105">
        <v>600.84728101028611</v>
      </c>
      <c r="BH113" s="105">
        <v>206.31591462821314</v>
      </c>
      <c r="BI113" s="105">
        <v>148.86384112771432</v>
      </c>
      <c r="BJ113" s="105">
        <v>10.967381790193306</v>
      </c>
      <c r="BK113" s="105">
        <v>13.339786918163144</v>
      </c>
      <c r="BL113" s="105">
        <v>14.690670147320608</v>
      </c>
      <c r="BM113" s="105"/>
      <c r="BN113" s="130">
        <f t="shared" si="7"/>
        <v>338.14585778393717</v>
      </c>
      <c r="BO113" s="96">
        <v>7.0306914000000003</v>
      </c>
      <c r="BP113" s="108" t="s">
        <v>79</v>
      </c>
      <c r="BQ113" s="106">
        <v>485.43330525931731</v>
      </c>
      <c r="BR113" s="107">
        <v>21.000843962260848</v>
      </c>
      <c r="BS113" s="107">
        <v>28.736134271433244</v>
      </c>
      <c r="BT113" s="107">
        <v>14.120205477918569</v>
      </c>
      <c r="BU113" s="106"/>
      <c r="BV113" s="106"/>
      <c r="BW113" s="106"/>
      <c r="BX113" s="106"/>
      <c r="BY113" s="62">
        <v>0.12857142857142859</v>
      </c>
      <c r="BZ113" s="60">
        <v>0.67020400000000002</v>
      </c>
      <c r="CA113" s="23">
        <v>3.25</v>
      </c>
      <c r="CB113" s="23">
        <v>0.58599999999999997</v>
      </c>
      <c r="CC113" s="64">
        <v>4.706999999999999</v>
      </c>
      <c r="CD113" s="64">
        <v>4.9522600000000008</v>
      </c>
      <c r="CE113" s="66">
        <v>84.266639999999995</v>
      </c>
      <c r="CF113" s="68">
        <v>38.735782999999998</v>
      </c>
      <c r="CG113" s="60">
        <v>0.113</v>
      </c>
      <c r="CH113" s="134">
        <v>108019.9460281377</v>
      </c>
      <c r="CI113" s="134">
        <v>1933.4700252428834</v>
      </c>
      <c r="CJ113" s="135">
        <v>285231.12993676431</v>
      </c>
      <c r="CK113" s="136">
        <v>0.67786080210513255</v>
      </c>
    </row>
    <row r="114" spans="1:89" x14ac:dyDescent="0.25">
      <c r="A114" s="82" t="s">
        <v>23</v>
      </c>
      <c r="B114" s="83">
        <v>110</v>
      </c>
      <c r="C114" s="70" t="s">
        <v>199</v>
      </c>
      <c r="D114" s="84">
        <v>41715</v>
      </c>
      <c r="E114" s="85" t="s">
        <v>90</v>
      </c>
      <c r="F114" s="82">
        <v>23</v>
      </c>
      <c r="G114" s="88">
        <v>1</v>
      </c>
      <c r="H114" s="88">
        <v>106</v>
      </c>
      <c r="I114" s="83">
        <v>3</v>
      </c>
      <c r="J114" s="111">
        <v>650.27380952380952</v>
      </c>
      <c r="K114" s="54">
        <v>565.61557936067106</v>
      </c>
      <c r="L114" s="54">
        <v>939.63407576944826</v>
      </c>
      <c r="M114" s="54">
        <v>172.19546134909945</v>
      </c>
      <c r="N114" s="54">
        <v>335.91215213491148</v>
      </c>
      <c r="O114" s="55"/>
      <c r="P114" s="56">
        <v>70.73605922692191</v>
      </c>
      <c r="Q114" s="56">
        <v>11.128236896254501</v>
      </c>
      <c r="R114" s="54">
        <v>142.87854849461141</v>
      </c>
      <c r="S114" s="42" t="s">
        <v>78</v>
      </c>
      <c r="T114" s="94">
        <v>20.374188662857144</v>
      </c>
      <c r="U114" s="94">
        <v>9.0947238571428581</v>
      </c>
      <c r="V114" s="117">
        <v>29.46891252</v>
      </c>
      <c r="W114" s="94">
        <v>27.672581336471776</v>
      </c>
      <c r="X114" s="94">
        <v>5.2206772137396742</v>
      </c>
      <c r="Y114" s="94">
        <v>8.7139138392589306</v>
      </c>
      <c r="Z114" s="94"/>
      <c r="AA114" s="94">
        <v>1.7454335920995978</v>
      </c>
      <c r="AB114" s="94">
        <v>0.29102065179539416</v>
      </c>
      <c r="AC114" s="95">
        <v>4.81612651975757</v>
      </c>
      <c r="AD114" s="99">
        <v>6.7563352632472027</v>
      </c>
      <c r="AE114" s="99">
        <v>5.9235932728824814</v>
      </c>
      <c r="AF114" s="99">
        <v>1.1748137978272226</v>
      </c>
      <c r="AG114" s="37"/>
      <c r="AH114" s="37"/>
      <c r="AI114" s="100">
        <v>43.07374345060623</v>
      </c>
      <c r="AJ114" s="47" t="s">
        <v>54</v>
      </c>
      <c r="AK114" s="53">
        <v>770.73007839492539</v>
      </c>
      <c r="AL114" s="53">
        <v>785.93998149802769</v>
      </c>
      <c r="AM114" s="53">
        <v>774.96907973253531</v>
      </c>
      <c r="AN114" s="35"/>
      <c r="AO114" s="51">
        <v>50.050000000000004</v>
      </c>
      <c r="AP114" s="49">
        <v>2.4874087817258888</v>
      </c>
      <c r="AQ114" s="49">
        <v>1.544893604060914</v>
      </c>
      <c r="AR114" s="49">
        <v>2.3106586040609143</v>
      </c>
      <c r="AS114" s="126">
        <v>57.331131725888334</v>
      </c>
      <c r="AT114" s="58">
        <v>54.74793307947234</v>
      </c>
      <c r="AU114" s="58">
        <v>49.698477157360408</v>
      </c>
      <c r="AV114" s="58">
        <v>30.867005076142135</v>
      </c>
      <c r="AW114" s="58">
        <v>46.167005076142132</v>
      </c>
      <c r="AX114" s="58">
        <v>29.131979695431472</v>
      </c>
      <c r="AY114" s="71">
        <v>1.8578199328636895</v>
      </c>
      <c r="AZ114" s="71">
        <v>32.880076324574773</v>
      </c>
      <c r="BA114" s="71">
        <v>-3.4111638045747732</v>
      </c>
      <c r="BB114" s="131">
        <f t="shared" si="4"/>
        <v>1.8578199328636895</v>
      </c>
      <c r="BC114" s="131">
        <f t="shared" si="5"/>
        <v>1.9454783642585645</v>
      </c>
      <c r="BD114" s="131">
        <f t="shared" si="6"/>
        <v>0.21524245204307652</v>
      </c>
      <c r="BE114" s="104">
        <v>6.97</v>
      </c>
      <c r="BF114" s="105">
        <v>114.48769560023926</v>
      </c>
      <c r="BG114" s="105">
        <v>572.60861643431463</v>
      </c>
      <c r="BH114" s="105">
        <v>253.80248439459862</v>
      </c>
      <c r="BI114" s="105">
        <v>133.13788026122393</v>
      </c>
      <c r="BJ114" s="105">
        <v>8.9836136624940206</v>
      </c>
      <c r="BK114" s="105">
        <v>14.302463592035224</v>
      </c>
      <c r="BL114" s="105">
        <v>12.189817277224224</v>
      </c>
      <c r="BM114" s="105"/>
      <c r="BN114" s="130">
        <f t="shared" si="7"/>
        <v>301.62360958406578</v>
      </c>
      <c r="BO114" s="96">
        <v>8.6754532599999994</v>
      </c>
      <c r="BP114" s="108" t="s">
        <v>79</v>
      </c>
      <c r="BQ114" s="106">
        <v>398.02064766549904</v>
      </c>
      <c r="BR114" s="107">
        <v>13.506458624673369</v>
      </c>
      <c r="BS114" s="107">
        <v>18.300651345330344</v>
      </c>
      <c r="BT114" s="107">
        <v>7.2700579780378289</v>
      </c>
      <c r="BU114" s="106"/>
      <c r="BV114" s="106"/>
      <c r="BW114" s="106"/>
      <c r="BX114" s="106"/>
      <c r="BY114" s="62">
        <v>6.9230769230769235E-2</v>
      </c>
      <c r="BZ114" s="60">
        <v>0.5564079999999999</v>
      </c>
      <c r="CA114" s="23">
        <v>3.61</v>
      </c>
      <c r="CB114" s="23">
        <v>0.40400000000000003</v>
      </c>
      <c r="CC114" s="64">
        <v>5.0259</v>
      </c>
      <c r="CD114" s="64">
        <v>6.0184450000000007</v>
      </c>
      <c r="CE114" s="66">
        <v>80.443764000000002</v>
      </c>
      <c r="CF114" s="68">
        <v>39.052819999999997</v>
      </c>
      <c r="CG114" s="60">
        <v>0.13400000000000001</v>
      </c>
      <c r="CH114" s="134">
        <v>80748.086045921751</v>
      </c>
      <c r="CI114" s="134">
        <v>1200.0761413635867</v>
      </c>
      <c r="CJ114" s="135">
        <v>282859.53167602909</v>
      </c>
      <c r="CK114" s="136">
        <v>0.42426575984651077</v>
      </c>
    </row>
    <row r="115" spans="1:89" x14ac:dyDescent="0.25">
      <c r="A115" s="82" t="s">
        <v>23</v>
      </c>
      <c r="B115" s="83">
        <v>111</v>
      </c>
      <c r="C115" s="70" t="s">
        <v>200</v>
      </c>
      <c r="D115" s="84">
        <v>41715</v>
      </c>
      <c r="E115" s="85" t="s">
        <v>90</v>
      </c>
      <c r="F115" s="82">
        <v>308</v>
      </c>
      <c r="G115" s="88">
        <v>1</v>
      </c>
      <c r="H115" s="88">
        <v>110</v>
      </c>
      <c r="I115" s="83">
        <v>2</v>
      </c>
      <c r="J115" s="111">
        <v>563.66666666666674</v>
      </c>
      <c r="K115" s="54">
        <v>565.61557936067106</v>
      </c>
      <c r="L115" s="54">
        <v>939.63407576944826</v>
      </c>
      <c r="M115" s="54">
        <v>172.19546134909945</v>
      </c>
      <c r="N115" s="54">
        <v>335.91215213491148</v>
      </c>
      <c r="O115" s="55"/>
      <c r="P115" s="56">
        <v>70.73605922692191</v>
      </c>
      <c r="Q115" s="56">
        <v>11.128236896254501</v>
      </c>
      <c r="R115" s="54">
        <v>142.87854849461141</v>
      </c>
      <c r="S115" s="42" t="s">
        <v>78</v>
      </c>
      <c r="T115" s="94">
        <v>15.690353968571428</v>
      </c>
      <c r="U115" s="94">
        <v>6.6471260714285716</v>
      </c>
      <c r="V115" s="117">
        <v>22.337480039999999</v>
      </c>
      <c r="W115" s="94">
        <v>20.97633061660629</v>
      </c>
      <c r="X115" s="94">
        <v>3.9533138656861322</v>
      </c>
      <c r="Y115" s="94">
        <v>6.6373035465834409</v>
      </c>
      <c r="Z115" s="94"/>
      <c r="AA115" s="94">
        <v>1.3322386389406107</v>
      </c>
      <c r="AB115" s="94">
        <v>0.22159542435767857</v>
      </c>
      <c r="AC115" s="95">
        <v>3.6342032699695639</v>
      </c>
      <c r="AD115" s="99">
        <v>5.4280899242205116</v>
      </c>
      <c r="AE115" s="99">
        <v>4.7766165772846731</v>
      </c>
      <c r="AF115" s="99">
        <v>1.0376727824074607</v>
      </c>
      <c r="AG115" s="37"/>
      <c r="AH115" s="37"/>
      <c r="AI115" s="100">
        <v>40.823830749174675</v>
      </c>
      <c r="AJ115" s="47" t="s">
        <v>54</v>
      </c>
      <c r="AK115" s="53">
        <v>756.99631675102273</v>
      </c>
      <c r="AL115" s="53">
        <v>772.28540755821325</v>
      </c>
      <c r="AM115" s="53">
        <v>737.51823971928332</v>
      </c>
      <c r="AN115" s="35"/>
      <c r="AO115" s="51">
        <v>42.707142857142848</v>
      </c>
      <c r="AP115" s="49">
        <v>1.3367335714285709</v>
      </c>
      <c r="AQ115" s="49">
        <v>1.3324628571428569</v>
      </c>
      <c r="AR115" s="49">
        <v>1.9517164285714281</v>
      </c>
      <c r="AS115" s="126">
        <v>37.133860714285703</v>
      </c>
      <c r="AT115" s="58">
        <v>37.136281692447675</v>
      </c>
      <c r="AU115" s="58">
        <v>31.299999999999997</v>
      </c>
      <c r="AV115" s="58">
        <v>31.200000000000003</v>
      </c>
      <c r="AW115" s="58">
        <v>45.7</v>
      </c>
      <c r="AX115" s="58">
        <v>33</v>
      </c>
      <c r="AY115" s="71">
        <v>1.6625098993237948</v>
      </c>
      <c r="AZ115" s="71">
        <v>24.406782547354364</v>
      </c>
      <c r="BA115" s="71">
        <v>-2.0693025073543652</v>
      </c>
      <c r="BB115" s="131">
        <f t="shared" si="4"/>
        <v>1.6625098993237948</v>
      </c>
      <c r="BC115" s="131">
        <f t="shared" si="5"/>
        <v>1.6624015174401787</v>
      </c>
      <c r="BD115" s="131">
        <f t="shared" si="6"/>
        <v>0.20686813592527584</v>
      </c>
      <c r="BE115" s="104">
        <v>7.28</v>
      </c>
      <c r="BF115" s="105">
        <v>99.573459774080121</v>
      </c>
      <c r="BG115" s="105">
        <v>591.07687625176288</v>
      </c>
      <c r="BH115" s="105">
        <v>209.36301753029539</v>
      </c>
      <c r="BI115" s="105">
        <v>152.06385468997081</v>
      </c>
      <c r="BJ115" s="105">
        <v>11.810432422442892</v>
      </c>
      <c r="BK115" s="105">
        <v>15.121809776520172</v>
      </c>
      <c r="BL115" s="105">
        <v>15.588884950898429</v>
      </c>
      <c r="BM115" s="105"/>
      <c r="BN115" s="130">
        <f t="shared" si="7"/>
        <v>335.14787905075355</v>
      </c>
      <c r="BO115" s="96">
        <v>10.39930788</v>
      </c>
      <c r="BP115" s="108" t="s">
        <v>79</v>
      </c>
      <c r="BQ115" s="106">
        <v>529.03374523994637</v>
      </c>
      <c r="BR115" s="107">
        <v>23.683680714771729</v>
      </c>
      <c r="BS115" s="107">
        <v>32.656980484706153</v>
      </c>
      <c r="BT115" s="107">
        <v>14.245738160359087</v>
      </c>
      <c r="BU115" s="106"/>
      <c r="BV115" s="106"/>
      <c r="BW115" s="106"/>
      <c r="BX115" s="106"/>
      <c r="BY115" s="62">
        <v>9.8901098901098911E-2</v>
      </c>
      <c r="BZ115" s="60">
        <v>0.72121599999999997</v>
      </c>
      <c r="CA115" s="23">
        <v>3.16</v>
      </c>
      <c r="CB115" s="23">
        <v>0.109</v>
      </c>
      <c r="CC115" s="64">
        <v>6.418429999999999</v>
      </c>
      <c r="CD115" s="64">
        <v>6.3426650000000002</v>
      </c>
      <c r="CE115" s="66">
        <v>80.339436000000006</v>
      </c>
      <c r="CF115" s="68">
        <v>36.240394999999999</v>
      </c>
      <c r="CG115" s="60">
        <v>0.20750000000000002</v>
      </c>
      <c r="CH115" s="134">
        <v>130448.50367000587</v>
      </c>
      <c r="CI115" s="134">
        <v>2230.6099803044067</v>
      </c>
      <c r="CJ115" s="135">
        <v>282022.94519931439</v>
      </c>
      <c r="CK115" s="136">
        <v>0.79093209197144054</v>
      </c>
    </row>
    <row r="116" spans="1:89" x14ac:dyDescent="0.25">
      <c r="A116" s="82" t="s">
        <v>23</v>
      </c>
      <c r="B116" s="83">
        <v>112</v>
      </c>
      <c r="C116" s="70" t="s">
        <v>201</v>
      </c>
      <c r="D116" s="84">
        <v>41722</v>
      </c>
      <c r="E116" s="85" t="s">
        <v>90</v>
      </c>
      <c r="F116" s="82">
        <v>122</v>
      </c>
      <c r="G116" s="88">
        <v>1</v>
      </c>
      <c r="H116" s="88">
        <v>105</v>
      </c>
      <c r="I116" s="83">
        <v>3</v>
      </c>
      <c r="J116" s="111">
        <v>564.91547619047628</v>
      </c>
      <c r="K116" s="54">
        <v>561.87787854037686</v>
      </c>
      <c r="L116" s="54">
        <v>938.48082183598558</v>
      </c>
      <c r="M116" s="54">
        <v>170.29766525147451</v>
      </c>
      <c r="N116" s="54">
        <v>344.31864348771938</v>
      </c>
      <c r="O116" s="55"/>
      <c r="P116" s="56">
        <v>69.371688886036992</v>
      </c>
      <c r="Q116" s="56">
        <v>10.98086332919552</v>
      </c>
      <c r="R116" s="54">
        <v>131.81940149837959</v>
      </c>
      <c r="S116" s="42" t="s">
        <v>78</v>
      </c>
      <c r="T116" s="94">
        <v>20.466146339999998</v>
      </c>
      <c r="U116" s="94">
        <v>6.5876710000000003</v>
      </c>
      <c r="V116" s="117">
        <v>27.053817339999998</v>
      </c>
      <c r="W116" s="94">
        <v>25.384473027281523</v>
      </c>
      <c r="X116" s="94">
        <v>4.7256489950081209</v>
      </c>
      <c r="Y116" s="94">
        <v>8.4013740991543973</v>
      </c>
      <c r="Z116" s="94"/>
      <c r="AA116" s="94">
        <v>1.6401470306306956</v>
      </c>
      <c r="AB116" s="94">
        <v>0.27130510816712067</v>
      </c>
      <c r="AC116" s="95">
        <v>4.0777692451559409</v>
      </c>
      <c r="AD116" s="99">
        <v>6.4889113329404706</v>
      </c>
      <c r="AE116" s="99">
        <v>5.6620618616249248</v>
      </c>
      <c r="AF116" s="99">
        <v>1.3116149432924074</v>
      </c>
      <c r="AG116" s="37"/>
      <c r="AH116" s="37"/>
      <c r="AI116" s="100">
        <v>41.810574108149822</v>
      </c>
      <c r="AJ116" s="47" t="s">
        <v>54</v>
      </c>
      <c r="AK116" s="53">
        <v>760.14803192500335</v>
      </c>
      <c r="AL116" s="53">
        <v>776.94782729821804</v>
      </c>
      <c r="AM116" s="53">
        <v>722.44765858024687</v>
      </c>
      <c r="AN116" s="35"/>
      <c r="AO116" s="51">
        <v>40.078571428571422</v>
      </c>
      <c r="AP116" s="49">
        <v>1.6652646428571425</v>
      </c>
      <c r="AQ116" s="49">
        <v>1.2445095473421925</v>
      </c>
      <c r="AR116" s="49">
        <v>1.8394666196013285</v>
      </c>
      <c r="AS116" s="126">
        <v>41.010398214285708</v>
      </c>
      <c r="AT116" s="58">
        <v>39.857060886588222</v>
      </c>
      <c r="AU116" s="58">
        <v>41.55</v>
      </c>
      <c r="AV116" s="58">
        <v>31.051744186046509</v>
      </c>
      <c r="AW116" s="58">
        <v>45.896511627906975</v>
      </c>
      <c r="AX116" s="58">
        <v>40.825581395348827</v>
      </c>
      <c r="AY116" s="71">
        <v>1.4732509052487091</v>
      </c>
      <c r="AZ116" s="71">
        <v>25.737989126692607</v>
      </c>
      <c r="BA116" s="71">
        <v>1.3158282133073911</v>
      </c>
      <c r="BB116" s="131">
        <f t="shared" si="4"/>
        <v>1.4732509052487091</v>
      </c>
      <c r="BC116" s="131">
        <f t="shared" si="5"/>
        <v>1.5158821285323911</v>
      </c>
      <c r="BD116" s="131">
        <f t="shared" si="6"/>
        <v>0.17554789958527398</v>
      </c>
      <c r="BE116" s="104">
        <v>6.74</v>
      </c>
      <c r="BF116" s="105">
        <v>147.90622788287158</v>
      </c>
      <c r="BG116" s="105">
        <v>589.33980748624617</v>
      </c>
      <c r="BH116" s="105">
        <v>198.16975834555632</v>
      </c>
      <c r="BI116" s="105">
        <v>172.93130620411966</v>
      </c>
      <c r="BJ116" s="105">
        <v>9.2133177770103796</v>
      </c>
      <c r="BK116" s="105">
        <v>14.319338264385506</v>
      </c>
      <c r="BL116" s="105">
        <v>11.051347544572545</v>
      </c>
      <c r="BM116" s="105"/>
      <c r="BN116" s="130">
        <f t="shared" si="7"/>
        <v>345.25094351294081</v>
      </c>
      <c r="BO116" s="96">
        <v>8.1207416200000004</v>
      </c>
      <c r="BP116" s="108" t="s">
        <v>79</v>
      </c>
      <c r="BQ116" s="106">
        <v>379.10737234069239</v>
      </c>
      <c r="BR116" s="107">
        <v>14.013082426640366</v>
      </c>
      <c r="BS116" s="107">
        <v>19.222161487072473</v>
      </c>
      <c r="BT116" s="107">
        <v>9.5116740649650069</v>
      </c>
      <c r="BU116" s="106"/>
      <c r="BV116" s="106"/>
      <c r="BW116" s="106"/>
      <c r="BX116" s="106"/>
      <c r="BY116" s="62">
        <v>0.12857142857142859</v>
      </c>
      <c r="BZ116" s="60">
        <v>0.75747410000000004</v>
      </c>
      <c r="CA116" s="23">
        <v>3.6</v>
      </c>
      <c r="CB116" s="23">
        <v>0.442</v>
      </c>
      <c r="CC116" s="64">
        <v>5.7114160000000007</v>
      </c>
      <c r="CD116" s="64">
        <v>6.3269179999999992</v>
      </c>
      <c r="CE116" s="66">
        <v>85.027639999999991</v>
      </c>
      <c r="CF116" s="68">
        <v>39.098939999999999</v>
      </c>
      <c r="CG116" s="60">
        <v>0.12350000000000001</v>
      </c>
      <c r="CH116" s="134">
        <v>115662.48607360266</v>
      </c>
      <c r="CI116" s="134">
        <v>474.51334870239964</v>
      </c>
      <c r="CJ116" s="135">
        <v>115895.94969096972</v>
      </c>
      <c r="CK116" s="136">
        <v>0.40943048481647881</v>
      </c>
    </row>
    <row r="117" spans="1:89" x14ac:dyDescent="0.25">
      <c r="A117" s="82" t="s">
        <v>23</v>
      </c>
      <c r="B117" s="83">
        <v>113</v>
      </c>
      <c r="C117" s="70" t="s">
        <v>202</v>
      </c>
      <c r="D117" s="84">
        <v>41715</v>
      </c>
      <c r="E117" s="85" t="s">
        <v>90</v>
      </c>
      <c r="F117" s="82">
        <v>31</v>
      </c>
      <c r="G117" s="88">
        <v>1</v>
      </c>
      <c r="H117" s="88">
        <v>114</v>
      </c>
      <c r="I117" s="83">
        <v>3</v>
      </c>
      <c r="J117" s="111">
        <v>662.00357142857138</v>
      </c>
      <c r="K117" s="54">
        <v>565.61557936067106</v>
      </c>
      <c r="L117" s="54">
        <v>939.63407576944826</v>
      </c>
      <c r="M117" s="54">
        <v>172.19546134909945</v>
      </c>
      <c r="N117" s="54">
        <v>335.91215213491148</v>
      </c>
      <c r="O117" s="55"/>
      <c r="P117" s="56">
        <v>70.73605922692191</v>
      </c>
      <c r="Q117" s="56">
        <v>11.128236896254501</v>
      </c>
      <c r="R117" s="54">
        <v>142.87854849461141</v>
      </c>
      <c r="S117" s="42" t="s">
        <v>78</v>
      </c>
      <c r="T117" s="94">
        <v>15.341171585714287</v>
      </c>
      <c r="U117" s="94">
        <v>6.4589437142857147</v>
      </c>
      <c r="V117" s="117">
        <v>21.800115300000002</v>
      </c>
      <c r="W117" s="94">
        <v>20.471764695621104</v>
      </c>
      <c r="X117" s="94">
        <v>3.8577556881552271</v>
      </c>
      <c r="Y117" s="94">
        <v>6.4813165573266511</v>
      </c>
      <c r="Z117" s="94"/>
      <c r="AA117" s="94">
        <v>1.3012436306506321</v>
      </c>
      <c r="AB117" s="94">
        <v>0.21637935311700132</v>
      </c>
      <c r="AC117" s="95">
        <v>3.5448936214133155</v>
      </c>
      <c r="AD117" s="99">
        <v>5.0857952078193405</v>
      </c>
      <c r="AE117" s="99">
        <v>4.4776877312886967</v>
      </c>
      <c r="AF117" s="99">
        <v>0.76348323972980081</v>
      </c>
      <c r="AG117" s="37"/>
      <c r="AH117" s="37"/>
      <c r="AI117" s="100">
        <v>42.54582504311638</v>
      </c>
      <c r="AJ117" s="47" t="s">
        <v>54</v>
      </c>
      <c r="AK117" s="53">
        <v>766.7078757230546</v>
      </c>
      <c r="AL117" s="53">
        <v>781.27495123825497</v>
      </c>
      <c r="AM117" s="53">
        <v>802.0913449563476</v>
      </c>
      <c r="AN117" s="35"/>
      <c r="AO117" s="51">
        <v>40.857142857142868</v>
      </c>
      <c r="AP117" s="49">
        <v>1.60074880952381</v>
      </c>
      <c r="AQ117" s="49">
        <v>1.1743023809523814</v>
      </c>
      <c r="AR117" s="49">
        <v>1.8980412698412705</v>
      </c>
      <c r="AS117" s="126">
        <v>40.354089285714295</v>
      </c>
      <c r="AT117" s="58">
        <v>38.842720536346178</v>
      </c>
      <c r="AU117" s="58">
        <v>39.179166666666667</v>
      </c>
      <c r="AV117" s="58">
        <v>28.741666666666671</v>
      </c>
      <c r="AW117" s="58">
        <v>46.455555555555563</v>
      </c>
      <c r="AX117" s="58">
        <v>36.277777777777779</v>
      </c>
      <c r="AY117" s="71">
        <v>1.7817667476440446</v>
      </c>
      <c r="AZ117" s="71">
        <v>27.045864352432762</v>
      </c>
      <c r="BA117" s="71">
        <v>-5.2457490524327604</v>
      </c>
      <c r="BB117" s="131">
        <f t="shared" si="4"/>
        <v>1.7817667476440446</v>
      </c>
      <c r="BC117" s="131">
        <f t="shared" si="5"/>
        <v>1.85109522268051</v>
      </c>
      <c r="BD117" s="131">
        <f t="shared" si="6"/>
        <v>0.21436090571124006</v>
      </c>
      <c r="BE117" s="104">
        <v>6.73</v>
      </c>
      <c r="BF117" s="105">
        <v>155.05639637685013</v>
      </c>
      <c r="BG117" s="105">
        <v>573.13757078688184</v>
      </c>
      <c r="BH117" s="105">
        <v>226.12934075005836</v>
      </c>
      <c r="BI117" s="105">
        <v>146.55779631123696</v>
      </c>
      <c r="BJ117" s="105">
        <v>10.006984912364379</v>
      </c>
      <c r="BK117" s="105">
        <v>21.992596202521064</v>
      </c>
      <c r="BL117" s="105">
        <v>17.200586658828023</v>
      </c>
      <c r="BM117" s="105"/>
      <c r="BN117" s="130">
        <f t="shared" si="7"/>
        <v>320.6887553737206</v>
      </c>
      <c r="BO117" s="96">
        <v>6.5362260999999995</v>
      </c>
      <c r="BP117" s="108" t="s">
        <v>79</v>
      </c>
      <c r="BQ117" s="106">
        <v>481.04294823966018</v>
      </c>
      <c r="BR117" s="107">
        <v>22.066073578962225</v>
      </c>
      <c r="BS117" s="107">
        <v>30.07631820907265</v>
      </c>
      <c r="BT117" s="107">
        <v>12.384378375081512</v>
      </c>
      <c r="BU117" s="106"/>
      <c r="BV117" s="106"/>
      <c r="BW117" s="106"/>
      <c r="BX117" s="106"/>
      <c r="BY117" s="62">
        <v>9.8901098901098911E-2</v>
      </c>
      <c r="BZ117" s="60">
        <v>0.49392140000000001</v>
      </c>
      <c r="CA117" s="23">
        <v>3.3200000000000003</v>
      </c>
      <c r="CB117" s="23">
        <v>0.03</v>
      </c>
      <c r="CC117" s="64">
        <v>6.2769239999999993</v>
      </c>
      <c r="CD117" s="64">
        <v>6.0012689999999997</v>
      </c>
      <c r="CE117" s="66">
        <v>87.266345000000001</v>
      </c>
      <c r="CF117" s="68">
        <v>37.679307999999999</v>
      </c>
      <c r="CG117" s="60">
        <v>0.155</v>
      </c>
      <c r="CH117" s="134">
        <v>78848.695154756948</v>
      </c>
      <c r="CI117" s="134">
        <v>2560.1226083455044</v>
      </c>
      <c r="CJ117" s="135">
        <v>471963.83925003262</v>
      </c>
      <c r="CK117" s="136">
        <v>0.54244041501434326</v>
      </c>
    </row>
    <row r="118" spans="1:89" x14ac:dyDescent="0.25">
      <c r="A118" s="82" t="s">
        <v>23</v>
      </c>
      <c r="B118" s="83">
        <v>114</v>
      </c>
      <c r="C118" s="70" t="s">
        <v>203</v>
      </c>
      <c r="D118" s="84">
        <v>41715</v>
      </c>
      <c r="E118" s="85" t="s">
        <v>90</v>
      </c>
      <c r="F118" s="82">
        <v>147</v>
      </c>
      <c r="G118" s="88">
        <v>1</v>
      </c>
      <c r="H118" s="88">
        <v>106</v>
      </c>
      <c r="I118" s="83">
        <v>3</v>
      </c>
      <c r="J118" s="111">
        <v>615.69047619047615</v>
      </c>
      <c r="K118" s="54">
        <v>565.61557936067106</v>
      </c>
      <c r="L118" s="54">
        <v>939.63407576944826</v>
      </c>
      <c r="M118" s="54">
        <v>172.19546134909945</v>
      </c>
      <c r="N118" s="54">
        <v>335.91215213491148</v>
      </c>
      <c r="O118" s="55"/>
      <c r="P118" s="56">
        <v>70.73605922692191</v>
      </c>
      <c r="Q118" s="56">
        <v>11.128236896254501</v>
      </c>
      <c r="R118" s="54">
        <v>142.87854849461141</v>
      </c>
      <c r="S118" s="42" t="s">
        <v>78</v>
      </c>
      <c r="T118" s="94">
        <v>17.301499619999998</v>
      </c>
      <c r="U118" s="94">
        <v>5.6736950000000013</v>
      </c>
      <c r="V118" s="117">
        <v>22.97519462</v>
      </c>
      <c r="W118" s="94">
        <v>21.577412728211385</v>
      </c>
      <c r="X118" s="94">
        <v>4.0474703954860578</v>
      </c>
      <c r="Y118" s="94">
        <v>6.9783587055711083</v>
      </c>
      <c r="Z118" s="94"/>
      <c r="AA118" s="94">
        <v>1.4136407598487759</v>
      </c>
      <c r="AB118" s="94">
        <v>0.2326433167166802</v>
      </c>
      <c r="AC118" s="95">
        <v>3.6604946523467814</v>
      </c>
      <c r="AD118" s="99">
        <v>5.8498081201850489</v>
      </c>
      <c r="AE118" s="99">
        <v>5.1166229678761628</v>
      </c>
      <c r="AF118" s="99">
        <v>1.1485917415168359</v>
      </c>
      <c r="AG118" s="37"/>
      <c r="AH118" s="37"/>
      <c r="AI118" s="100">
        <v>39.769392762462253</v>
      </c>
      <c r="AJ118" s="47" t="s">
        <v>54</v>
      </c>
      <c r="AK118" s="53">
        <v>745.38591655311734</v>
      </c>
      <c r="AL118" s="53">
        <v>762.87133993657949</v>
      </c>
      <c r="AM118" s="53">
        <v>716.21985356636492</v>
      </c>
      <c r="AN118" s="35"/>
      <c r="AO118" s="51">
        <v>40.171428571428571</v>
      </c>
      <c r="AP118" s="49">
        <v>1.5147976190476191</v>
      </c>
      <c r="AQ118" s="49">
        <v>1.2568874829931977</v>
      </c>
      <c r="AR118" s="49">
        <v>1.8849964625850337</v>
      </c>
      <c r="AS118" s="126">
        <v>38.79053571428571</v>
      </c>
      <c r="AT118" s="58">
        <v>38.357584700810257</v>
      </c>
      <c r="AU118" s="58">
        <v>37.708333333333336</v>
      </c>
      <c r="AV118" s="58">
        <v>31.288095238095245</v>
      </c>
      <c r="AW118" s="58">
        <v>46.923809523809517</v>
      </c>
      <c r="AX118" s="58">
        <v>32.273809523809526</v>
      </c>
      <c r="AY118" s="71">
        <v>1.6695216443311354</v>
      </c>
      <c r="AZ118" s="71">
        <v>25.682103149276347</v>
      </c>
      <c r="BA118" s="71">
        <v>-2.7069085292763475</v>
      </c>
      <c r="BB118" s="131">
        <f t="shared" si="4"/>
        <v>1.6695216443311354</v>
      </c>
      <c r="BC118" s="131">
        <f t="shared" si="5"/>
        <v>1.6883659248970362</v>
      </c>
      <c r="BD118" s="131">
        <f t="shared" si="6"/>
        <v>0.20268300842040271</v>
      </c>
      <c r="BE118" s="104">
        <v>6.86</v>
      </c>
      <c r="BF118" s="105">
        <v>130.66808914984267</v>
      </c>
      <c r="BG118" s="105">
        <v>603.71078529279077</v>
      </c>
      <c r="BH118" s="105">
        <v>211.47078340184839</v>
      </c>
      <c r="BI118" s="105">
        <v>136.55100400504784</v>
      </c>
      <c r="BJ118" s="105">
        <v>10.494030402324134</v>
      </c>
      <c r="BK118" s="105">
        <v>19.313416620357273</v>
      </c>
      <c r="BL118" s="105">
        <v>13.484855899522183</v>
      </c>
      <c r="BM118" s="105"/>
      <c r="BN118" s="130">
        <f t="shared" si="7"/>
        <v>333.35330522365922</v>
      </c>
      <c r="BO118" s="96">
        <v>9.3485403599999994</v>
      </c>
      <c r="BP118" s="108" t="s">
        <v>79</v>
      </c>
      <c r="BQ118" s="106">
        <v>439.03921972278323</v>
      </c>
      <c r="BR118" s="107">
        <v>19.109270976124737</v>
      </c>
      <c r="BS118" s="107">
        <v>26.671819889268921</v>
      </c>
      <c r="BT118" s="107">
        <v>11.445955816751649</v>
      </c>
      <c r="BU118" s="106"/>
      <c r="BV118" s="106"/>
      <c r="BW118" s="106"/>
      <c r="BX118" s="106"/>
      <c r="BY118" s="62">
        <v>0.2076923076923077</v>
      </c>
      <c r="BZ118" s="60">
        <v>0.43492219999999998</v>
      </c>
      <c r="CA118" s="23">
        <v>3.46</v>
      </c>
      <c r="CB118" s="23">
        <v>0.16700000000000001</v>
      </c>
      <c r="CC118" s="64">
        <v>5.6886479999999997</v>
      </c>
      <c r="CD118" s="64">
        <v>6.4006220000000003</v>
      </c>
      <c r="CE118" s="66">
        <v>86.003395999999995</v>
      </c>
      <c r="CF118" s="68">
        <v>38.086939999999998</v>
      </c>
      <c r="CG118" s="60">
        <v>0.113</v>
      </c>
      <c r="CH118" s="134">
        <v>112968.77608745774</v>
      </c>
      <c r="CI118" s="134">
        <v>2556.4190284030592</v>
      </c>
      <c r="CJ118" s="135">
        <v>294259.93751983525</v>
      </c>
      <c r="CK118" s="136">
        <v>0.86876217331852668</v>
      </c>
    </row>
    <row r="119" spans="1:89" x14ac:dyDescent="0.25">
      <c r="A119" s="82" t="s">
        <v>23</v>
      </c>
      <c r="B119" s="83">
        <v>115</v>
      </c>
      <c r="C119" s="70" t="s">
        <v>204</v>
      </c>
      <c r="D119" s="84">
        <v>41715</v>
      </c>
      <c r="E119" s="85" t="s">
        <v>90</v>
      </c>
      <c r="F119" s="82">
        <v>236</v>
      </c>
      <c r="G119" s="88">
        <v>1</v>
      </c>
      <c r="H119" s="88">
        <v>104</v>
      </c>
      <c r="I119" s="83">
        <v>2</v>
      </c>
      <c r="J119" s="111">
        <v>674.55952380952385</v>
      </c>
      <c r="K119" s="54">
        <v>565.61557936067106</v>
      </c>
      <c r="L119" s="54">
        <v>939.63407576944826</v>
      </c>
      <c r="M119" s="54">
        <v>172.19546134909945</v>
      </c>
      <c r="N119" s="54">
        <v>335.91215213491148</v>
      </c>
      <c r="O119" s="55"/>
      <c r="P119" s="56">
        <v>70.73605922692191</v>
      </c>
      <c r="Q119" s="56">
        <v>11.128236896254501</v>
      </c>
      <c r="R119" s="54">
        <v>142.87854849461141</v>
      </c>
      <c r="S119" s="42" t="s">
        <v>78</v>
      </c>
      <c r="T119" s="94">
        <v>16.350872168571428</v>
      </c>
      <c r="U119" s="94">
        <v>7.4481435714285729</v>
      </c>
      <c r="V119" s="117">
        <v>23.799015740000002</v>
      </c>
      <c r="W119" s="94">
        <v>22.348105710082468</v>
      </c>
      <c r="X119" s="94">
        <v>4.2178658967257201</v>
      </c>
      <c r="Y119" s="94">
        <v>7.023877734864163</v>
      </c>
      <c r="Z119" s="94"/>
      <c r="AA119" s="94">
        <v>1.4057573538798818</v>
      </c>
      <c r="AB119" s="94">
        <v>0.2346083302367569</v>
      </c>
      <c r="AC119" s="95">
        <v>3.8963680674037264</v>
      </c>
      <c r="AD119" s="99">
        <v>6.025493363283311</v>
      </c>
      <c r="AE119" s="99">
        <v>5.2550248386685707</v>
      </c>
      <c r="AF119" s="99">
        <v>1.3051819350601186</v>
      </c>
      <c r="AG119" s="37"/>
      <c r="AH119" s="37"/>
      <c r="AI119" s="100">
        <v>38.935953637648367</v>
      </c>
      <c r="AJ119" s="47" t="s">
        <v>54</v>
      </c>
      <c r="AK119" s="53">
        <v>746.81753946840706</v>
      </c>
      <c r="AL119" s="53">
        <v>764.85591634293473</v>
      </c>
      <c r="AM119" s="53">
        <v>690.55869318336647</v>
      </c>
      <c r="AN119" s="35"/>
      <c r="AO119" s="51">
        <v>43.31428571428571</v>
      </c>
      <c r="AP119" s="49">
        <v>1.2561142857142857</v>
      </c>
      <c r="AQ119" s="49">
        <v>1.381725714285714</v>
      </c>
      <c r="AR119" s="49">
        <v>2.0271085714285713</v>
      </c>
      <c r="AS119" s="126">
        <v>36.167428571428573</v>
      </c>
      <c r="AT119" s="58">
        <v>36.933732775250213</v>
      </c>
      <c r="AU119" s="58">
        <v>29</v>
      </c>
      <c r="AV119" s="58">
        <v>31.9</v>
      </c>
      <c r="AW119" s="58">
        <v>46.8</v>
      </c>
      <c r="AX119" s="58">
        <v>31.000000000000004</v>
      </c>
      <c r="AY119" s="71">
        <v>1.5519016911768391</v>
      </c>
      <c r="AZ119" s="71">
        <v>25.517892690977405</v>
      </c>
      <c r="BA119" s="71">
        <v>-1.7188769509774033</v>
      </c>
      <c r="BB119" s="131">
        <f t="shared" si="4"/>
        <v>1.5519016911768391</v>
      </c>
      <c r="BC119" s="131">
        <f t="shared" si="5"/>
        <v>1.5197027039500823</v>
      </c>
      <c r="BD119" s="131">
        <f t="shared" si="6"/>
        <v>0.19601434876098664</v>
      </c>
      <c r="BE119" s="104">
        <v>6.96</v>
      </c>
      <c r="BF119" s="105">
        <v>112.5421383728191</v>
      </c>
      <c r="BG119" s="105">
        <v>608.10848666221102</v>
      </c>
      <c r="BH119" s="105">
        <v>204.86460985442665</v>
      </c>
      <c r="BI119" s="105">
        <v>144.41645294917345</v>
      </c>
      <c r="BJ119" s="105">
        <v>9.2887985443602137</v>
      </c>
      <c r="BK119" s="105">
        <v>15.348993855852372</v>
      </c>
      <c r="BL119" s="105">
        <v>12.997533755866854</v>
      </c>
      <c r="BM119" s="105"/>
      <c r="BN119" s="130">
        <f t="shared" si="7"/>
        <v>339.51312454104988</v>
      </c>
      <c r="BO119" s="96">
        <v>9.4413203199999991</v>
      </c>
      <c r="BP119" s="108" t="s">
        <v>79</v>
      </c>
      <c r="BQ119" s="106">
        <v>499.92244586061202</v>
      </c>
      <c r="BR119" s="107">
        <v>21.006013497456177</v>
      </c>
      <c r="BS119" s="107">
        <v>29.247064915996013</v>
      </c>
      <c r="BT119" s="107">
        <v>13.535659904801626</v>
      </c>
      <c r="BU119" s="106"/>
      <c r="BV119" s="106"/>
      <c r="BW119" s="106"/>
      <c r="BX119" s="106"/>
      <c r="BY119" s="62">
        <v>0.15824175824175826</v>
      </c>
      <c r="BZ119" s="60">
        <v>0.55032199999999998</v>
      </c>
      <c r="CA119" s="23">
        <v>3.6399999999999997</v>
      </c>
      <c r="CB119" s="23">
        <v>9.2999999999999999E-2</v>
      </c>
      <c r="CC119" s="64">
        <v>4.5957840000000001</v>
      </c>
      <c r="CD119" s="64">
        <v>7.1990820000000006</v>
      </c>
      <c r="CE119" s="66">
        <v>84.278803999999994</v>
      </c>
      <c r="CF119" s="68">
        <v>40.677660000000003</v>
      </c>
      <c r="CG119" s="60">
        <v>7.1000000000000008E-2</v>
      </c>
      <c r="CH119" s="134">
        <v>76384.391517227734</v>
      </c>
      <c r="CI119" s="134">
        <v>829.63008044912272</v>
      </c>
      <c r="CJ119" s="135">
        <v>215797.81677957246</v>
      </c>
      <c r="CK119" s="136">
        <v>0.3844478562526662</v>
      </c>
    </row>
    <row r="120" spans="1:89" x14ac:dyDescent="0.25">
      <c r="A120" s="82" t="s">
        <v>23</v>
      </c>
      <c r="B120" s="83">
        <v>116</v>
      </c>
      <c r="C120" s="70" t="s">
        <v>205</v>
      </c>
      <c r="D120" s="84">
        <v>41715</v>
      </c>
      <c r="E120" s="85" t="s">
        <v>90</v>
      </c>
      <c r="F120" s="82">
        <v>282</v>
      </c>
      <c r="G120" s="88">
        <v>1</v>
      </c>
      <c r="H120" s="88">
        <v>112</v>
      </c>
      <c r="I120" s="83">
        <v>5</v>
      </c>
      <c r="J120" s="111">
        <v>670.07619047619039</v>
      </c>
      <c r="K120" s="54">
        <v>565.61557936067106</v>
      </c>
      <c r="L120" s="54">
        <v>939.63407576944826</v>
      </c>
      <c r="M120" s="54">
        <v>172.19546134909945</v>
      </c>
      <c r="N120" s="54">
        <v>335.91215213491148</v>
      </c>
      <c r="O120" s="55"/>
      <c r="P120" s="56">
        <v>70.73605922692191</v>
      </c>
      <c r="Q120" s="56">
        <v>11.128236896254501</v>
      </c>
      <c r="R120" s="54">
        <v>142.87854849461141</v>
      </c>
      <c r="S120" s="42" t="s">
        <v>78</v>
      </c>
      <c r="T120" s="94">
        <v>14.737803704285714</v>
      </c>
      <c r="U120" s="94">
        <v>5.9931202857142862</v>
      </c>
      <c r="V120" s="117">
        <v>20.730923990000001</v>
      </c>
      <c r="W120" s="94">
        <v>19.468007987356788</v>
      </c>
      <c r="X120" s="94">
        <v>3.6661542774811515</v>
      </c>
      <c r="Y120" s="94">
        <v>6.1828594810167381</v>
      </c>
      <c r="Z120" s="94"/>
      <c r="AA120" s="94">
        <v>1.2429806768145955</v>
      </c>
      <c r="AB120" s="94">
        <v>0.20637196251342235</v>
      </c>
      <c r="AC120" s="95">
        <v>3.3611082255605007</v>
      </c>
      <c r="AD120" s="99">
        <v>4.7030655227868587</v>
      </c>
      <c r="AE120" s="99">
        <v>4.1170930044187388</v>
      </c>
      <c r="AF120" s="99">
        <v>1.0277524253785291</v>
      </c>
      <c r="AG120" s="37"/>
      <c r="AH120" s="37"/>
      <c r="AI120" s="100">
        <v>43.880307751088722</v>
      </c>
      <c r="AJ120" s="47" t="s">
        <v>54</v>
      </c>
      <c r="AK120" s="53">
        <v>773.13767948522309</v>
      </c>
      <c r="AL120" s="53">
        <v>788.52006804740756</v>
      </c>
      <c r="AM120" s="53">
        <v>719.66470923186262</v>
      </c>
      <c r="AN120" s="35"/>
      <c r="AO120" s="51">
        <v>36.642857142857146</v>
      </c>
      <c r="AP120" s="49">
        <v>1.4799827922077922</v>
      </c>
      <c r="AQ120" s="49">
        <v>1.1854963636363636</v>
      </c>
      <c r="AR120" s="49">
        <v>1.5816722727272732</v>
      </c>
      <c r="AS120" s="126">
        <v>36.856884740259744</v>
      </c>
      <c r="AT120" s="58">
        <v>35.76169410042187</v>
      </c>
      <c r="AU120" s="58">
        <v>40.389393939393941</v>
      </c>
      <c r="AV120" s="58">
        <v>32.352727272727272</v>
      </c>
      <c r="AW120" s="58">
        <v>43.164545454545461</v>
      </c>
      <c r="AX120" s="58">
        <v>27.530303030303035</v>
      </c>
      <c r="AY120" s="71">
        <v>1.7250410120490665</v>
      </c>
      <c r="AZ120" s="71">
        <v>25.853627024397372</v>
      </c>
      <c r="BA120" s="71">
        <v>-5.1227030343973716</v>
      </c>
      <c r="BB120" s="131">
        <f t="shared" si="4"/>
        <v>1.7250410120490665</v>
      </c>
      <c r="BC120" s="131">
        <f t="shared" si="5"/>
        <v>1.7778698507620037</v>
      </c>
      <c r="BD120" s="131">
        <f t="shared" si="6"/>
        <v>0.20487033914263214</v>
      </c>
      <c r="BE120" s="104">
        <v>6.86</v>
      </c>
      <c r="BF120" s="105">
        <v>124.61684381727829</v>
      </c>
      <c r="BG120" s="105">
        <v>636.69347414415881</v>
      </c>
      <c r="BH120" s="105">
        <v>179.56201027081681</v>
      </c>
      <c r="BI120" s="105">
        <v>137.80082962588472</v>
      </c>
      <c r="BJ120" s="105">
        <v>9.8133905720627919</v>
      </c>
      <c r="BK120" s="105">
        <v>14.454978889722293</v>
      </c>
      <c r="BL120" s="105">
        <v>16.700192119245123</v>
      </c>
      <c r="BM120" s="105"/>
      <c r="BN120" s="130">
        <f t="shared" si="7"/>
        <v>358.84322998427854</v>
      </c>
      <c r="BO120" s="96">
        <v>9.2596767599999996</v>
      </c>
      <c r="BP120" s="108" t="s">
        <v>79</v>
      </c>
      <c r="BQ120" s="106">
        <v>493.15136128884114</v>
      </c>
      <c r="BR120" s="107">
        <v>23.788199769905244</v>
      </c>
      <c r="BS120" s="107">
        <v>32.125209594148615</v>
      </c>
      <c r="BT120" s="107">
        <v>13.789932879131237</v>
      </c>
      <c r="BU120" s="106"/>
      <c r="BV120" s="106"/>
      <c r="BW120" s="106"/>
      <c r="BX120" s="106"/>
      <c r="BY120" s="62">
        <v>0.19780219780219782</v>
      </c>
      <c r="BZ120" s="60">
        <v>0.42735499999999998</v>
      </c>
      <c r="CA120" s="23">
        <v>3.76</v>
      </c>
      <c r="CB120" s="23">
        <v>0.60399999999999998</v>
      </c>
      <c r="CC120" s="64">
        <v>4.8803840000000003</v>
      </c>
      <c r="CD120" s="64">
        <v>4.6685780000000001</v>
      </c>
      <c r="CE120" s="66">
        <v>85.889935999999992</v>
      </c>
      <c r="CF120" s="68">
        <v>33.775820000000003</v>
      </c>
      <c r="CG120" s="60">
        <v>1.1210000000000002</v>
      </c>
      <c r="CH120" s="134">
        <v>147105.80250001868</v>
      </c>
      <c r="CI120" s="134">
        <v>2556.7311190890614</v>
      </c>
      <c r="CJ120" s="135">
        <v>264970.31507923419</v>
      </c>
      <c r="CK120" s="136">
        <v>0.96491228397585627</v>
      </c>
    </row>
    <row r="121" spans="1:89" x14ac:dyDescent="0.25">
      <c r="A121" s="82" t="s">
        <v>23</v>
      </c>
      <c r="B121" s="83">
        <v>117</v>
      </c>
      <c r="C121" s="70" t="s">
        <v>206</v>
      </c>
      <c r="D121" s="84">
        <v>41715</v>
      </c>
      <c r="E121" s="85" t="s">
        <v>90</v>
      </c>
      <c r="F121" s="82">
        <v>293</v>
      </c>
      <c r="G121" s="88">
        <v>1</v>
      </c>
      <c r="H121" s="88">
        <v>105</v>
      </c>
      <c r="I121" s="83">
        <v>2</v>
      </c>
      <c r="J121" s="111">
        <v>628.77976190476181</v>
      </c>
      <c r="K121" s="54">
        <v>565.61557936067106</v>
      </c>
      <c r="L121" s="54">
        <v>939.63407576944826</v>
      </c>
      <c r="M121" s="54">
        <v>172.19546134909945</v>
      </c>
      <c r="N121" s="54">
        <v>335.91215213491148</v>
      </c>
      <c r="O121" s="55"/>
      <c r="P121" s="56">
        <v>70.73605922692191</v>
      </c>
      <c r="Q121" s="56">
        <v>11.128236896254501</v>
      </c>
      <c r="R121" s="54">
        <v>142.87854849461141</v>
      </c>
      <c r="S121" s="42" t="s">
        <v>78</v>
      </c>
      <c r="T121" s="94">
        <v>19.367091657142858</v>
      </c>
      <c r="U121" s="94">
        <v>8.7862201428571431</v>
      </c>
      <c r="V121" s="117">
        <v>28.153311800000001</v>
      </c>
      <c r="W121" s="94">
        <v>26.436988740728211</v>
      </c>
      <c r="X121" s="94">
        <v>4.9891752864555006</v>
      </c>
      <c r="Y121" s="94">
        <v>8.3121859251846288</v>
      </c>
      <c r="Z121" s="94"/>
      <c r="AA121" s="94">
        <v>1.6638752124585174</v>
      </c>
      <c r="AB121" s="94">
        <v>0.2776325825520497</v>
      </c>
      <c r="AC121" s="95">
        <v>4.6076110027926065</v>
      </c>
      <c r="AD121" s="99">
        <v>6.46020933484363</v>
      </c>
      <c r="AE121" s="99">
        <v>5.643023126082146</v>
      </c>
      <c r="AF121" s="99">
        <v>1.2424521295428401</v>
      </c>
      <c r="AG121" s="37"/>
      <c r="AH121" s="37"/>
      <c r="AI121" s="100">
        <v>42.975787340917471</v>
      </c>
      <c r="AJ121" s="47" t="s">
        <v>54</v>
      </c>
      <c r="AK121" s="53">
        <v>770.53465749476652</v>
      </c>
      <c r="AL121" s="53">
        <v>786.54818892483638</v>
      </c>
      <c r="AM121" s="53">
        <v>750.97043935982344</v>
      </c>
      <c r="AN121" s="35"/>
      <c r="AO121" s="51">
        <v>49.65</v>
      </c>
      <c r="AP121" s="49">
        <v>1.7855848387096775</v>
      </c>
      <c r="AQ121" s="49">
        <v>1.5149656451612903</v>
      </c>
      <c r="AR121" s="49">
        <v>2.2522948387096773</v>
      </c>
      <c r="AS121" s="126">
        <v>46.643772580645162</v>
      </c>
      <c r="AT121" s="58">
        <v>45.646745085268137</v>
      </c>
      <c r="AU121" s="58">
        <v>35.963440860215059</v>
      </c>
      <c r="AV121" s="58">
        <v>30.512903225806451</v>
      </c>
      <c r="AW121" s="58">
        <v>45.36344086021505</v>
      </c>
      <c r="AX121" s="58">
        <v>29.956989247311835</v>
      </c>
      <c r="AY121" s="71">
        <v>1.6213632488263117</v>
      </c>
      <c r="AZ121" s="71">
        <v>28.687622372982961</v>
      </c>
      <c r="BA121" s="71">
        <v>-0.53431057298296025</v>
      </c>
      <c r="BB121" s="131">
        <f t="shared" si="4"/>
        <v>1.6213632488263117</v>
      </c>
      <c r="BC121" s="131">
        <f t="shared" si="5"/>
        <v>1.656777465898174</v>
      </c>
      <c r="BD121" s="131">
        <f t="shared" si="6"/>
        <v>0.19723595440663733</v>
      </c>
      <c r="BE121" s="104">
        <v>7.06</v>
      </c>
      <c r="BF121" s="105">
        <v>118.65217182767664</v>
      </c>
      <c r="BG121" s="105">
        <v>595.56119225129271</v>
      </c>
      <c r="BH121" s="105">
        <v>213.31536859564144</v>
      </c>
      <c r="BI121" s="105">
        <v>148.28891216737225</v>
      </c>
      <c r="BJ121" s="105">
        <v>9.7776927445699791</v>
      </c>
      <c r="BK121" s="105">
        <v>14.354626447833644</v>
      </c>
      <c r="BL121" s="105">
        <v>13.727083415180706</v>
      </c>
      <c r="BM121" s="105"/>
      <c r="BN121" s="130">
        <f t="shared" si="7"/>
        <v>332.85384715883936</v>
      </c>
      <c r="BO121" s="96">
        <v>5.5012733000000003</v>
      </c>
      <c r="BP121" s="108" t="s">
        <v>79</v>
      </c>
      <c r="BQ121" s="106">
        <v>408.61649416235446</v>
      </c>
      <c r="BR121" s="107">
        <v>14.513976084417694</v>
      </c>
      <c r="BS121" s="107">
        <v>19.650724721529244</v>
      </c>
      <c r="BT121" s="107">
        <v>8.9517115272744796</v>
      </c>
      <c r="BU121" s="106"/>
      <c r="BV121" s="106"/>
      <c r="BW121" s="106"/>
      <c r="BX121" s="106"/>
      <c r="BY121" s="62">
        <v>0.14835164835164835</v>
      </c>
      <c r="BZ121" s="60">
        <v>0.5276204000000001</v>
      </c>
      <c r="CA121" s="23">
        <v>3.61</v>
      </c>
      <c r="CB121" s="23">
        <v>0.26900000000000002</v>
      </c>
      <c r="CC121" s="64">
        <v>4.6413200000000003</v>
      </c>
      <c r="CD121" s="64">
        <v>6.3392020000000002</v>
      </c>
      <c r="CE121" s="66">
        <v>80.72372399999999</v>
      </c>
      <c r="CF121" s="68">
        <v>36.568939999999998</v>
      </c>
      <c r="CG121" s="60">
        <v>6.0500000000000005E-2</v>
      </c>
      <c r="CH121" s="134">
        <v>1109706.6170186833</v>
      </c>
      <c r="CI121" s="134">
        <v>13134.833304593994</v>
      </c>
      <c r="CJ121" s="135">
        <v>1911250.4657239516</v>
      </c>
      <c r="CK121" s="136">
        <v>0.68723767712039385</v>
      </c>
    </row>
    <row r="122" spans="1:89" x14ac:dyDescent="0.25">
      <c r="A122" s="82" t="s">
        <v>23</v>
      </c>
      <c r="B122" s="83">
        <v>118</v>
      </c>
      <c r="C122" s="70" t="s">
        <v>207</v>
      </c>
      <c r="D122" s="84">
        <v>41715</v>
      </c>
      <c r="E122" s="85" t="s">
        <v>90</v>
      </c>
      <c r="F122" s="82">
        <v>294</v>
      </c>
      <c r="G122" s="88">
        <v>1</v>
      </c>
      <c r="H122" s="88">
        <v>115</v>
      </c>
      <c r="I122" s="83">
        <v>2</v>
      </c>
      <c r="J122" s="111">
        <v>629.66071428571433</v>
      </c>
      <c r="K122" s="54">
        <v>565.61557936067106</v>
      </c>
      <c r="L122" s="54">
        <v>939.63407576944826</v>
      </c>
      <c r="M122" s="54">
        <v>172.19546134909945</v>
      </c>
      <c r="N122" s="54">
        <v>335.91215213491148</v>
      </c>
      <c r="O122" s="55"/>
      <c r="P122" s="56">
        <v>70.73605922692191</v>
      </c>
      <c r="Q122" s="56">
        <v>11.128236896254501</v>
      </c>
      <c r="R122" s="54">
        <v>142.87854849461141</v>
      </c>
      <c r="S122" s="42" t="s">
        <v>78</v>
      </c>
      <c r="T122" s="94">
        <v>11.351936485714283</v>
      </c>
      <c r="U122" s="94">
        <v>6.3988137142857155</v>
      </c>
      <c r="V122" s="117">
        <v>17.750750199999999</v>
      </c>
      <c r="W122" s="94">
        <v>16.666958389211111</v>
      </c>
      <c r="X122" s="94">
        <v>3.1595063669029284</v>
      </c>
      <c r="Y122" s="94">
        <v>5.1289206134024106</v>
      </c>
      <c r="Z122" s="94"/>
      <c r="AA122" s="94">
        <v>1.0170493448191382</v>
      </c>
      <c r="AB122" s="94">
        <v>0.17156113264938708</v>
      </c>
      <c r="AC122" s="95">
        <v>2.9623219359993374</v>
      </c>
      <c r="AD122" s="99">
        <v>3.893068614974351</v>
      </c>
      <c r="AE122" s="99">
        <v>3.3767491332155828</v>
      </c>
      <c r="AF122" s="99">
        <v>0.84179305417569006</v>
      </c>
      <c r="AG122" s="37"/>
      <c r="AH122" s="37"/>
      <c r="AI122" s="100">
        <v>44.068355741147748</v>
      </c>
      <c r="AJ122" s="47" t="s">
        <v>54</v>
      </c>
      <c r="AK122" s="53">
        <v>780.68146015742195</v>
      </c>
      <c r="AL122" s="53">
        <v>797.39859821085133</v>
      </c>
      <c r="AM122" s="53">
        <v>733.56817286592502</v>
      </c>
      <c r="AN122" s="35"/>
      <c r="AO122" s="51">
        <v>42.414285714285711</v>
      </c>
      <c r="AP122" s="49">
        <v>1.4642855319148933</v>
      </c>
      <c r="AQ122" s="49">
        <v>1.343720668693009</v>
      </c>
      <c r="AR122" s="49">
        <v>1.9194720364741638</v>
      </c>
      <c r="AS122" s="126">
        <v>38.929997264437688</v>
      </c>
      <c r="AT122" s="58">
        <v>38.607076194993496</v>
      </c>
      <c r="AU122" s="58">
        <v>34.523404255319143</v>
      </c>
      <c r="AV122" s="58">
        <v>31.680851063829785</v>
      </c>
      <c r="AW122" s="58">
        <v>45.255319148936167</v>
      </c>
      <c r="AX122" s="58">
        <v>35.553191489361701</v>
      </c>
      <c r="AY122" s="71">
        <v>2.1749546221992069</v>
      </c>
      <c r="AZ122" s="71">
        <v>26.087513061335962</v>
      </c>
      <c r="BA122" s="71">
        <v>-8.3367628613359628</v>
      </c>
      <c r="BB122" s="131">
        <f t="shared" si="4"/>
        <v>2.1749546221992069</v>
      </c>
      <c r="BC122" s="131">
        <f t="shared" si="5"/>
        <v>2.1931465896262621</v>
      </c>
      <c r="BD122" s="131">
        <f t="shared" si="6"/>
        <v>0.26632554589619917</v>
      </c>
      <c r="BE122" s="104">
        <v>7.1</v>
      </c>
      <c r="BF122" s="105">
        <v>122.86151661179791</v>
      </c>
      <c r="BG122" s="105">
        <v>603.41235064201544</v>
      </c>
      <c r="BH122" s="105">
        <v>218.74732532246591</v>
      </c>
      <c r="BI122" s="105">
        <v>135.33983214298047</v>
      </c>
      <c r="BJ122" s="105">
        <v>9.6277120300369425</v>
      </c>
      <c r="BK122" s="105">
        <v>14.554260161287601</v>
      </c>
      <c r="BL122" s="105">
        <v>13.343395323104176</v>
      </c>
      <c r="BM122" s="105"/>
      <c r="BN122" s="130">
        <f t="shared" si="7"/>
        <v>328.65735950494428</v>
      </c>
      <c r="BO122" s="96">
        <v>5.8693614400000005</v>
      </c>
      <c r="BP122" s="108" t="s">
        <v>79</v>
      </c>
      <c r="BQ122" s="106">
        <v>443.42715309178379</v>
      </c>
      <c r="BR122" s="107">
        <v>24.980755635431329</v>
      </c>
      <c r="BS122" s="107">
        <v>33.364948929735114</v>
      </c>
      <c r="BT122" s="107">
        <v>11.485644518951858</v>
      </c>
      <c r="BU122" s="106"/>
      <c r="BV122" s="106"/>
      <c r="BW122" s="106"/>
      <c r="BX122" s="106"/>
      <c r="BY122" s="62">
        <v>0.14835164835164835</v>
      </c>
      <c r="BZ122" s="60">
        <v>0.63923660000000004</v>
      </c>
      <c r="CA122" s="23">
        <v>3.38</v>
      </c>
      <c r="CB122" s="23">
        <v>0.30499999999999999</v>
      </c>
      <c r="CC122" s="64">
        <v>5.2332880000000008</v>
      </c>
      <c r="CD122" s="64">
        <v>8.3537780000000001</v>
      </c>
      <c r="CE122" s="66">
        <v>84.490595999999982</v>
      </c>
      <c r="CF122" s="68">
        <v>35.698619999999998</v>
      </c>
      <c r="CG122" s="60">
        <v>0.14450000000000002</v>
      </c>
      <c r="CH122" s="134">
        <v>486678.05929933523</v>
      </c>
      <c r="CI122" s="134">
        <v>16846.101932592617</v>
      </c>
      <c r="CJ122" s="135">
        <v>1653588.9450089759</v>
      </c>
      <c r="CK122" s="136">
        <v>1.0187599514038341</v>
      </c>
    </row>
    <row r="123" spans="1:89" x14ac:dyDescent="0.25">
      <c r="A123" s="82" t="s">
        <v>23</v>
      </c>
      <c r="B123" s="83">
        <v>119</v>
      </c>
      <c r="C123" s="70" t="s">
        <v>208</v>
      </c>
      <c r="D123" s="84">
        <v>41722</v>
      </c>
      <c r="E123" s="85" t="s">
        <v>90</v>
      </c>
      <c r="F123" s="82">
        <v>151</v>
      </c>
      <c r="G123" s="88">
        <v>1</v>
      </c>
      <c r="H123" s="88">
        <v>80</v>
      </c>
      <c r="I123" s="83">
        <v>1</v>
      </c>
      <c r="J123" s="111">
        <v>509.52261904761906</v>
      </c>
      <c r="K123" s="54">
        <v>561.87787854037686</v>
      </c>
      <c r="L123" s="54">
        <v>938.48082183598558</v>
      </c>
      <c r="M123" s="54">
        <v>170.29766525147451</v>
      </c>
      <c r="N123" s="54">
        <v>344.31864348771938</v>
      </c>
      <c r="O123" s="55"/>
      <c r="P123" s="56">
        <v>69.371688886036992</v>
      </c>
      <c r="Q123" s="56">
        <v>10.98086332919552</v>
      </c>
      <c r="R123" s="54">
        <v>131.81940149837959</v>
      </c>
      <c r="S123" s="42" t="s">
        <v>78</v>
      </c>
      <c r="T123" s="94">
        <v>20.513626774285715</v>
      </c>
      <c r="U123" s="94">
        <v>5.6890342857142864</v>
      </c>
      <c r="V123" s="117">
        <v>26.202661060000001</v>
      </c>
      <c r="W123" s="94">
        <v>24.586363383793735</v>
      </c>
      <c r="X123" s="94">
        <v>4.5645414785168672</v>
      </c>
      <c r="Y123" s="94">
        <v>8.2329528045703384</v>
      </c>
      <c r="Z123" s="94"/>
      <c r="AA123" s="94">
        <v>1.6133789342401859</v>
      </c>
      <c r="AB123" s="94">
        <v>0.2654738977998185</v>
      </c>
      <c r="AC123" s="95">
        <v>3.8957886580744621</v>
      </c>
      <c r="AD123" s="99">
        <v>5.9347060034816126</v>
      </c>
      <c r="AE123" s="99">
        <v>5.1409451357682485</v>
      </c>
      <c r="AF123" s="99">
        <v>1.3032220379706225</v>
      </c>
      <c r="AG123" s="37"/>
      <c r="AH123" s="37"/>
      <c r="AI123" s="100">
        <v>44.732442962478245</v>
      </c>
      <c r="AJ123" s="47" t="s">
        <v>54</v>
      </c>
      <c r="AK123" s="53">
        <v>773.50750788662026</v>
      </c>
      <c r="AL123" s="53">
        <v>790.90258060869064</v>
      </c>
      <c r="AM123" s="53">
        <v>714.49004371977537</v>
      </c>
      <c r="AN123" s="35"/>
      <c r="AO123" s="51">
        <v>36.850000000000009</v>
      </c>
      <c r="AP123" s="49">
        <v>1.0399301345291483</v>
      </c>
      <c r="AQ123" s="49">
        <v>1.213703497757848</v>
      </c>
      <c r="AR123" s="49">
        <v>1.7231093049327362</v>
      </c>
      <c r="AS123" s="126">
        <v>30.338952017937228</v>
      </c>
      <c r="AT123" s="58">
        <v>31.357952771271894</v>
      </c>
      <c r="AU123" s="58">
        <v>28.220627802690586</v>
      </c>
      <c r="AV123" s="58">
        <v>32.936322869955163</v>
      </c>
      <c r="AW123" s="58">
        <v>46.760089686098667</v>
      </c>
      <c r="AX123" s="58">
        <v>30.95964125560538</v>
      </c>
      <c r="AY123" s="71">
        <v>1.1967468761843341</v>
      </c>
      <c r="AZ123" s="71">
        <v>20.473813665074438</v>
      </c>
      <c r="BA123" s="71">
        <v>5.7288473949255625</v>
      </c>
      <c r="BB123" s="131">
        <f t="shared" si="4"/>
        <v>1.1967468761843341</v>
      </c>
      <c r="BC123" s="131">
        <f t="shared" si="5"/>
        <v>1.1578576675271939</v>
      </c>
      <c r="BD123" s="131">
        <f t="shared" si="6"/>
        <v>0.15176866685843901</v>
      </c>
      <c r="BE123" s="104">
        <v>6.92</v>
      </c>
      <c r="BF123" s="105">
        <v>113.67766707376111</v>
      </c>
      <c r="BG123" s="105">
        <v>602.70388165642009</v>
      </c>
      <c r="BH123" s="105">
        <v>199.85215115829774</v>
      </c>
      <c r="BI123" s="105">
        <v>161.66279024607681</v>
      </c>
      <c r="BJ123" s="105">
        <v>8.538586705442949</v>
      </c>
      <c r="BK123" s="105">
        <v>12.281273076374429</v>
      </c>
      <c r="BL123" s="105">
        <v>9.9861927792786513</v>
      </c>
      <c r="BM123" s="105"/>
      <c r="BN123" s="130">
        <f t="shared" si="7"/>
        <v>344.54865453370979</v>
      </c>
      <c r="BO123" s="96">
        <v>2.7573859999999999</v>
      </c>
      <c r="BP123" s="108" t="s">
        <v>79</v>
      </c>
      <c r="BQ123" s="106">
        <v>412.98369070755035</v>
      </c>
      <c r="BR123" s="107">
        <v>15.761135472533962</v>
      </c>
      <c r="BS123" s="107">
        <v>21.238097604276795</v>
      </c>
      <c r="BT123" s="107">
        <v>13.169982547007947</v>
      </c>
      <c r="BU123" s="106"/>
      <c r="BV123" s="106"/>
      <c r="BW123" s="106"/>
      <c r="BX123" s="106"/>
      <c r="BY123" s="62">
        <v>0.36593406593406597</v>
      </c>
      <c r="BZ123" s="60">
        <v>0.6420743000000001</v>
      </c>
      <c r="CA123" s="23">
        <v>3.645</v>
      </c>
      <c r="CB123" s="23">
        <v>0.182</v>
      </c>
      <c r="CC123" s="64">
        <v>3.753368</v>
      </c>
      <c r="CD123" s="64">
        <v>5.8908360000000002</v>
      </c>
      <c r="CE123" s="66">
        <v>74.687652</v>
      </c>
      <c r="CF123" s="68">
        <v>38.147660000000002</v>
      </c>
      <c r="CG123" s="60">
        <v>0.14450000000000002</v>
      </c>
      <c r="CH123" s="134">
        <v>107723.66344961005</v>
      </c>
      <c r="CI123" s="134">
        <v>541.46325320443646</v>
      </c>
      <c r="CJ123" s="135">
        <v>491320.09182865289</v>
      </c>
      <c r="CK123" s="136">
        <v>0.11020580314335506</v>
      </c>
    </row>
    <row r="124" spans="1:89" x14ac:dyDescent="0.25">
      <c r="A124" s="82" t="s">
        <v>23</v>
      </c>
      <c r="B124" s="83">
        <v>120</v>
      </c>
      <c r="C124" s="70" t="s">
        <v>209</v>
      </c>
      <c r="D124" s="84">
        <v>41715</v>
      </c>
      <c r="E124" s="85" t="s">
        <v>90</v>
      </c>
      <c r="F124" s="82">
        <v>338</v>
      </c>
      <c r="G124" s="88">
        <v>1</v>
      </c>
      <c r="H124" s="88">
        <v>110</v>
      </c>
      <c r="I124" s="83">
        <v>1</v>
      </c>
      <c r="J124" s="111">
        <v>666.89880952380952</v>
      </c>
      <c r="K124" s="54">
        <v>565.61557936067106</v>
      </c>
      <c r="L124" s="54">
        <v>939.63407576944826</v>
      </c>
      <c r="M124" s="54">
        <v>172.19546134909945</v>
      </c>
      <c r="N124" s="54">
        <v>335.91215213491148</v>
      </c>
      <c r="O124" s="55"/>
      <c r="P124" s="56">
        <v>70.73605922692191</v>
      </c>
      <c r="Q124" s="56">
        <v>11.128236896254501</v>
      </c>
      <c r="R124" s="54">
        <v>142.87854849461141</v>
      </c>
      <c r="S124" s="42" t="s">
        <v>78</v>
      </c>
      <c r="T124" s="94">
        <v>21.32598177142857</v>
      </c>
      <c r="U124" s="94">
        <v>8.1087759285714291</v>
      </c>
      <c r="V124" s="117">
        <v>29.434757699999999</v>
      </c>
      <c r="W124" s="94">
        <v>27.64237603053687</v>
      </c>
      <c r="X124" s="94">
        <v>5.1989395821829918</v>
      </c>
      <c r="Y124" s="94">
        <v>8.8309108616550649</v>
      </c>
      <c r="Z124" s="94"/>
      <c r="AA124" s="94">
        <v>1.779776988844322</v>
      </c>
      <c r="AB124" s="94">
        <v>0.29464262947468883</v>
      </c>
      <c r="AC124" s="95">
        <v>4.745588633984176</v>
      </c>
      <c r="AD124" s="99">
        <v>7.185672548999019</v>
      </c>
      <c r="AE124" s="99">
        <v>6.3413552757481497</v>
      </c>
      <c r="AF124" s="99">
        <v>1.5289011168630411</v>
      </c>
      <c r="AG124" s="37"/>
      <c r="AH124" s="37"/>
      <c r="AI124" s="100">
        <v>41.00418262389833</v>
      </c>
      <c r="AJ124" s="47" t="s">
        <v>54</v>
      </c>
      <c r="AK124" s="53">
        <v>755.87797860489877</v>
      </c>
      <c r="AL124" s="53">
        <v>770.59297403585072</v>
      </c>
      <c r="AM124" s="53">
        <v>705.9205838623983</v>
      </c>
      <c r="AN124" s="35"/>
      <c r="AO124" s="51">
        <v>42.078571428571422</v>
      </c>
      <c r="AP124" s="49">
        <v>1.6071044033613442</v>
      </c>
      <c r="AQ124" s="49">
        <v>1.3314650084033612</v>
      </c>
      <c r="AR124" s="49">
        <v>1.9505150504201676</v>
      </c>
      <c r="AS124" s="126">
        <v>40.937994621848731</v>
      </c>
      <c r="AT124" s="58">
        <v>40.415954526949619</v>
      </c>
      <c r="AU124" s="58">
        <v>38.192941176470583</v>
      </c>
      <c r="AV124" s="58">
        <v>31.642352941176473</v>
      </c>
      <c r="AW124" s="58">
        <v>46.354117647058821</v>
      </c>
      <c r="AX124" s="58">
        <v>34.094117647058823</v>
      </c>
      <c r="AY124" s="71">
        <v>1.3730690409912776</v>
      </c>
      <c r="AZ124" s="71">
        <v>27.256638201523138</v>
      </c>
      <c r="BA124" s="71">
        <v>2.1781194984768604</v>
      </c>
      <c r="BB124" s="131">
        <f t="shared" si="4"/>
        <v>1.3730690409912776</v>
      </c>
      <c r="BC124" s="131">
        <f t="shared" si="5"/>
        <v>1.390804539282779</v>
      </c>
      <c r="BD124" s="131">
        <f t="shared" si="6"/>
        <v>0.1660990218439907</v>
      </c>
      <c r="BE124" s="104">
        <v>6.75</v>
      </c>
      <c r="BF124" s="105">
        <v>159.11672411768629</v>
      </c>
      <c r="BG124" s="105">
        <v>587.09423612345097</v>
      </c>
      <c r="BH124" s="105">
        <v>238.63050506255871</v>
      </c>
      <c r="BI124" s="105">
        <v>135.74893030732707</v>
      </c>
      <c r="BJ124" s="105">
        <v>8.7681139292311006</v>
      </c>
      <c r="BK124" s="105">
        <v>12.730022448321868</v>
      </c>
      <c r="BL124" s="105">
        <v>12.053067751000981</v>
      </c>
      <c r="BM124" s="105"/>
      <c r="BN124" s="130">
        <f t="shared" si="7"/>
        <v>313.85566333923339</v>
      </c>
      <c r="BO124" s="96">
        <v>6.5652012000000006</v>
      </c>
      <c r="BP124" s="108" t="s">
        <v>79</v>
      </c>
      <c r="BQ124" s="106">
        <v>559.37240647810995</v>
      </c>
      <c r="BR124" s="107">
        <v>19.003805371161931</v>
      </c>
      <c r="BS124" s="107">
        <v>26.260356858830647</v>
      </c>
      <c r="BT124" s="107">
        <v>13.84038588288486</v>
      </c>
      <c r="BU124" s="106"/>
      <c r="BV124" s="106"/>
      <c r="BW124" s="106"/>
      <c r="BX124" s="106"/>
      <c r="BY124" s="62">
        <v>0.10879120879120879</v>
      </c>
      <c r="BZ124" s="60">
        <v>0.46329919999999997</v>
      </c>
      <c r="CA124" s="23">
        <v>3.68</v>
      </c>
      <c r="CB124" s="23">
        <v>0.84099999999999997</v>
      </c>
      <c r="CC124" s="64">
        <v>6.155392</v>
      </c>
      <c r="CD124" s="64">
        <v>6.3453439999999999</v>
      </c>
      <c r="CE124" s="66">
        <v>98.930271999999974</v>
      </c>
      <c r="CF124" s="68">
        <v>37.682140000000004</v>
      </c>
      <c r="CG124" s="60">
        <v>0.10250000000000001</v>
      </c>
      <c r="CH124" s="134">
        <v>77546.569545264356</v>
      </c>
      <c r="CI124" s="134">
        <v>2983.4749203324518</v>
      </c>
      <c r="CJ124" s="135">
        <v>579671.95990752825</v>
      </c>
      <c r="CK124" s="136">
        <v>0.5146833255154154</v>
      </c>
    </row>
    <row r="125" spans="1:89" x14ac:dyDescent="0.25">
      <c r="A125" s="82" t="s">
        <v>23</v>
      </c>
      <c r="B125" s="83">
        <v>121</v>
      </c>
      <c r="C125" s="70" t="s">
        <v>210</v>
      </c>
      <c r="D125" s="84">
        <v>41715</v>
      </c>
      <c r="E125" s="85" t="s">
        <v>90</v>
      </c>
      <c r="F125" s="82">
        <v>295</v>
      </c>
      <c r="G125" s="88">
        <v>1</v>
      </c>
      <c r="H125" s="88">
        <v>109</v>
      </c>
      <c r="I125" s="83">
        <v>2</v>
      </c>
      <c r="J125" s="111">
        <v>567.27380952380952</v>
      </c>
      <c r="K125" s="54">
        <v>565.61557936067106</v>
      </c>
      <c r="L125" s="54">
        <v>939.63407576944826</v>
      </c>
      <c r="M125" s="54">
        <v>172.19546134909945</v>
      </c>
      <c r="N125" s="54">
        <v>335.91215213491148</v>
      </c>
      <c r="O125" s="55"/>
      <c r="P125" s="56">
        <v>70.73605922692191</v>
      </c>
      <c r="Q125" s="56">
        <v>11.128236896254501</v>
      </c>
      <c r="R125" s="54">
        <v>142.87854849461141</v>
      </c>
      <c r="S125" s="42" t="s">
        <v>78</v>
      </c>
      <c r="T125" s="94">
        <v>13.173735452857144</v>
      </c>
      <c r="U125" s="94">
        <v>5.6398258571428572</v>
      </c>
      <c r="V125" s="117">
        <v>18.813561310000001</v>
      </c>
      <c r="W125" s="94">
        <v>17.667065106200049</v>
      </c>
      <c r="X125" s="94">
        <v>3.3303113334322312</v>
      </c>
      <c r="Y125" s="94">
        <v>5.5848286885855432</v>
      </c>
      <c r="Z125" s="94"/>
      <c r="AA125" s="94">
        <v>1.120525972337469</v>
      </c>
      <c r="AB125" s="94">
        <v>0.18646915358380478</v>
      </c>
      <c r="AC125" s="95">
        <v>3.0636310549982944</v>
      </c>
      <c r="AD125" s="99">
        <v>3.8525099813155466</v>
      </c>
      <c r="AE125" s="99">
        <v>3.3298220266984391</v>
      </c>
      <c r="AF125" s="99">
        <v>0.75651456499411251</v>
      </c>
      <c r="AG125" s="37"/>
      <c r="AH125" s="37"/>
      <c r="AI125" s="100">
        <v>48.401991036537098</v>
      </c>
      <c r="AJ125" s="47" t="s">
        <v>54</v>
      </c>
      <c r="AK125" s="53">
        <v>795.22696857676726</v>
      </c>
      <c r="AL125" s="53">
        <v>811.52375866154034</v>
      </c>
      <c r="AM125" s="53">
        <v>772.8396869687117</v>
      </c>
      <c r="AN125" s="35"/>
      <c r="AO125" s="51">
        <v>38.642857142857153</v>
      </c>
      <c r="AP125" s="49">
        <v>1.5727642857142863</v>
      </c>
      <c r="AQ125" s="49">
        <v>1.2288428571428573</v>
      </c>
      <c r="AR125" s="49">
        <v>1.7814357142857147</v>
      </c>
      <c r="AS125" s="126">
        <v>39.048607142857158</v>
      </c>
      <c r="AT125" s="58">
        <v>38.292905459508653</v>
      </c>
      <c r="AU125" s="58">
        <v>40.700000000000003</v>
      </c>
      <c r="AV125" s="58">
        <v>31.8</v>
      </c>
      <c r="AW125" s="58">
        <v>46.1</v>
      </c>
      <c r="AX125" s="58">
        <v>29</v>
      </c>
      <c r="AY125" s="71">
        <v>2.0353884534957647</v>
      </c>
      <c r="AZ125" s="71">
        <v>25.136900433285959</v>
      </c>
      <c r="BA125" s="71">
        <v>-6.3233391232859582</v>
      </c>
      <c r="BB125" s="131">
        <f t="shared" si="4"/>
        <v>2.0353884534957647</v>
      </c>
      <c r="BC125" s="131">
        <f t="shared" si="5"/>
        <v>2.0755563765644727</v>
      </c>
      <c r="BD125" s="131">
        <f t="shared" si="6"/>
        <v>0.24360315315244579</v>
      </c>
      <c r="BE125" s="104">
        <v>7.09</v>
      </c>
      <c r="BF125" s="105">
        <v>104.09683011232337</v>
      </c>
      <c r="BG125" s="105">
        <v>611.92558435980027</v>
      </c>
      <c r="BH125" s="105">
        <v>231.86274127993556</v>
      </c>
      <c r="BI125" s="105">
        <v>119.40912114654245</v>
      </c>
      <c r="BJ125" s="105">
        <v>8.9116533983518078</v>
      </c>
      <c r="BK125" s="105">
        <v>11.523228326010797</v>
      </c>
      <c r="BL125" s="105">
        <v>11.392547111249927</v>
      </c>
      <c r="BM125" s="105"/>
      <c r="BN125" s="130">
        <f t="shared" si="7"/>
        <v>319.45855801407947</v>
      </c>
      <c r="BO125" s="96">
        <v>3.1345394199999999</v>
      </c>
      <c r="BP125" s="108" t="s">
        <v>79</v>
      </c>
      <c r="BQ125" s="106">
        <v>470.90384522992292</v>
      </c>
      <c r="BR125" s="107">
        <v>25.030021561075877</v>
      </c>
      <c r="BS125" s="107">
        <v>32.844797470385949</v>
      </c>
      <c r="BT125" s="107">
        <v>12.297417487107682</v>
      </c>
      <c r="BU125" s="106"/>
      <c r="BV125" s="106"/>
      <c r="BW125" s="106"/>
      <c r="BX125" s="106"/>
      <c r="BY125" s="62">
        <v>8.9010989010989014E-2</v>
      </c>
      <c r="BZ125" s="60">
        <v>0.39424849999999995</v>
      </c>
      <c r="CA125" s="23">
        <v>3.59</v>
      </c>
      <c r="CB125" s="23">
        <v>0.61399999999999999</v>
      </c>
      <c r="CC125" s="64">
        <v>5.3129759999999999</v>
      </c>
      <c r="CD125" s="64">
        <v>6.9226919999999996</v>
      </c>
      <c r="CE125" s="66">
        <v>85.458787999999984</v>
      </c>
      <c r="CF125" s="68">
        <v>38.501859999999994</v>
      </c>
      <c r="CG125" s="60">
        <v>7.1000000000000008E-2</v>
      </c>
      <c r="CH125" s="134">
        <v>115213.30571839206</v>
      </c>
      <c r="CI125" s="134">
        <v>4883.4964527298562</v>
      </c>
      <c r="CJ125" s="135">
        <v>360982.58691702725</v>
      </c>
      <c r="CK125" s="136">
        <v>1.3528343553735849</v>
      </c>
    </row>
    <row r="126" spans="1:89" x14ac:dyDescent="0.25">
      <c r="A126" s="82" t="s">
        <v>23</v>
      </c>
      <c r="B126" s="83">
        <v>122</v>
      </c>
      <c r="C126" s="70" t="s">
        <v>211</v>
      </c>
      <c r="D126" s="84">
        <v>41715</v>
      </c>
      <c r="E126" s="85" t="s">
        <v>90</v>
      </c>
      <c r="F126" s="82">
        <v>427</v>
      </c>
      <c r="G126" s="88">
        <v>1</v>
      </c>
      <c r="H126" s="88">
        <v>111</v>
      </c>
      <c r="I126" s="83">
        <v>5</v>
      </c>
      <c r="J126" s="111">
        <v>618.44285714285718</v>
      </c>
      <c r="K126" s="54">
        <v>565.61557936067106</v>
      </c>
      <c r="L126" s="54">
        <v>939.63407576944826</v>
      </c>
      <c r="M126" s="54">
        <v>172.19546134909945</v>
      </c>
      <c r="N126" s="54">
        <v>335.91215213491148</v>
      </c>
      <c r="O126" s="55"/>
      <c r="P126" s="56">
        <v>70.73605922692191</v>
      </c>
      <c r="Q126" s="56">
        <v>11.128236896254501</v>
      </c>
      <c r="R126" s="54">
        <v>142.87854849461141</v>
      </c>
      <c r="S126" s="42" t="s">
        <v>78</v>
      </c>
      <c r="T126" s="94">
        <v>14.018580139999999</v>
      </c>
      <c r="U126" s="94">
        <v>4.7605780000000006</v>
      </c>
      <c r="V126" s="117">
        <v>18.77915814</v>
      </c>
      <c r="W126" s="94">
        <v>17.636422150843288</v>
      </c>
      <c r="X126" s="94">
        <v>3.310246921444401</v>
      </c>
      <c r="Y126" s="94">
        <v>5.6878391568142401</v>
      </c>
      <c r="Z126" s="94"/>
      <c r="AA126" s="94">
        <v>1.1508736729881688</v>
      </c>
      <c r="AB126" s="94">
        <v>0.18965526137365127</v>
      </c>
      <c r="AC126" s="95">
        <v>3.0001632350808087</v>
      </c>
      <c r="AD126" s="99">
        <v>4.3003425291855963</v>
      </c>
      <c r="AE126" s="99">
        <v>3.7720781502426317</v>
      </c>
      <c r="AF126" s="99">
        <v>0.74250169345207229</v>
      </c>
      <c r="AG126" s="37"/>
      <c r="AH126" s="37"/>
      <c r="AI126" s="100">
        <v>44.102361634334379</v>
      </c>
      <c r="AJ126" s="47" t="s">
        <v>54</v>
      </c>
      <c r="AK126" s="53">
        <v>771.00450951388621</v>
      </c>
      <c r="AL126" s="53">
        <v>786.11998975867846</v>
      </c>
      <c r="AM126" s="53">
        <v>775.69597946243618</v>
      </c>
      <c r="AN126" s="35"/>
      <c r="AO126" s="51">
        <v>38.25714285714286</v>
      </c>
      <c r="AP126" s="49">
        <v>1.9412735755573911</v>
      </c>
      <c r="AQ126" s="49">
        <v>1.1865021635012385</v>
      </c>
      <c r="AR126" s="49">
        <v>1.7529511312964496</v>
      </c>
      <c r="AS126" s="126">
        <v>44.421960776218008</v>
      </c>
      <c r="AT126" s="58">
        <v>42.308874162217883</v>
      </c>
      <c r="AU126" s="58">
        <v>50.742774566473997</v>
      </c>
      <c r="AV126" s="58">
        <v>31.013872832369938</v>
      </c>
      <c r="AW126" s="58">
        <v>45.820231213872837</v>
      </c>
      <c r="AX126" s="58">
        <v>18.699421965317921</v>
      </c>
      <c r="AY126" s="71">
        <v>2.252969693678605</v>
      </c>
      <c r="AZ126" s="71">
        <v>27.858152293403954</v>
      </c>
      <c r="BA126" s="71">
        <v>-9.0789941534039542</v>
      </c>
      <c r="BB126" s="131">
        <f t="shared" si="4"/>
        <v>2.252969693678605</v>
      </c>
      <c r="BC126" s="131">
        <f t="shared" si="5"/>
        <v>2.3654926618674295</v>
      </c>
      <c r="BD126" s="131">
        <f t="shared" si="6"/>
        <v>0.25990126042759232</v>
      </c>
      <c r="BE126" s="104">
        <v>6.82</v>
      </c>
      <c r="BF126" s="105">
        <v>116.28042005736749</v>
      </c>
      <c r="BG126" s="105">
        <v>619.34177143739862</v>
      </c>
      <c r="BH126" s="105">
        <v>227.84368764520411</v>
      </c>
      <c r="BI126" s="105">
        <v>114.77964911560727</v>
      </c>
      <c r="BJ126" s="105">
        <v>9.3146714434467839</v>
      </c>
      <c r="BK126" s="105">
        <v>12.945922751594869</v>
      </c>
      <c r="BL126" s="105">
        <v>10.799173228638972</v>
      </c>
      <c r="BM126" s="105"/>
      <c r="BN126" s="130">
        <f t="shared" si="7"/>
        <v>322.36074439958458</v>
      </c>
      <c r="BO126" s="96">
        <v>5.28212612</v>
      </c>
      <c r="BP126" s="108" t="s">
        <v>79</v>
      </c>
      <c r="BQ126" s="106">
        <v>434.01281747026485</v>
      </c>
      <c r="BR126" s="107">
        <v>23.111409693377492</v>
      </c>
      <c r="BS126" s="107">
        <v>31.304244719509398</v>
      </c>
      <c r="BT126" s="107">
        <v>10.258198216435673</v>
      </c>
      <c r="BU126" s="106"/>
      <c r="BV126" s="106"/>
      <c r="BW126" s="106"/>
      <c r="BX126" s="106"/>
      <c r="BY126" s="62">
        <v>0.25714285714285717</v>
      </c>
      <c r="BZ126" s="60">
        <v>0.41505829999999994</v>
      </c>
      <c r="CA126" s="23">
        <v>4.34</v>
      </c>
      <c r="CB126" s="23">
        <v>0.61499999999999999</v>
      </c>
      <c r="CC126" s="64">
        <v>3.9355120000000001</v>
      </c>
      <c r="CD126" s="64">
        <v>4.5518799999999997</v>
      </c>
      <c r="CE126" s="66">
        <v>78.567983999999996</v>
      </c>
      <c r="CF126" s="68">
        <v>37.166019999999996</v>
      </c>
      <c r="CG126" s="60">
        <v>0.15500000000000003</v>
      </c>
      <c r="CH126" s="134">
        <v>78570.010352042067</v>
      </c>
      <c r="CI126" s="134">
        <v>3255.4994629593466</v>
      </c>
      <c r="CJ126" s="135">
        <v>358356.04671955248</v>
      </c>
      <c r="CK126" s="136">
        <v>0.90845389460027248</v>
      </c>
    </row>
    <row r="127" spans="1:89" x14ac:dyDescent="0.25">
      <c r="A127" s="82" t="s">
        <v>23</v>
      </c>
      <c r="B127" s="83">
        <v>123</v>
      </c>
      <c r="C127" s="70" t="s">
        <v>212</v>
      </c>
      <c r="D127" s="84">
        <v>41715</v>
      </c>
      <c r="E127" s="85" t="s">
        <v>90</v>
      </c>
      <c r="F127" s="82">
        <v>509</v>
      </c>
      <c r="G127" s="88">
        <v>1</v>
      </c>
      <c r="H127" s="88">
        <v>107</v>
      </c>
      <c r="I127" s="83">
        <v>6</v>
      </c>
      <c r="J127" s="111">
        <v>669.25595238095229</v>
      </c>
      <c r="K127" s="54">
        <v>565.61557936067106</v>
      </c>
      <c r="L127" s="54">
        <v>939.63407576944826</v>
      </c>
      <c r="M127" s="54">
        <v>172.19546134909945</v>
      </c>
      <c r="N127" s="54">
        <v>335.91215213491148</v>
      </c>
      <c r="O127" s="55"/>
      <c r="P127" s="56">
        <v>70.73605922692191</v>
      </c>
      <c r="Q127" s="56">
        <v>11.128236896254501</v>
      </c>
      <c r="R127" s="54">
        <v>142.87854849461141</v>
      </c>
      <c r="S127" s="42" t="s">
        <v>78</v>
      </c>
      <c r="T127" s="94">
        <v>15.702915045714285</v>
      </c>
      <c r="U127" s="94">
        <v>6.1763327142857145</v>
      </c>
      <c r="V127" s="117">
        <v>21.879247759999998</v>
      </c>
      <c r="W127" s="94">
        <v>20.546661347409955</v>
      </c>
      <c r="X127" s="94">
        <v>3.8668368990843911</v>
      </c>
      <c r="Y127" s="94">
        <v>6.5447226197737569</v>
      </c>
      <c r="Z127" s="94"/>
      <c r="AA127" s="94">
        <v>1.3173778144815877</v>
      </c>
      <c r="AB127" s="94">
        <v>0.2184071040077368</v>
      </c>
      <c r="AC127" s="95">
        <v>3.5373798477110894</v>
      </c>
      <c r="AD127" s="99">
        <v>5.1002914937547503</v>
      </c>
      <c r="AE127" s="99">
        <v>4.4798096862702099</v>
      </c>
      <c r="AF127" s="99">
        <v>0.8555284927826301</v>
      </c>
      <c r="AG127" s="37"/>
      <c r="AH127" s="37"/>
      <c r="AI127" s="100">
        <v>42.822474808581781</v>
      </c>
      <c r="AJ127" s="47" t="s">
        <v>54</v>
      </c>
      <c r="AK127" s="53">
        <v>766.88908367868169</v>
      </c>
      <c r="AL127" s="53">
        <v>781.96897245133584</v>
      </c>
      <c r="AM127" s="53">
        <v>778.7523717420803</v>
      </c>
      <c r="AN127" s="35"/>
      <c r="AO127" s="51">
        <v>47.221428571428575</v>
      </c>
      <c r="AP127" s="49">
        <v>1.3641580963081865</v>
      </c>
      <c r="AQ127" s="49">
        <v>1.2782469309791333</v>
      </c>
      <c r="AR127" s="49">
        <v>2.1951597351524885</v>
      </c>
      <c r="AS127" s="126">
        <v>39.350942873194228</v>
      </c>
      <c r="AT127" s="58">
        <v>38.365049811830978</v>
      </c>
      <c r="AU127" s="58">
        <v>28.8885393258427</v>
      </c>
      <c r="AV127" s="58">
        <v>27.069213483146068</v>
      </c>
      <c r="AW127" s="58">
        <v>46.486516853932585</v>
      </c>
      <c r="AX127" s="58">
        <v>25.105617977528091</v>
      </c>
      <c r="AY127" s="71">
        <v>1.7534903499731191</v>
      </c>
      <c r="AZ127" s="71">
        <v>26.656585157748015</v>
      </c>
      <c r="BA127" s="71">
        <v>-4.7773373977480169</v>
      </c>
      <c r="BB127" s="131">
        <f t="shared" si="4"/>
        <v>1.7534903499731191</v>
      </c>
      <c r="BC127" s="131">
        <f t="shared" si="5"/>
        <v>1.7985509970382194</v>
      </c>
      <c r="BD127" s="131">
        <f t="shared" si="6"/>
        <v>0.22110288322087215</v>
      </c>
      <c r="BE127" s="104">
        <v>6.96</v>
      </c>
      <c r="BF127" s="105">
        <v>112.66192937764359</v>
      </c>
      <c r="BG127" s="105">
        <v>579.77160674670256</v>
      </c>
      <c r="BH127" s="105">
        <v>247.66687371929004</v>
      </c>
      <c r="BI127" s="105">
        <v>129.48161825794924</v>
      </c>
      <c r="BJ127" s="105">
        <v>10.392137838922929</v>
      </c>
      <c r="BK127" s="105">
        <v>13.93207798646181</v>
      </c>
      <c r="BL127" s="105">
        <v>13.780561072564167</v>
      </c>
      <c r="BM127" s="105"/>
      <c r="BN127" s="130">
        <f t="shared" si="7"/>
        <v>305.88749725586666</v>
      </c>
      <c r="BO127" s="96">
        <v>8.3685060599999996</v>
      </c>
      <c r="BP127" s="108" t="s">
        <v>79</v>
      </c>
      <c r="BQ127" s="106">
        <v>433.59374833813183</v>
      </c>
      <c r="BR127" s="107">
        <v>19.81758025204299</v>
      </c>
      <c r="BS127" s="107">
        <v>26.986852028194662</v>
      </c>
      <c r="BT127" s="107">
        <v>11.301790313443581</v>
      </c>
      <c r="BU127" s="106"/>
      <c r="BV127" s="106"/>
      <c r="BW127" s="106"/>
      <c r="BX127" s="106"/>
      <c r="BY127" s="62">
        <v>6.9230769230769235E-2</v>
      </c>
      <c r="BZ127" s="60">
        <v>0.42167959999999999</v>
      </c>
      <c r="CA127" s="23">
        <v>3.82</v>
      </c>
      <c r="CB127" s="23">
        <v>0.03</v>
      </c>
      <c r="CC127" s="64">
        <v>4.6185520000000002</v>
      </c>
      <c r="CD127" s="64">
        <v>3.9990999999999999</v>
      </c>
      <c r="CE127" s="66">
        <v>75.444051999999999</v>
      </c>
      <c r="CF127" s="68">
        <v>36.366539999999993</v>
      </c>
      <c r="CG127" s="60">
        <v>0.14450000000000002</v>
      </c>
      <c r="CH127" s="134">
        <v>20931.276967287289</v>
      </c>
      <c r="CI127" s="134">
        <v>677.74362589608597</v>
      </c>
      <c r="CJ127" s="135">
        <v>155512.28584555231</v>
      </c>
      <c r="CK127" s="136">
        <v>0.43581355788776072</v>
      </c>
    </row>
    <row r="128" spans="1:89" x14ac:dyDescent="0.25">
      <c r="A128" s="82" t="s">
        <v>23</v>
      </c>
      <c r="B128" s="83">
        <v>124</v>
      </c>
      <c r="C128" s="70" t="s">
        <v>213</v>
      </c>
      <c r="D128" s="84">
        <v>41722</v>
      </c>
      <c r="E128" s="85" t="s">
        <v>90</v>
      </c>
      <c r="F128" s="82">
        <v>168</v>
      </c>
      <c r="G128" s="88">
        <v>1</v>
      </c>
      <c r="H128" s="88">
        <v>92</v>
      </c>
      <c r="I128" s="83">
        <v>1</v>
      </c>
      <c r="J128" s="111">
        <v>559.35714285714289</v>
      </c>
      <c r="K128" s="54">
        <v>561.87787854037686</v>
      </c>
      <c r="L128" s="54">
        <v>938.48082183598558</v>
      </c>
      <c r="M128" s="54">
        <v>170.29766525147451</v>
      </c>
      <c r="N128" s="54">
        <v>344.31864348771938</v>
      </c>
      <c r="O128" s="55"/>
      <c r="P128" s="56">
        <v>69.371688886036992</v>
      </c>
      <c r="Q128" s="56">
        <v>10.98086332919552</v>
      </c>
      <c r="R128" s="54">
        <v>131.81940149837959</v>
      </c>
      <c r="S128" s="42" t="s">
        <v>78</v>
      </c>
      <c r="T128" s="94">
        <v>15.818970802857143</v>
      </c>
      <c r="U128" s="94">
        <v>6.0285233571428574</v>
      </c>
      <c r="V128" s="117">
        <v>21.84749416</v>
      </c>
      <c r="W128" s="94">
        <v>20.498864292945189</v>
      </c>
      <c r="X128" s="94">
        <v>3.8289707753721003</v>
      </c>
      <c r="Y128" s="94">
        <v>6.6862979540330389</v>
      </c>
      <c r="Z128" s="94"/>
      <c r="AA128" s="94">
        <v>1.2990595732277517</v>
      </c>
      <c r="AB128" s="94">
        <v>0.21632241713742129</v>
      </c>
      <c r="AC128" s="95">
        <v>3.3480554478922548</v>
      </c>
      <c r="AD128" s="99">
        <v>5.5293381472325986</v>
      </c>
      <c r="AE128" s="99">
        <v>4.8501374476589998</v>
      </c>
      <c r="AF128" s="99">
        <v>1.0586310065671405</v>
      </c>
      <c r="AG128" s="37"/>
      <c r="AH128" s="37"/>
      <c r="AI128" s="100">
        <v>39.122660140742056</v>
      </c>
      <c r="AJ128" s="47" t="s">
        <v>54</v>
      </c>
      <c r="AK128" s="53">
        <v>746.91202081398797</v>
      </c>
      <c r="AL128" s="53">
        <v>763.39482137416735</v>
      </c>
      <c r="AM128" s="53">
        <v>723.52073999199899</v>
      </c>
      <c r="AN128" s="35"/>
      <c r="AO128" s="51">
        <v>38.942857142857143</v>
      </c>
      <c r="AP128" s="49">
        <v>1.4199420557491289</v>
      </c>
      <c r="AQ128" s="49">
        <v>1.1924904413472706</v>
      </c>
      <c r="AR128" s="49">
        <v>1.8242037398373985</v>
      </c>
      <c r="AS128" s="126">
        <v>36.876273693379794</v>
      </c>
      <c r="AT128" s="58">
        <v>36.375954272472384</v>
      </c>
      <c r="AU128" s="58">
        <v>36.462195121951218</v>
      </c>
      <c r="AV128" s="58">
        <v>30.621544715447151</v>
      </c>
      <c r="AW128" s="58">
        <v>46.84308943089431</v>
      </c>
      <c r="AX128" s="58">
        <v>36.739837398373979</v>
      </c>
      <c r="AY128" s="71">
        <v>1.664994346998026</v>
      </c>
      <c r="AZ128" s="71">
        <v>23.866770493748426</v>
      </c>
      <c r="BA128" s="71">
        <v>-2.0192763337484259</v>
      </c>
      <c r="BB128" s="131">
        <f t="shared" si="4"/>
        <v>1.664994346998026</v>
      </c>
      <c r="BC128" s="131">
        <f t="shared" si="5"/>
        <v>1.6878948873182715</v>
      </c>
      <c r="BD128" s="131">
        <f t="shared" si="6"/>
        <v>0.20307300253484989</v>
      </c>
      <c r="BE128" s="104">
        <v>7.33</v>
      </c>
      <c r="BF128" s="105">
        <v>80.758059358592078</v>
      </c>
      <c r="BG128" s="105">
        <v>593.19483211389831</v>
      </c>
      <c r="BH128" s="105">
        <v>264.77365879912963</v>
      </c>
      <c r="BI128" s="105">
        <v>104.49479482347037</v>
      </c>
      <c r="BJ128" s="105">
        <v>9.6382390763295369</v>
      </c>
      <c r="BK128" s="105">
        <v>12.776633836581754</v>
      </c>
      <c r="BL128" s="105">
        <v>10.146716972481059</v>
      </c>
      <c r="BM128" s="105"/>
      <c r="BN128" s="130">
        <f t="shared" si="7"/>
        <v>293.67499307011053</v>
      </c>
      <c r="BO128" s="96">
        <v>2.3948046199999999</v>
      </c>
      <c r="BP128" s="108" t="s">
        <v>79</v>
      </c>
      <c r="BQ128" s="106">
        <v>394.14974840049672</v>
      </c>
      <c r="BR128" s="107">
        <v>18.040959091873113</v>
      </c>
      <c r="BS128" s="107">
        <v>25.187336471351664</v>
      </c>
      <c r="BT128" s="107">
        <v>10.835447654462518</v>
      </c>
      <c r="BU128" s="106"/>
      <c r="BV128" s="106"/>
      <c r="BW128" s="106"/>
      <c r="BX128" s="106"/>
      <c r="BY128" s="62">
        <v>0.34615384615384615</v>
      </c>
      <c r="BZ128" s="60">
        <v>0.41222059999999994</v>
      </c>
      <c r="CA128" s="23">
        <v>3.41</v>
      </c>
      <c r="CB128" s="23">
        <v>0.27700000000000002</v>
      </c>
      <c r="CC128" s="64">
        <v>4.6982400000000002</v>
      </c>
      <c r="CD128" s="64">
        <v>6.0443860000000003</v>
      </c>
      <c r="CE128" s="66">
        <v>81.691915999999992</v>
      </c>
      <c r="CF128" s="68">
        <v>37.712499999999999</v>
      </c>
      <c r="CG128" s="60">
        <v>0.19700000000000001</v>
      </c>
      <c r="CH128" s="134">
        <v>31131.12731713742</v>
      </c>
      <c r="CI128" s="134">
        <v>1175.8003555179182</v>
      </c>
      <c r="CJ128" s="134">
        <v>202734.78565264033</v>
      </c>
      <c r="CK128" s="140">
        <v>0.61336235473879774</v>
      </c>
    </row>
    <row r="129" spans="1:89" x14ac:dyDescent="0.25">
      <c r="A129" s="82" t="s">
        <v>23</v>
      </c>
      <c r="B129" s="83">
        <v>125</v>
      </c>
      <c r="C129" s="70" t="s">
        <v>214</v>
      </c>
      <c r="D129" s="84">
        <v>41722</v>
      </c>
      <c r="E129" s="85" t="s">
        <v>90</v>
      </c>
      <c r="F129" s="82">
        <v>291</v>
      </c>
      <c r="G129" s="88">
        <v>1</v>
      </c>
      <c r="H129" s="88">
        <v>83</v>
      </c>
      <c r="I129" s="83">
        <v>8</v>
      </c>
      <c r="J129" s="111">
        <v>680.28571428571433</v>
      </c>
      <c r="K129" s="54">
        <v>561.87787854037686</v>
      </c>
      <c r="L129" s="54">
        <v>938.48082183598558</v>
      </c>
      <c r="M129" s="54">
        <v>170.29766525147451</v>
      </c>
      <c r="N129" s="54">
        <v>344.31864348771938</v>
      </c>
      <c r="O129" s="55"/>
      <c r="P129" s="56">
        <v>69.371688886036992</v>
      </c>
      <c r="Q129" s="56">
        <v>10.98086332919552</v>
      </c>
      <c r="R129" s="54">
        <v>131.81940149837959</v>
      </c>
      <c r="S129" s="42" t="s">
        <v>78</v>
      </c>
      <c r="T129" s="94">
        <v>20.65839291</v>
      </c>
      <c r="U129" s="94">
        <v>8.3851285000000004</v>
      </c>
      <c r="V129" s="117">
        <v>29.04352141</v>
      </c>
      <c r="W129" s="94">
        <v>27.250403594602773</v>
      </c>
      <c r="X129" s="94">
        <v>5.0968094407817253</v>
      </c>
      <c r="Y129" s="94">
        <v>8.8371454111019645</v>
      </c>
      <c r="Z129" s="94"/>
      <c r="AA129" s="94">
        <v>1.7136134461866437</v>
      </c>
      <c r="AB129" s="94">
        <v>0.28612261575805104</v>
      </c>
      <c r="AC129" s="95">
        <v>4.4796284898284568</v>
      </c>
      <c r="AD129" s="99">
        <v>6.6922299818905051</v>
      </c>
      <c r="AE129" s="99">
        <v>5.8710856245783889</v>
      </c>
      <c r="AF129" s="99">
        <v>1.3713703806682589</v>
      </c>
      <c r="AG129" s="37"/>
      <c r="AH129" s="37"/>
      <c r="AI129" s="100">
        <v>42.754450539254108</v>
      </c>
      <c r="AJ129" s="47" t="s">
        <v>54</v>
      </c>
      <c r="AK129" s="53">
        <v>769.57925013919635</v>
      </c>
      <c r="AL129" s="53">
        <v>784.55050751097065</v>
      </c>
      <c r="AM129" s="53">
        <v>730.93552023049062</v>
      </c>
      <c r="AN129" s="35"/>
      <c r="AO129" s="51">
        <v>45.392857142857153</v>
      </c>
      <c r="AP129" s="49">
        <v>1.9038719924812033</v>
      </c>
      <c r="AQ129" s="49">
        <v>1.4458819548872184</v>
      </c>
      <c r="AR129" s="49">
        <v>2.0672862781954895</v>
      </c>
      <c r="AS129" s="126">
        <v>46.715222744360915</v>
      </c>
      <c r="AT129" s="58">
        <v>45.554518409080032</v>
      </c>
      <c r="AU129" s="58">
        <v>41.942105263157892</v>
      </c>
      <c r="AV129" s="58">
        <v>31.852631578947367</v>
      </c>
      <c r="AW129" s="58">
        <v>45.542105263157907</v>
      </c>
      <c r="AX129" s="58">
        <v>30.10526315789474</v>
      </c>
      <c r="AY129" s="71">
        <v>1.5684915670520283</v>
      </c>
      <c r="AZ129" s="71">
        <v>28.736495441818789</v>
      </c>
      <c r="BA129" s="71">
        <v>0.30702596818121108</v>
      </c>
      <c r="BB129" s="131">
        <f t="shared" si="4"/>
        <v>1.5684915670520283</v>
      </c>
      <c r="BC129" s="131">
        <f t="shared" si="5"/>
        <v>1.6084558785036429</v>
      </c>
      <c r="BD129" s="131">
        <f t="shared" si="6"/>
        <v>0.1865145809660245</v>
      </c>
      <c r="BE129" s="104">
        <v>7.17</v>
      </c>
      <c r="BF129" s="105">
        <v>104.72718688847033</v>
      </c>
      <c r="BG129" s="105">
        <v>618.34058140374418</v>
      </c>
      <c r="BH129" s="105">
        <v>202.21950949742211</v>
      </c>
      <c r="BI129" s="105">
        <v>143.54748015122036</v>
      </c>
      <c r="BJ129" s="105">
        <v>8.9282087471938567</v>
      </c>
      <c r="BK129" s="105">
        <v>13.079280724362388</v>
      </c>
      <c r="BL129" s="105">
        <v>8.9098150979477939</v>
      </c>
      <c r="BM129" s="105"/>
      <c r="BN129" s="130">
        <f t="shared" si="7"/>
        <v>342.68909748575595</v>
      </c>
      <c r="BO129" s="96">
        <v>6.5989673800000004</v>
      </c>
      <c r="BP129" s="108" t="s">
        <v>79</v>
      </c>
      <c r="BQ129" s="106">
        <v>444.65197480400877</v>
      </c>
      <c r="BR129" s="107">
        <v>15.309850638528641</v>
      </c>
      <c r="BS129" s="107">
        <v>20.798230113207939</v>
      </c>
      <c r="BT129" s="107">
        <v>9.7608753276904299</v>
      </c>
      <c r="BU129" s="106"/>
      <c r="BV129" s="106"/>
      <c r="BW129" s="106"/>
      <c r="BX129" s="106"/>
      <c r="BY129" s="62">
        <v>0.2076923076923077</v>
      </c>
      <c r="BZ129" s="60">
        <v>0.9494918</v>
      </c>
      <c r="CA129" s="23">
        <v>3.62</v>
      </c>
      <c r="CB129" s="23">
        <v>0.55300000000000005</v>
      </c>
      <c r="CC129" s="64">
        <v>5.7683360000000006</v>
      </c>
      <c r="CD129" s="64">
        <v>6.2225039999999989</v>
      </c>
      <c r="CE129" s="66">
        <v>79.536175999999998</v>
      </c>
      <c r="CF129" s="68">
        <v>37.267219999999995</v>
      </c>
      <c r="CG129" s="60">
        <v>0.12350000000000001</v>
      </c>
      <c r="CH129" s="134">
        <v>116100.43591874643</v>
      </c>
      <c r="CI129" s="134">
        <v>1338.5561654715434</v>
      </c>
      <c r="CJ129" s="135">
        <v>218754.11623304701</v>
      </c>
      <c r="CK129" s="136">
        <v>0.61189987576989369</v>
      </c>
    </row>
    <row r="130" spans="1:89" x14ac:dyDescent="0.25">
      <c r="A130" s="82" t="s">
        <v>23</v>
      </c>
      <c r="B130" s="83">
        <v>126</v>
      </c>
      <c r="C130" s="70" t="s">
        <v>215</v>
      </c>
      <c r="D130" s="84">
        <v>41722</v>
      </c>
      <c r="E130" s="85" t="s">
        <v>90</v>
      </c>
      <c r="F130" s="82">
        <v>304</v>
      </c>
      <c r="G130" s="88">
        <v>1</v>
      </c>
      <c r="H130" s="88">
        <v>97</v>
      </c>
      <c r="I130" s="83">
        <v>2</v>
      </c>
      <c r="J130" s="111">
        <v>632.66071428571445</v>
      </c>
      <c r="K130" s="54">
        <v>561.87787854037686</v>
      </c>
      <c r="L130" s="54">
        <v>938.48082183598558</v>
      </c>
      <c r="M130" s="54">
        <v>170.29766525147451</v>
      </c>
      <c r="N130" s="54">
        <v>344.31864348771938</v>
      </c>
      <c r="O130" s="55"/>
      <c r="P130" s="56">
        <v>69.371688886036992</v>
      </c>
      <c r="Q130" s="56">
        <v>10.98086332919552</v>
      </c>
      <c r="R130" s="54">
        <v>131.81940149837959</v>
      </c>
      <c r="S130" s="42" t="s">
        <v>78</v>
      </c>
      <c r="T130" s="94">
        <v>20.531762185714285</v>
      </c>
      <c r="U130" s="94">
        <v>6.8966042142857154</v>
      </c>
      <c r="V130" s="117">
        <v>27.428366400000002</v>
      </c>
      <c r="W130" s="94">
        <v>25.73574492216337</v>
      </c>
      <c r="X130" s="94">
        <v>4.7949884794042257</v>
      </c>
      <c r="Y130" s="94">
        <v>8.4874869595904521</v>
      </c>
      <c r="Z130" s="94"/>
      <c r="AA130" s="94">
        <v>1.6550335868312558</v>
      </c>
      <c r="AB130" s="94">
        <v>0.27420951818195738</v>
      </c>
      <c r="AC130" s="95">
        <v>4.1511316135814909</v>
      </c>
      <c r="AD130" s="99">
        <v>6.3734671214794103</v>
      </c>
      <c r="AE130" s="99">
        <v>5.5690511575162924</v>
      </c>
      <c r="AF130" s="99">
        <v>1.3980497565985095</v>
      </c>
      <c r="AG130" s="37"/>
      <c r="AH130" s="37"/>
      <c r="AI130" s="100">
        <v>43.023602845276429</v>
      </c>
      <c r="AJ130" s="47" t="s">
        <v>54</v>
      </c>
      <c r="AK130" s="53">
        <v>767.63227424731315</v>
      </c>
      <c r="AL130" s="53">
        <v>783.60637415549297</v>
      </c>
      <c r="AM130" s="53">
        <v>708.43522093879642</v>
      </c>
      <c r="AN130" s="35"/>
      <c r="AO130" s="51">
        <v>46.650000000000013</v>
      </c>
      <c r="AP130" s="49">
        <v>1.7804850000000005</v>
      </c>
      <c r="AQ130" s="49">
        <v>1.5208500000000003</v>
      </c>
      <c r="AR130" s="49">
        <v>2.0619150000000004</v>
      </c>
      <c r="AS130" s="126">
        <v>45.367275000000021</v>
      </c>
      <c r="AT130" s="58">
        <v>44.607284904458616</v>
      </c>
      <c r="AU130" s="58">
        <v>38.16688102893891</v>
      </c>
      <c r="AV130" s="58">
        <v>32.60128617363344</v>
      </c>
      <c r="AW130" s="58">
        <v>44.199678456591641</v>
      </c>
      <c r="AX130" s="58">
        <v>37.286173633440512</v>
      </c>
      <c r="AY130" s="71">
        <v>1.6263194188793764</v>
      </c>
      <c r="AZ130" s="71">
        <v>28.082573621659439</v>
      </c>
      <c r="BA130" s="71">
        <v>-0.65420722165943701</v>
      </c>
      <c r="BB130" s="131">
        <f t="shared" si="4"/>
        <v>1.6263194188793764</v>
      </c>
      <c r="BC130" s="131">
        <f t="shared" si="5"/>
        <v>1.6540275982312975</v>
      </c>
      <c r="BD130" s="131">
        <f t="shared" si="6"/>
        <v>0.19553661788621871</v>
      </c>
      <c r="BE130" s="104">
        <v>7.11</v>
      </c>
      <c r="BF130" s="105">
        <v>77.400805598678488</v>
      </c>
      <c r="BG130" s="105">
        <v>635.89107361312176</v>
      </c>
      <c r="BH130" s="105">
        <v>204.32891391080662</v>
      </c>
      <c r="BI130" s="105">
        <v>124.64717217055031</v>
      </c>
      <c r="BJ130" s="105">
        <v>7.7746397354119816</v>
      </c>
      <c r="BK130" s="105">
        <v>10.210720874576015</v>
      </c>
      <c r="BL130" s="105">
        <v>12.172355317423756</v>
      </c>
      <c r="BM130" s="105"/>
      <c r="BN130" s="130">
        <f t="shared" si="7"/>
        <v>341.17328080517331</v>
      </c>
      <c r="BO130" s="96">
        <v>4.3429650999999998</v>
      </c>
      <c r="BP130" s="108" t="s">
        <v>79</v>
      </c>
      <c r="BQ130" s="106">
        <v>462.00252960326941</v>
      </c>
      <c r="BR130" s="107">
        <v>16.843968133780997</v>
      </c>
      <c r="BS130" s="107">
        <v>22.909185560856585</v>
      </c>
      <c r="BT130" s="107">
        <v>10.357109395759055</v>
      </c>
      <c r="BU130" s="106"/>
      <c r="BV130" s="106"/>
      <c r="BW130" s="106"/>
      <c r="BX130" s="106"/>
      <c r="BY130" s="62">
        <v>0.13846153846153847</v>
      </c>
      <c r="BZ130" s="60">
        <v>0.58437439999999996</v>
      </c>
      <c r="CA130" s="23">
        <v>3.3</v>
      </c>
      <c r="CB130" s="23">
        <v>0.121</v>
      </c>
      <c r="CC130" s="64">
        <v>5.2105199999999998</v>
      </c>
      <c r="CD130" s="64">
        <v>6.7445740000000001</v>
      </c>
      <c r="CE130" s="66">
        <v>77.592227999999992</v>
      </c>
      <c r="CF130" s="68">
        <v>38.724499999999999</v>
      </c>
      <c r="CG130" s="60">
        <v>0.15500000000000003</v>
      </c>
      <c r="CH130" s="134">
        <v>47053.567726073154</v>
      </c>
      <c r="CI130" s="134">
        <v>1251.1860001589512</v>
      </c>
      <c r="CJ130" s="139">
        <v>1200.0761413635867</v>
      </c>
      <c r="CK130" s="140">
        <v>104.25888466854202</v>
      </c>
    </row>
    <row r="131" spans="1:89" x14ac:dyDescent="0.25">
      <c r="A131" s="82" t="s">
        <v>23</v>
      </c>
      <c r="B131" s="83">
        <v>127</v>
      </c>
      <c r="C131" s="70" t="s">
        <v>216</v>
      </c>
      <c r="D131" s="84">
        <v>41722</v>
      </c>
      <c r="E131" s="85" t="s">
        <v>90</v>
      </c>
      <c r="F131" s="82">
        <v>317</v>
      </c>
      <c r="G131" s="88">
        <v>1</v>
      </c>
      <c r="H131" s="88">
        <v>82</v>
      </c>
      <c r="I131" s="83">
        <v>2</v>
      </c>
      <c r="J131" s="111">
        <v>630.01785714285711</v>
      </c>
      <c r="K131" s="54">
        <v>561.87787854037686</v>
      </c>
      <c r="L131" s="54">
        <v>938.48082183598558</v>
      </c>
      <c r="M131" s="54">
        <v>170.29766525147451</v>
      </c>
      <c r="N131" s="54">
        <v>344.31864348771938</v>
      </c>
      <c r="O131" s="55"/>
      <c r="P131" s="56">
        <v>69.371688886036992</v>
      </c>
      <c r="Q131" s="56">
        <v>10.98086332919552</v>
      </c>
      <c r="R131" s="54">
        <v>131.81940149837959</v>
      </c>
      <c r="S131" s="42" t="s">
        <v>78</v>
      </c>
      <c r="T131" s="94">
        <v>20.384388225714282</v>
      </c>
      <c r="U131" s="94">
        <v>6.7565872142857142</v>
      </c>
      <c r="V131" s="117">
        <v>27.140975439999998</v>
      </c>
      <c r="W131" s="94">
        <v>25.466140623612564</v>
      </c>
      <c r="X131" s="94">
        <v>4.74352894848625</v>
      </c>
      <c r="Y131" s="94">
        <v>8.4079543066533926</v>
      </c>
      <c r="Z131" s="94"/>
      <c r="AA131" s="94">
        <v>1.6401260487421214</v>
      </c>
      <c r="AB131" s="94">
        <v>0.27160142543872073</v>
      </c>
      <c r="AC131" s="95">
        <v>4.1023751942389541</v>
      </c>
      <c r="AD131" s="99">
        <v>6.2162128568360524</v>
      </c>
      <c r="AE131" s="99">
        <v>5.3757479761272089</v>
      </c>
      <c r="AF131" s="99">
        <v>1.1985193723465755</v>
      </c>
      <c r="AG131" s="37"/>
      <c r="AH131" s="37"/>
      <c r="AI131" s="100">
        <v>43.692426835100576</v>
      </c>
      <c r="AJ131" s="47" t="s">
        <v>54</v>
      </c>
      <c r="AK131" s="53">
        <v>770.9657535861927</v>
      </c>
      <c r="AL131" s="53">
        <v>788.90605939940735</v>
      </c>
      <c r="AM131" s="53">
        <v>747.33592113334828</v>
      </c>
      <c r="AN131" s="35"/>
      <c r="AO131" s="51">
        <v>41.49285714285714</v>
      </c>
      <c r="AP131" s="49">
        <v>2.0160710046082948</v>
      </c>
      <c r="AQ131" s="49">
        <v>1.3806413594470046</v>
      </c>
      <c r="AR131" s="49">
        <v>1.8718364792626727</v>
      </c>
      <c r="AS131" s="126">
        <v>46.838207926267273</v>
      </c>
      <c r="AT131" s="58">
        <v>45.365005695852531</v>
      </c>
      <c r="AU131" s="58">
        <v>48.588387096774198</v>
      </c>
      <c r="AV131" s="58">
        <v>33.274193548387096</v>
      </c>
      <c r="AW131" s="58">
        <v>45.112258064516134</v>
      </c>
      <c r="AX131" s="58">
        <v>24.56129032258065</v>
      </c>
      <c r="AY131" s="71">
        <v>1.6714581904449244</v>
      </c>
      <c r="AZ131" s="71">
        <v>28.053371298413868</v>
      </c>
      <c r="BA131" s="71">
        <v>-0.91239585841386983</v>
      </c>
      <c r="BB131" s="131">
        <f t="shared" si="4"/>
        <v>1.6714581904449244</v>
      </c>
      <c r="BC131" s="131">
        <f t="shared" si="5"/>
        <v>1.72573782507602</v>
      </c>
      <c r="BD131" s="131">
        <f t="shared" si="6"/>
        <v>0.19411788846591185</v>
      </c>
      <c r="BE131" s="104">
        <v>6.72</v>
      </c>
      <c r="BF131" s="105">
        <v>131.82790791570633</v>
      </c>
      <c r="BG131" s="105">
        <v>599.01340917704158</v>
      </c>
      <c r="BH131" s="105">
        <v>206.17910264607974</v>
      </c>
      <c r="BI131" s="105">
        <v>156.49919616661805</v>
      </c>
      <c r="BJ131" s="105">
        <v>9.7016445336004828</v>
      </c>
      <c r="BK131" s="105">
        <v>13.350823291970189</v>
      </c>
      <c r="BL131" s="105">
        <v>10.280699806580433</v>
      </c>
      <c r="BM131" s="105"/>
      <c r="BN131" s="130">
        <f t="shared" si="7"/>
        <v>339.205926702022</v>
      </c>
      <c r="BO131" s="96">
        <v>7.5640717999999998</v>
      </c>
      <c r="BP131" s="108" t="s">
        <v>79</v>
      </c>
      <c r="BQ131" s="106">
        <v>481.53918550932656</v>
      </c>
      <c r="BR131" s="107">
        <v>17.742147351109594</v>
      </c>
      <c r="BS131" s="107">
        <v>23.968629879894316</v>
      </c>
      <c r="BT131" s="107">
        <v>10.61477185162904</v>
      </c>
      <c r="BU131" s="106"/>
      <c r="BV131" s="106"/>
      <c r="BW131" s="106"/>
      <c r="BX131" s="106"/>
      <c r="BY131" s="62">
        <v>0.2076923076923077</v>
      </c>
      <c r="BZ131" s="60">
        <v>0.74990690000000004</v>
      </c>
      <c r="CA131" s="23">
        <v>3.8</v>
      </c>
      <c r="CB131" s="23">
        <v>7.8E-2</v>
      </c>
      <c r="CC131" s="64">
        <v>5.3471280000000005</v>
      </c>
      <c r="CD131" s="64">
        <v>7.9422639999999998</v>
      </c>
      <c r="CE131" s="66">
        <v>74.687652</v>
      </c>
      <c r="CF131" s="68">
        <v>37.763100000000001</v>
      </c>
      <c r="CG131" s="60">
        <v>0.155</v>
      </c>
      <c r="CH131" s="134">
        <v>132204.11809424788</v>
      </c>
      <c r="CI131" s="134">
        <v>1868.3243524029917</v>
      </c>
      <c r="CJ131" s="135">
        <v>177750.09257991929</v>
      </c>
      <c r="CK131" s="136">
        <v>1.0510961346267447</v>
      </c>
    </row>
    <row r="132" spans="1:89" x14ac:dyDescent="0.25">
      <c r="A132" s="82" t="s">
        <v>23</v>
      </c>
      <c r="B132" s="83">
        <v>128</v>
      </c>
      <c r="C132" s="70" t="s">
        <v>217</v>
      </c>
      <c r="D132" s="84">
        <v>41722</v>
      </c>
      <c r="E132" s="85" t="s">
        <v>90</v>
      </c>
      <c r="F132" s="82">
        <v>346</v>
      </c>
      <c r="G132" s="88">
        <v>1</v>
      </c>
      <c r="H132" s="88">
        <v>105</v>
      </c>
      <c r="I132" s="83">
        <v>1</v>
      </c>
      <c r="J132" s="111">
        <v>687.74642857142862</v>
      </c>
      <c r="K132" s="54">
        <v>561.87787854037686</v>
      </c>
      <c r="L132" s="54">
        <v>938.48082183598558</v>
      </c>
      <c r="M132" s="54">
        <v>170.29766525147451</v>
      </c>
      <c r="N132" s="54">
        <v>344.31864348771938</v>
      </c>
      <c r="O132" s="55"/>
      <c r="P132" s="56">
        <v>69.371688886036992</v>
      </c>
      <c r="Q132" s="56">
        <v>10.98086332919552</v>
      </c>
      <c r="R132" s="54">
        <v>131.81940149837959</v>
      </c>
      <c r="S132" s="42" t="s">
        <v>78</v>
      </c>
      <c r="T132" s="94">
        <v>15.746355901428569</v>
      </c>
      <c r="U132" s="94">
        <v>5.6193939285714301</v>
      </c>
      <c r="V132" s="117">
        <v>21.365749829999999</v>
      </c>
      <c r="W132" s="94">
        <v>20.047067980109087</v>
      </c>
      <c r="X132" s="94">
        <v>3.7395746475614278</v>
      </c>
      <c r="Y132" s="94">
        <v>6.5771737332793325</v>
      </c>
      <c r="Z132" s="94"/>
      <c r="AA132" s="94">
        <v>1.2803356390210088</v>
      </c>
      <c r="AB132" s="94">
        <v>0.21263285062911202</v>
      </c>
      <c r="AC132" s="95">
        <v>3.2527821444667122</v>
      </c>
      <c r="AD132" s="99">
        <v>5.01641320487205</v>
      </c>
      <c r="AE132" s="99">
        <v>4.374149687037522</v>
      </c>
      <c r="AF132" s="99">
        <v>1.0434714511850858</v>
      </c>
      <c r="AG132" s="37"/>
      <c r="AH132" s="37"/>
      <c r="AI132" s="100">
        <v>42.387427419774426</v>
      </c>
      <c r="AJ132" s="47" t="s">
        <v>54</v>
      </c>
      <c r="AK132" s="53">
        <v>765.2123962516672</v>
      </c>
      <c r="AL132" s="53">
        <v>781.8060131597498</v>
      </c>
      <c r="AM132" s="53">
        <v>720.96520339137169</v>
      </c>
      <c r="AN132" s="35"/>
      <c r="AO132" s="51">
        <v>36.714285714285715</v>
      </c>
      <c r="AP132" s="49">
        <v>1.7251041558441558</v>
      </c>
      <c r="AQ132" s="49">
        <v>1.2302400865800867</v>
      </c>
      <c r="AR132" s="49">
        <v>1.6867877922077925</v>
      </c>
      <c r="AS132" s="126">
        <v>40.562276623376619</v>
      </c>
      <c r="AT132" s="58">
        <v>39.650558936774473</v>
      </c>
      <c r="AU132" s="58">
        <v>46.987272727272725</v>
      </c>
      <c r="AV132" s="58">
        <v>33.508484848484848</v>
      </c>
      <c r="AW132" s="58">
        <v>45.943636363636372</v>
      </c>
      <c r="AX132" s="58">
        <v>35.957575757575754</v>
      </c>
      <c r="AY132" s="71">
        <v>1.8558000188273511</v>
      </c>
      <c r="AZ132" s="71">
        <v>27.309881450323829</v>
      </c>
      <c r="BA132" s="71">
        <v>-5.9441316203238301</v>
      </c>
      <c r="BB132" s="131">
        <f t="shared" si="4"/>
        <v>1.8558000188273511</v>
      </c>
      <c r="BC132" s="131">
        <f t="shared" si="5"/>
        <v>1.8984719444024596</v>
      </c>
      <c r="BD132" s="131">
        <f t="shared" si="6"/>
        <v>0.21726979261518553</v>
      </c>
      <c r="BE132" s="104">
        <v>6.94</v>
      </c>
      <c r="BF132" s="105">
        <v>175.24766703956769</v>
      </c>
      <c r="BG132" s="105">
        <v>631.08090998856267</v>
      </c>
      <c r="BH132" s="105">
        <v>199.57930160355914</v>
      </c>
      <c r="BI132" s="105">
        <v>134.80133800805845</v>
      </c>
      <c r="BJ132" s="105">
        <v>8.5688779945943185</v>
      </c>
      <c r="BK132" s="105">
        <v>11.450057701233378</v>
      </c>
      <c r="BL132" s="105">
        <v>9.5443903258827145</v>
      </c>
      <c r="BM132" s="105"/>
      <c r="BN132" s="130">
        <f t="shared" si="7"/>
        <v>344.96070686123426</v>
      </c>
      <c r="BO132" s="96">
        <v>4.00437888</v>
      </c>
      <c r="BP132" s="108" t="s">
        <v>79</v>
      </c>
      <c r="BQ132" s="106">
        <v>491.27573315399707</v>
      </c>
      <c r="BR132" s="107">
        <v>22.993610664868349</v>
      </c>
      <c r="BS132" s="107">
        <v>31.345517405726063</v>
      </c>
      <c r="BT132" s="107">
        <v>12.390133867655429</v>
      </c>
      <c r="BU132" s="106"/>
      <c r="BV132" s="106"/>
      <c r="BW132" s="106"/>
      <c r="BX132" s="106"/>
      <c r="BY132" s="62">
        <v>0.14835164835164835</v>
      </c>
      <c r="BZ132" s="60">
        <v>0.5314040000000001</v>
      </c>
      <c r="CA132" s="23">
        <v>3.67</v>
      </c>
      <c r="CB132" s="23">
        <v>0.91600000000000004</v>
      </c>
      <c r="CC132" s="64">
        <v>4.8690000000000007</v>
      </c>
      <c r="CD132" s="64">
        <v>5.2520679999999995</v>
      </c>
      <c r="CE132" s="66">
        <v>78.999131999999989</v>
      </c>
      <c r="CF132" s="68">
        <v>36.629660000000001</v>
      </c>
      <c r="CG132" s="60">
        <v>0.26</v>
      </c>
      <c r="CH132" s="134"/>
      <c r="CI132" s="134"/>
      <c r="CJ132" s="135"/>
      <c r="CK132" s="136"/>
    </row>
    <row r="133" spans="1:89" x14ac:dyDescent="0.25">
      <c r="A133" s="82" t="s">
        <v>23</v>
      </c>
      <c r="B133" s="83">
        <v>129</v>
      </c>
      <c r="C133" s="70" t="s">
        <v>218</v>
      </c>
      <c r="D133" s="84">
        <v>41722</v>
      </c>
      <c r="E133" s="85" t="s">
        <v>90</v>
      </c>
      <c r="F133" s="82">
        <v>543</v>
      </c>
      <c r="G133" s="88">
        <v>1</v>
      </c>
      <c r="H133" s="88">
        <v>87</v>
      </c>
      <c r="I133" s="83">
        <v>3</v>
      </c>
      <c r="J133" s="111">
        <v>720.84761904761922</v>
      </c>
      <c r="K133" s="54">
        <v>561.87787854037686</v>
      </c>
      <c r="L133" s="54">
        <v>938.48082183598558</v>
      </c>
      <c r="M133" s="54">
        <v>170.29766525147451</v>
      </c>
      <c r="N133" s="54">
        <v>344.31864348771938</v>
      </c>
      <c r="O133" s="55"/>
      <c r="P133" s="56">
        <v>69.371688886036992</v>
      </c>
      <c r="Q133" s="56">
        <v>10.98086332919552</v>
      </c>
      <c r="R133" s="54">
        <v>131.81940149837959</v>
      </c>
      <c r="S133" s="42" t="s">
        <v>78</v>
      </c>
      <c r="T133" s="94">
        <v>26.312402627142859</v>
      </c>
      <c r="U133" s="94">
        <v>9.5597496428571436</v>
      </c>
      <c r="V133" s="117">
        <v>35.872152270000001</v>
      </c>
      <c r="W133" s="94">
        <v>33.658048366128348</v>
      </c>
      <c r="X133" s="94">
        <v>6.2808291534282406</v>
      </c>
      <c r="Y133" s="94">
        <v>11.02544152549244</v>
      </c>
      <c r="Z133" s="94"/>
      <c r="AA133" s="94">
        <v>2.1451359893079873</v>
      </c>
      <c r="AB133" s="94">
        <v>0.35651208213394797</v>
      </c>
      <c r="AC133" s="95">
        <v>5.4709871678717423</v>
      </c>
      <c r="AD133" s="99">
        <v>9.2554189861215033</v>
      </c>
      <c r="AE133" s="99">
        <v>8.0905018633969537</v>
      </c>
      <c r="AF133" s="99">
        <v>1.9512767070465622</v>
      </c>
      <c r="AG133" s="37"/>
      <c r="AH133" s="37"/>
      <c r="AI133" s="100">
        <v>38.519280722843305</v>
      </c>
      <c r="AJ133" s="47" t="s">
        <v>54</v>
      </c>
      <c r="AK133" s="53">
        <v>741.98874613213991</v>
      </c>
      <c r="AL133" s="53">
        <v>759.62653046934236</v>
      </c>
      <c r="AM133" s="53">
        <v>689.32816681034785</v>
      </c>
      <c r="AN133" s="35"/>
      <c r="AO133" s="51">
        <v>61.678571428571431</v>
      </c>
      <c r="AP133" s="49">
        <v>2.6213392857142859</v>
      </c>
      <c r="AQ133" s="49">
        <v>1.7393357142857142</v>
      </c>
      <c r="AR133" s="49">
        <v>2.732360714285714</v>
      </c>
      <c r="AS133" s="126">
        <v>63.991517857142867</v>
      </c>
      <c r="AT133" s="58">
        <v>60.178092857142843</v>
      </c>
      <c r="AU133" s="58">
        <v>42.5</v>
      </c>
      <c r="AV133" s="58">
        <v>28.199999999999996</v>
      </c>
      <c r="AW133" s="58">
        <v>44.3</v>
      </c>
      <c r="AX133" s="58">
        <v>42</v>
      </c>
      <c r="AY133" s="71">
        <v>1.6775712927453752</v>
      </c>
      <c r="AZ133" s="71">
        <v>35.577090227273807</v>
      </c>
      <c r="BA133" s="71">
        <v>0.29506204272619385</v>
      </c>
      <c r="BB133" s="131">
        <f t="shared" ref="BB133:BB196" si="8">AT133/V133</f>
        <v>1.6775712927453752</v>
      </c>
      <c r="BC133" s="131">
        <f t="shared" ref="BC133:BC196" si="9">AS133/V133</f>
        <v>1.7838772922097341</v>
      </c>
      <c r="BD133" s="131">
        <f t="shared" ref="BD133:BD196" si="10">SUM(AP133:AR133)/V133</f>
        <v>0.19773097696782593</v>
      </c>
      <c r="BE133" s="104">
        <v>7.1</v>
      </c>
      <c r="BF133" s="105">
        <v>174.46875627967799</v>
      </c>
      <c r="BG133" s="105">
        <v>612.47304660534576</v>
      </c>
      <c r="BH133" s="105">
        <v>219.12248971454028</v>
      </c>
      <c r="BI133" s="105">
        <v>134.87730475663932</v>
      </c>
      <c r="BJ133" s="105">
        <v>8.1839546273655692</v>
      </c>
      <c r="BK133" s="105">
        <v>11.152709205347374</v>
      </c>
      <c r="BL133" s="105">
        <v>9.215370712652085</v>
      </c>
      <c r="BM133" s="105"/>
      <c r="BN133" s="130">
        <f t="shared" ref="BN133:BN196" si="11">(BG133*0.5-BH133*0.25+BI133*0.5)/SUM(BG133:BI133)*1000</f>
        <v>329.95707659736235</v>
      </c>
      <c r="BO133" s="96">
        <v>10.15899844</v>
      </c>
      <c r="BP133" s="108" t="s">
        <v>79</v>
      </c>
      <c r="BQ133" s="106">
        <v>412.31064475266442</v>
      </c>
      <c r="BR133" s="107">
        <v>11.49389202101155</v>
      </c>
      <c r="BS133" s="107">
        <v>16.126328144494313</v>
      </c>
      <c r="BT133" s="107">
        <v>6.8515073372539614</v>
      </c>
      <c r="BU133" s="106"/>
      <c r="BV133" s="106"/>
      <c r="BW133" s="106"/>
      <c r="BX133" s="106"/>
      <c r="BY133" s="62">
        <v>8.9010989010989014E-2</v>
      </c>
      <c r="BZ133" s="60">
        <v>0.54653839999999998</v>
      </c>
      <c r="CA133" s="23">
        <v>3.43</v>
      </c>
      <c r="CB133" s="23">
        <v>0.74199999999999999</v>
      </c>
      <c r="CC133" s="64">
        <v>6.5879840000000005</v>
      </c>
      <c r="CD133" s="64">
        <v>6.591024</v>
      </c>
      <c r="CE133" s="66">
        <v>87.939779999999985</v>
      </c>
      <c r="CF133" s="68">
        <v>38.906660000000002</v>
      </c>
      <c r="CG133" s="60">
        <v>0.14450000000000002</v>
      </c>
      <c r="CH133" s="134">
        <v>104059.20310125779</v>
      </c>
      <c r="CI133" s="134">
        <v>1469.8254875003613</v>
      </c>
      <c r="CJ133" s="135">
        <v>359395.41783673898</v>
      </c>
      <c r="CK133" s="136">
        <v>0.40897168259614614</v>
      </c>
    </row>
    <row r="134" spans="1:89" x14ac:dyDescent="0.25">
      <c r="A134" s="82" t="s">
        <v>23</v>
      </c>
      <c r="B134" s="83">
        <v>130</v>
      </c>
      <c r="C134" s="70" t="s">
        <v>219</v>
      </c>
      <c r="D134" s="84">
        <v>41722</v>
      </c>
      <c r="E134" s="85" t="s">
        <v>90</v>
      </c>
      <c r="F134" s="82">
        <v>9</v>
      </c>
      <c r="G134" s="88">
        <v>1</v>
      </c>
      <c r="H134" s="88">
        <v>95</v>
      </c>
      <c r="I134" s="83">
        <v>1</v>
      </c>
      <c r="J134" s="111">
        <v>604.30952380952385</v>
      </c>
      <c r="K134" s="54">
        <v>561.87787854037686</v>
      </c>
      <c r="L134" s="54">
        <v>938.48082183598558</v>
      </c>
      <c r="M134" s="54">
        <v>170.29766525147451</v>
      </c>
      <c r="N134" s="54">
        <v>344.31864348771938</v>
      </c>
      <c r="O134" s="55"/>
      <c r="P134" s="56">
        <v>69.371688886036992</v>
      </c>
      <c r="Q134" s="56">
        <v>10.98086332919552</v>
      </c>
      <c r="R134" s="54">
        <v>131.81940149837959</v>
      </c>
      <c r="S134" s="42" t="s">
        <v>78</v>
      </c>
      <c r="T134" s="94">
        <v>24.85230178285714</v>
      </c>
      <c r="U134" s="94">
        <v>8.0961363571428588</v>
      </c>
      <c r="V134" s="117">
        <v>32.94843814</v>
      </c>
      <c r="W134" s="94">
        <v>30.915313088658166</v>
      </c>
      <c r="X134" s="94">
        <v>5.7566115316543582</v>
      </c>
      <c r="Y134" s="94">
        <v>10.221766429520006</v>
      </c>
      <c r="Z134" s="94"/>
      <c r="AA134" s="94">
        <v>1.9948843977963553</v>
      </c>
      <c r="AB134" s="94">
        <v>0.33013243070169485</v>
      </c>
      <c r="AC134" s="95">
        <v>4.9719312210181812</v>
      </c>
      <c r="AD134" s="99">
        <v>8.1636787210255779</v>
      </c>
      <c r="AE134" s="99">
        <v>7.0001945042282188</v>
      </c>
      <c r="AF134" s="99">
        <v>1.7713857481075892</v>
      </c>
      <c r="AG134" s="37"/>
      <c r="AH134" s="37"/>
      <c r="AI134" s="100">
        <v>40.439174786660558</v>
      </c>
      <c r="AJ134" s="47" t="s">
        <v>54</v>
      </c>
      <c r="AK134" s="53">
        <v>752.22865841659655</v>
      </c>
      <c r="AL134" s="53">
        <v>773.5687009168164</v>
      </c>
      <c r="AM134" s="53">
        <v>692.28673180965518</v>
      </c>
      <c r="AN134" s="35"/>
      <c r="AO134" s="51">
        <v>47.164285714285718</v>
      </c>
      <c r="AP134" s="49">
        <v>1.5818558415584418</v>
      </c>
      <c r="AQ134" s="49">
        <v>1.3169297610389612</v>
      </c>
      <c r="AR134" s="49">
        <v>2.0816943662337661</v>
      </c>
      <c r="AS134" s="126">
        <v>42.593551909090912</v>
      </c>
      <c r="AT134" s="58">
        <v>40.720479133956495</v>
      </c>
      <c r="AU134" s="58">
        <v>33.539272727272731</v>
      </c>
      <c r="AV134" s="58">
        <v>27.922181818181819</v>
      </c>
      <c r="AW134" s="58">
        <v>44.137090909090908</v>
      </c>
      <c r="AX134" s="58">
        <v>47.334545454545449</v>
      </c>
      <c r="AY134" s="71">
        <v>1.2358849594306291</v>
      </c>
      <c r="AZ134" s="71">
        <v>26.634051703287593</v>
      </c>
      <c r="BA134" s="71">
        <v>6.3143864367124074</v>
      </c>
      <c r="BB134" s="131">
        <f t="shared" si="8"/>
        <v>1.2358849594306291</v>
      </c>
      <c r="BC134" s="131">
        <f t="shared" si="9"/>
        <v>1.2927335653395227</v>
      </c>
      <c r="BD134" s="131">
        <f t="shared" si="10"/>
        <v>0.15115981970583231</v>
      </c>
      <c r="BE134" s="104">
        <v>7.52</v>
      </c>
      <c r="BF134" s="105">
        <v>102.92035757221466</v>
      </c>
      <c r="BG134" s="105">
        <v>589.57497781117183</v>
      </c>
      <c r="BH134" s="105">
        <v>243.04771413560505</v>
      </c>
      <c r="BI134" s="105">
        <v>128.23166722243525</v>
      </c>
      <c r="BJ134" s="105">
        <v>9.2865883957993027</v>
      </c>
      <c r="BK134" s="105">
        <v>13.969191047389881</v>
      </c>
      <c r="BL134" s="105">
        <v>10.914737009489134</v>
      </c>
      <c r="BM134" s="105"/>
      <c r="BN134" s="130">
        <f t="shared" si="11"/>
        <v>310.28780911259605</v>
      </c>
      <c r="BO134" s="96">
        <v>6.5269819000000009</v>
      </c>
      <c r="BP134" s="108" t="s">
        <v>79</v>
      </c>
      <c r="BQ134" s="106">
        <v>523.41806945785925</v>
      </c>
      <c r="BR134" s="107">
        <v>15.885975148012259</v>
      </c>
      <c r="BS134" s="107">
        <v>21.886492747672726</v>
      </c>
      <c r="BT134" s="107">
        <v>12.853927080179785</v>
      </c>
      <c r="BU134" s="106"/>
      <c r="BV134" s="106"/>
      <c r="BW134" s="106"/>
      <c r="BX134" s="106"/>
      <c r="BY134" s="62">
        <v>0.11868131868131868</v>
      </c>
      <c r="BZ134" s="60">
        <v>0.69693649999999996</v>
      </c>
      <c r="CA134" s="23">
        <v>3.42</v>
      </c>
      <c r="CB134" s="23">
        <v>0.67600000000000005</v>
      </c>
      <c r="CC134" s="64">
        <v>7.5556240000000008</v>
      </c>
      <c r="CD134" s="64">
        <v>7.2912119999999998</v>
      </c>
      <c r="CE134" s="66">
        <v>86.003395999999995</v>
      </c>
      <c r="CF134" s="68">
        <v>38.532219999999995</v>
      </c>
      <c r="CG134" s="60">
        <v>6.0500000000000005E-2</v>
      </c>
      <c r="CH134" s="134"/>
      <c r="CI134" s="134"/>
      <c r="CJ134" s="135"/>
      <c r="CK134" s="136"/>
    </row>
    <row r="135" spans="1:89" x14ac:dyDescent="0.25">
      <c r="A135" s="82" t="s">
        <v>23</v>
      </c>
      <c r="B135" s="83">
        <v>131</v>
      </c>
      <c r="C135" s="70" t="s">
        <v>220</v>
      </c>
      <c r="D135" s="84">
        <v>41722</v>
      </c>
      <c r="E135" s="85" t="s">
        <v>90</v>
      </c>
      <c r="F135" s="82">
        <v>174</v>
      </c>
      <c r="G135" s="88">
        <v>1</v>
      </c>
      <c r="H135" s="88">
        <v>96</v>
      </c>
      <c r="I135" s="83">
        <v>1</v>
      </c>
      <c r="J135" s="111">
        <v>545.14285714285711</v>
      </c>
      <c r="K135" s="54">
        <v>561.87787854037686</v>
      </c>
      <c r="L135" s="54">
        <v>938.48082183598558</v>
      </c>
      <c r="M135" s="54">
        <v>170.29766525147451</v>
      </c>
      <c r="N135" s="54">
        <v>344.31864348771938</v>
      </c>
      <c r="O135" s="55"/>
      <c r="P135" s="56">
        <v>69.371688886036992</v>
      </c>
      <c r="Q135" s="56">
        <v>10.98086332919552</v>
      </c>
      <c r="R135" s="54">
        <v>131.81940149837959</v>
      </c>
      <c r="S135" s="42" t="s">
        <v>78</v>
      </c>
      <c r="T135" s="94">
        <v>16.975949827142855</v>
      </c>
      <c r="U135" s="94">
        <v>5.5615341428571439</v>
      </c>
      <c r="V135" s="117">
        <v>22.53748397</v>
      </c>
      <c r="W135" s="94">
        <v>21.146762051922295</v>
      </c>
      <c r="X135" s="94">
        <v>3.9380779104409811</v>
      </c>
      <c r="Y135" s="94">
        <v>6.9886492309926505</v>
      </c>
      <c r="Z135" s="94"/>
      <c r="AA135" s="94">
        <v>1.3636990757380514</v>
      </c>
      <c r="AB135" s="94">
        <v>0.2257258346948478</v>
      </c>
      <c r="AC135" s="95">
        <v>3.4027464619495396</v>
      </c>
      <c r="AD135" s="99">
        <v>5.3953797089259217</v>
      </c>
      <c r="AE135" s="99">
        <v>4.6957022630464262</v>
      </c>
      <c r="AF135" s="99">
        <v>0.87473827020380224</v>
      </c>
      <c r="AG135" s="37"/>
      <c r="AH135" s="37"/>
      <c r="AI135" s="100">
        <v>41.836876526301779</v>
      </c>
      <c r="AJ135" s="47" t="s">
        <v>54</v>
      </c>
      <c r="AK135" s="53">
        <v>760.60416876578608</v>
      </c>
      <c r="AL135" s="53">
        <v>777.94698538164255</v>
      </c>
      <c r="AM135" s="53">
        <v>777.87685005301216</v>
      </c>
      <c r="AN135" s="35"/>
      <c r="AO135" s="51">
        <v>33.621428571428574</v>
      </c>
      <c r="AP135" s="49">
        <v>1.1632559942084943</v>
      </c>
      <c r="AQ135" s="49">
        <v>1.0944229343629346</v>
      </c>
      <c r="AR135" s="49">
        <v>1.5025598166023166</v>
      </c>
      <c r="AS135" s="126">
        <v>30.897411341698845</v>
      </c>
      <c r="AT135" s="58">
        <v>30.75988615535007</v>
      </c>
      <c r="AU135" s="58">
        <v>34.598648648648648</v>
      </c>
      <c r="AV135" s="58">
        <v>32.55135135135135</v>
      </c>
      <c r="AW135" s="58">
        <v>44.690540540540539</v>
      </c>
      <c r="AX135" s="58">
        <v>37.972972972972968</v>
      </c>
      <c r="AY135" s="71">
        <v>1.3648323032107328</v>
      </c>
      <c r="AZ135" s="71">
        <v>21.618655909383129</v>
      </c>
      <c r="BA135" s="71">
        <v>0.91882806061687106</v>
      </c>
      <c r="BB135" s="131">
        <f t="shared" si="8"/>
        <v>1.3648323032107328</v>
      </c>
      <c r="BC135" s="131">
        <f t="shared" si="9"/>
        <v>1.3709343679545984</v>
      </c>
      <c r="BD135" s="131">
        <f t="shared" si="10"/>
        <v>0.16684376792809075</v>
      </c>
      <c r="BE135" s="104">
        <v>6.99</v>
      </c>
      <c r="BF135" s="105">
        <v>165.31658016995735</v>
      </c>
      <c r="BG135" s="105">
        <v>627.00320649667685</v>
      </c>
      <c r="BH135" s="105">
        <v>206.29375953688609</v>
      </c>
      <c r="BI135" s="105">
        <v>129.89926884630304</v>
      </c>
      <c r="BJ135" s="105">
        <v>8.6218072403849977</v>
      </c>
      <c r="BK135" s="105">
        <v>13.069091802102342</v>
      </c>
      <c r="BL135" s="105">
        <v>10.137741699537566</v>
      </c>
      <c r="BM135" s="105"/>
      <c r="BN135" s="130">
        <f t="shared" si="11"/>
        <v>339.36781099236549</v>
      </c>
      <c r="BO135" s="96">
        <v>5.0796781400000004</v>
      </c>
      <c r="BP135" s="108" t="s">
        <v>79</v>
      </c>
      <c r="BQ135" s="106">
        <v>571.83866135914991</v>
      </c>
      <c r="BR135" s="107">
        <v>25.372781723121062</v>
      </c>
      <c r="BS135" s="107">
        <v>34.759989246761151</v>
      </c>
      <c r="BT135" s="107">
        <v>18.59040239847214</v>
      </c>
      <c r="BU135" s="106"/>
      <c r="BV135" s="106"/>
      <c r="BW135" s="106"/>
      <c r="BX135" s="106"/>
      <c r="BY135" s="62">
        <v>9.7826086956521757E-2</v>
      </c>
      <c r="BZ135" s="60">
        <v>0.5257286000000001</v>
      </c>
      <c r="CA135" s="23">
        <v>3.7</v>
      </c>
      <c r="CB135" s="23">
        <v>0.28799999999999998</v>
      </c>
      <c r="CC135" s="64">
        <v>4.9942240000000009</v>
      </c>
      <c r="CD135" s="64">
        <v>6.94726</v>
      </c>
      <c r="CE135" s="66">
        <v>85.246995999999996</v>
      </c>
      <c r="CF135" s="68">
        <v>37.904780000000002</v>
      </c>
      <c r="CG135" s="60">
        <v>0.10250000000000001</v>
      </c>
      <c r="CH135" s="134">
        <v>119645.05922051985</v>
      </c>
      <c r="CI135" s="134">
        <v>897.43756701171947</v>
      </c>
      <c r="CJ135" s="135">
        <v>191581.99475969287</v>
      </c>
      <c r="CK135" s="136">
        <v>0.46843523481285537</v>
      </c>
    </row>
    <row r="136" spans="1:89" x14ac:dyDescent="0.25">
      <c r="A136" s="82" t="s">
        <v>23</v>
      </c>
      <c r="B136" s="83">
        <v>132</v>
      </c>
      <c r="C136" s="70" t="s">
        <v>221</v>
      </c>
      <c r="D136" s="84">
        <v>41722</v>
      </c>
      <c r="E136" s="85" t="s">
        <v>90</v>
      </c>
      <c r="F136" s="82">
        <v>299</v>
      </c>
      <c r="G136" s="88">
        <v>1</v>
      </c>
      <c r="H136" s="88">
        <v>100</v>
      </c>
      <c r="I136" s="83">
        <v>2</v>
      </c>
      <c r="J136" s="111">
        <v>535.92261904761904</v>
      </c>
      <c r="K136" s="54">
        <v>561.87787854037686</v>
      </c>
      <c r="L136" s="54">
        <v>938.48082183598558</v>
      </c>
      <c r="M136" s="54">
        <v>170.29766525147451</v>
      </c>
      <c r="N136" s="54">
        <v>344.31864348771938</v>
      </c>
      <c r="O136" s="55"/>
      <c r="P136" s="56">
        <v>69.371688886036992</v>
      </c>
      <c r="Q136" s="56">
        <v>10.98086332919552</v>
      </c>
      <c r="R136" s="54">
        <v>131.81940149837959</v>
      </c>
      <c r="S136" s="42" t="s">
        <v>78</v>
      </c>
      <c r="T136" s="94">
        <v>14.461290298571427</v>
      </c>
      <c r="U136" s="94">
        <v>4.7238250714285721</v>
      </c>
      <c r="V136" s="117">
        <v>19.185115369999998</v>
      </c>
      <c r="W136" s="94">
        <v>18.00126622584482</v>
      </c>
      <c r="X136" s="94">
        <v>3.3521152614300362</v>
      </c>
      <c r="Y136" s="94">
        <v>5.950562780317183</v>
      </c>
      <c r="Z136" s="94"/>
      <c r="AA136" s="94">
        <v>1.1612292018587573</v>
      </c>
      <c r="AB136" s="94">
        <v>0.19219082145216265</v>
      </c>
      <c r="AC136" s="95">
        <v>2.8957887671531988</v>
      </c>
      <c r="AD136" s="99">
        <v>4.2029541885230763</v>
      </c>
      <c r="AE136" s="99">
        <v>3.6035416098060917</v>
      </c>
      <c r="AF136" s="99">
        <v>0.83314649760148274</v>
      </c>
      <c r="AG136" s="37"/>
      <c r="AH136" s="37"/>
      <c r="AI136" s="100">
        <v>45.727555626700457</v>
      </c>
      <c r="AJ136" s="47" t="s">
        <v>54</v>
      </c>
      <c r="AK136" s="53">
        <v>780.92630106904198</v>
      </c>
      <c r="AL136" s="53">
        <v>799.81732592608364</v>
      </c>
      <c r="AM136" s="53">
        <v>751.45648862740575</v>
      </c>
      <c r="AN136" s="35"/>
      <c r="AO136" s="51">
        <v>34.707142857142863</v>
      </c>
      <c r="AP136" s="49">
        <v>1.169145835084034</v>
      </c>
      <c r="AQ136" s="49">
        <v>0.9993105147058825</v>
      </c>
      <c r="AR136" s="49">
        <v>1.4591673975840338</v>
      </c>
      <c r="AS136" s="126">
        <v>31.420044669117658</v>
      </c>
      <c r="AT136" s="58">
        <v>29.877282341650833</v>
      </c>
      <c r="AU136" s="58">
        <v>33.686029411764707</v>
      </c>
      <c r="AV136" s="58">
        <v>28.79264705882353</v>
      </c>
      <c r="AW136" s="58">
        <v>42.042279411764703</v>
      </c>
      <c r="AX136" s="58">
        <v>32.022058823529413</v>
      </c>
      <c r="AY136" s="71">
        <v>1.5573157505411883</v>
      </c>
      <c r="AZ136" s="71">
        <v>21.755198794704846</v>
      </c>
      <c r="BA136" s="71">
        <v>-2.5700834247048476</v>
      </c>
      <c r="BB136" s="131">
        <f t="shared" si="8"/>
        <v>1.5573157505411883</v>
      </c>
      <c r="BC136" s="131">
        <f t="shared" si="9"/>
        <v>1.6377302957609299</v>
      </c>
      <c r="BD136" s="131">
        <f t="shared" si="10"/>
        <v>0.18908532356529428</v>
      </c>
      <c r="BE136" s="104">
        <v>6.84</v>
      </c>
      <c r="BF136" s="105">
        <v>182.25726574476073</v>
      </c>
      <c r="BG136" s="105">
        <v>622.43418260733426</v>
      </c>
      <c r="BH136" s="105">
        <v>208.96512916348908</v>
      </c>
      <c r="BI136" s="105">
        <v>133.87070442882452</v>
      </c>
      <c r="BJ136" s="105">
        <v>7.3191849203727939</v>
      </c>
      <c r="BK136" s="105">
        <v>12.248923332279567</v>
      </c>
      <c r="BL136" s="105">
        <v>10.186751169590172</v>
      </c>
      <c r="BM136" s="105"/>
      <c r="BN136" s="130">
        <f t="shared" si="11"/>
        <v>337.63729915733603</v>
      </c>
      <c r="BO136" s="96">
        <v>3.25770596</v>
      </c>
      <c r="BP136" s="108" t="s">
        <v>79</v>
      </c>
      <c r="BQ136" s="106">
        <v>478.31198626393899</v>
      </c>
      <c r="BR136" s="107">
        <v>24.931410473135927</v>
      </c>
      <c r="BS136" s="107">
        <v>33.221359556433704</v>
      </c>
      <c r="BT136" s="107">
        <v>16.009220008512678</v>
      </c>
      <c r="BU136" s="106"/>
      <c r="BV136" s="106"/>
      <c r="BW136" s="106"/>
      <c r="BX136" s="106"/>
      <c r="BY136" s="62">
        <v>0.16630434782608697</v>
      </c>
      <c r="BZ136" s="60">
        <v>0.6250481</v>
      </c>
      <c r="CA136" s="23">
        <v>3.54</v>
      </c>
      <c r="CB136" s="23">
        <v>0.85799999999999998</v>
      </c>
      <c r="CC136" s="64">
        <v>3.9355120000000001</v>
      </c>
      <c r="CD136" s="64">
        <v>6.5234619999999994</v>
      </c>
      <c r="CE136" s="66">
        <v>89.013867999999988</v>
      </c>
      <c r="CF136" s="68">
        <v>35.506340000000002</v>
      </c>
      <c r="CG136" s="60">
        <v>0.5645</v>
      </c>
      <c r="CH136" s="134">
        <v>261731.96336733233</v>
      </c>
      <c r="CI136" s="134">
        <v>4624.4877990321675</v>
      </c>
      <c r="CJ136" s="135">
        <v>657582.13623944658</v>
      </c>
      <c r="CK136" s="136">
        <v>0.7032562997344326</v>
      </c>
    </row>
    <row r="137" spans="1:89" x14ac:dyDescent="0.25">
      <c r="A137" s="82" t="s">
        <v>23</v>
      </c>
      <c r="B137" s="83">
        <v>133</v>
      </c>
      <c r="C137" s="70" t="s">
        <v>222</v>
      </c>
      <c r="D137" s="84">
        <v>41722</v>
      </c>
      <c r="E137" s="85" t="s">
        <v>90</v>
      </c>
      <c r="F137" s="82">
        <v>406</v>
      </c>
      <c r="G137" s="88">
        <v>1</v>
      </c>
      <c r="H137" s="88">
        <v>113</v>
      </c>
      <c r="I137" s="83">
        <v>4</v>
      </c>
      <c r="J137" s="111">
        <v>692.95238095238096</v>
      </c>
      <c r="K137" s="54">
        <v>561.87787854037686</v>
      </c>
      <c r="L137" s="54">
        <v>938.48082183598558</v>
      </c>
      <c r="M137" s="54">
        <v>170.29766525147451</v>
      </c>
      <c r="N137" s="54">
        <v>344.31864348771938</v>
      </c>
      <c r="O137" s="55"/>
      <c r="P137" s="56">
        <v>69.371688886036992</v>
      </c>
      <c r="Q137" s="56">
        <v>10.98086332919552</v>
      </c>
      <c r="R137" s="54">
        <v>131.81940149837959</v>
      </c>
      <c r="S137" s="42" t="s">
        <v>78</v>
      </c>
      <c r="T137" s="94">
        <v>17.640355774285712</v>
      </c>
      <c r="U137" s="94">
        <v>7.1678027857142874</v>
      </c>
      <c r="V137" s="117">
        <v>24.808158559999999</v>
      </c>
      <c r="W137" s="94">
        <v>23.27652363063817</v>
      </c>
      <c r="X137" s="94">
        <v>4.3536493826098743</v>
      </c>
      <c r="Y137" s="94">
        <v>7.5476832658388471</v>
      </c>
      <c r="Z137" s="94"/>
      <c r="AA137" s="94">
        <v>1.4635241863581911</v>
      </c>
      <c r="AB137" s="94">
        <v>0.24437651954953957</v>
      </c>
      <c r="AC137" s="95">
        <v>3.8267967183590335</v>
      </c>
      <c r="AD137" s="99">
        <v>6.4785493437967565</v>
      </c>
      <c r="AE137" s="99">
        <v>5.6527683835265137</v>
      </c>
      <c r="AF137" s="99">
        <v>1.171808020335362</v>
      </c>
      <c r="AG137" s="37"/>
      <c r="AH137" s="37"/>
      <c r="AI137" s="100">
        <v>37.720870303092056</v>
      </c>
      <c r="AJ137" s="47" t="s">
        <v>54</v>
      </c>
      <c r="AK137" s="53">
        <v>738.85408188890756</v>
      </c>
      <c r="AL137" s="53">
        <v>757.14722381971376</v>
      </c>
      <c r="AM137" s="53">
        <v>730.84465069327644</v>
      </c>
      <c r="AN137" s="35"/>
      <c r="AO137" s="51">
        <v>41.235714285714288</v>
      </c>
      <c r="AP137" s="49">
        <v>1.50098</v>
      </c>
      <c r="AQ137" s="49">
        <v>1.4102614285714288</v>
      </c>
      <c r="AR137" s="49">
        <v>1.8391128571428574</v>
      </c>
      <c r="AS137" s="126">
        <v>39.008985714285714</v>
      </c>
      <c r="AT137" s="58">
        <v>39.136422456778895</v>
      </c>
      <c r="AU137" s="58">
        <v>36.4</v>
      </c>
      <c r="AV137" s="58">
        <v>34.200000000000003</v>
      </c>
      <c r="AW137" s="58">
        <v>44.6</v>
      </c>
      <c r="AX137" s="58">
        <v>34</v>
      </c>
      <c r="AY137" s="71">
        <v>1.5775625733012446</v>
      </c>
      <c r="AZ137" s="71">
        <v>26.970578683043772</v>
      </c>
      <c r="BA137" s="71">
        <v>-2.1624201230437734</v>
      </c>
      <c r="BB137" s="131">
        <f t="shared" si="8"/>
        <v>1.5775625733012446</v>
      </c>
      <c r="BC137" s="131">
        <f t="shared" si="9"/>
        <v>1.5724256848786327</v>
      </c>
      <c r="BD137" s="131">
        <f t="shared" si="10"/>
        <v>0.19148355063215486</v>
      </c>
      <c r="BE137" s="104">
        <v>6.65</v>
      </c>
      <c r="BF137" s="105">
        <v>189.01444936483929</v>
      </c>
      <c r="BG137" s="105">
        <v>561.65627608781335</v>
      </c>
      <c r="BH137" s="105">
        <v>280.78534084005821</v>
      </c>
      <c r="BI137" s="105">
        <v>115.29713854667308</v>
      </c>
      <c r="BJ137" s="105">
        <v>8.7347794621484258</v>
      </c>
      <c r="BK137" s="105">
        <v>17.02408315542117</v>
      </c>
      <c r="BL137" s="105">
        <v>11.527257529776582</v>
      </c>
      <c r="BM137" s="105"/>
      <c r="BN137" s="130">
        <f t="shared" si="11"/>
        <v>280.11852979083</v>
      </c>
      <c r="BO137" s="96">
        <v>4.3838483200000002</v>
      </c>
      <c r="BP137" s="108" t="s">
        <v>79</v>
      </c>
      <c r="BQ137" s="106">
        <v>455.61959378417998</v>
      </c>
      <c r="BR137" s="107">
        <v>18.365715967278952</v>
      </c>
      <c r="BS137" s="107">
        <v>25.852582914123889</v>
      </c>
      <c r="BT137" s="107">
        <v>11.641830427585781</v>
      </c>
      <c r="BU137" s="106"/>
      <c r="BV137" s="106"/>
      <c r="BW137" s="106"/>
      <c r="BX137" s="106"/>
      <c r="BY137" s="62">
        <v>7.8260869565217397E-2</v>
      </c>
      <c r="BZ137" s="60">
        <v>0.33749449999999998</v>
      </c>
      <c r="CA137" s="23">
        <v>4.34</v>
      </c>
      <c r="CB137" s="23">
        <v>0.68600000000000005</v>
      </c>
      <c r="CC137" s="64">
        <v>5.2788240000000011</v>
      </c>
      <c r="CD137" s="64">
        <v>6.6954380000000002</v>
      </c>
      <c r="CE137" s="66">
        <v>85.458787999999984</v>
      </c>
      <c r="CF137" s="68">
        <v>35.435500000000005</v>
      </c>
      <c r="CG137" s="60">
        <v>0.44900000000000001</v>
      </c>
      <c r="CH137" s="134">
        <v>17.240878220108083</v>
      </c>
      <c r="CI137" s="134">
        <v>7095.5036048226466</v>
      </c>
      <c r="CJ137" s="135">
        <v>892372.43999701017</v>
      </c>
      <c r="CK137" s="136">
        <v>0.79512805268240017</v>
      </c>
    </row>
    <row r="138" spans="1:89" x14ac:dyDescent="0.25">
      <c r="A138" s="82" t="s">
        <v>23</v>
      </c>
      <c r="B138" s="83">
        <v>134</v>
      </c>
      <c r="C138" s="70" t="s">
        <v>223</v>
      </c>
      <c r="D138" s="84">
        <v>41722</v>
      </c>
      <c r="E138" s="85" t="s">
        <v>90</v>
      </c>
      <c r="F138" s="82">
        <v>301</v>
      </c>
      <c r="G138" s="88">
        <v>1</v>
      </c>
      <c r="H138" s="88">
        <v>113</v>
      </c>
      <c r="I138" s="83">
        <v>2</v>
      </c>
      <c r="J138" s="111">
        <v>556.95238095238096</v>
      </c>
      <c r="K138" s="54">
        <v>561.87787854037686</v>
      </c>
      <c r="L138" s="54">
        <v>938.48082183598558</v>
      </c>
      <c r="M138" s="54">
        <v>170.29766525147451</v>
      </c>
      <c r="N138" s="54">
        <v>344.31864348771938</v>
      </c>
      <c r="O138" s="55"/>
      <c r="P138" s="56">
        <v>69.371688886036992</v>
      </c>
      <c r="Q138" s="56">
        <v>10.98086332919552</v>
      </c>
      <c r="R138" s="54">
        <v>131.81940149837959</v>
      </c>
      <c r="S138" s="42" t="s">
        <v>78</v>
      </c>
      <c r="T138" s="94">
        <v>11.807335964285713</v>
      </c>
      <c r="U138" s="94">
        <v>3.317764785714286</v>
      </c>
      <c r="V138" s="117">
        <v>15.12510075</v>
      </c>
      <c r="W138" s="94">
        <v>14.192090911113786</v>
      </c>
      <c r="X138" s="94">
        <v>2.6354231286012753</v>
      </c>
      <c r="Y138" s="94">
        <v>4.7476552064226514</v>
      </c>
      <c r="Z138" s="94"/>
      <c r="AA138" s="94">
        <v>0.93008328518278061</v>
      </c>
      <c r="AB138" s="94">
        <v>0.15310847808367029</v>
      </c>
      <c r="AC138" s="95">
        <v>2.2514155225766417</v>
      </c>
      <c r="AD138" s="99">
        <v>2.8676227881294629</v>
      </c>
      <c r="AE138" s="99">
        <v>2.4364577830668472</v>
      </c>
      <c r="AF138" s="99">
        <v>0.66075194070517429</v>
      </c>
      <c r="AG138" s="37"/>
      <c r="AH138" s="37"/>
      <c r="AI138" s="100">
        <v>53.392126299687504</v>
      </c>
      <c r="AJ138" s="47" t="s">
        <v>54</v>
      </c>
      <c r="AK138" s="53">
        <v>810.40636783001503</v>
      </c>
      <c r="AL138" s="53">
        <v>828.32284556753621</v>
      </c>
      <c r="AM138" s="53">
        <v>749.28051077101168</v>
      </c>
      <c r="AN138" s="35"/>
      <c r="AO138" s="51">
        <v>29.349999999999998</v>
      </c>
      <c r="AP138" s="49">
        <v>1.3429117372881354</v>
      </c>
      <c r="AQ138" s="49">
        <v>1.0386915254237288</v>
      </c>
      <c r="AR138" s="49">
        <v>1.3601237711864405</v>
      </c>
      <c r="AS138" s="126">
        <v>31.883676059322035</v>
      </c>
      <c r="AT138" s="58">
        <v>31.743263257583926</v>
      </c>
      <c r="AU138" s="58">
        <v>45.755084745762709</v>
      </c>
      <c r="AV138" s="58">
        <v>35.389830508474574</v>
      </c>
      <c r="AW138" s="58">
        <v>46.341525423728811</v>
      </c>
      <c r="AX138" s="58">
        <v>34.415254237288131</v>
      </c>
      <c r="AY138" s="71">
        <v>2.0987141693971147</v>
      </c>
      <c r="AZ138" s="71">
        <v>22.447063157364415</v>
      </c>
      <c r="BA138" s="71">
        <v>-7.3219624073644152</v>
      </c>
      <c r="BB138" s="131">
        <f t="shared" si="8"/>
        <v>2.0987141693971147</v>
      </c>
      <c r="BC138" s="131">
        <f t="shared" si="9"/>
        <v>2.1079975985827422</v>
      </c>
      <c r="BD138" s="131">
        <f t="shared" si="10"/>
        <v>0.24738526346003378</v>
      </c>
      <c r="BE138" s="104">
        <v>7.1</v>
      </c>
      <c r="BF138" s="105">
        <v>168.28747367337226</v>
      </c>
      <c r="BG138" s="105">
        <v>631.0175981042994</v>
      </c>
      <c r="BH138" s="105">
        <v>205.69044073562472</v>
      </c>
      <c r="BI138" s="105">
        <v>120.43962069958589</v>
      </c>
      <c r="BJ138" s="105">
        <v>10.101551796885813</v>
      </c>
      <c r="BK138" s="105">
        <v>13.279057164004051</v>
      </c>
      <c r="BL138" s="105">
        <v>14.49660712149088</v>
      </c>
      <c r="BM138" s="105"/>
      <c r="BN138" s="130">
        <f t="shared" si="11"/>
        <v>338.82546332930724</v>
      </c>
      <c r="BO138" s="96">
        <v>12.17025804</v>
      </c>
      <c r="BP138" s="108" t="s">
        <v>79</v>
      </c>
      <c r="BQ138" s="106">
        <v>494.08981209990594</v>
      </c>
      <c r="BR138" s="107">
        <v>32.666877415669838</v>
      </c>
      <c r="BS138" s="107">
        <v>42.030046933081962</v>
      </c>
      <c r="BT138" s="107">
        <v>15.565186480374248</v>
      </c>
      <c r="BU138" s="106"/>
      <c r="BV138" s="106"/>
      <c r="BW138" s="106"/>
      <c r="BX138" s="106"/>
      <c r="BY138" s="62">
        <v>6.8478260869565225E-2</v>
      </c>
      <c r="BZ138" s="60">
        <v>0.50586470000000006</v>
      </c>
      <c r="CA138" s="23">
        <v>3.48</v>
      </c>
      <c r="CB138" s="23">
        <v>0.27300000000000002</v>
      </c>
      <c r="CC138" s="64">
        <v>6.4172240000000009</v>
      </c>
      <c r="CD138" s="64">
        <v>4.6378680000000001</v>
      </c>
      <c r="CE138" s="66">
        <v>82.660107999999994</v>
      </c>
      <c r="CF138" s="68">
        <v>37.226739999999999</v>
      </c>
      <c r="CG138" s="60">
        <v>0.12350000000000001</v>
      </c>
      <c r="CH138" s="134">
        <v>30919.039272412534</v>
      </c>
      <c r="CI138" s="134">
        <v>1659.413051121348</v>
      </c>
      <c r="CJ138" s="135">
        <v>303953.68056282389</v>
      </c>
      <c r="CK138" s="136">
        <v>0.54594273971239682</v>
      </c>
    </row>
    <row r="139" spans="1:89" x14ac:dyDescent="0.25">
      <c r="A139" s="82" t="s">
        <v>23</v>
      </c>
      <c r="B139" s="83">
        <v>135</v>
      </c>
      <c r="C139" s="70" t="s">
        <v>224</v>
      </c>
      <c r="D139" s="84">
        <v>41757</v>
      </c>
      <c r="E139" s="85" t="s">
        <v>90</v>
      </c>
      <c r="F139" s="82">
        <v>124</v>
      </c>
      <c r="G139" s="88">
        <v>1</v>
      </c>
      <c r="H139" s="88">
        <v>105</v>
      </c>
      <c r="I139" s="83">
        <v>3</v>
      </c>
      <c r="J139" s="111">
        <v>700.0119047619047</v>
      </c>
      <c r="K139" s="54">
        <v>562.32076548180544</v>
      </c>
      <c r="L139" s="54">
        <v>937.7266075884304</v>
      </c>
      <c r="M139" s="54">
        <v>171.58840315532092</v>
      </c>
      <c r="N139" s="54">
        <v>347.81459476776104</v>
      </c>
      <c r="O139" s="55"/>
      <c r="P139" s="56">
        <v>71.050293535186029</v>
      </c>
      <c r="Q139" s="56">
        <v>10.770147995428404</v>
      </c>
      <c r="R139" s="54">
        <v>123.56648597753427</v>
      </c>
      <c r="S139" s="42" t="s">
        <v>78</v>
      </c>
      <c r="T139" s="94">
        <v>11.574891454285712</v>
      </c>
      <c r="U139" s="94">
        <v>4.1170642857142861</v>
      </c>
      <c r="V139" s="117">
        <v>15.691955739999999</v>
      </c>
      <c r="W139" s="94">
        <v>14.714734931373718</v>
      </c>
      <c r="X139" s="94">
        <v>2.761268856019595</v>
      </c>
      <c r="Y139" s="94">
        <v>4.872430342954793</v>
      </c>
      <c r="Z139" s="94"/>
      <c r="AA139" s="94">
        <v>0.96012667211174152</v>
      </c>
      <c r="AB139" s="94">
        <v>0.15376738766853665</v>
      </c>
      <c r="AC139" s="95">
        <v>2.2926792675377943</v>
      </c>
      <c r="AD139" s="99">
        <v>3.3765072367029143</v>
      </c>
      <c r="AE139" s="99">
        <v>2.9061259380195517</v>
      </c>
      <c r="AF139" s="99">
        <v>0.64040085815400671</v>
      </c>
      <c r="AG139" s="37"/>
      <c r="AH139" s="37"/>
      <c r="AI139" s="100">
        <v>45.540369645020277</v>
      </c>
      <c r="AJ139" s="47" t="s">
        <v>54</v>
      </c>
      <c r="AK139" s="53">
        <v>784.82559518722462</v>
      </c>
      <c r="AL139" s="53">
        <v>802.50232494346096</v>
      </c>
      <c r="AM139" s="53">
        <v>768.07732548102808</v>
      </c>
      <c r="AN139" s="35"/>
      <c r="AO139" s="51">
        <v>32.235714285714288</v>
      </c>
      <c r="AP139" s="49">
        <v>1.7344767965367969</v>
      </c>
      <c r="AQ139" s="49">
        <v>1.1218028571428571</v>
      </c>
      <c r="AR139" s="49">
        <v>1.4436325064935065</v>
      </c>
      <c r="AS139" s="126">
        <v>38.911437662337669</v>
      </c>
      <c r="AT139" s="58">
        <v>37.618806176220808</v>
      </c>
      <c r="AU139" s="58">
        <v>53.806060606060612</v>
      </c>
      <c r="AV139" s="58">
        <v>34.799999999999997</v>
      </c>
      <c r="AW139" s="58">
        <v>44.783636363636361</v>
      </c>
      <c r="AX139" s="58">
        <v>26.47575757575758</v>
      </c>
      <c r="AY139" s="71">
        <v>2.3973306323014656</v>
      </c>
      <c r="AZ139" s="71">
        <v>26.881495785166393</v>
      </c>
      <c r="BA139" s="71">
        <v>-11.189540045166394</v>
      </c>
      <c r="BB139" s="131">
        <f t="shared" si="8"/>
        <v>2.3973306323014656</v>
      </c>
      <c r="BC139" s="131">
        <f t="shared" si="9"/>
        <v>2.4797060549405852</v>
      </c>
      <c r="BD139" s="131">
        <f t="shared" si="10"/>
        <v>0.27402015602251256</v>
      </c>
      <c r="BE139" s="104">
        <v>6.88</v>
      </c>
      <c r="BF139" s="105">
        <v>195.72844117565734</v>
      </c>
      <c r="BG139" s="105">
        <v>591.96746121340436</v>
      </c>
      <c r="BH139" s="105">
        <v>208.17303971441962</v>
      </c>
      <c r="BI139" s="105">
        <v>154.42290631278141</v>
      </c>
      <c r="BJ139" s="105">
        <v>9.6686110070625446</v>
      </c>
      <c r="BK139" s="105">
        <v>15.475521129271764</v>
      </c>
      <c r="BL139" s="105">
        <v>15.317336244951038</v>
      </c>
      <c r="BM139" s="105"/>
      <c r="BN139" s="130">
        <f t="shared" si="11"/>
        <v>336.43854499184579</v>
      </c>
      <c r="BO139" s="96">
        <v>13.23027952</v>
      </c>
      <c r="BP139" s="108" t="s">
        <v>79</v>
      </c>
      <c r="BQ139" s="106">
        <v>416.47434769635078</v>
      </c>
      <c r="BR139" s="107">
        <v>26.540627223076196</v>
      </c>
      <c r="BS139" s="107">
        <v>35.268705054993411</v>
      </c>
      <c r="BT139" s="107">
        <v>11.070908144863141</v>
      </c>
      <c r="BU139" s="106"/>
      <c r="BV139" s="106"/>
      <c r="BW139" s="106"/>
      <c r="BX139" s="106"/>
      <c r="BY139" s="62">
        <v>8.804347826086957E-2</v>
      </c>
      <c r="BZ139" s="60">
        <v>0.69788240000000001</v>
      </c>
      <c r="CA139" s="23">
        <v>3.38</v>
      </c>
      <c r="CB139" s="23">
        <v>0.49299999999999999</v>
      </c>
      <c r="CC139" s="64">
        <v>5.8935600000000008</v>
      </c>
      <c r="CD139" s="64">
        <v>6.5418880000000001</v>
      </c>
      <c r="CE139" s="66">
        <v>80.935515999999993</v>
      </c>
      <c r="CF139" s="68">
        <v>34.899140000000003</v>
      </c>
      <c r="CG139" s="60">
        <v>0.50150000000000006</v>
      </c>
      <c r="CH139" s="134">
        <v>112521.60951277841</v>
      </c>
      <c r="CI139" s="134">
        <v>1754.3969980110933</v>
      </c>
      <c r="CJ139" s="135">
        <v>205882.88886976475</v>
      </c>
      <c r="CK139" s="136">
        <v>0.85213346657520017</v>
      </c>
    </row>
    <row r="140" spans="1:89" x14ac:dyDescent="0.25">
      <c r="A140" s="82" t="s">
        <v>23</v>
      </c>
      <c r="B140" s="83">
        <v>136</v>
      </c>
      <c r="C140" s="70" t="s">
        <v>225</v>
      </c>
      <c r="D140" s="84">
        <v>41722</v>
      </c>
      <c r="E140" s="85" t="s">
        <v>90</v>
      </c>
      <c r="F140" s="82">
        <v>266</v>
      </c>
      <c r="G140" s="88">
        <v>1</v>
      </c>
      <c r="H140" s="88">
        <v>82</v>
      </c>
      <c r="I140" s="83">
        <v>2</v>
      </c>
      <c r="J140" s="111">
        <v>644.04642857142858</v>
      </c>
      <c r="K140" s="54">
        <v>561.87787854037686</v>
      </c>
      <c r="L140" s="54">
        <v>938.48082183598558</v>
      </c>
      <c r="M140" s="54">
        <v>170.29766525147451</v>
      </c>
      <c r="N140" s="54">
        <v>344.31864348771938</v>
      </c>
      <c r="O140" s="55"/>
      <c r="P140" s="56">
        <v>69.371688886036992</v>
      </c>
      <c r="Q140" s="56">
        <v>10.98086332919552</v>
      </c>
      <c r="R140" s="54">
        <v>131.81940149837959</v>
      </c>
      <c r="S140" s="42" t="s">
        <v>78</v>
      </c>
      <c r="T140" s="94">
        <v>17.788320527142858</v>
      </c>
      <c r="U140" s="94">
        <v>6.9677171428571443</v>
      </c>
      <c r="V140" s="117">
        <v>24.756037670000001</v>
      </c>
      <c r="W140" s="94">
        <v>23.227761515640996</v>
      </c>
      <c r="X140" s="94">
        <v>4.3411757543585772</v>
      </c>
      <c r="Y140" s="94">
        <v>7.557490457481375</v>
      </c>
      <c r="Z140" s="94"/>
      <c r="AA140" s="94">
        <v>1.4670953306124728</v>
      </c>
      <c r="AB140" s="94">
        <v>0.24458686735012877</v>
      </c>
      <c r="AC140" s="95">
        <v>3.8043889592794704</v>
      </c>
      <c r="AD140" s="99">
        <v>6.8069961070873042</v>
      </c>
      <c r="AE140" s="99">
        <v>5.996056647659886</v>
      </c>
      <c r="AF140" s="99">
        <v>1.3354193246559072</v>
      </c>
      <c r="AG140" s="37"/>
      <c r="AH140" s="37"/>
      <c r="AI140" s="100">
        <v>35.931689030271357</v>
      </c>
      <c r="AJ140" s="47" t="s">
        <v>54</v>
      </c>
      <c r="AK140" s="53">
        <v>725.03693047227034</v>
      </c>
      <c r="AL140" s="53">
        <v>741.85817933328212</v>
      </c>
      <c r="AM140" s="53">
        <v>692.38303164410354</v>
      </c>
      <c r="AN140" s="35"/>
      <c r="AO140" s="51">
        <v>41.578571428571429</v>
      </c>
      <c r="AP140" s="49">
        <v>2.0216561274509806</v>
      </c>
      <c r="AQ140" s="49">
        <v>1.3330008473389356</v>
      </c>
      <c r="AR140" s="49">
        <v>1.9049507843137257</v>
      </c>
      <c r="AS140" s="126">
        <v>46.956270483193279</v>
      </c>
      <c r="AT140" s="58">
        <v>45.240959422960266</v>
      </c>
      <c r="AU140" s="58">
        <v>48.622549019607845</v>
      </c>
      <c r="AV140" s="58">
        <v>32.05980392156863</v>
      </c>
      <c r="AW140" s="58">
        <v>45.815686274509808</v>
      </c>
      <c r="AX140" s="58">
        <v>28.000000000000004</v>
      </c>
      <c r="AY140" s="71">
        <v>1.8274717475399715</v>
      </c>
      <c r="AZ140" s="71">
        <v>28.28715730813289</v>
      </c>
      <c r="BA140" s="71">
        <v>-3.5311196381328891</v>
      </c>
      <c r="BB140" s="131">
        <f t="shared" si="8"/>
        <v>1.8274717475399715</v>
      </c>
      <c r="BC140" s="131">
        <f t="shared" si="9"/>
        <v>1.8967603422294064</v>
      </c>
      <c r="BD140" s="131">
        <f t="shared" si="10"/>
        <v>0.21245757617655306</v>
      </c>
      <c r="BE140" s="104">
        <v>7.08</v>
      </c>
      <c r="BF140" s="105">
        <v>161.59926716436601</v>
      </c>
      <c r="BG140" s="105">
        <v>586.46563580729548</v>
      </c>
      <c r="BH140" s="105">
        <v>230.13960370435186</v>
      </c>
      <c r="BI140" s="105">
        <v>139.37765391585413</v>
      </c>
      <c r="BJ140" s="105">
        <v>9.315853834390273</v>
      </c>
      <c r="BK140" s="105">
        <v>17.492940036274963</v>
      </c>
      <c r="BL140" s="105">
        <v>12.233188323724015</v>
      </c>
      <c r="BM140" s="105"/>
      <c r="BN140" s="130">
        <f t="shared" si="11"/>
        <v>319.44791693978812</v>
      </c>
      <c r="BO140" s="96">
        <v>8.3601564599999989</v>
      </c>
      <c r="BP140" s="108" t="s">
        <v>79</v>
      </c>
      <c r="BQ140" s="106">
        <v>454.02629781022614</v>
      </c>
      <c r="BR140" s="107">
        <v>18.340022901178035</v>
      </c>
      <c r="BS140" s="107">
        <v>26.348309774842413</v>
      </c>
      <c r="BT140" s="107">
        <v>10.035735395562876</v>
      </c>
      <c r="BU140" s="106"/>
      <c r="BV140" s="106"/>
      <c r="BW140" s="106"/>
      <c r="BX140" s="106"/>
      <c r="BY140" s="62">
        <v>0.19565217391304351</v>
      </c>
      <c r="BZ140" s="60">
        <v>0.5257286000000001</v>
      </c>
      <c r="CA140" s="23">
        <v>3.6</v>
      </c>
      <c r="CB140" s="23">
        <v>0.89500000000000002</v>
      </c>
      <c r="CC140" s="64">
        <v>5.2788240000000011</v>
      </c>
      <c r="CD140" s="64">
        <v>5.0248140000000001</v>
      </c>
      <c r="CE140" s="66">
        <v>83.953551999999988</v>
      </c>
      <c r="CF140" s="68">
        <v>37.499980000000001</v>
      </c>
      <c r="CG140" s="60">
        <v>0.12350000000000001</v>
      </c>
      <c r="CH140" s="134">
        <v>125923.82937017462</v>
      </c>
      <c r="CI140" s="134">
        <v>725.18371884523208</v>
      </c>
      <c r="CJ140" s="135">
        <v>137443.51342008871</v>
      </c>
      <c r="CK140" s="136">
        <v>0.52762309460814427</v>
      </c>
    </row>
    <row r="141" spans="1:89" x14ac:dyDescent="0.25">
      <c r="A141" s="82" t="s">
        <v>23</v>
      </c>
      <c r="B141" s="83">
        <v>137</v>
      </c>
      <c r="C141" s="70" t="s">
        <v>226</v>
      </c>
      <c r="D141" s="84">
        <v>41722</v>
      </c>
      <c r="E141" s="85" t="s">
        <v>90</v>
      </c>
      <c r="F141" s="82">
        <v>297</v>
      </c>
      <c r="G141" s="88">
        <v>1</v>
      </c>
      <c r="H141" s="88">
        <v>107</v>
      </c>
      <c r="I141" s="83">
        <v>2</v>
      </c>
      <c r="J141" s="111">
        <v>611.5821428571428</v>
      </c>
      <c r="K141" s="54">
        <v>561.87787854037686</v>
      </c>
      <c r="L141" s="54">
        <v>938.48082183598558</v>
      </c>
      <c r="M141" s="54">
        <v>170.29766525147451</v>
      </c>
      <c r="N141" s="54">
        <v>344.31864348771938</v>
      </c>
      <c r="O141" s="55"/>
      <c r="P141" s="56">
        <v>69.371688886036992</v>
      </c>
      <c r="Q141" s="56">
        <v>10.98086332919552</v>
      </c>
      <c r="R141" s="54">
        <v>131.81940149837959</v>
      </c>
      <c r="S141" s="42" t="s">
        <v>78</v>
      </c>
      <c r="T141" s="94">
        <v>19.161773118571428</v>
      </c>
      <c r="U141" s="94">
        <v>8.238423571428573</v>
      </c>
      <c r="V141" s="117">
        <v>27.400196690000001</v>
      </c>
      <c r="W141" s="94">
        <v>25.708286558649625</v>
      </c>
      <c r="X141" s="94">
        <v>4.8143173065918141</v>
      </c>
      <c r="Y141" s="94">
        <v>8.2916671513313585</v>
      </c>
      <c r="Z141" s="94"/>
      <c r="AA141" s="94">
        <v>1.6048827162605703</v>
      </c>
      <c r="AB141" s="94">
        <v>0.26865136105551701</v>
      </c>
      <c r="AC141" s="95">
        <v>4.2516143572529037</v>
      </c>
      <c r="AD141" s="99">
        <v>6.1382055647869436</v>
      </c>
      <c r="AE141" s="99">
        <v>5.37869466656295</v>
      </c>
      <c r="AF141" s="99">
        <v>1.0672244942919691</v>
      </c>
      <c r="AG141" s="37"/>
      <c r="AH141" s="37"/>
      <c r="AI141" s="100">
        <v>43.767084406017588</v>
      </c>
      <c r="AJ141" s="47" t="s">
        <v>54</v>
      </c>
      <c r="AK141" s="53">
        <v>775.97950721911616</v>
      </c>
      <c r="AL141" s="53">
        <v>790.77972955170469</v>
      </c>
      <c r="AM141" s="53">
        <v>778.32277635071671</v>
      </c>
      <c r="AN141" s="35"/>
      <c r="AO141" s="51">
        <v>45.65</v>
      </c>
      <c r="AP141" s="49">
        <v>1.4312856930693068</v>
      </c>
      <c r="AQ141" s="49">
        <v>1.4518055940594059</v>
      </c>
      <c r="AR141" s="49">
        <v>2.1549511881188117</v>
      </c>
      <c r="AS141" s="126">
        <v>39.7292853960396</v>
      </c>
      <c r="AT141" s="58">
        <v>40.299294609005479</v>
      </c>
      <c r="AU141" s="58">
        <v>31.353465346534652</v>
      </c>
      <c r="AV141" s="58">
        <v>31.802970297029702</v>
      </c>
      <c r="AW141" s="58">
        <v>47.205940594059406</v>
      </c>
      <c r="AX141" s="58">
        <v>35.485148514851481</v>
      </c>
      <c r="AY141" s="71">
        <v>1.4707666176612937</v>
      </c>
      <c r="AZ141" s="71">
        <v>25.983071013253074</v>
      </c>
      <c r="BA141" s="71">
        <v>1.4171256767469274</v>
      </c>
      <c r="BB141" s="131">
        <f t="shared" si="8"/>
        <v>1.4707666176612937</v>
      </c>
      <c r="BC141" s="131">
        <f t="shared" si="9"/>
        <v>1.4499635110480515</v>
      </c>
      <c r="BD141" s="131">
        <f t="shared" si="10"/>
        <v>0.18386884343374849</v>
      </c>
      <c r="BE141" s="104">
        <v>7.12</v>
      </c>
      <c r="BF141" s="105">
        <v>121.5796013119236</v>
      </c>
      <c r="BG141" s="105">
        <v>596.34222080120549</v>
      </c>
      <c r="BH141" s="105">
        <v>209.05144863541352</v>
      </c>
      <c r="BI141" s="105">
        <v>144.54948484437585</v>
      </c>
      <c r="BJ141" s="105">
        <v>13.509976718623859</v>
      </c>
      <c r="BK141" s="105">
        <v>14.679838533991601</v>
      </c>
      <c r="BL141" s="105">
        <v>16.891906088280223</v>
      </c>
      <c r="BM141" s="105"/>
      <c r="BN141" s="130">
        <f t="shared" si="11"/>
        <v>334.94950643101134</v>
      </c>
      <c r="BO141" s="96">
        <v>7.9097750600000003</v>
      </c>
      <c r="BP141" s="108" t="s">
        <v>79</v>
      </c>
      <c r="BQ141" s="106">
        <v>572.03099986437212</v>
      </c>
      <c r="BR141" s="107">
        <v>20.876893926573199</v>
      </c>
      <c r="BS141" s="107">
        <v>28.137849638144289</v>
      </c>
      <c r="BT141" s="107">
        <v>14.194566069068198</v>
      </c>
      <c r="BU141" s="106"/>
      <c r="BV141" s="106"/>
      <c r="BW141" s="106"/>
      <c r="BX141" s="106"/>
      <c r="BY141" s="62">
        <v>0.18586956521739131</v>
      </c>
      <c r="BZ141" s="60">
        <v>0.54653839999999998</v>
      </c>
      <c r="CA141" s="23">
        <v>3.34</v>
      </c>
      <c r="CB141" s="23">
        <v>0.63500000000000001</v>
      </c>
      <c r="CC141" s="64">
        <v>5.7683360000000006</v>
      </c>
      <c r="CD141" s="64">
        <v>6.6463020000000004</v>
      </c>
      <c r="CE141" s="66">
        <v>85.141099999999994</v>
      </c>
      <c r="CF141" s="68">
        <v>40.212139999999998</v>
      </c>
      <c r="CG141" s="60">
        <v>0.13400000000000001</v>
      </c>
      <c r="CH141" s="134">
        <v>180381.09449929959</v>
      </c>
      <c r="CI141" s="134">
        <v>770.81967564813044</v>
      </c>
      <c r="CJ141" s="135">
        <v>119663.34000517579</v>
      </c>
      <c r="CK141" s="136">
        <v>0.64415691189531421</v>
      </c>
    </row>
    <row r="142" spans="1:89" x14ac:dyDescent="0.25">
      <c r="A142" s="82" t="s">
        <v>23</v>
      </c>
      <c r="B142" s="83">
        <v>138</v>
      </c>
      <c r="C142" s="70" t="s">
        <v>227</v>
      </c>
      <c r="D142" s="84">
        <v>41722</v>
      </c>
      <c r="E142" s="85" t="s">
        <v>90</v>
      </c>
      <c r="F142" s="82">
        <v>330</v>
      </c>
      <c r="G142" s="88">
        <v>1</v>
      </c>
      <c r="H142" s="88">
        <v>101</v>
      </c>
      <c r="I142" s="83">
        <v>1</v>
      </c>
      <c r="J142" s="111">
        <v>561.83333333333337</v>
      </c>
      <c r="K142" s="54">
        <v>561.87787854037686</v>
      </c>
      <c r="L142" s="54">
        <v>938.48082183598558</v>
      </c>
      <c r="M142" s="54">
        <v>170.29766525147451</v>
      </c>
      <c r="N142" s="54">
        <v>344.31864348771938</v>
      </c>
      <c r="O142" s="55"/>
      <c r="P142" s="56">
        <v>69.371688886036992</v>
      </c>
      <c r="Q142" s="56">
        <v>10.98086332919552</v>
      </c>
      <c r="R142" s="54">
        <v>131.81940149837959</v>
      </c>
      <c r="S142" s="42" t="s">
        <v>78</v>
      </c>
      <c r="T142" s="94">
        <v>22.739852368571427</v>
      </c>
      <c r="U142" s="94">
        <v>7.513427571428573</v>
      </c>
      <c r="V142" s="117">
        <v>30.253279939999999</v>
      </c>
      <c r="W142" s="94">
        <v>28.386402467439467</v>
      </c>
      <c r="X142" s="94">
        <v>5.2871552131737847</v>
      </c>
      <c r="Y142" s="94">
        <v>9.3745993118718012</v>
      </c>
      <c r="Z142" s="94"/>
      <c r="AA142" s="94">
        <v>1.828846986723377</v>
      </c>
      <c r="AB142" s="94">
        <v>0.30281666384469985</v>
      </c>
      <c r="AC142" s="95">
        <v>4.5714080992794512</v>
      </c>
      <c r="AD142" s="99">
        <v>7.4715456926275907</v>
      </c>
      <c r="AE142" s="99">
        <v>6.579414113489638</v>
      </c>
      <c r="AF142" s="99">
        <v>1.3072023350183974</v>
      </c>
      <c r="AG142" s="37"/>
      <c r="AH142" s="37"/>
      <c r="AI142" s="100">
        <v>40.529319675244523</v>
      </c>
      <c r="AJ142" s="47" t="s">
        <v>54</v>
      </c>
      <c r="AK142" s="53">
        <v>753.03353198576883</v>
      </c>
      <c r="AL142" s="53">
        <v>768.21951562771881</v>
      </c>
      <c r="AM142" s="53">
        <v>752.75885002178563</v>
      </c>
      <c r="AN142" s="35"/>
      <c r="AO142" s="51">
        <v>41.621428571428574</v>
      </c>
      <c r="AP142" s="49">
        <v>1.6536574836423117</v>
      </c>
      <c r="AQ142" s="49">
        <v>1.3272946483097057</v>
      </c>
      <c r="AR142" s="49">
        <v>1.9006536559432934</v>
      </c>
      <c r="AS142" s="126">
        <v>41.4534336832061</v>
      </c>
      <c r="AT142" s="58">
        <v>40.685983169849052</v>
      </c>
      <c r="AU142" s="58">
        <v>39.730916030534345</v>
      </c>
      <c r="AV142" s="58">
        <v>31.889694656488551</v>
      </c>
      <c r="AW142" s="58">
        <v>45.665267175572517</v>
      </c>
      <c r="AX142" s="58">
        <v>45.530534351145029</v>
      </c>
      <c r="AY142" s="71">
        <v>1.3448453605870099</v>
      </c>
      <c r="AZ142" s="71">
        <v>25.768013200054558</v>
      </c>
      <c r="BA142" s="71">
        <v>4.4852667399454411</v>
      </c>
      <c r="BB142" s="131">
        <f t="shared" si="8"/>
        <v>1.3448453605870099</v>
      </c>
      <c r="BC142" s="131">
        <f t="shared" si="9"/>
        <v>1.3702128749483982</v>
      </c>
      <c r="BD142" s="131">
        <f t="shared" si="10"/>
        <v>0.16135790226966418</v>
      </c>
      <c r="BE142" s="104">
        <v>6.59</v>
      </c>
      <c r="BF142" s="105">
        <v>140.62357537883307</v>
      </c>
      <c r="BG142" s="105">
        <v>550.61183086121969</v>
      </c>
      <c r="BH142" s="105">
        <v>280.61238034436315</v>
      </c>
      <c r="BI142" s="105">
        <v>128.2598601446326</v>
      </c>
      <c r="BJ142" s="105">
        <v>10.227984976625331</v>
      </c>
      <c r="BK142" s="105">
        <v>15.443241397541444</v>
      </c>
      <c r="BL142" s="105">
        <v>9.8695778975087034</v>
      </c>
      <c r="BM142" s="105"/>
      <c r="BN142" s="130">
        <f t="shared" si="11"/>
        <v>280.65369551981451</v>
      </c>
      <c r="BO142" s="96">
        <v>4.2425412799999993</v>
      </c>
      <c r="BP142" s="108" t="s">
        <v>79</v>
      </c>
      <c r="BQ142" s="106">
        <v>487.51409630896023</v>
      </c>
      <c r="BR142" s="107">
        <v>16.114421222288147</v>
      </c>
      <c r="BS142" s="107">
        <v>22.355865394895687</v>
      </c>
      <c r="BT142" s="107">
        <v>11.982359975762851</v>
      </c>
      <c r="BU142" s="106"/>
      <c r="BV142" s="106"/>
      <c r="BW142" s="106"/>
      <c r="BX142" s="106"/>
      <c r="BY142" s="62">
        <v>7.8260869565217397E-2</v>
      </c>
      <c r="BZ142" s="60">
        <v>0.32992729999999992</v>
      </c>
      <c r="CA142" s="23">
        <v>3.3</v>
      </c>
      <c r="CB142" s="23">
        <v>0.64300000000000002</v>
      </c>
      <c r="CC142" s="64">
        <v>6.7473600000000005</v>
      </c>
      <c r="CD142" s="64">
        <v>5.522316</v>
      </c>
      <c r="CE142" s="66">
        <v>98.605019999999996</v>
      </c>
      <c r="CF142" s="68">
        <v>37.560699999999997</v>
      </c>
      <c r="CG142" s="60">
        <v>3.95E-2</v>
      </c>
      <c r="CH142" s="134">
        <v>54939.305184581375</v>
      </c>
      <c r="CI142" s="134">
        <v>2390.5687652018778</v>
      </c>
      <c r="CJ142" s="135">
        <v>411656.68059960008</v>
      </c>
      <c r="CK142" s="136">
        <v>0.58071905008802138</v>
      </c>
    </row>
    <row r="143" spans="1:89" x14ac:dyDescent="0.25">
      <c r="A143" s="82" t="s">
        <v>23</v>
      </c>
      <c r="B143" s="83">
        <v>139</v>
      </c>
      <c r="C143" s="70" t="s">
        <v>228</v>
      </c>
      <c r="D143" s="84">
        <v>41722</v>
      </c>
      <c r="E143" s="85" t="s">
        <v>90</v>
      </c>
      <c r="F143" s="82">
        <v>541</v>
      </c>
      <c r="G143" s="88">
        <v>1</v>
      </c>
      <c r="H143" s="88">
        <v>112</v>
      </c>
      <c r="I143" s="83">
        <v>3</v>
      </c>
      <c r="J143" s="111">
        <v>679.08452380952372</v>
      </c>
      <c r="K143" s="54">
        <v>561.87787854037686</v>
      </c>
      <c r="L143" s="54">
        <v>938.48082183598558</v>
      </c>
      <c r="M143" s="54">
        <v>170.29766525147451</v>
      </c>
      <c r="N143" s="54">
        <v>344.31864348771938</v>
      </c>
      <c r="O143" s="55"/>
      <c r="P143" s="56">
        <v>69.371688886036992</v>
      </c>
      <c r="Q143" s="56">
        <v>10.98086332919552</v>
      </c>
      <c r="R143" s="54">
        <v>131.81940149837959</v>
      </c>
      <c r="S143" s="42" t="s">
        <v>78</v>
      </c>
      <c r="T143" s="94">
        <v>17.446905185714286</v>
      </c>
      <c r="U143" s="94">
        <v>6.3017467142857146</v>
      </c>
      <c r="V143" s="117">
        <v>23.748651899999999</v>
      </c>
      <c r="W143" s="94">
        <v>22.282856345133265</v>
      </c>
      <c r="X143" s="94">
        <v>4.157646086475113</v>
      </c>
      <c r="Y143" s="94">
        <v>7.3030038704690794</v>
      </c>
      <c r="Z143" s="94"/>
      <c r="AA143" s="94">
        <v>1.4211322110123981</v>
      </c>
      <c r="AB143" s="94">
        <v>0.23612999559380546</v>
      </c>
      <c r="AC143" s="95">
        <v>3.6198814877028482</v>
      </c>
      <c r="AD143" s="99">
        <v>5.9677348202010894</v>
      </c>
      <c r="AE143" s="99">
        <v>5.256826835190072</v>
      </c>
      <c r="AF143" s="99">
        <v>0.97075124524039336</v>
      </c>
      <c r="AG143" s="37"/>
      <c r="AH143" s="37"/>
      <c r="AI143" s="100">
        <v>39.567776167683149</v>
      </c>
      <c r="AJ143" s="47" t="s">
        <v>54</v>
      </c>
      <c r="AK143" s="53">
        <v>748.71269134223621</v>
      </c>
      <c r="AL143" s="53">
        <v>764.08649080851785</v>
      </c>
      <c r="AM143" s="53">
        <v>766.5142186107995</v>
      </c>
      <c r="AN143" s="35"/>
      <c r="AO143" s="51">
        <v>39.357142857142854</v>
      </c>
      <c r="AP143" s="49">
        <v>1.4129214285714284</v>
      </c>
      <c r="AQ143" s="49">
        <v>1.2751714285714288</v>
      </c>
      <c r="AR143" s="49">
        <v>1.7789428571428569</v>
      </c>
      <c r="AS143" s="126">
        <v>36.936678571428565</v>
      </c>
      <c r="AT143" s="58">
        <v>36.691862101910829</v>
      </c>
      <c r="AU143" s="58">
        <v>35.9</v>
      </c>
      <c r="AV143" s="58">
        <v>32.400000000000006</v>
      </c>
      <c r="AW143" s="58">
        <v>45.199999999999996</v>
      </c>
      <c r="AX143" s="58">
        <v>33</v>
      </c>
      <c r="AY143" s="71">
        <v>1.5450082074726452</v>
      </c>
      <c r="AZ143" s="71">
        <v>26.008020592386547</v>
      </c>
      <c r="BA143" s="71">
        <v>-2.2593686923865484</v>
      </c>
      <c r="BB143" s="131">
        <f t="shared" si="8"/>
        <v>1.5450082074726452</v>
      </c>
      <c r="BC143" s="131">
        <f t="shared" si="9"/>
        <v>1.5553168544875833</v>
      </c>
      <c r="BD143" s="131">
        <f t="shared" si="10"/>
        <v>0.18809639103286172</v>
      </c>
      <c r="BE143" s="104">
        <v>7.24</v>
      </c>
      <c r="BF143" s="105">
        <v>109.11652513610434</v>
      </c>
      <c r="BG143" s="105">
        <v>598.50134648004121</v>
      </c>
      <c r="BH143" s="105">
        <v>217.14908891163029</v>
      </c>
      <c r="BI143" s="105">
        <v>138.35860384983224</v>
      </c>
      <c r="BJ143" s="105">
        <v>12.451332014132953</v>
      </c>
      <c r="BK143" s="105">
        <v>14.363933122697416</v>
      </c>
      <c r="BL143" s="105">
        <v>14.200571243556707</v>
      </c>
      <c r="BM143" s="105"/>
      <c r="BN143" s="130">
        <f t="shared" si="11"/>
        <v>329.28692498216998</v>
      </c>
      <c r="BO143" s="96">
        <v>4.2242417400000001</v>
      </c>
      <c r="BP143" s="108" t="s">
        <v>79</v>
      </c>
      <c r="BQ143" s="106">
        <v>531.28425342744265</v>
      </c>
      <c r="BR143" s="107">
        <v>22.371133134821967</v>
      </c>
      <c r="BS143" s="107">
        <v>31.204236614130906</v>
      </c>
      <c r="BT143" s="107">
        <v>14.479620902090291</v>
      </c>
      <c r="BU143" s="106"/>
      <c r="BV143" s="106"/>
      <c r="BW143" s="106"/>
      <c r="BX143" s="106"/>
      <c r="BY143" s="62">
        <v>3.9130434782608699E-2</v>
      </c>
      <c r="BZ143" s="60">
        <v>0.30817159999999999</v>
      </c>
      <c r="CA143" s="23">
        <v>3.55</v>
      </c>
      <c r="CB143" s="23">
        <v>0.115</v>
      </c>
      <c r="CC143" s="64">
        <v>5.0625280000000004</v>
      </c>
      <c r="CD143" s="64">
        <v>5.16608</v>
      </c>
      <c r="CE143" s="66">
        <v>101.72895199999999</v>
      </c>
      <c r="CF143" s="68">
        <v>35.395019999999995</v>
      </c>
      <c r="CG143" s="60">
        <v>0.10249999999999999</v>
      </c>
      <c r="CH143" s="134">
        <v>100142.0017498176</v>
      </c>
      <c r="CI143" s="134">
        <v>1079.8817411168684</v>
      </c>
      <c r="CJ143" s="135">
        <v>223821.54409488602</v>
      </c>
      <c r="CK143" s="136">
        <v>0.48247443984171051</v>
      </c>
    </row>
    <row r="144" spans="1:89" x14ac:dyDescent="0.25">
      <c r="A144" s="82" t="s">
        <v>23</v>
      </c>
      <c r="B144" s="83">
        <v>140</v>
      </c>
      <c r="C144" s="70" t="s">
        <v>229</v>
      </c>
      <c r="D144" s="84">
        <v>41757</v>
      </c>
      <c r="E144" s="85" t="s">
        <v>90</v>
      </c>
      <c r="F144" s="82">
        <v>153</v>
      </c>
      <c r="G144" s="88">
        <v>1</v>
      </c>
      <c r="H144" s="88">
        <v>95</v>
      </c>
      <c r="I144" s="83">
        <v>1</v>
      </c>
      <c r="J144" s="111">
        <v>625.29761904761904</v>
      </c>
      <c r="K144" s="54">
        <v>562.32076548180544</v>
      </c>
      <c r="L144" s="54">
        <v>937.7266075884304</v>
      </c>
      <c r="M144" s="54">
        <v>171.58840315532092</v>
      </c>
      <c r="N144" s="54">
        <v>347.81459476776104</v>
      </c>
      <c r="O144" s="55"/>
      <c r="P144" s="56">
        <v>71.050293535186029</v>
      </c>
      <c r="Q144" s="56">
        <v>10.770147995428404</v>
      </c>
      <c r="R144" s="54">
        <v>123.56648597753427</v>
      </c>
      <c r="S144" s="42" t="s">
        <v>78</v>
      </c>
      <c r="T144" s="94">
        <v>18.84193299</v>
      </c>
      <c r="U144" s="94">
        <v>7.3620595</v>
      </c>
      <c r="V144" s="117">
        <v>26.203992490000001</v>
      </c>
      <c r="W144" s="94">
        <v>24.572128247428175</v>
      </c>
      <c r="X144" s="94">
        <v>4.6191693966414382</v>
      </c>
      <c r="Y144" s="94">
        <v>8.0672205214192694</v>
      </c>
      <c r="Z144" s="94"/>
      <c r="AA144" s="94">
        <v>1.585006210150083</v>
      </c>
      <c r="AB144" s="94">
        <v>0.25497381796628998</v>
      </c>
      <c r="AC144" s="95">
        <v>3.8703784121956968</v>
      </c>
      <c r="AD144" s="99">
        <v>5.9656422061965051</v>
      </c>
      <c r="AE144" s="99">
        <v>5.2252908610165907</v>
      </c>
      <c r="AF144" s="99">
        <v>0.97840255139619003</v>
      </c>
      <c r="AG144" s="37"/>
      <c r="AH144" s="37"/>
      <c r="AI144" s="100">
        <v>42.740380524572686</v>
      </c>
      <c r="AJ144" s="47" t="s">
        <v>54</v>
      </c>
      <c r="AK144" s="53">
        <v>772.33842482312104</v>
      </c>
      <c r="AL144" s="53">
        <v>787.34886907634916</v>
      </c>
      <c r="AM144" s="53">
        <v>788.18647523349568</v>
      </c>
      <c r="AN144" s="35"/>
      <c r="AO144" s="51">
        <v>39.542857142857137</v>
      </c>
      <c r="AP144" s="49">
        <v>1.0914070423765831</v>
      </c>
      <c r="AQ144" s="49">
        <v>1.0657948798602006</v>
      </c>
      <c r="AR144" s="49">
        <v>1.8506661773700297</v>
      </c>
      <c r="AS144" s="126">
        <v>32.188248492791601</v>
      </c>
      <c r="AT144" s="58">
        <v>31.535567366941848</v>
      </c>
      <c r="AU144" s="58">
        <v>27.6006116207951</v>
      </c>
      <c r="AV144" s="58">
        <v>26.952905198776755</v>
      </c>
      <c r="AW144" s="58">
        <v>46.801529051987757</v>
      </c>
      <c r="AX144" s="58">
        <v>39.981651376146779</v>
      </c>
      <c r="AY144" s="71">
        <v>1.2034642193923879</v>
      </c>
      <c r="AZ144" s="71">
        <v>23.199411862880666</v>
      </c>
      <c r="BA144" s="71">
        <v>3.0045806271193349</v>
      </c>
      <c r="BB144" s="131">
        <f t="shared" si="8"/>
        <v>1.2034642193923879</v>
      </c>
      <c r="BC144" s="131">
        <f t="shared" si="9"/>
        <v>1.2283719171830521</v>
      </c>
      <c r="BD144" s="131">
        <f t="shared" si="10"/>
        <v>0.15294875775652511</v>
      </c>
      <c r="BE144" s="104">
        <v>6.85</v>
      </c>
      <c r="BF144" s="105">
        <v>121.09426952075344</v>
      </c>
      <c r="BG144" s="105">
        <v>547.64250588811592</v>
      </c>
      <c r="BH144" s="105">
        <v>227.75851843253881</v>
      </c>
      <c r="BI144" s="105">
        <v>172.84175412974861</v>
      </c>
      <c r="BJ144" s="105">
        <v>12.259750328490183</v>
      </c>
      <c r="BK144" s="105">
        <v>16.893881224452567</v>
      </c>
      <c r="BL144" s="105">
        <v>17.628465618544656</v>
      </c>
      <c r="BM144" s="105"/>
      <c r="BN144" s="130">
        <f t="shared" si="11"/>
        <v>319.85743239347158</v>
      </c>
      <c r="BO144" s="96">
        <v>9.3213544599999985</v>
      </c>
      <c r="BP144" s="108" t="s">
        <v>79</v>
      </c>
      <c r="BQ144" s="106">
        <v>437.63392583341431</v>
      </c>
      <c r="BR144" s="107">
        <v>16.70103996558634</v>
      </c>
      <c r="BS144" s="107">
        <v>22.620437495421871</v>
      </c>
      <c r="BT144" s="107">
        <v>13.87747113413846</v>
      </c>
      <c r="BU144" s="106"/>
      <c r="BV144" s="106"/>
      <c r="BW144" s="106"/>
      <c r="BX144" s="106"/>
      <c r="BY144" s="62">
        <v>0.11739130434782609</v>
      </c>
      <c r="BZ144" s="60">
        <v>0.56697129999999996</v>
      </c>
      <c r="CA144" s="23">
        <v>3.62</v>
      </c>
      <c r="CB144" s="23">
        <v>0.53400000000000003</v>
      </c>
      <c r="CC144" s="64">
        <v>6.819075999999999</v>
      </c>
      <c r="CD144" s="64">
        <v>5.804373</v>
      </c>
      <c r="CE144" s="66">
        <v>85.549276999999989</v>
      </c>
      <c r="CF144" s="68">
        <v>39.367195999999993</v>
      </c>
      <c r="CG144" s="60">
        <v>0.35450000000000004</v>
      </c>
      <c r="CH144" s="134">
        <v>74206.16314678207</v>
      </c>
      <c r="CI144" s="134">
        <v>2246.0651520556903</v>
      </c>
      <c r="CJ144" s="135">
        <v>366820.8659912622</v>
      </c>
      <c r="CK144" s="136">
        <v>0.61230572202759925</v>
      </c>
    </row>
    <row r="145" spans="1:89" x14ac:dyDescent="0.25">
      <c r="A145" s="82" t="s">
        <v>23</v>
      </c>
      <c r="B145" s="83">
        <v>141</v>
      </c>
      <c r="C145" s="70" t="s">
        <v>230</v>
      </c>
      <c r="D145" s="84">
        <v>41757</v>
      </c>
      <c r="E145" s="85" t="s">
        <v>90</v>
      </c>
      <c r="F145" s="82">
        <v>157</v>
      </c>
      <c r="G145" s="88">
        <v>1</v>
      </c>
      <c r="H145" s="88">
        <v>109</v>
      </c>
      <c r="I145" s="83">
        <v>1</v>
      </c>
      <c r="J145" s="111">
        <v>529.91666666666674</v>
      </c>
      <c r="K145" s="54">
        <v>562.32076548180544</v>
      </c>
      <c r="L145" s="54">
        <v>937.7266075884304</v>
      </c>
      <c r="M145" s="54">
        <v>171.58840315532092</v>
      </c>
      <c r="N145" s="54">
        <v>347.81459476776104</v>
      </c>
      <c r="O145" s="55"/>
      <c r="P145" s="56">
        <v>71.050293535186029</v>
      </c>
      <c r="Q145" s="56">
        <v>10.770147995428404</v>
      </c>
      <c r="R145" s="54">
        <v>123.56648597753427</v>
      </c>
      <c r="S145" s="42" t="s">
        <v>78</v>
      </c>
      <c r="T145" s="94">
        <v>14.66053217</v>
      </c>
      <c r="U145" s="94">
        <v>6.628473500000001</v>
      </c>
      <c r="V145" s="117">
        <v>21.289005670000002</v>
      </c>
      <c r="W145" s="94">
        <v>19.963219585149872</v>
      </c>
      <c r="X145" s="94">
        <v>3.7635715650964001</v>
      </c>
      <c r="Y145" s="94">
        <v>6.4620348570938297</v>
      </c>
      <c r="Z145" s="94"/>
      <c r="AA145" s="94">
        <v>1.2633759650619265</v>
      </c>
      <c r="AB145" s="94">
        <v>0.20475369197916377</v>
      </c>
      <c r="AC145" s="95">
        <v>3.2000315167936062</v>
      </c>
      <c r="AD145" s="99">
        <v>5.4083443673884304</v>
      </c>
      <c r="AE145" s="99">
        <v>4.7491593710359004</v>
      </c>
      <c r="AF145" s="99">
        <v>0.96346817135528451</v>
      </c>
      <c r="AG145" s="37"/>
      <c r="AH145" s="37"/>
      <c r="AI145" s="100">
        <v>37.858848858404841</v>
      </c>
      <c r="AJ145" s="47" t="s">
        <v>54</v>
      </c>
      <c r="AK145" s="53">
        <v>745.95599009070907</v>
      </c>
      <c r="AL145" s="53">
        <v>762.10453675675251</v>
      </c>
      <c r="AM145" s="53">
        <v>744.00163390260752</v>
      </c>
      <c r="AN145" s="35"/>
      <c r="AO145" s="51">
        <v>36.978571428571421</v>
      </c>
      <c r="AP145" s="49">
        <v>1.7014866991818747</v>
      </c>
      <c r="AQ145" s="49">
        <v>1.1314465449968529</v>
      </c>
      <c r="AR145" s="49">
        <v>1.7274042794210192</v>
      </c>
      <c r="AS145" s="126">
        <v>40.313729059156685</v>
      </c>
      <c r="AT145" s="58">
        <v>38.81677394196965</v>
      </c>
      <c r="AU145" s="58">
        <v>46.012775330396465</v>
      </c>
      <c r="AV145" s="58">
        <v>30.597356828193828</v>
      </c>
      <c r="AW145" s="58">
        <v>46.713656387665196</v>
      </c>
      <c r="AX145" s="58">
        <v>25.973568281938327</v>
      </c>
      <c r="AY145" s="71">
        <v>1.8233248909632915</v>
      </c>
      <c r="AZ145" s="71">
        <v>25.049325973161075</v>
      </c>
      <c r="BA145" s="71">
        <v>-3.7603203031610732</v>
      </c>
      <c r="BB145" s="131">
        <f t="shared" si="8"/>
        <v>1.8233248909632915</v>
      </c>
      <c r="BC145" s="131">
        <f t="shared" si="9"/>
        <v>1.8936407685759558</v>
      </c>
      <c r="BD145" s="131">
        <f t="shared" si="10"/>
        <v>0.21421092155685198</v>
      </c>
      <c r="BE145" s="104">
        <v>6.99</v>
      </c>
      <c r="BF145" s="105">
        <v>142.38665571220398</v>
      </c>
      <c r="BG145" s="105">
        <v>569.84981127097433</v>
      </c>
      <c r="BH145" s="105">
        <v>226.84138480481556</v>
      </c>
      <c r="BI145" s="105">
        <v>158.64065235544254</v>
      </c>
      <c r="BJ145" s="105">
        <v>10.707955622059448</v>
      </c>
      <c r="BK145" s="105">
        <v>13.722892688125958</v>
      </c>
      <c r="BL145" s="105">
        <v>15.262178880472954</v>
      </c>
      <c r="BM145" s="105"/>
      <c r="BN145" s="130">
        <f t="shared" si="11"/>
        <v>321.91419779107451</v>
      </c>
      <c r="BO145" s="96">
        <v>13.0866664</v>
      </c>
      <c r="BP145" s="108" t="s">
        <v>79</v>
      </c>
      <c r="BQ145" s="106">
        <v>400.94279846715176</v>
      </c>
      <c r="BR145" s="107">
        <v>18.833326679608692</v>
      </c>
      <c r="BS145" s="107">
        <v>26.353438386894254</v>
      </c>
      <c r="BT145" s="107">
        <v>10.329111818167933</v>
      </c>
      <c r="BU145" s="106"/>
      <c r="BV145" s="106"/>
      <c r="BW145" s="106"/>
      <c r="BX145" s="106"/>
      <c r="BY145" s="62">
        <v>6.8478260869565225E-2</v>
      </c>
      <c r="BZ145" s="60">
        <v>0.60896780000000006</v>
      </c>
      <c r="CA145" s="23">
        <v>3.28</v>
      </c>
      <c r="CB145" s="23">
        <v>5.7000000000000002E-2</v>
      </c>
      <c r="CC145" s="64">
        <v>6.9408880000000011</v>
      </c>
      <c r="CD145" s="64">
        <v>5.1537960000000007</v>
      </c>
      <c r="CE145" s="66">
        <v>85.352891999999983</v>
      </c>
      <c r="CF145" s="68">
        <v>38.663780000000003</v>
      </c>
      <c r="CG145" s="60">
        <v>0.113</v>
      </c>
      <c r="CH145" s="134">
        <v>78658.14614436189</v>
      </c>
      <c r="CI145" s="134">
        <v>4820.3437118652082</v>
      </c>
      <c r="CJ145" s="135">
        <v>542378.27042315435</v>
      </c>
      <c r="CK145" s="136">
        <v>0.88874204125184775</v>
      </c>
    </row>
    <row r="146" spans="1:89" x14ac:dyDescent="0.25">
      <c r="A146" s="82" t="s">
        <v>23</v>
      </c>
      <c r="B146" s="83">
        <v>142</v>
      </c>
      <c r="C146" s="70" t="s">
        <v>231</v>
      </c>
      <c r="D146" s="84">
        <v>41757</v>
      </c>
      <c r="E146" s="85" t="s">
        <v>90</v>
      </c>
      <c r="F146" s="82">
        <v>162</v>
      </c>
      <c r="G146" s="88">
        <v>1</v>
      </c>
      <c r="H146" s="88">
        <v>90</v>
      </c>
      <c r="I146" s="83">
        <v>1</v>
      </c>
      <c r="J146" s="111">
        <v>549.10714285714278</v>
      </c>
      <c r="K146" s="54">
        <v>562.32076548180544</v>
      </c>
      <c r="L146" s="54">
        <v>937.7266075884304</v>
      </c>
      <c r="M146" s="54">
        <v>171.58840315532092</v>
      </c>
      <c r="N146" s="54">
        <v>347.81459476776104</v>
      </c>
      <c r="O146" s="55"/>
      <c r="P146" s="56">
        <v>71.050293535186029</v>
      </c>
      <c r="Q146" s="56">
        <v>10.770147995428404</v>
      </c>
      <c r="R146" s="54">
        <v>123.56648597753427</v>
      </c>
      <c r="S146" s="42" t="s">
        <v>78</v>
      </c>
      <c r="T146" s="94">
        <v>17.425867077142858</v>
      </c>
      <c r="U146" s="94">
        <v>7.6128261428571422</v>
      </c>
      <c r="V146" s="117">
        <v>25.038693219999999</v>
      </c>
      <c r="W146" s="94">
        <v>23.479394319868231</v>
      </c>
      <c r="X146" s="94">
        <v>4.4234026941495355</v>
      </c>
      <c r="Y146" s="94">
        <v>7.6262525378418822</v>
      </c>
      <c r="Z146" s="94"/>
      <c r="AA146" s="94">
        <v>1.4927831521539914</v>
      </c>
      <c r="AB146" s="94">
        <v>0.24149528240100587</v>
      </c>
      <c r="AC146" s="95">
        <v>3.7479287693698624</v>
      </c>
      <c r="AD146" s="99">
        <v>5.8749246352839499</v>
      </c>
      <c r="AE146" s="99">
        <v>5.1708760462741754</v>
      </c>
      <c r="AF146" s="99">
        <v>0.93497852370233991</v>
      </c>
      <c r="AG146" s="37"/>
      <c r="AH146" s="37"/>
      <c r="AI146" s="100">
        <v>41.10610729380597</v>
      </c>
      <c r="AJ146" s="47" t="s">
        <v>54</v>
      </c>
      <c r="AK146" s="53">
        <v>765.3661641338665</v>
      </c>
      <c r="AL146" s="53">
        <v>779.76961518557619</v>
      </c>
      <c r="AM146" s="53">
        <v>788.62911917584222</v>
      </c>
      <c r="AN146" s="35"/>
      <c r="AO146" s="51">
        <v>41.45</v>
      </c>
      <c r="AP146" s="49">
        <v>1.431683</v>
      </c>
      <c r="AQ146" s="49">
        <v>1.2424867777777777</v>
      </c>
      <c r="AR146" s="49">
        <v>1.8855697111111114</v>
      </c>
      <c r="AS146" s="126">
        <v>38.055244999999999</v>
      </c>
      <c r="AT146" s="58">
        <v>37.244260173248399</v>
      </c>
      <c r="AU146" s="58">
        <v>34.54</v>
      </c>
      <c r="AV146" s="58">
        <v>29.975555555555552</v>
      </c>
      <c r="AW146" s="58">
        <v>45.490222222222229</v>
      </c>
      <c r="AX146" s="58">
        <v>27.048888888888889</v>
      </c>
      <c r="AY146" s="71">
        <v>1.4874682095429419</v>
      </c>
      <c r="AZ146" s="71">
        <v>24.084494463488767</v>
      </c>
      <c r="BA146" s="71">
        <v>0.9541987565112322</v>
      </c>
      <c r="BB146" s="131">
        <f t="shared" si="8"/>
        <v>1.4874682095429419</v>
      </c>
      <c r="BC146" s="131">
        <f t="shared" si="9"/>
        <v>1.5198574728174252</v>
      </c>
      <c r="BD146" s="131">
        <f t="shared" si="10"/>
        <v>0.18210772618303955</v>
      </c>
      <c r="BE146" s="104">
        <v>6.67</v>
      </c>
      <c r="BF146" s="105">
        <v>138.73826686241969</v>
      </c>
      <c r="BG146" s="105">
        <v>519.31331097022849</v>
      </c>
      <c r="BH146" s="105">
        <v>271.00348612881197</v>
      </c>
      <c r="BI146" s="105">
        <v>162.16187611267918</v>
      </c>
      <c r="BJ146" s="105">
        <v>9.3688825619265828</v>
      </c>
      <c r="BK146" s="105">
        <v>17.863211838041273</v>
      </c>
      <c r="BL146" s="105">
        <v>15.314108010203217</v>
      </c>
      <c r="BM146" s="105"/>
      <c r="BN146" s="130">
        <f t="shared" si="11"/>
        <v>286.60665029774424</v>
      </c>
      <c r="BO146" s="96">
        <v>7.1311052799999999</v>
      </c>
      <c r="BP146" s="108" t="s">
        <v>79</v>
      </c>
      <c r="BQ146" s="106">
        <v>360.54790328205843</v>
      </c>
      <c r="BR146" s="107">
        <v>14.399629410134946</v>
      </c>
      <c r="BS146" s="107">
        <v>19.692904575574978</v>
      </c>
      <c r="BT146" s="107">
        <v>9.6806300247314567</v>
      </c>
      <c r="BU146" s="106"/>
      <c r="BV146" s="106"/>
      <c r="BW146" s="106"/>
      <c r="BX146" s="106"/>
      <c r="BY146" s="62">
        <v>0.40108695652173915</v>
      </c>
      <c r="BZ146" s="60">
        <v>0.47937949999999996</v>
      </c>
      <c r="CA146" s="23">
        <v>3.68</v>
      </c>
      <c r="CB146" s="23">
        <v>0.64500000000000002</v>
      </c>
      <c r="CC146" s="64">
        <v>4.7779280000000002</v>
      </c>
      <c r="CD146" s="64">
        <v>7.6167379999999998</v>
      </c>
      <c r="CE146" s="66">
        <v>87.72042399999998</v>
      </c>
      <c r="CF146" s="68">
        <v>39.443019999999997</v>
      </c>
      <c r="CG146" s="60">
        <v>0.50150000000000006</v>
      </c>
      <c r="CH146" s="134">
        <v>51224.899357735449</v>
      </c>
      <c r="CI146" s="134">
        <v>1868.5516864724555</v>
      </c>
      <c r="CJ146" s="135">
        <v>546340.59471454949</v>
      </c>
      <c r="CK146" s="136">
        <v>0.34201223642345868</v>
      </c>
    </row>
    <row r="147" spans="1:89" x14ac:dyDescent="0.25">
      <c r="A147" s="82" t="s">
        <v>23</v>
      </c>
      <c r="B147" s="83">
        <v>143</v>
      </c>
      <c r="C147" s="70" t="s">
        <v>232</v>
      </c>
      <c r="D147" s="84">
        <v>41757</v>
      </c>
      <c r="E147" s="85" t="s">
        <v>90</v>
      </c>
      <c r="F147" s="82">
        <v>296</v>
      </c>
      <c r="G147" s="88">
        <v>1</v>
      </c>
      <c r="H147" s="88">
        <v>98</v>
      </c>
      <c r="I147" s="83">
        <v>2</v>
      </c>
      <c r="J147" s="111">
        <v>648.84523809523819</v>
      </c>
      <c r="K147" s="54">
        <v>562.32076548180544</v>
      </c>
      <c r="L147" s="54">
        <v>937.7266075884304</v>
      </c>
      <c r="M147" s="54">
        <v>171.58840315532092</v>
      </c>
      <c r="N147" s="54">
        <v>347.81459476776104</v>
      </c>
      <c r="O147" s="55"/>
      <c r="P147" s="56">
        <v>71.050293535186029</v>
      </c>
      <c r="Q147" s="56">
        <v>10.770147995428404</v>
      </c>
      <c r="R147" s="54">
        <v>123.56648597753427</v>
      </c>
      <c r="S147" s="42" t="s">
        <v>78</v>
      </c>
      <c r="T147" s="94">
        <v>15.374334307142858</v>
      </c>
      <c r="U147" s="94">
        <v>7.2722326428571424</v>
      </c>
      <c r="V147" s="117">
        <v>22.64656695</v>
      </c>
      <c r="W147" s="94">
        <v>21.236236307498245</v>
      </c>
      <c r="X147" s="94">
        <v>4.0072572748188682</v>
      </c>
      <c r="Y147" s="94">
        <v>6.8426696908193279</v>
      </c>
      <c r="Z147" s="94"/>
      <c r="AA147" s="94">
        <v>1.3356273479803826</v>
      </c>
      <c r="AB147" s="94">
        <v>0.21699226855571443</v>
      </c>
      <c r="AC147" s="95">
        <v>3.4230831967937609</v>
      </c>
      <c r="AD147" s="99">
        <v>4.8972108759841211</v>
      </c>
      <c r="AE147" s="99">
        <v>4.2708014860716759</v>
      </c>
      <c r="AF147" s="99">
        <v>0.90170431000920626</v>
      </c>
      <c r="AG147" s="37"/>
      <c r="AH147" s="37"/>
      <c r="AI147" s="100">
        <v>44.309357724381989</v>
      </c>
      <c r="AJ147" s="47" t="s">
        <v>54</v>
      </c>
      <c r="AK147" s="53">
        <v>783.75482311308463</v>
      </c>
      <c r="AL147" s="53">
        <v>798.89084750089592</v>
      </c>
      <c r="AM147" s="53">
        <v>774.98217654369</v>
      </c>
      <c r="AN147" s="35"/>
      <c r="AO147" s="51">
        <v>47.357142857142854</v>
      </c>
      <c r="AP147" s="49">
        <v>1.8830223938223942</v>
      </c>
      <c r="AQ147" s="49">
        <v>1.4866729729729729</v>
      </c>
      <c r="AR147" s="49">
        <v>2.1902465250965251</v>
      </c>
      <c r="AS147" s="126">
        <v>47.188193050193057</v>
      </c>
      <c r="AT147" s="58">
        <v>46.275227392223883</v>
      </c>
      <c r="AU147" s="58">
        <v>39.76216216216217</v>
      </c>
      <c r="AV147" s="58">
        <v>31.392792792792797</v>
      </c>
      <c r="AW147" s="58">
        <v>46.249549549549549</v>
      </c>
      <c r="AX147" s="58">
        <v>27.018018018018022</v>
      </c>
      <c r="AY147" s="71">
        <v>2.0433661090615716</v>
      </c>
      <c r="AZ147" s="71">
        <v>28.990067626964784</v>
      </c>
      <c r="BA147" s="71">
        <v>-6.3435006769647835</v>
      </c>
      <c r="BB147" s="131">
        <f t="shared" si="8"/>
        <v>2.0433661090615716</v>
      </c>
      <c r="BC147" s="131">
        <f t="shared" si="9"/>
        <v>2.0836797539502143</v>
      </c>
      <c r="BD147" s="131">
        <f t="shared" si="10"/>
        <v>0.24550925993186318</v>
      </c>
      <c r="BE147" s="104">
        <v>6.87</v>
      </c>
      <c r="BF147" s="105">
        <v>127.8758718037223</v>
      </c>
      <c r="BG147" s="105">
        <v>566.69686147522543</v>
      </c>
      <c r="BH147" s="105">
        <v>230.08495057547626</v>
      </c>
      <c r="BI147" s="105">
        <v>162.32830056752346</v>
      </c>
      <c r="BJ147" s="105">
        <v>8.9692681764284323</v>
      </c>
      <c r="BK147" s="105">
        <v>13.78681825331277</v>
      </c>
      <c r="BL147" s="105">
        <v>13.158676573924218</v>
      </c>
      <c r="BM147" s="105"/>
      <c r="BN147" s="130">
        <f t="shared" si="11"/>
        <v>320.07935203546714</v>
      </c>
      <c r="BO147" s="96">
        <v>8.01712706</v>
      </c>
      <c r="BP147" s="108" t="s">
        <v>79</v>
      </c>
      <c r="BQ147" s="106">
        <v>475.84005205194927</v>
      </c>
      <c r="BR147" s="107">
        <v>21.011575533833806</v>
      </c>
      <c r="BS147" s="107">
        <v>28.047619000662749</v>
      </c>
      <c r="BT147" s="107">
        <v>10.282824717829689</v>
      </c>
      <c r="BU147" s="106"/>
      <c r="BV147" s="106"/>
      <c r="BW147" s="106"/>
      <c r="BX147" s="106"/>
      <c r="BY147" s="62">
        <v>0.17608695652173914</v>
      </c>
      <c r="BZ147" s="60">
        <v>0.77355439999999998</v>
      </c>
      <c r="CA147" s="23">
        <v>3.34</v>
      </c>
      <c r="CB147" s="23">
        <v>0.17699999999999999</v>
      </c>
      <c r="CC147" s="64">
        <v>4.6754720000000001</v>
      </c>
      <c r="CD147" s="64">
        <v>7.2359339999999994</v>
      </c>
      <c r="CE147" s="66">
        <v>77.055183999999997</v>
      </c>
      <c r="CF147" s="68">
        <v>35.243219999999994</v>
      </c>
      <c r="CG147" s="60">
        <v>0.15500000000000003</v>
      </c>
      <c r="CH147" s="134">
        <v>75704.798508911525</v>
      </c>
      <c r="CI147" s="134">
        <v>1647.3168670110488</v>
      </c>
      <c r="CJ147" s="135">
        <v>245708.58536118473</v>
      </c>
      <c r="CK147" s="136">
        <v>0.67043520868004647</v>
      </c>
    </row>
    <row r="148" spans="1:89" x14ac:dyDescent="0.25">
      <c r="A148" s="82" t="s">
        <v>23</v>
      </c>
      <c r="B148" s="83">
        <v>144</v>
      </c>
      <c r="C148" s="70" t="s">
        <v>233</v>
      </c>
      <c r="D148" s="84">
        <v>41757</v>
      </c>
      <c r="E148" s="85" t="s">
        <v>90</v>
      </c>
      <c r="F148" s="82">
        <v>603</v>
      </c>
      <c r="G148" s="88">
        <v>1</v>
      </c>
      <c r="H148" s="88">
        <v>91</v>
      </c>
      <c r="I148" s="83">
        <v>4</v>
      </c>
      <c r="J148" s="111">
        <v>758.57142857142856</v>
      </c>
      <c r="K148" s="54">
        <v>562.32076548180544</v>
      </c>
      <c r="L148" s="54">
        <v>937.7266075884304</v>
      </c>
      <c r="M148" s="54">
        <v>171.58840315532092</v>
      </c>
      <c r="N148" s="54">
        <v>347.81459476776104</v>
      </c>
      <c r="O148" s="55"/>
      <c r="P148" s="56">
        <v>71.050293535186029</v>
      </c>
      <c r="Q148" s="56">
        <v>10.770147995428404</v>
      </c>
      <c r="R148" s="54">
        <v>123.56648597753427</v>
      </c>
      <c r="S148" s="42" t="s">
        <v>78</v>
      </c>
      <c r="T148" s="94">
        <v>15.858379717142858</v>
      </c>
      <c r="U148" s="94">
        <v>7.1150356428571424</v>
      </c>
      <c r="V148" s="117">
        <v>22.973415360000001</v>
      </c>
      <c r="W148" s="94">
        <v>21.542731884227965</v>
      </c>
      <c r="X148" s="94">
        <v>4.0607171519420984</v>
      </c>
      <c r="Y148" s="94">
        <v>6.9787062991143403</v>
      </c>
      <c r="Z148" s="94"/>
      <c r="AA148" s="94">
        <v>1.3647602401369086</v>
      </c>
      <c r="AB148" s="94">
        <v>0.22109426204488217</v>
      </c>
      <c r="AC148" s="95">
        <v>3.4499665822443495</v>
      </c>
      <c r="AD148" s="99">
        <v>5.4197128155764336</v>
      </c>
      <c r="AE148" s="99">
        <v>4.7814982639312333</v>
      </c>
      <c r="AF148" s="99">
        <v>0.93670976443666387</v>
      </c>
      <c r="AG148" s="37"/>
      <c r="AH148" s="37"/>
      <c r="AI148" s="100">
        <v>40.79446080785867</v>
      </c>
      <c r="AJ148" s="47" t="s">
        <v>54</v>
      </c>
      <c r="AK148" s="53">
        <v>764.0876321327072</v>
      </c>
      <c r="AL148" s="53">
        <v>778.04587228642515</v>
      </c>
      <c r="AM148" s="53">
        <v>769.3240554839756</v>
      </c>
      <c r="AN148" s="35"/>
      <c r="AO148" s="51">
        <v>51.65</v>
      </c>
      <c r="AP148" s="49">
        <v>1.8359272530120481</v>
      </c>
      <c r="AQ148" s="49">
        <v>1.6467264578313254</v>
      </c>
      <c r="AR148" s="49">
        <v>2.4269152650602415</v>
      </c>
      <c r="AS148" s="126">
        <v>48.198908795180721</v>
      </c>
      <c r="AT148" s="58">
        <v>48.209276291075128</v>
      </c>
      <c r="AU148" s="58">
        <v>35.5455421686747</v>
      </c>
      <c r="AV148" s="58">
        <v>31.882409638554222</v>
      </c>
      <c r="AW148" s="58">
        <v>46.987710843373506</v>
      </c>
      <c r="AX148" s="58">
        <v>26.999999999999996</v>
      </c>
      <c r="AY148" s="71">
        <v>2.0984810284244619</v>
      </c>
      <c r="AZ148" s="71">
        <v>30.621396989137786</v>
      </c>
      <c r="BA148" s="71">
        <v>-7.6479816291377851</v>
      </c>
      <c r="BB148" s="131">
        <f t="shared" si="8"/>
        <v>2.0984810284244619</v>
      </c>
      <c r="BC148" s="131">
        <f t="shared" si="9"/>
        <v>2.0980297461169797</v>
      </c>
      <c r="BD148" s="131">
        <f t="shared" si="10"/>
        <v>0.25723510776691128</v>
      </c>
      <c r="BE148" s="104">
        <v>7</v>
      </c>
      <c r="BF148" s="105">
        <v>121.24667014657261</v>
      </c>
      <c r="BG148" s="105">
        <v>582.97122315425963</v>
      </c>
      <c r="BH148" s="105">
        <v>221.54588291816154</v>
      </c>
      <c r="BI148" s="105">
        <v>150.18804749356931</v>
      </c>
      <c r="BJ148" s="105">
        <v>10.613839761781371</v>
      </c>
      <c r="BK148" s="105">
        <v>15.074964190376337</v>
      </c>
      <c r="BL148" s="105">
        <v>14.630918103742498</v>
      </c>
      <c r="BM148" s="105"/>
      <c r="BN148" s="130">
        <f t="shared" si="11"/>
        <v>325.95735283507503</v>
      </c>
      <c r="BO148" s="96">
        <v>5.3132283800000009</v>
      </c>
      <c r="BP148" s="108" t="s">
        <v>79</v>
      </c>
      <c r="BQ148" s="106">
        <v>358.95403950759425</v>
      </c>
      <c r="BR148" s="107">
        <v>15.624757306768785</v>
      </c>
      <c r="BS148" s="107">
        <v>21.415729154501189</v>
      </c>
      <c r="BT148" s="107">
        <v>7.4457462779636581</v>
      </c>
      <c r="BU148" s="106"/>
      <c r="BV148" s="106"/>
      <c r="BW148" s="106"/>
      <c r="BX148" s="106"/>
      <c r="BY148" s="62">
        <v>0.45978260869565218</v>
      </c>
      <c r="BZ148" s="60">
        <v>0.38289770000000001</v>
      </c>
      <c r="CA148" s="23">
        <v>4.3499999999999996</v>
      </c>
      <c r="CB148" s="23">
        <v>0.30499999999999999</v>
      </c>
      <c r="CC148" s="64">
        <v>5.2332880000000008</v>
      </c>
      <c r="CD148" s="64">
        <v>6.4620419999999994</v>
      </c>
      <c r="CE148" s="66">
        <v>84.059447999999989</v>
      </c>
      <c r="CF148" s="68">
        <v>34.463979999999999</v>
      </c>
      <c r="CG148" s="60">
        <v>0.12350000000000001</v>
      </c>
      <c r="CH148" s="134">
        <v>81617.038371384187</v>
      </c>
      <c r="CI148" s="134">
        <v>3256.4058922564218</v>
      </c>
      <c r="CJ148" s="135">
        <v>373156.86870180798</v>
      </c>
      <c r="CK148" s="136">
        <v>0.87266406312853806</v>
      </c>
    </row>
    <row r="149" spans="1:89" x14ac:dyDescent="0.25">
      <c r="A149" s="82" t="s">
        <v>23</v>
      </c>
      <c r="B149" s="83">
        <v>145</v>
      </c>
      <c r="C149" s="70" t="s">
        <v>234</v>
      </c>
      <c r="D149" s="84">
        <v>41757</v>
      </c>
      <c r="E149" s="85" t="s">
        <v>90</v>
      </c>
      <c r="F149" s="82">
        <v>30</v>
      </c>
      <c r="G149" s="88">
        <v>1</v>
      </c>
      <c r="H149" s="88">
        <v>98</v>
      </c>
      <c r="I149" s="83">
        <v>3</v>
      </c>
      <c r="J149" s="111">
        <v>696.57142857142867</v>
      </c>
      <c r="K149" s="54">
        <v>562.32076548180544</v>
      </c>
      <c r="L149" s="54">
        <v>937.7266075884304</v>
      </c>
      <c r="M149" s="54">
        <v>171.58840315532092</v>
      </c>
      <c r="N149" s="54">
        <v>347.81459476776104</v>
      </c>
      <c r="O149" s="55"/>
      <c r="P149" s="56">
        <v>71.050293535186029</v>
      </c>
      <c r="Q149" s="56">
        <v>10.770147995428404</v>
      </c>
      <c r="R149" s="54">
        <v>123.56648597753427</v>
      </c>
      <c r="S149" s="42" t="s">
        <v>78</v>
      </c>
      <c r="T149" s="94">
        <v>16.746244050000001</v>
      </c>
      <c r="U149" s="94">
        <v>6.701918</v>
      </c>
      <c r="V149" s="117">
        <v>23.448162050000001</v>
      </c>
      <c r="W149" s="94">
        <v>21.987917446526662</v>
      </c>
      <c r="X149" s="94">
        <v>4.1352835032776829</v>
      </c>
      <c r="Y149" s="94">
        <v>7.2025768946883355</v>
      </c>
      <c r="Z149" s="94"/>
      <c r="AA149" s="94">
        <v>1.4140233289032516</v>
      </c>
      <c r="AB149" s="94">
        <v>0.22773630687425328</v>
      </c>
      <c r="AC149" s="95">
        <v>3.4731401871918028</v>
      </c>
      <c r="AD149" s="99">
        <v>5.4486013409429148</v>
      </c>
      <c r="AE149" s="99">
        <v>4.800465415482754</v>
      </c>
      <c r="AF149" s="99">
        <v>0.90163265696576567</v>
      </c>
      <c r="AG149" s="37"/>
      <c r="AH149" s="37"/>
      <c r="AI149" s="100">
        <v>41.797204938257067</v>
      </c>
      <c r="AJ149" s="47" t="s">
        <v>54</v>
      </c>
      <c r="AK149" s="53">
        <v>767.6320502509102</v>
      </c>
      <c r="AL149" s="53">
        <v>781.67712212140111</v>
      </c>
      <c r="AM149" s="53">
        <v>781.96593867116519</v>
      </c>
      <c r="AN149" s="35"/>
      <c r="AO149" s="51">
        <v>53.142857142857153</v>
      </c>
      <c r="AP149" s="49">
        <v>1.8618362863680944</v>
      </c>
      <c r="AQ149" s="49">
        <v>1.5143525335076822</v>
      </c>
      <c r="AR149" s="49">
        <v>2.4575227198430865</v>
      </c>
      <c r="AS149" s="126">
        <v>49.184687152664281</v>
      </c>
      <c r="AT149" s="58">
        <v>47.676160512052768</v>
      </c>
      <c r="AU149" s="58">
        <v>35.034553775743703</v>
      </c>
      <c r="AV149" s="58">
        <v>28.495881006864984</v>
      </c>
      <c r="AW149" s="58">
        <v>46.243707093821513</v>
      </c>
      <c r="AX149" s="58">
        <v>34.665903890160187</v>
      </c>
      <c r="AY149" s="71">
        <v>2.0332578907630317</v>
      </c>
      <c r="AZ149" s="71">
        <v>30.365320533005626</v>
      </c>
      <c r="BA149" s="71">
        <v>-6.9171584830056254</v>
      </c>
      <c r="BB149" s="131">
        <f t="shared" si="8"/>
        <v>2.0332578907630317</v>
      </c>
      <c r="BC149" s="131">
        <f t="shared" si="9"/>
        <v>2.0975924274058095</v>
      </c>
      <c r="BD149" s="131">
        <f t="shared" si="10"/>
        <v>0.24879184676731891</v>
      </c>
      <c r="BE149" s="104">
        <v>6.55</v>
      </c>
      <c r="BF149" s="105">
        <v>144.72233275999596</v>
      </c>
      <c r="BG149" s="105">
        <v>568.67474565574719</v>
      </c>
      <c r="BH149" s="105">
        <v>252.26303029989666</v>
      </c>
      <c r="BI149" s="105">
        <v>141.87726170163543</v>
      </c>
      <c r="BJ149" s="105">
        <v>7.9546928418508802</v>
      </c>
      <c r="BK149" s="105">
        <v>13.000665789838244</v>
      </c>
      <c r="BL149" s="105">
        <v>11.254479332922262</v>
      </c>
      <c r="BM149" s="105"/>
      <c r="BN149" s="130">
        <f t="shared" si="11"/>
        <v>303.49572313984925</v>
      </c>
      <c r="BO149" s="96">
        <v>8.7772984999999988</v>
      </c>
      <c r="BP149" s="108" t="s">
        <v>79</v>
      </c>
      <c r="BQ149" s="106">
        <v>503.25806346364186</v>
      </c>
      <c r="BR149" s="107">
        <v>21.462580409949098</v>
      </c>
      <c r="BS149" s="107">
        <v>29.280550866682226</v>
      </c>
      <c r="BT149" s="107">
        <v>10.555759064038215</v>
      </c>
      <c r="BU149" s="106"/>
      <c r="BV149" s="106"/>
      <c r="BW149" s="106"/>
      <c r="BX149" s="106"/>
      <c r="BY149" s="62">
        <v>0.11739130434782609</v>
      </c>
      <c r="BZ149" s="60">
        <v>0.65815459999999992</v>
      </c>
      <c r="CA149" s="23">
        <v>3.37</v>
      </c>
      <c r="CB149" s="23">
        <v>0.154</v>
      </c>
      <c r="CC149" s="64">
        <v>5.7797200000000002</v>
      </c>
      <c r="CD149" s="64">
        <v>5.3319139999999994</v>
      </c>
      <c r="CE149" s="66">
        <v>85.458787999999984</v>
      </c>
      <c r="CF149" s="68">
        <v>35.769460000000002</v>
      </c>
      <c r="CG149" s="60">
        <v>8.1500000000000003E-2</v>
      </c>
      <c r="CH149" s="134">
        <v>68999.911418363045</v>
      </c>
      <c r="CI149" s="134">
        <v>3278.6396993887165</v>
      </c>
      <c r="CJ149" s="135">
        <v>407542.1435794438</v>
      </c>
      <c r="CK149" s="136">
        <v>0.80449095904350276</v>
      </c>
    </row>
    <row r="150" spans="1:89" x14ac:dyDescent="0.25">
      <c r="A150" s="82" t="s">
        <v>23</v>
      </c>
      <c r="B150" s="83">
        <v>146</v>
      </c>
      <c r="C150" s="70" t="s">
        <v>235</v>
      </c>
      <c r="D150" s="84">
        <v>41757</v>
      </c>
      <c r="E150" s="85" t="s">
        <v>90</v>
      </c>
      <c r="F150" s="82">
        <v>171</v>
      </c>
      <c r="G150" s="88">
        <v>1</v>
      </c>
      <c r="H150" s="88">
        <v>101</v>
      </c>
      <c r="I150" s="83">
        <v>1</v>
      </c>
      <c r="J150" s="111">
        <v>611.97619047619048</v>
      </c>
      <c r="K150" s="54">
        <v>562.32076548180544</v>
      </c>
      <c r="L150" s="54">
        <v>937.7266075884304</v>
      </c>
      <c r="M150" s="54">
        <v>171.58840315532092</v>
      </c>
      <c r="N150" s="54">
        <v>347.81459476776104</v>
      </c>
      <c r="O150" s="55"/>
      <c r="P150" s="56">
        <v>71.050293535186029</v>
      </c>
      <c r="Q150" s="56">
        <v>10.770147995428404</v>
      </c>
      <c r="R150" s="54">
        <v>123.56648597753427</v>
      </c>
      <c r="S150" s="42" t="s">
        <v>78</v>
      </c>
      <c r="T150" s="94">
        <v>18.655902355714286</v>
      </c>
      <c r="U150" s="94">
        <v>7.786098714285715</v>
      </c>
      <c r="V150" s="117">
        <v>26.44200107</v>
      </c>
      <c r="W150" s="94">
        <v>24.795312188274568</v>
      </c>
      <c r="X150" s="94">
        <v>4.6670858581227312</v>
      </c>
      <c r="Y150" s="94">
        <v>8.0897035257447616</v>
      </c>
      <c r="Z150" s="94"/>
      <c r="AA150" s="94">
        <v>1.5859739685821095</v>
      </c>
      <c r="AB150" s="94">
        <v>0.25596783202923551</v>
      </c>
      <c r="AC150" s="95">
        <v>3.9362156969586333</v>
      </c>
      <c r="AD150" s="99">
        <v>6.935152144385313</v>
      </c>
      <c r="AE150" s="99">
        <v>6.0960478580068136</v>
      </c>
      <c r="AF150" s="99">
        <v>1.2571837262262393</v>
      </c>
      <c r="AG150" s="37"/>
      <c r="AH150" s="37"/>
      <c r="AI150" s="100">
        <v>36.908755092916977</v>
      </c>
      <c r="AJ150" s="47" t="s">
        <v>54</v>
      </c>
      <c r="AK150" s="53">
        <v>737.72211391922042</v>
      </c>
      <c r="AL150" s="53">
        <v>754.14514599700954</v>
      </c>
      <c r="AM150" s="53">
        <v>730.62768407437784</v>
      </c>
      <c r="AN150" s="35"/>
      <c r="AO150" s="51">
        <v>40.814285714285703</v>
      </c>
      <c r="AP150" s="49">
        <v>1.2251000322580641</v>
      </c>
      <c r="AQ150" s="49">
        <v>1.3243445760368662</v>
      </c>
      <c r="AR150" s="49">
        <v>1.9569660046082944</v>
      </c>
      <c r="AS150" s="126">
        <v>34.70221476958524</v>
      </c>
      <c r="AT150" s="58">
        <v>35.727243122956345</v>
      </c>
      <c r="AU150" s="58">
        <v>30.016451612903229</v>
      </c>
      <c r="AV150" s="58">
        <v>32.448064516129037</v>
      </c>
      <c r="AW150" s="58">
        <v>47.948064516129037</v>
      </c>
      <c r="AX150" s="58">
        <v>33.674193548387095</v>
      </c>
      <c r="AY150" s="71">
        <v>1.3511550441426687</v>
      </c>
      <c r="AZ150" s="71">
        <v>24.051103199687876</v>
      </c>
      <c r="BA150" s="71">
        <v>2.3908978703121235</v>
      </c>
      <c r="BB150" s="131">
        <f t="shared" si="8"/>
        <v>1.3511550441426687</v>
      </c>
      <c r="BC150" s="131">
        <f t="shared" si="9"/>
        <v>1.3123898859892618</v>
      </c>
      <c r="BD150" s="131">
        <f t="shared" si="10"/>
        <v>0.17042623215139385</v>
      </c>
      <c r="BE150" s="104">
        <v>6.88</v>
      </c>
      <c r="BF150" s="105">
        <v>150.56311428117542</v>
      </c>
      <c r="BG150" s="105">
        <v>535.59121102057247</v>
      </c>
      <c r="BH150" s="105">
        <v>272.79049861564101</v>
      </c>
      <c r="BI150" s="105">
        <v>151.34517336800502</v>
      </c>
      <c r="BJ150" s="105">
        <v>8.0591415200019849</v>
      </c>
      <c r="BK150" s="105">
        <v>15.443776343613328</v>
      </c>
      <c r="BL150" s="105">
        <v>11.795074754056801</v>
      </c>
      <c r="BM150" s="105"/>
      <c r="BN150" s="130">
        <f t="shared" si="11"/>
        <v>286.82177441847119</v>
      </c>
      <c r="BO150" s="96">
        <v>12.598254559999999</v>
      </c>
      <c r="BP150" s="108" t="s">
        <v>79</v>
      </c>
      <c r="BQ150" s="106">
        <v>363.13339750106695</v>
      </c>
      <c r="BR150" s="107">
        <v>13.733204099785892</v>
      </c>
      <c r="BS150" s="107">
        <v>19.41966224378557</v>
      </c>
      <c r="BT150" s="107">
        <v>10.164047537934366</v>
      </c>
      <c r="BU150" s="106"/>
      <c r="BV150" s="106"/>
      <c r="BW150" s="106"/>
      <c r="BX150" s="106"/>
      <c r="BY150" s="62">
        <v>0.10760869565217392</v>
      </c>
      <c r="BZ150" s="60">
        <v>0.35262889999999997</v>
      </c>
      <c r="CA150" s="23">
        <v>4.01</v>
      </c>
      <c r="CB150" s="23">
        <v>0.03</v>
      </c>
      <c r="CC150" s="64">
        <v>5.8935600000000008</v>
      </c>
      <c r="CD150" s="64">
        <v>7.7272939999999997</v>
      </c>
      <c r="CE150" s="66">
        <v>85.352891999999983</v>
      </c>
      <c r="CF150" s="68">
        <v>37.783340000000003</v>
      </c>
      <c r="CG150" s="60">
        <v>0.10250000000000001</v>
      </c>
      <c r="CH150" s="134">
        <v>28489.074246804928</v>
      </c>
      <c r="CI150" s="134">
        <v>1446.4513279408666</v>
      </c>
      <c r="CJ150" s="135">
        <v>386137.43271850119</v>
      </c>
      <c r="CK150" s="136">
        <v>0.37459495127356551</v>
      </c>
    </row>
    <row r="151" spans="1:89" x14ac:dyDescent="0.25">
      <c r="A151" s="82" t="s">
        <v>23</v>
      </c>
      <c r="B151" s="83">
        <v>147</v>
      </c>
      <c r="C151" s="70" t="s">
        <v>236</v>
      </c>
      <c r="D151" s="84">
        <v>41757</v>
      </c>
      <c r="E151" s="85" t="s">
        <v>90</v>
      </c>
      <c r="F151" s="82">
        <v>173</v>
      </c>
      <c r="G151" s="88">
        <v>1</v>
      </c>
      <c r="H151" s="88">
        <v>95</v>
      </c>
      <c r="I151" s="83">
        <v>1</v>
      </c>
      <c r="J151" s="111">
        <v>554.27380952380952</v>
      </c>
      <c r="K151" s="54">
        <v>562.32076548180544</v>
      </c>
      <c r="L151" s="54">
        <v>937.7266075884304</v>
      </c>
      <c r="M151" s="54">
        <v>171.58840315532092</v>
      </c>
      <c r="N151" s="54">
        <v>347.81459476776104</v>
      </c>
      <c r="O151" s="55"/>
      <c r="P151" s="56">
        <v>71.050293535186029</v>
      </c>
      <c r="Q151" s="56">
        <v>10.770147995428404</v>
      </c>
      <c r="R151" s="54">
        <v>123.56648597753427</v>
      </c>
      <c r="S151" s="42" t="s">
        <v>78</v>
      </c>
      <c r="T151" s="94">
        <v>18.566459508571427</v>
      </c>
      <c r="U151" s="94">
        <v>8.2603280714285727</v>
      </c>
      <c r="V151" s="117">
        <v>26.826787580000001</v>
      </c>
      <c r="W151" s="94">
        <v>25.156133339969493</v>
      </c>
      <c r="X151" s="94">
        <v>4.7410253523276644</v>
      </c>
      <c r="Y151" s="94">
        <v>8.156100823154544</v>
      </c>
      <c r="Z151" s="94"/>
      <c r="AA151" s="94">
        <v>1.5954833173381853</v>
      </c>
      <c r="AB151" s="94">
        <v>0.25835691187700327</v>
      </c>
      <c r="AC151" s="95">
        <v>4.024501435925095</v>
      </c>
      <c r="AD151" s="99">
        <v>6.1644090441461072</v>
      </c>
      <c r="AE151" s="99">
        <v>5.4666487648524242</v>
      </c>
      <c r="AF151" s="99">
        <v>1.0409875339378454</v>
      </c>
      <c r="AG151" s="37"/>
      <c r="AH151" s="37"/>
      <c r="AI151" s="100">
        <v>41.911059118042473</v>
      </c>
      <c r="AJ151" s="47" t="s">
        <v>54</v>
      </c>
      <c r="AK151" s="53">
        <v>770.21441625229033</v>
      </c>
      <c r="AL151" s="53">
        <v>782.69121526054641</v>
      </c>
      <c r="AM151" s="53">
        <v>780.42987400884499</v>
      </c>
      <c r="AN151" s="35"/>
      <c r="AO151" s="51">
        <v>45.071428571428569</v>
      </c>
      <c r="AP151" s="49">
        <v>1.1719017680339461</v>
      </c>
      <c r="AQ151" s="49">
        <v>1.3331771570014141</v>
      </c>
      <c r="AR151" s="49">
        <v>2.0650746817538894</v>
      </c>
      <c r="AS151" s="126">
        <v>35.607097949080618</v>
      </c>
      <c r="AT151" s="58">
        <v>35.74396137667906</v>
      </c>
      <c r="AU151" s="58">
        <v>26.000990099009901</v>
      </c>
      <c r="AV151" s="58">
        <v>29.579207920792076</v>
      </c>
      <c r="AW151" s="58">
        <v>45.817821782178214</v>
      </c>
      <c r="AX151" s="58">
        <v>35.643564356435647</v>
      </c>
      <c r="AY151" s="71">
        <v>1.3323981214704597</v>
      </c>
      <c r="AZ151" s="71">
        <v>23.416476268758316</v>
      </c>
      <c r="BA151" s="71">
        <v>3.410311311241685</v>
      </c>
      <c r="BB151" s="131">
        <f t="shared" si="8"/>
        <v>1.3323981214704597</v>
      </c>
      <c r="BC151" s="131">
        <f t="shared" si="9"/>
        <v>1.3272963765377015</v>
      </c>
      <c r="BD151" s="131">
        <f t="shared" si="10"/>
        <v>0.17035784076496754</v>
      </c>
      <c r="BE151" s="104">
        <v>7.48</v>
      </c>
      <c r="BF151" s="105">
        <v>68.283390988474906</v>
      </c>
      <c r="BG151" s="105">
        <v>531.00156307260113</v>
      </c>
      <c r="BH151" s="105">
        <v>253.38346683383912</v>
      </c>
      <c r="BI151" s="105">
        <v>139.24550227500183</v>
      </c>
      <c r="BJ151" s="105">
        <v>14.656369518582595</v>
      </c>
      <c r="BK151" s="105">
        <v>33.976189267202344</v>
      </c>
      <c r="BL151" s="105">
        <v>22.761784654663856</v>
      </c>
      <c r="BM151" s="105"/>
      <c r="BN151" s="130">
        <f t="shared" si="11"/>
        <v>294.24933076156964</v>
      </c>
      <c r="BO151" s="96">
        <v>4.1698500599999999</v>
      </c>
      <c r="BP151" s="108" t="s">
        <v>79</v>
      </c>
      <c r="BQ151" s="106">
        <v>372.85471627340894</v>
      </c>
      <c r="BR151" s="107">
        <v>13.898597256996245</v>
      </c>
      <c r="BS151" s="107">
        <v>18.936743359174095</v>
      </c>
      <c r="BT151" s="107">
        <v>10.431264524493242</v>
      </c>
      <c r="BU151" s="106"/>
      <c r="BV151" s="106"/>
      <c r="BW151" s="106"/>
      <c r="BX151" s="106"/>
      <c r="BY151" s="62">
        <v>0.19565217391304351</v>
      </c>
      <c r="BZ151" s="60">
        <v>0.44154349999999998</v>
      </c>
      <c r="CA151" s="23">
        <v>3.56</v>
      </c>
      <c r="CB151" s="23">
        <v>0.23799999999999999</v>
      </c>
      <c r="CC151" s="64">
        <v>6.0984720000000001</v>
      </c>
      <c r="CD151" s="64">
        <v>7.4140519999999999</v>
      </c>
      <c r="CE151" s="66">
        <v>94.512895999999984</v>
      </c>
      <c r="CF151" s="68">
        <v>36.8523</v>
      </c>
      <c r="CG151" s="60">
        <v>6.0500000000000005E-2</v>
      </c>
      <c r="CH151" s="134">
        <v>38202.84454280432</v>
      </c>
      <c r="CI151" s="134">
        <v>3030.8324922976672</v>
      </c>
      <c r="CJ151" s="135">
        <v>537130.32753268932</v>
      </c>
      <c r="CK151" s="136">
        <v>0.56426389219536544</v>
      </c>
    </row>
    <row r="152" spans="1:89" x14ac:dyDescent="0.25">
      <c r="A152" s="82" t="s">
        <v>23</v>
      </c>
      <c r="B152" s="83">
        <v>148</v>
      </c>
      <c r="C152" s="70" t="s">
        <v>237</v>
      </c>
      <c r="D152" s="84">
        <v>41757</v>
      </c>
      <c r="E152" s="85" t="s">
        <v>90</v>
      </c>
      <c r="F152" s="82">
        <v>177</v>
      </c>
      <c r="G152" s="88">
        <v>1</v>
      </c>
      <c r="H152" s="88">
        <v>98</v>
      </c>
      <c r="I152" s="83">
        <v>1</v>
      </c>
      <c r="J152" s="111">
        <v>607.64285714285711</v>
      </c>
      <c r="K152" s="54">
        <v>562.32076548180544</v>
      </c>
      <c r="L152" s="54">
        <v>937.7266075884304</v>
      </c>
      <c r="M152" s="54">
        <v>171.58840315532092</v>
      </c>
      <c r="N152" s="54">
        <v>347.81459476776104</v>
      </c>
      <c r="O152" s="55"/>
      <c r="P152" s="56">
        <v>71.050293535186029</v>
      </c>
      <c r="Q152" s="56">
        <v>10.770147995428404</v>
      </c>
      <c r="R152" s="54">
        <v>123.56648597753427</v>
      </c>
      <c r="S152" s="42" t="s">
        <v>78</v>
      </c>
      <c r="T152" s="94">
        <v>13.124080300000001</v>
      </c>
      <c r="U152" s="94">
        <v>5.2132710000000007</v>
      </c>
      <c r="V152" s="117">
        <v>18.337351300000002</v>
      </c>
      <c r="W152" s="94">
        <v>17.195384883295482</v>
      </c>
      <c r="X152" s="94">
        <v>3.2334830603925382</v>
      </c>
      <c r="Y152" s="94">
        <v>5.6366531140773892</v>
      </c>
      <c r="Z152" s="94"/>
      <c r="AA152" s="94">
        <v>1.1068681539526859</v>
      </c>
      <c r="AB152" s="94">
        <v>0.17820161683947894</v>
      </c>
      <c r="AC152" s="95">
        <v>2.7137319457746507</v>
      </c>
      <c r="AD152" s="99">
        <v>4.0689682211423452</v>
      </c>
      <c r="AE152" s="99">
        <v>3.5690536655404399</v>
      </c>
      <c r="AF152" s="99">
        <v>0.69833920029272423</v>
      </c>
      <c r="AG152" s="37"/>
      <c r="AH152" s="37"/>
      <c r="AI152" s="100">
        <v>43.795283510336589</v>
      </c>
      <c r="AJ152" s="47" t="s">
        <v>54</v>
      </c>
      <c r="AK152" s="53">
        <v>778.10490977819984</v>
      </c>
      <c r="AL152" s="53">
        <v>792.44118757657986</v>
      </c>
      <c r="AM152" s="53">
        <v>784.02880508427745</v>
      </c>
      <c r="AN152" s="35"/>
      <c r="AO152" s="51">
        <v>35.057142857142857</v>
      </c>
      <c r="AP152" s="49">
        <v>1.3195431097079717</v>
      </c>
      <c r="AQ152" s="49">
        <v>1.0937828571428572</v>
      </c>
      <c r="AR152" s="49">
        <v>1.6280459668508287</v>
      </c>
      <c r="AS152" s="126">
        <v>33.816003788476721</v>
      </c>
      <c r="AT152" s="58">
        <v>33.331722736792358</v>
      </c>
      <c r="AU152" s="58">
        <v>37.639779005524865</v>
      </c>
      <c r="AV152" s="58">
        <v>31.200000000000003</v>
      </c>
      <c r="AW152" s="58">
        <v>46.439779005524862</v>
      </c>
      <c r="AX152" s="58">
        <v>22.602209944751376</v>
      </c>
      <c r="AY152" s="71">
        <v>1.8176955979892448</v>
      </c>
      <c r="AZ152" s="71">
        <v>23.60542360275123</v>
      </c>
      <c r="BA152" s="71">
        <v>-5.2680723027512286</v>
      </c>
      <c r="BB152" s="131">
        <f t="shared" si="8"/>
        <v>1.8176955979892448</v>
      </c>
      <c r="BC152" s="131">
        <f t="shared" si="9"/>
        <v>1.8441051401178488</v>
      </c>
      <c r="BD152" s="131">
        <f t="shared" si="10"/>
        <v>0.220390168001071</v>
      </c>
      <c r="BE152" s="104">
        <v>7.06</v>
      </c>
      <c r="BF152" s="105">
        <v>114.60309358480019</v>
      </c>
      <c r="BG152" s="105">
        <v>591.04722913194496</v>
      </c>
      <c r="BH152" s="105">
        <v>219.71610218166384</v>
      </c>
      <c r="BI152" s="105">
        <v>149.09045123210413</v>
      </c>
      <c r="BJ152" s="105">
        <v>9.9722149539843876</v>
      </c>
      <c r="BK152" s="105">
        <v>13.772724169232529</v>
      </c>
      <c r="BL152" s="105">
        <v>11.426153952960787</v>
      </c>
      <c r="BM152" s="105"/>
      <c r="BN152" s="130">
        <f t="shared" si="11"/>
        <v>328.32064671433449</v>
      </c>
      <c r="BO152" s="96">
        <v>4.9200715599999993</v>
      </c>
      <c r="BP152" s="108" t="s">
        <v>79</v>
      </c>
      <c r="BQ152" s="106">
        <v>362.87346315943086</v>
      </c>
      <c r="BR152" s="107">
        <v>19.788761049663197</v>
      </c>
      <c r="BS152" s="107">
        <v>26.630312837736437</v>
      </c>
      <c r="BT152" s="107">
        <v>10.886729918669412</v>
      </c>
      <c r="BU152" s="106"/>
      <c r="BV152" s="106"/>
      <c r="BW152" s="106"/>
      <c r="BX152" s="106"/>
      <c r="BY152" s="62">
        <v>0.15652173913043479</v>
      </c>
      <c r="BZ152" s="60">
        <v>0.55978099999999997</v>
      </c>
      <c r="CA152" s="23">
        <v>3.72</v>
      </c>
      <c r="CB152" s="23">
        <v>0.48199999999999998</v>
      </c>
      <c r="CC152" s="64">
        <v>4.7210080000000003</v>
      </c>
      <c r="CD152" s="64">
        <v>6.0136759999999994</v>
      </c>
      <c r="CE152" s="66">
        <v>88.265031999999991</v>
      </c>
      <c r="CF152" s="68">
        <v>34.656259999999996</v>
      </c>
      <c r="CG152" s="60">
        <v>8.1500000000000003E-2</v>
      </c>
      <c r="CH152" s="134">
        <v>78915.022935640751</v>
      </c>
      <c r="CI152" s="134">
        <v>5482.0520481748053</v>
      </c>
      <c r="CJ152" s="135">
        <v>465017.27259028994</v>
      </c>
      <c r="CK152" s="136">
        <v>1.1788921339712999</v>
      </c>
    </row>
    <row r="153" spans="1:89" x14ac:dyDescent="0.25">
      <c r="A153" s="82" t="s">
        <v>23</v>
      </c>
      <c r="B153" s="83">
        <v>149</v>
      </c>
      <c r="C153" s="70" t="s">
        <v>238</v>
      </c>
      <c r="D153" s="84">
        <v>41757</v>
      </c>
      <c r="E153" s="85" t="s">
        <v>90</v>
      </c>
      <c r="F153" s="82">
        <v>270</v>
      </c>
      <c r="G153" s="88">
        <v>1</v>
      </c>
      <c r="H153" s="88">
        <v>111</v>
      </c>
      <c r="I153" s="83">
        <v>2</v>
      </c>
      <c r="J153" s="111">
        <v>670.94047619047626</v>
      </c>
      <c r="K153" s="54">
        <v>562.32076548180544</v>
      </c>
      <c r="L153" s="54">
        <v>937.7266075884304</v>
      </c>
      <c r="M153" s="54">
        <v>171.58840315532092</v>
      </c>
      <c r="N153" s="54">
        <v>347.81459476776104</v>
      </c>
      <c r="O153" s="55"/>
      <c r="P153" s="56">
        <v>71.050293535186029</v>
      </c>
      <c r="Q153" s="56">
        <v>10.770147995428404</v>
      </c>
      <c r="R153" s="54">
        <v>123.56648597753427</v>
      </c>
      <c r="S153" s="42" t="s">
        <v>78</v>
      </c>
      <c r="T153" s="94">
        <v>12.675660224285714</v>
      </c>
      <c r="U153" s="94">
        <v>4.362308785714287</v>
      </c>
      <c r="V153" s="117">
        <v>17.037969010000001</v>
      </c>
      <c r="W153" s="94">
        <v>15.976925632098165</v>
      </c>
      <c r="X153" s="94">
        <v>2.9963221009793646</v>
      </c>
      <c r="Y153" s="94">
        <v>5.3057187807642388</v>
      </c>
      <c r="Z153" s="94"/>
      <c r="AA153" s="94">
        <v>1.0465407260943296</v>
      </c>
      <c r="AB153" s="94">
        <v>0.16735649733030777</v>
      </c>
      <c r="AC153" s="95">
        <v>2.4800693067232853</v>
      </c>
      <c r="AD153" s="99">
        <v>4.883603844664048</v>
      </c>
      <c r="AE153" s="99">
        <v>4.3270389754399057</v>
      </c>
      <c r="AF153" s="99">
        <v>0.89866974347841622</v>
      </c>
      <c r="AG153" s="37"/>
      <c r="AH153" s="37"/>
      <c r="AI153" s="100">
        <v>34.269056756756754</v>
      </c>
      <c r="AJ153" s="47" t="s">
        <v>54</v>
      </c>
      <c r="AK153" s="53">
        <v>713.36936686539684</v>
      </c>
      <c r="AL153" s="53">
        <v>729.16948635307267</v>
      </c>
      <c r="AM153" s="53">
        <v>700.07572177080669</v>
      </c>
      <c r="AN153" s="35"/>
      <c r="AO153" s="51">
        <v>32.98571428571428</v>
      </c>
      <c r="AP153" s="49">
        <v>1.4200349999999997</v>
      </c>
      <c r="AQ153" s="49">
        <v>1.067087857142857</v>
      </c>
      <c r="AR153" s="49">
        <v>1.5816649999999997</v>
      </c>
      <c r="AS153" s="126">
        <v>34.494810714285705</v>
      </c>
      <c r="AT153" s="58">
        <v>34.093761155595992</v>
      </c>
      <c r="AU153" s="58">
        <v>43.05</v>
      </c>
      <c r="AV153" s="58">
        <v>32.35</v>
      </c>
      <c r="AW153" s="58">
        <v>47.95</v>
      </c>
      <c r="AX153" s="58">
        <v>17</v>
      </c>
      <c r="AY153" s="71">
        <v>2.0010460833439438</v>
      </c>
      <c r="AZ153" s="71">
        <v>24.990807984639655</v>
      </c>
      <c r="BA153" s="71">
        <v>-7.9528389746396542</v>
      </c>
      <c r="BB153" s="131">
        <f t="shared" si="8"/>
        <v>2.0010460833439438</v>
      </c>
      <c r="BC153" s="131">
        <f t="shared" si="9"/>
        <v>2.0245846611201053</v>
      </c>
      <c r="BD153" s="131">
        <f t="shared" si="10"/>
        <v>0.2388070934249725</v>
      </c>
      <c r="BE153" s="104">
        <v>7.64</v>
      </c>
      <c r="BF153" s="105">
        <v>60.602682806454347</v>
      </c>
      <c r="BG153" s="105">
        <v>602.94563325695287</v>
      </c>
      <c r="BH153" s="105">
        <v>238.39623725159868</v>
      </c>
      <c r="BI153" s="105">
        <v>113.91269214434897</v>
      </c>
      <c r="BJ153" s="105">
        <v>10.370553701468923</v>
      </c>
      <c r="BK153" s="105">
        <v>15.065999740034705</v>
      </c>
      <c r="BL153" s="105">
        <v>14.333759527486659</v>
      </c>
      <c r="BM153" s="105"/>
      <c r="BN153" s="130">
        <f t="shared" si="11"/>
        <v>312.82771637106913</v>
      </c>
      <c r="BO153" s="96">
        <v>3.7532348400000002</v>
      </c>
      <c r="BP153" s="108" t="s">
        <v>79</v>
      </c>
      <c r="BQ153" s="106">
        <v>543.32542887075533</v>
      </c>
      <c r="BR153" s="107">
        <v>31.889095968648864</v>
      </c>
      <c r="BS153" s="107">
        <v>46.637829610147193</v>
      </c>
      <c r="BT153" s="107">
        <v>15.936212680998864</v>
      </c>
      <c r="BU153" s="106"/>
      <c r="BV153" s="106"/>
      <c r="BW153" s="106"/>
      <c r="BX153" s="106"/>
      <c r="BY153" s="62">
        <v>0.58695652173913049</v>
      </c>
      <c r="BZ153" s="60">
        <v>0.42073369999999999</v>
      </c>
      <c r="CA153" s="23">
        <v>3.52</v>
      </c>
      <c r="CB153" s="23">
        <v>0.39700000000000002</v>
      </c>
      <c r="CC153" s="64">
        <v>4.254264</v>
      </c>
      <c r="CD153" s="64">
        <v>4.3491939999999998</v>
      </c>
      <c r="CE153" s="66">
        <v>81.691915999999992</v>
      </c>
      <c r="CF153" s="68">
        <v>34.038939999999997</v>
      </c>
      <c r="CG153" s="60">
        <v>1.478</v>
      </c>
      <c r="CH153" s="134"/>
      <c r="CI153" s="134"/>
      <c r="CJ153" s="135"/>
      <c r="CK153" s="136"/>
    </row>
    <row r="154" spans="1:89" x14ac:dyDescent="0.25">
      <c r="A154" s="82" t="s">
        <v>23</v>
      </c>
      <c r="B154" s="83">
        <v>150</v>
      </c>
      <c r="C154" s="70" t="s">
        <v>239</v>
      </c>
      <c r="D154" s="84">
        <v>41757</v>
      </c>
      <c r="E154" s="85" t="s">
        <v>90</v>
      </c>
      <c r="F154" s="82">
        <v>316</v>
      </c>
      <c r="G154" s="88">
        <v>1</v>
      </c>
      <c r="H154" s="88">
        <v>104</v>
      </c>
      <c r="I154" s="83">
        <v>2</v>
      </c>
      <c r="J154" s="111">
        <v>659.5119047619047</v>
      </c>
      <c r="K154" s="54">
        <v>562.32076548180544</v>
      </c>
      <c r="L154" s="54">
        <v>937.7266075884304</v>
      </c>
      <c r="M154" s="54">
        <v>171.58840315532092</v>
      </c>
      <c r="N154" s="54">
        <v>347.81459476776104</v>
      </c>
      <c r="O154" s="55"/>
      <c r="P154" s="56">
        <v>71.050293535186029</v>
      </c>
      <c r="Q154" s="56">
        <v>10.770147995428404</v>
      </c>
      <c r="R154" s="54">
        <v>123.56648597753427</v>
      </c>
      <c r="S154" s="42" t="s">
        <v>78</v>
      </c>
      <c r="T154" s="94">
        <v>14.989864875714286</v>
      </c>
      <c r="U154" s="94">
        <v>6.0504892142857152</v>
      </c>
      <c r="V154" s="117">
        <v>21.040354090000001</v>
      </c>
      <c r="W154" s="94">
        <v>19.730056522749631</v>
      </c>
      <c r="X154" s="94">
        <v>3.7112596412719738</v>
      </c>
      <c r="Y154" s="94">
        <v>6.4577415874851383</v>
      </c>
      <c r="Z154" s="94"/>
      <c r="AA154" s="94">
        <v>1.267439970604616</v>
      </c>
      <c r="AB154" s="94">
        <v>0.20421480355083968</v>
      </c>
      <c r="AC154" s="95">
        <v>3.1196543492180986</v>
      </c>
      <c r="AD154" s="99">
        <v>4.6816780721009952</v>
      </c>
      <c r="AE154" s="99">
        <v>4.0556270384417266</v>
      </c>
      <c r="AF154" s="99">
        <v>0.91318988104007481</v>
      </c>
      <c r="AG154" s="37"/>
      <c r="AH154" s="37"/>
      <c r="AI154" s="100">
        <v>43.620001291373356</v>
      </c>
      <c r="AJ154" s="47" t="s">
        <v>54</v>
      </c>
      <c r="AK154" s="53">
        <v>777.49052834020085</v>
      </c>
      <c r="AL154" s="53">
        <v>794.44422605858176</v>
      </c>
      <c r="AM154" s="53">
        <v>753.94071843297559</v>
      </c>
      <c r="AN154" s="35"/>
      <c r="AO154" s="51">
        <v>38.199999999999996</v>
      </c>
      <c r="AP154" s="49">
        <v>1.4021930599369081</v>
      </c>
      <c r="AQ154" s="49">
        <v>1.0543923028391167</v>
      </c>
      <c r="AR154" s="49">
        <v>1.7999550788643532</v>
      </c>
      <c r="AS154" s="126">
        <v>36.312895899053622</v>
      </c>
      <c r="AT154" s="58">
        <v>34.962511123791913</v>
      </c>
      <c r="AU154" s="58">
        <v>36.706624605678229</v>
      </c>
      <c r="AV154" s="58">
        <v>27.601892744479496</v>
      </c>
      <c r="AW154" s="58">
        <v>47.119242902208207</v>
      </c>
      <c r="AX154" s="58">
        <v>33.943217665615144</v>
      </c>
      <c r="AY154" s="71">
        <v>1.6616883429927063</v>
      </c>
      <c r="AZ154" s="71">
        <v>25.361627641976732</v>
      </c>
      <c r="BA154" s="71">
        <v>-4.3212735519767307</v>
      </c>
      <c r="BB154" s="131">
        <f t="shared" si="8"/>
        <v>1.6616883429927063</v>
      </c>
      <c r="BC154" s="131">
        <f t="shared" si="9"/>
        <v>1.7258690487681627</v>
      </c>
      <c r="BD154" s="131">
        <f t="shared" si="10"/>
        <v>0.20230365056752606</v>
      </c>
      <c r="BE154" s="104">
        <v>6.86</v>
      </c>
      <c r="BF154" s="105">
        <v>121.99780253219269</v>
      </c>
      <c r="BG154" s="105">
        <v>588.10067251541022</v>
      </c>
      <c r="BH154" s="105">
        <v>200.48794988522513</v>
      </c>
      <c r="BI154" s="105">
        <v>165.74131109307478</v>
      </c>
      <c r="BJ154" s="105">
        <v>10.810573185565721</v>
      </c>
      <c r="BK154" s="105">
        <v>14.673231480157146</v>
      </c>
      <c r="BL154" s="105">
        <v>15.211137462457735</v>
      </c>
      <c r="BM154" s="105"/>
      <c r="BN154" s="130">
        <f t="shared" si="11"/>
        <v>342.43817872981987</v>
      </c>
      <c r="BO154" s="96">
        <v>10.18424604</v>
      </c>
      <c r="BP154" s="108" t="s">
        <v>79</v>
      </c>
      <c r="BQ154" s="106">
        <v>609.24450346571086</v>
      </c>
      <c r="BR154" s="107">
        <v>28.956000495983613</v>
      </c>
      <c r="BS154" s="107">
        <v>38.868687633935387</v>
      </c>
      <c r="BT154" s="107">
        <v>17.425650614984612</v>
      </c>
      <c r="BU154" s="106"/>
      <c r="BV154" s="106"/>
      <c r="BW154" s="106"/>
      <c r="BX154" s="106"/>
      <c r="BY154" s="62">
        <v>0.21521739130434783</v>
      </c>
      <c r="BZ154" s="60">
        <v>0.78774289999999991</v>
      </c>
      <c r="CA154" s="23">
        <v>3.53</v>
      </c>
      <c r="CB154" s="23">
        <v>0.71499999999999997</v>
      </c>
      <c r="CC154" s="64">
        <v>5.0169920000000001</v>
      </c>
      <c r="CD154" s="64">
        <v>5.4854639999999995</v>
      </c>
      <c r="CE154" s="66">
        <v>75.875199999999992</v>
      </c>
      <c r="CF154" s="68">
        <v>38.329819999999998</v>
      </c>
      <c r="CG154" s="60">
        <v>9.1999999999999998E-2</v>
      </c>
      <c r="CH154" s="134">
        <v>140956.93475002452</v>
      </c>
      <c r="CI154" s="134">
        <v>4803.4018481364201</v>
      </c>
      <c r="CJ154" s="135">
        <v>531939.04597395321</v>
      </c>
      <c r="CK154" s="136">
        <v>0.90299854550846825</v>
      </c>
    </row>
    <row r="155" spans="1:89" x14ac:dyDescent="0.25">
      <c r="A155" s="82" t="s">
        <v>23</v>
      </c>
      <c r="B155" s="83">
        <v>151</v>
      </c>
      <c r="C155" s="70" t="s">
        <v>240</v>
      </c>
      <c r="D155" s="84">
        <v>41757</v>
      </c>
      <c r="E155" s="85" t="s">
        <v>90</v>
      </c>
      <c r="F155" s="82">
        <v>106</v>
      </c>
      <c r="G155" s="88">
        <v>1</v>
      </c>
      <c r="H155" s="88">
        <v>122</v>
      </c>
      <c r="I155" s="83">
        <v>6</v>
      </c>
      <c r="J155" s="111">
        <v>596.74404761904759</v>
      </c>
      <c r="K155" s="54">
        <v>562.32076548180544</v>
      </c>
      <c r="L155" s="54">
        <v>937.7266075884304</v>
      </c>
      <c r="M155" s="54">
        <v>171.58840315532092</v>
      </c>
      <c r="N155" s="54">
        <v>347.81459476776104</v>
      </c>
      <c r="O155" s="55"/>
      <c r="P155" s="56">
        <v>71.050293535186029</v>
      </c>
      <c r="Q155" s="56">
        <v>10.770147995428404</v>
      </c>
      <c r="R155" s="54">
        <v>123.56648597753427</v>
      </c>
      <c r="S155" s="42" t="s">
        <v>78</v>
      </c>
      <c r="T155" s="94">
        <v>16.812439139999999</v>
      </c>
      <c r="U155" s="94">
        <v>7.9358715000000011</v>
      </c>
      <c r="V155" s="117">
        <v>24.74831064</v>
      </c>
      <c r="W155" s="94">
        <v>23.207092534201649</v>
      </c>
      <c r="X155" s="94">
        <v>4.3789678359286173</v>
      </c>
      <c r="Y155" s="94">
        <v>7.4793150632867444</v>
      </c>
      <c r="Z155" s="94"/>
      <c r="AA155" s="94">
        <v>1.4600056817019504</v>
      </c>
      <c r="AB155" s="94">
        <v>0.23717222479303168</v>
      </c>
      <c r="AC155" s="95">
        <v>3.7397986636159586</v>
      </c>
      <c r="AD155" s="99">
        <v>5.9756870931488546</v>
      </c>
      <c r="AE155" s="99">
        <v>5.2799032755904793</v>
      </c>
      <c r="AF155" s="99">
        <v>1.1756714687277019</v>
      </c>
      <c r="AG155" s="37"/>
      <c r="AH155" s="37"/>
      <c r="AI155" s="100">
        <v>39.68953211505174</v>
      </c>
      <c r="AJ155" s="47" t="s">
        <v>54</v>
      </c>
      <c r="AK155" s="53">
        <v>758.54161602891315</v>
      </c>
      <c r="AL155" s="53">
        <v>772.48751571058824</v>
      </c>
      <c r="AM155" s="53">
        <v>731.51858776364247</v>
      </c>
      <c r="AN155" s="35"/>
      <c r="AO155" s="51">
        <v>47.25</v>
      </c>
      <c r="AP155" s="49">
        <v>1.8332999999999999</v>
      </c>
      <c r="AQ155" s="49">
        <v>1.2663</v>
      </c>
      <c r="AR155" s="49">
        <v>2.1876749999999996</v>
      </c>
      <c r="AS155" s="126">
        <v>46.399500000000003</v>
      </c>
      <c r="AT155" s="58">
        <v>43.956073089171959</v>
      </c>
      <c r="AU155" s="58">
        <v>38.799999999999997</v>
      </c>
      <c r="AV155" s="58">
        <v>26.8</v>
      </c>
      <c r="AW155" s="58">
        <v>46.3</v>
      </c>
      <c r="AX155" s="58">
        <v>47</v>
      </c>
      <c r="AY155" s="71">
        <v>1.7761241859525956</v>
      </c>
      <c r="AZ155" s="71">
        <v>28.444098410943148</v>
      </c>
      <c r="BA155" s="71">
        <v>-3.6957877709431486</v>
      </c>
      <c r="BB155" s="131">
        <f t="shared" si="8"/>
        <v>1.7761241859525956</v>
      </c>
      <c r="BC155" s="131">
        <f t="shared" si="9"/>
        <v>1.8748552446648943</v>
      </c>
      <c r="BD155" s="131">
        <f t="shared" si="10"/>
        <v>0.21364185527291407</v>
      </c>
      <c r="BE155" s="104">
        <v>6.68</v>
      </c>
      <c r="BF155" s="105">
        <v>124.12086147230779</v>
      </c>
      <c r="BG155" s="105">
        <v>552.9686278678538</v>
      </c>
      <c r="BH155" s="105">
        <v>248.50790475217485</v>
      </c>
      <c r="BI155" s="105">
        <v>155.75164402745699</v>
      </c>
      <c r="BJ155" s="105">
        <v>10.072464461042916</v>
      </c>
      <c r="BK155" s="105">
        <v>16.199113864957198</v>
      </c>
      <c r="BL155" s="105">
        <v>11.52512064840476</v>
      </c>
      <c r="BM155" s="105"/>
      <c r="BN155" s="130">
        <f t="shared" si="11"/>
        <v>305.29101304048964</v>
      </c>
      <c r="BO155" s="96">
        <v>10.7952976</v>
      </c>
      <c r="BP155" s="108" t="s">
        <v>79</v>
      </c>
      <c r="BQ155" s="106">
        <v>449.38596400882898</v>
      </c>
      <c r="BR155" s="107">
        <v>18.158248073809897</v>
      </c>
      <c r="BS155" s="107">
        <v>25.067285090046688</v>
      </c>
      <c r="BT155" s="107">
        <v>10.223523905267363</v>
      </c>
      <c r="BU155" s="106"/>
      <c r="BV155" s="106"/>
      <c r="BW155" s="106"/>
      <c r="BX155" s="106"/>
      <c r="BY155" s="62">
        <v>7.8260869565217397E-2</v>
      </c>
      <c r="BZ155" s="60">
        <v>0.82652479999999995</v>
      </c>
      <c r="CA155" s="23">
        <v>3.09</v>
      </c>
      <c r="CB155" s="23">
        <v>0.30099999999999999</v>
      </c>
      <c r="CC155" s="64">
        <v>7.5328560000000007</v>
      </c>
      <c r="CD155" s="64">
        <v>6.6033080000000002</v>
      </c>
      <c r="CE155" s="66">
        <v>88.370927999999992</v>
      </c>
      <c r="CF155" s="68">
        <v>37.47974</v>
      </c>
      <c r="CG155" s="60">
        <v>0.16550000000000001</v>
      </c>
      <c r="CH155" s="134">
        <v>70188.031817754265</v>
      </c>
      <c r="CI155" s="134">
        <v>3873.4212964925164</v>
      </c>
      <c r="CJ155" s="135">
        <v>548707.44137866632</v>
      </c>
      <c r="CK155" s="136">
        <v>0.70591739867064152</v>
      </c>
    </row>
    <row r="156" spans="1:89" x14ac:dyDescent="0.25">
      <c r="A156" s="82" t="s">
        <v>23</v>
      </c>
      <c r="B156" s="83">
        <v>152</v>
      </c>
      <c r="C156" s="70" t="s">
        <v>241</v>
      </c>
      <c r="D156" s="84">
        <v>41757</v>
      </c>
      <c r="E156" s="85" t="s">
        <v>90</v>
      </c>
      <c r="F156" s="82">
        <v>132</v>
      </c>
      <c r="G156" s="88">
        <v>1</v>
      </c>
      <c r="H156" s="88">
        <v>110</v>
      </c>
      <c r="I156" s="83">
        <v>3</v>
      </c>
      <c r="J156" s="111">
        <v>674.5119047619047</v>
      </c>
      <c r="K156" s="54">
        <v>562.32076548180544</v>
      </c>
      <c r="L156" s="54">
        <v>937.7266075884304</v>
      </c>
      <c r="M156" s="54">
        <v>171.58840315532092</v>
      </c>
      <c r="N156" s="54">
        <v>347.81459476776104</v>
      </c>
      <c r="O156" s="55"/>
      <c r="P156" s="56">
        <v>71.050293535186029</v>
      </c>
      <c r="Q156" s="56">
        <v>10.770147995428404</v>
      </c>
      <c r="R156" s="54">
        <v>123.56648597753427</v>
      </c>
      <c r="S156" s="42" t="s">
        <v>78</v>
      </c>
      <c r="T156" s="94">
        <v>17.352975619999999</v>
      </c>
      <c r="U156" s="94">
        <v>6.5095020000000012</v>
      </c>
      <c r="V156" s="117">
        <v>23.86247762</v>
      </c>
      <c r="W156" s="94">
        <v>22.376433558757341</v>
      </c>
      <c r="X156" s="94">
        <v>4.2031639476290144</v>
      </c>
      <c r="Y156" s="94">
        <v>7.3740441222851372</v>
      </c>
      <c r="Z156" s="94"/>
      <c r="AA156" s="94">
        <v>1.4506949353599266</v>
      </c>
      <c r="AB156" s="94">
        <v>0.23291068050877767</v>
      </c>
      <c r="AC156" s="95">
        <v>3.5078060681172238</v>
      </c>
      <c r="AD156" s="99">
        <v>5.4248253350498468</v>
      </c>
      <c r="AE156" s="99">
        <v>4.736122928248518</v>
      </c>
      <c r="AF156" s="99">
        <v>1.1196642631476246</v>
      </c>
      <c r="AG156" s="37"/>
      <c r="AH156" s="37"/>
      <c r="AI156" s="100">
        <v>42.934226656836231</v>
      </c>
      <c r="AJ156" s="47" t="s">
        <v>54</v>
      </c>
      <c r="AK156" s="53">
        <v>772.66294718268875</v>
      </c>
      <c r="AL156" s="53">
        <v>788.34326230709951</v>
      </c>
      <c r="AM156" s="53">
        <v>733.6139448523719</v>
      </c>
      <c r="AN156" s="35"/>
      <c r="AO156" s="51">
        <v>47.292857142857144</v>
      </c>
      <c r="AP156" s="49">
        <v>1.5827342857142859</v>
      </c>
      <c r="AQ156" s="49">
        <v>1.3626648571428572</v>
      </c>
      <c r="AR156" s="49">
        <v>2.066382571428572</v>
      </c>
      <c r="AS156" s="126">
        <v>42.658157142857149</v>
      </c>
      <c r="AT156" s="58">
        <v>41.00386705732484</v>
      </c>
      <c r="AU156" s="58">
        <v>33.466666666666669</v>
      </c>
      <c r="AV156" s="58">
        <v>28.813333333333336</v>
      </c>
      <c r="AW156" s="58">
        <v>43.693333333333335</v>
      </c>
      <c r="AX156" s="58">
        <v>35.533333333333331</v>
      </c>
      <c r="AY156" s="71">
        <v>1.7183407234694701</v>
      </c>
      <c r="AZ156" s="71">
        <v>27.987040580454458</v>
      </c>
      <c r="BA156" s="71">
        <v>-4.1245629604544582</v>
      </c>
      <c r="BB156" s="131">
        <f t="shared" si="8"/>
        <v>1.7183407234694701</v>
      </c>
      <c r="BC156" s="131">
        <f t="shared" si="9"/>
        <v>1.7876667218790314</v>
      </c>
      <c r="BD156" s="131">
        <f t="shared" si="10"/>
        <v>0.2100277177456695</v>
      </c>
      <c r="BE156" s="104">
        <v>6.93</v>
      </c>
      <c r="BF156" s="105">
        <v>126.56773569263436</v>
      </c>
      <c r="BG156" s="105">
        <v>624.09044807837461</v>
      </c>
      <c r="BH156" s="105">
        <v>196.69477045850186</v>
      </c>
      <c r="BI156" s="105">
        <v>134.01052288545921</v>
      </c>
      <c r="BJ156" s="105">
        <v>9.6750393278961901</v>
      </c>
      <c r="BK156" s="105">
        <v>13.646758693766456</v>
      </c>
      <c r="BL156" s="105">
        <v>16.907336177892226</v>
      </c>
      <c r="BM156" s="105"/>
      <c r="BN156" s="130">
        <f t="shared" si="11"/>
        <v>345.49462105463743</v>
      </c>
      <c r="BO156" s="96">
        <v>8.4440500600000004</v>
      </c>
      <c r="BP156" s="108" t="s">
        <v>79</v>
      </c>
      <c r="BQ156" s="106">
        <v>503.5885240754784</v>
      </c>
      <c r="BR156" s="107">
        <v>21.103781933079855</v>
      </c>
      <c r="BS156" s="107">
        <v>28.547599564631518</v>
      </c>
      <c r="BT156" s="107">
        <v>12.281488557443717</v>
      </c>
      <c r="BU156" s="106"/>
      <c r="BV156" s="106"/>
      <c r="BW156" s="106"/>
      <c r="BX156" s="106"/>
      <c r="BY156" s="62">
        <v>0.11739130434782609</v>
      </c>
      <c r="BZ156" s="60">
        <v>0.730043</v>
      </c>
      <c r="CA156" s="23">
        <v>3.17</v>
      </c>
      <c r="CB156" s="23">
        <v>0.03</v>
      </c>
      <c r="CC156" s="64">
        <v>6.9295039999999997</v>
      </c>
      <c r="CD156" s="64">
        <v>7.3280639999999995</v>
      </c>
      <c r="CE156" s="66">
        <v>90.738459999999989</v>
      </c>
      <c r="CF156" s="68">
        <v>36.730859999999993</v>
      </c>
      <c r="CG156" s="60">
        <v>8.1500000000000003E-2</v>
      </c>
      <c r="CH156" s="134">
        <v>76513.214478995476</v>
      </c>
      <c r="CI156" s="134">
        <v>8833.0786339982078</v>
      </c>
      <c r="CJ156" s="135">
        <v>465017.27259028994</v>
      </c>
      <c r="CK156" s="136">
        <v>1.8995162448042477</v>
      </c>
    </row>
    <row r="157" spans="1:89" x14ac:dyDescent="0.25">
      <c r="A157" s="82" t="s">
        <v>23</v>
      </c>
      <c r="B157" s="83">
        <v>153</v>
      </c>
      <c r="C157" s="70" t="s">
        <v>242</v>
      </c>
      <c r="D157" s="84">
        <v>41757</v>
      </c>
      <c r="E157" s="85" t="s">
        <v>90</v>
      </c>
      <c r="F157" s="82">
        <v>235</v>
      </c>
      <c r="G157" s="88">
        <v>1</v>
      </c>
      <c r="H157" s="88">
        <v>103</v>
      </c>
      <c r="I157" s="83">
        <v>2</v>
      </c>
      <c r="J157" s="111">
        <v>692.37857142857138</v>
      </c>
      <c r="K157" s="54">
        <v>562.32076548180544</v>
      </c>
      <c r="L157" s="54">
        <v>937.7266075884304</v>
      </c>
      <c r="M157" s="54">
        <v>171.58840315532092</v>
      </c>
      <c r="N157" s="54">
        <v>347.81459476776104</v>
      </c>
      <c r="O157" s="55"/>
      <c r="P157" s="56">
        <v>71.050293535186029</v>
      </c>
      <c r="Q157" s="56">
        <v>10.770147995428404</v>
      </c>
      <c r="R157" s="54">
        <v>123.56648597753427</v>
      </c>
      <c r="S157" s="42" t="s">
        <v>78</v>
      </c>
      <c r="T157" s="94">
        <v>15.079799689999998</v>
      </c>
      <c r="U157" s="94">
        <v>7.7039415000000018</v>
      </c>
      <c r="V157" s="117">
        <v>22.783741190000001</v>
      </c>
      <c r="W157" s="94">
        <v>21.364865149829264</v>
      </c>
      <c r="X157" s="94">
        <v>4.0379997344592029</v>
      </c>
      <c r="Y157" s="94">
        <v>6.828990390106358</v>
      </c>
      <c r="Z157" s="94"/>
      <c r="AA157" s="94">
        <v>1.3291424374388072</v>
      </c>
      <c r="AB157" s="94">
        <v>0.2168718964253942</v>
      </c>
      <c r="AC157" s="95">
        <v>3.4771196028134104</v>
      </c>
      <c r="AD157" s="99">
        <v>5.2495074830776449</v>
      </c>
      <c r="AE157" s="99">
        <v>4.5832285887680788</v>
      </c>
      <c r="AF157" s="99">
        <v>0.85466577007154543</v>
      </c>
      <c r="AG157" s="37"/>
      <c r="AH157" s="37"/>
      <c r="AI157" s="100">
        <v>41.312808320495634</v>
      </c>
      <c r="AJ157" s="47" t="s">
        <v>54</v>
      </c>
      <c r="AK157" s="53">
        <v>769.59413999217554</v>
      </c>
      <c r="AL157" s="53">
        <v>785.47823463305565</v>
      </c>
      <c r="AM157" s="53">
        <v>788.34427283933235</v>
      </c>
      <c r="AN157" s="35"/>
      <c r="AO157" s="51">
        <v>44.042857142857137</v>
      </c>
      <c r="AP157" s="49">
        <v>1.199169763617677</v>
      </c>
      <c r="AQ157" s="49">
        <v>1.263523031860226</v>
      </c>
      <c r="AR157" s="49">
        <v>2.0454104881808841</v>
      </c>
      <c r="AS157" s="126">
        <v>35.604689311408009</v>
      </c>
      <c r="AT157" s="58">
        <v>35.429374501574344</v>
      </c>
      <c r="AU157" s="58">
        <v>27.227338129496403</v>
      </c>
      <c r="AV157" s="58">
        <v>28.688489208633094</v>
      </c>
      <c r="AW157" s="58">
        <v>46.441366906474826</v>
      </c>
      <c r="AX157" s="58">
        <v>37.125899280575538</v>
      </c>
      <c r="AY157" s="71">
        <v>1.5550288342076424</v>
      </c>
      <c r="AZ157" s="71">
        <v>25.539457116956402</v>
      </c>
      <c r="BA157" s="71">
        <v>-2.7557159269564018</v>
      </c>
      <c r="BB157" s="131">
        <f t="shared" si="8"/>
        <v>1.5550288342076424</v>
      </c>
      <c r="BC157" s="131">
        <f t="shared" si="9"/>
        <v>1.5627235674110995</v>
      </c>
      <c r="BD157" s="131">
        <f t="shared" si="10"/>
        <v>0.19786492683815407</v>
      </c>
      <c r="BE157" s="104">
        <v>6.85</v>
      </c>
      <c r="BF157" s="105">
        <v>121.69783017630817</v>
      </c>
      <c r="BG157" s="105">
        <v>563.68479040447528</v>
      </c>
      <c r="BH157" s="105">
        <v>247.81498922551691</v>
      </c>
      <c r="BI157" s="105">
        <v>148.78876712421336</v>
      </c>
      <c r="BJ157" s="105">
        <v>8.7255268166280633</v>
      </c>
      <c r="BK157" s="105">
        <v>13.924682944845539</v>
      </c>
      <c r="BL157" s="105">
        <v>12.086119106211413</v>
      </c>
      <c r="BM157" s="105"/>
      <c r="BN157" s="130">
        <f t="shared" si="11"/>
        <v>306.45271408541487</v>
      </c>
      <c r="BO157" s="96">
        <v>7.046148099999999</v>
      </c>
      <c r="BP157" s="108" t="s">
        <v>79</v>
      </c>
      <c r="BQ157" s="106">
        <v>426.07032777704694</v>
      </c>
      <c r="BR157" s="107">
        <v>18.70063060425095</v>
      </c>
      <c r="BS157" s="107">
        <v>25.389080869840054</v>
      </c>
      <c r="BT157" s="107">
        <v>12.025906010790962</v>
      </c>
      <c r="BU157" s="106"/>
      <c r="BV157" s="106"/>
      <c r="BW157" s="106"/>
      <c r="BX157" s="106"/>
      <c r="BY157" s="62">
        <v>0.22500000000000003</v>
      </c>
      <c r="BZ157" s="60">
        <v>0.59477930000000001</v>
      </c>
      <c r="CA157" s="23">
        <v>3.36</v>
      </c>
      <c r="CB157" s="23">
        <v>0.46500000000000002</v>
      </c>
      <c r="CC157" s="64">
        <v>6.5424480000000003</v>
      </c>
      <c r="CD157" s="64">
        <v>8.1510920000000002</v>
      </c>
      <c r="CE157" s="66">
        <v>101.41126399999997</v>
      </c>
      <c r="CF157" s="68">
        <v>37.338059999999999</v>
      </c>
      <c r="CG157" s="60">
        <v>0.1865</v>
      </c>
      <c r="CH157" s="134">
        <v>64013.604781778777</v>
      </c>
      <c r="CI157" s="134">
        <v>1098.6015798741555</v>
      </c>
      <c r="CJ157" s="135">
        <v>231375.15848155861</v>
      </c>
      <c r="CK157" s="136">
        <v>0.47481397185589302</v>
      </c>
    </row>
    <row r="158" spans="1:89" x14ac:dyDescent="0.25">
      <c r="A158" s="82" t="s">
        <v>23</v>
      </c>
      <c r="B158" s="83">
        <v>154</v>
      </c>
      <c r="C158" s="70" t="s">
        <v>243</v>
      </c>
      <c r="D158" s="84">
        <v>41757</v>
      </c>
      <c r="E158" s="85" t="s">
        <v>90</v>
      </c>
      <c r="F158" s="82">
        <v>300</v>
      </c>
      <c r="G158" s="88">
        <v>1</v>
      </c>
      <c r="H158" s="88">
        <v>91</v>
      </c>
      <c r="I158" s="83">
        <v>2</v>
      </c>
      <c r="J158" s="111">
        <v>585.76785714285711</v>
      </c>
      <c r="K158" s="54">
        <v>562.32076548180544</v>
      </c>
      <c r="L158" s="54">
        <v>937.7266075884304</v>
      </c>
      <c r="M158" s="54">
        <v>171.58840315532092</v>
      </c>
      <c r="N158" s="54">
        <v>347.81459476776104</v>
      </c>
      <c r="O158" s="55"/>
      <c r="P158" s="56">
        <v>71.050293535186029</v>
      </c>
      <c r="Q158" s="56">
        <v>10.770147995428404</v>
      </c>
      <c r="R158" s="54">
        <v>123.56648597753427</v>
      </c>
      <c r="S158" s="42" t="s">
        <v>78</v>
      </c>
      <c r="T158" s="94">
        <v>17.111618319999998</v>
      </c>
      <c r="U158" s="94">
        <v>6.7221045000000004</v>
      </c>
      <c r="V158" s="117">
        <v>23.833722819999998</v>
      </c>
      <c r="W158" s="94">
        <v>22.349467894799133</v>
      </c>
      <c r="X158" s="94">
        <v>4.2017781601821351</v>
      </c>
      <c r="Y158" s="94">
        <v>7.333809967041395</v>
      </c>
      <c r="Z158" s="94"/>
      <c r="AA158" s="94">
        <v>1.4406585725355667</v>
      </c>
      <c r="AB158" s="94">
        <v>0.23181414298071881</v>
      </c>
      <c r="AC158" s="95">
        <v>3.5225167128161985</v>
      </c>
      <c r="AD158" s="99">
        <v>6.429459930076133</v>
      </c>
      <c r="AE158" s="99">
        <v>5.6520027555589101</v>
      </c>
      <c r="AF158" s="99">
        <v>1.2806342447187764</v>
      </c>
      <c r="AG158" s="37"/>
      <c r="AH158" s="37"/>
      <c r="AI158" s="100">
        <v>36.054994587698403</v>
      </c>
      <c r="AJ158" s="47" t="s">
        <v>54</v>
      </c>
      <c r="AK158" s="53">
        <v>730.23685898197698</v>
      </c>
      <c r="AL158" s="53">
        <v>747.10794985529969</v>
      </c>
      <c r="AM158" s="53">
        <v>695.21612139007732</v>
      </c>
      <c r="AN158" s="35"/>
      <c r="AO158" s="51">
        <v>40.407142857142858</v>
      </c>
      <c r="AP158" s="49">
        <v>1.4776202264808367</v>
      </c>
      <c r="AQ158" s="49">
        <v>1.3540827787456444</v>
      </c>
      <c r="AR158" s="49">
        <v>1.8282261062717768</v>
      </c>
      <c r="AS158" s="126">
        <v>38.327160540069698</v>
      </c>
      <c r="AT158" s="58">
        <v>38.355715151190665</v>
      </c>
      <c r="AU158" s="58">
        <v>36.568292682926838</v>
      </c>
      <c r="AV158" s="58">
        <v>33.510975609756095</v>
      </c>
      <c r="AW158" s="58">
        <v>45.24512195121951</v>
      </c>
      <c r="AX158" s="58">
        <v>32.353658536585371</v>
      </c>
      <c r="AY158" s="71">
        <v>1.6093044062342028</v>
      </c>
      <c r="AZ158" s="71">
        <v>24.733143752902262</v>
      </c>
      <c r="BA158" s="71">
        <v>-0.8994209329022631</v>
      </c>
      <c r="BB158" s="131">
        <f t="shared" si="8"/>
        <v>1.6093044062342028</v>
      </c>
      <c r="BC158" s="131">
        <f t="shared" si="9"/>
        <v>1.6081063302417689</v>
      </c>
      <c r="BD158" s="131">
        <f t="shared" si="10"/>
        <v>0.19551830600244674</v>
      </c>
      <c r="BE158" s="104">
        <v>7.12</v>
      </c>
      <c r="BF158" s="105">
        <v>99.581992946604601</v>
      </c>
      <c r="BG158" s="105">
        <v>568.42242214639236</v>
      </c>
      <c r="BH158" s="105">
        <v>239.82739390004113</v>
      </c>
      <c r="BI158" s="105">
        <v>146.0472026079631</v>
      </c>
      <c r="BJ158" s="105">
        <v>10.905614592032743</v>
      </c>
      <c r="BK158" s="105">
        <v>15.431322665640822</v>
      </c>
      <c r="BL158" s="105">
        <v>14.39091970982051</v>
      </c>
      <c r="BM158" s="105"/>
      <c r="BN158" s="130">
        <f t="shared" si="11"/>
        <v>311.51513427270612</v>
      </c>
      <c r="BO158" s="96">
        <v>6.8238002400000006</v>
      </c>
      <c r="BP158" s="108" t="s">
        <v>79</v>
      </c>
      <c r="BQ158" s="106">
        <v>410.55744828319246</v>
      </c>
      <c r="BR158" s="107">
        <v>17.225905133824682</v>
      </c>
      <c r="BS158" s="107">
        <v>24.588010506957339</v>
      </c>
      <c r="BT158" s="107">
        <v>10.703944553369842</v>
      </c>
      <c r="BU158" s="106"/>
      <c r="BV158" s="106"/>
      <c r="BW158" s="106"/>
      <c r="BX158" s="106"/>
      <c r="BY158" s="62">
        <v>0.29347826086956524</v>
      </c>
      <c r="BZ158" s="60">
        <v>0.47275819999999996</v>
      </c>
      <c r="CA158" s="23">
        <v>3.44</v>
      </c>
      <c r="CB158" s="23">
        <v>0.03</v>
      </c>
      <c r="CC158" s="64">
        <v>6.3033840000000003</v>
      </c>
      <c r="CD158" s="64">
        <v>5.6267300000000002</v>
      </c>
      <c r="CE158" s="66">
        <v>88.370927999999992</v>
      </c>
      <c r="CF158" s="68">
        <v>37.510100000000001</v>
      </c>
      <c r="CG158" s="60">
        <v>0.10250000000000001</v>
      </c>
      <c r="CH158" s="134">
        <v>97610.919069423049</v>
      </c>
      <c r="CI158" s="134">
        <v>1550.8670435108127</v>
      </c>
      <c r="CJ158" s="135">
        <v>321407.41348081664</v>
      </c>
      <c r="CK158" s="136">
        <v>0.48252373108480806</v>
      </c>
    </row>
    <row r="159" spans="1:89" x14ac:dyDescent="0.25">
      <c r="A159" s="82" t="s">
        <v>23</v>
      </c>
      <c r="B159" s="83">
        <v>155</v>
      </c>
      <c r="C159" s="70" t="s">
        <v>244</v>
      </c>
      <c r="D159" s="84">
        <v>41757</v>
      </c>
      <c r="E159" s="85" t="s">
        <v>90</v>
      </c>
      <c r="F159" s="82">
        <v>425</v>
      </c>
      <c r="G159" s="88">
        <v>1</v>
      </c>
      <c r="H159" s="88">
        <v>109</v>
      </c>
      <c r="I159" s="83">
        <v>4</v>
      </c>
      <c r="J159" s="111">
        <v>841.79166666666663</v>
      </c>
      <c r="K159" s="54">
        <v>562.32076548180544</v>
      </c>
      <c r="L159" s="54">
        <v>937.7266075884304</v>
      </c>
      <c r="M159" s="54">
        <v>171.58840315532092</v>
      </c>
      <c r="N159" s="54">
        <v>347.81459476776104</v>
      </c>
      <c r="O159" s="55"/>
      <c r="P159" s="56">
        <v>71.050293535186029</v>
      </c>
      <c r="Q159" s="56">
        <v>10.770147995428404</v>
      </c>
      <c r="R159" s="54">
        <v>123.56648597753427</v>
      </c>
      <c r="S159" s="42" t="s">
        <v>78</v>
      </c>
      <c r="T159" s="94">
        <v>14.974207660000001</v>
      </c>
      <c r="U159" s="94">
        <v>6.7221045000000004</v>
      </c>
      <c r="V159" s="117">
        <v>21.696312160000002</v>
      </c>
      <c r="W159" s="94">
        <v>20.345161047573992</v>
      </c>
      <c r="X159" s="94">
        <v>3.8350232781455746</v>
      </c>
      <c r="Y159" s="94">
        <v>6.5903873444812033</v>
      </c>
      <c r="Z159" s="94"/>
      <c r="AA159" s="94">
        <v>1.2887949177373312</v>
      </c>
      <c r="AB159" s="94">
        <v>0.20879391384551255</v>
      </c>
      <c r="AC159" s="95">
        <v>3.2584043884690765</v>
      </c>
      <c r="AD159" s="99">
        <v>5.1527076745403928</v>
      </c>
      <c r="AE159" s="99">
        <v>4.4705723645812734</v>
      </c>
      <c r="AF159" s="99">
        <v>0.9503465631848933</v>
      </c>
      <c r="AG159" s="37"/>
      <c r="AH159" s="37"/>
      <c r="AI159" s="100">
        <v>40.521203032177901</v>
      </c>
      <c r="AJ159" s="47" t="s">
        <v>54</v>
      </c>
      <c r="AK159" s="53">
        <v>762.50767243107396</v>
      </c>
      <c r="AL159" s="53">
        <v>780.26360400256681</v>
      </c>
      <c r="AM159" s="53">
        <v>752.19275236200565</v>
      </c>
      <c r="AN159" s="35"/>
      <c r="AO159" s="51">
        <v>40.050000000000004</v>
      </c>
      <c r="AP159" s="49">
        <v>1.5095759324758844</v>
      </c>
      <c r="AQ159" s="49">
        <v>1.2965382636655947</v>
      </c>
      <c r="AR159" s="49">
        <v>1.8703350000000003</v>
      </c>
      <c r="AS159" s="126">
        <v>38.66363898713827</v>
      </c>
      <c r="AT159" s="58">
        <v>38.521452259405656</v>
      </c>
      <c r="AU159" s="58">
        <v>37.692282958199357</v>
      </c>
      <c r="AV159" s="58">
        <v>32.372990353697745</v>
      </c>
      <c r="AW159" s="58">
        <v>46.7</v>
      </c>
      <c r="AX159" s="58">
        <v>39.479099678456585</v>
      </c>
      <c r="AY159" s="71">
        <v>1.7754838691169372</v>
      </c>
      <c r="AZ159" s="71">
        <v>28.777038562704472</v>
      </c>
      <c r="BA159" s="71">
        <v>-7.080726402704471</v>
      </c>
      <c r="BB159" s="131">
        <f t="shared" si="8"/>
        <v>1.7754838691169372</v>
      </c>
      <c r="BC159" s="131">
        <f t="shared" si="9"/>
        <v>1.7820373666276688</v>
      </c>
      <c r="BD159" s="131">
        <f t="shared" si="10"/>
        <v>0.21554120173303587</v>
      </c>
      <c r="BE159" s="104">
        <v>6.83</v>
      </c>
      <c r="BF159" s="105">
        <v>124.22453374554468</v>
      </c>
      <c r="BG159" s="105">
        <v>591.16363228640603</v>
      </c>
      <c r="BH159" s="105">
        <v>226.2831151971221</v>
      </c>
      <c r="BI159" s="105">
        <v>140.72982405357303</v>
      </c>
      <c r="BJ159" s="105">
        <v>9.4413143049214838</v>
      </c>
      <c r="BK159" s="105">
        <v>14.101091237741318</v>
      </c>
      <c r="BL159" s="105">
        <v>13.305898542126741</v>
      </c>
      <c r="BM159" s="105"/>
      <c r="BN159" s="130">
        <f t="shared" si="11"/>
        <v>322.87989349855417</v>
      </c>
      <c r="BO159" s="96">
        <v>11.32247544</v>
      </c>
      <c r="BP159" s="108" t="s">
        <v>79</v>
      </c>
      <c r="BQ159" s="106">
        <v>594.58929737963763</v>
      </c>
      <c r="BR159" s="107">
        <v>27.405085850296761</v>
      </c>
      <c r="BS159" s="107">
        <v>37.455414389202559</v>
      </c>
      <c r="BT159" s="107">
        <v>15.435277293691822</v>
      </c>
      <c r="BU159" s="106"/>
      <c r="BV159" s="106"/>
      <c r="BW159" s="106"/>
      <c r="BX159" s="106"/>
      <c r="BY159" s="62">
        <v>0.10760869565217392</v>
      </c>
      <c r="BZ159" s="60">
        <v>0.66950539999999992</v>
      </c>
      <c r="CA159" s="23">
        <v>3.31</v>
      </c>
      <c r="CB159" s="23">
        <v>4.7E-2</v>
      </c>
      <c r="CC159" s="64">
        <v>7.3507120000000006</v>
      </c>
      <c r="CD159" s="64">
        <v>6.5848820000000003</v>
      </c>
      <c r="CE159" s="66">
        <v>105.07223999999998</v>
      </c>
      <c r="CF159" s="68">
        <v>39.685899999999997</v>
      </c>
      <c r="CG159" s="60">
        <v>3.95E-2</v>
      </c>
      <c r="CH159" s="134">
        <v>72153.973178927568</v>
      </c>
      <c r="CI159" s="134">
        <v>4195.6929062823438</v>
      </c>
      <c r="CJ159" s="135">
        <v>385758.92229580774</v>
      </c>
      <c r="CK159" s="136">
        <v>1.0876463676619776</v>
      </c>
    </row>
    <row r="160" spans="1:89" x14ac:dyDescent="0.25">
      <c r="A160" s="82" t="s">
        <v>23</v>
      </c>
      <c r="B160" s="83">
        <v>156</v>
      </c>
      <c r="C160" s="70" t="s">
        <v>245</v>
      </c>
      <c r="D160" s="84">
        <v>41757</v>
      </c>
      <c r="E160" s="85" t="s">
        <v>90</v>
      </c>
      <c r="F160" s="82">
        <v>518</v>
      </c>
      <c r="G160" s="88">
        <v>1</v>
      </c>
      <c r="H160" s="88">
        <v>97</v>
      </c>
      <c r="I160" s="83">
        <v>3</v>
      </c>
      <c r="J160" s="111">
        <v>769.35323129251708</v>
      </c>
      <c r="K160" s="54">
        <v>562.32076548180544</v>
      </c>
      <c r="L160" s="54">
        <v>937.7266075884304</v>
      </c>
      <c r="M160" s="54">
        <v>171.58840315532092</v>
      </c>
      <c r="N160" s="54">
        <v>347.81459476776104</v>
      </c>
      <c r="O160" s="55"/>
      <c r="P160" s="56">
        <v>71.050293535186029</v>
      </c>
      <c r="Q160" s="56">
        <v>10.770147995428404</v>
      </c>
      <c r="R160" s="54">
        <v>123.56648597753427</v>
      </c>
      <c r="S160" s="42" t="s">
        <v>78</v>
      </c>
      <c r="T160" s="94">
        <v>16.70628172</v>
      </c>
      <c r="U160" s="94">
        <v>7.4062980000000005</v>
      </c>
      <c r="V160" s="117">
        <v>24.112579719999999</v>
      </c>
      <c r="W160" s="94">
        <v>22.610954528662209</v>
      </c>
      <c r="X160" s="94">
        <v>4.2610455319977278</v>
      </c>
      <c r="Y160" s="94">
        <v>7.3335057675178543</v>
      </c>
      <c r="Z160" s="94"/>
      <c r="AA160" s="94">
        <v>1.4347474612375124</v>
      </c>
      <c r="AB160" s="94">
        <v>0.23228526576259356</v>
      </c>
      <c r="AC160" s="95">
        <v>3.6157502263911168</v>
      </c>
      <c r="AD160" s="99">
        <v>5.4321547681778517</v>
      </c>
      <c r="AE160" s="99">
        <v>4.7508575706802016</v>
      </c>
      <c r="AF160" s="99">
        <v>0.92151140761426287</v>
      </c>
      <c r="AG160" s="37"/>
      <c r="AH160" s="37"/>
      <c r="AI160" s="100">
        <v>42.761164892308599</v>
      </c>
      <c r="AJ160" s="47" t="s">
        <v>54</v>
      </c>
      <c r="AK160" s="53">
        <v>774.71698046177153</v>
      </c>
      <c r="AL160" s="53">
        <v>789.88690792961029</v>
      </c>
      <c r="AM160" s="53">
        <v>783.73584588704784</v>
      </c>
      <c r="AN160" s="35"/>
      <c r="AO160" s="51">
        <v>43.26428571428572</v>
      </c>
      <c r="AP160" s="49">
        <v>1.7752201714285718</v>
      </c>
      <c r="AQ160" s="49">
        <v>1.6258224122448983</v>
      </c>
      <c r="AR160" s="49">
        <v>1.9920360489795921</v>
      </c>
      <c r="AS160" s="126">
        <v>43.934016857142865</v>
      </c>
      <c r="AT160" s="58">
        <v>44.961682135811778</v>
      </c>
      <c r="AU160" s="58">
        <v>41.032000000000004</v>
      </c>
      <c r="AV160" s="58">
        <v>37.578857142857146</v>
      </c>
      <c r="AW160" s="58">
        <v>46.043428571428571</v>
      </c>
      <c r="AX160" s="58">
        <v>27.737142857142857</v>
      </c>
      <c r="AY160" s="71">
        <v>1.8646566505083919</v>
      </c>
      <c r="AZ160" s="71">
        <v>29.430744991098436</v>
      </c>
      <c r="BA160" s="71">
        <v>-5.3181652710984366</v>
      </c>
      <c r="BB160" s="131">
        <f t="shared" si="8"/>
        <v>1.8646566505083919</v>
      </c>
      <c r="BC160" s="131">
        <f t="shared" si="9"/>
        <v>1.8220371842131069</v>
      </c>
      <c r="BD160" s="131">
        <f t="shared" si="10"/>
        <v>0.22366244903193883</v>
      </c>
      <c r="BE160" s="104">
        <v>6.72</v>
      </c>
      <c r="BF160" s="105">
        <v>181.65554791796544</v>
      </c>
      <c r="BG160" s="105">
        <v>610.04853288198092</v>
      </c>
      <c r="BH160" s="105">
        <v>227.31045789386764</v>
      </c>
      <c r="BI160" s="105">
        <v>129.15201932514307</v>
      </c>
      <c r="BJ160" s="105">
        <v>7.622761980558872</v>
      </c>
      <c r="BK160" s="105">
        <v>11.061979954044237</v>
      </c>
      <c r="BL160" s="105">
        <v>9.8291235862960153</v>
      </c>
      <c r="BM160" s="105"/>
      <c r="BN160" s="130">
        <f t="shared" si="11"/>
        <v>323.61003481730978</v>
      </c>
      <c r="BO160" s="96">
        <v>9.1386373800000005</v>
      </c>
      <c r="BP160" s="108" t="s">
        <v>79</v>
      </c>
      <c r="BQ160" s="106">
        <v>417.76155356092954</v>
      </c>
      <c r="BR160" s="107">
        <v>17.32546075169304</v>
      </c>
      <c r="BS160" s="107">
        <v>23.390777471352084</v>
      </c>
      <c r="BT160" s="107">
        <v>9.2915018681693038</v>
      </c>
      <c r="BU160" s="106"/>
      <c r="BV160" s="106"/>
      <c r="BW160" s="106"/>
      <c r="BX160" s="106"/>
      <c r="BY160" s="62">
        <v>0.14673913043478262</v>
      </c>
      <c r="BZ160" s="60">
        <v>0.54180889999999993</v>
      </c>
      <c r="CA160" s="23">
        <v>3.7</v>
      </c>
      <c r="CB160" s="23">
        <v>0.371</v>
      </c>
      <c r="CC160" s="64">
        <v>5.4609680000000003</v>
      </c>
      <c r="CD160" s="64">
        <v>5.3503399999999992</v>
      </c>
      <c r="CE160" s="66">
        <v>82.009603999999982</v>
      </c>
      <c r="CF160" s="68">
        <v>38.977499999999999</v>
      </c>
      <c r="CG160" s="60">
        <v>7.1000000000000008E-2</v>
      </c>
      <c r="CH160" s="134">
        <v>79225.437051254383</v>
      </c>
      <c r="CI160" s="134">
        <v>3277.6643651345667</v>
      </c>
      <c r="CJ160" s="135">
        <v>446005.24995217577</v>
      </c>
      <c r="CK160" s="136">
        <v>0.73489367344577761</v>
      </c>
    </row>
    <row r="161" spans="1:89" x14ac:dyDescent="0.25">
      <c r="A161" s="82" t="s">
        <v>23</v>
      </c>
      <c r="B161" s="83">
        <v>157</v>
      </c>
      <c r="C161" s="70" t="s">
        <v>246</v>
      </c>
      <c r="D161" s="84">
        <v>41757</v>
      </c>
      <c r="E161" s="85" t="s">
        <v>90</v>
      </c>
      <c r="F161" s="82">
        <v>605</v>
      </c>
      <c r="G161" s="88">
        <v>1</v>
      </c>
      <c r="H161" s="88">
        <v>107</v>
      </c>
      <c r="I161" s="83">
        <v>3</v>
      </c>
      <c r="J161" s="111">
        <v>798.3261904761905</v>
      </c>
      <c r="K161" s="54">
        <v>562.32076548180544</v>
      </c>
      <c r="L161" s="54">
        <v>937.7266075884304</v>
      </c>
      <c r="M161" s="54">
        <v>171.58840315532092</v>
      </c>
      <c r="N161" s="54">
        <v>347.81459476776104</v>
      </c>
      <c r="O161" s="55"/>
      <c r="P161" s="56">
        <v>71.050293535186029</v>
      </c>
      <c r="Q161" s="56">
        <v>10.770147995428404</v>
      </c>
      <c r="R161" s="54">
        <v>123.56648597753427</v>
      </c>
      <c r="S161" s="42" t="s">
        <v>78</v>
      </c>
      <c r="T161" s="94">
        <v>18.285621290000002</v>
      </c>
      <c r="U161" s="94">
        <v>8.1136844999999997</v>
      </c>
      <c r="V161" s="117">
        <v>26.39930579</v>
      </c>
      <c r="W161" s="94">
        <v>24.755273341655979</v>
      </c>
      <c r="X161" s="94">
        <v>4.6652270451040394</v>
      </c>
      <c r="Y161" s="94">
        <v>8.0282696443080948</v>
      </c>
      <c r="Z161" s="94"/>
      <c r="AA161" s="94">
        <v>1.5706240446652471</v>
      </c>
      <c r="AB161" s="94">
        <v>0.25429559912521033</v>
      </c>
      <c r="AC161" s="95">
        <v>3.9590814893462865</v>
      </c>
      <c r="AD161" s="99">
        <v>6.3168445625940812</v>
      </c>
      <c r="AE161" s="99">
        <v>5.5308022874917073</v>
      </c>
      <c r="AF161" s="99">
        <v>1.1991731353580832</v>
      </c>
      <c r="AG161" s="37"/>
      <c r="AH161" s="37"/>
      <c r="AI161" s="100">
        <v>40.256744741045381</v>
      </c>
      <c r="AJ161" s="47" t="s">
        <v>54</v>
      </c>
      <c r="AK161" s="53">
        <v>760.71929266462428</v>
      </c>
      <c r="AL161" s="53">
        <v>776.58084355768506</v>
      </c>
      <c r="AM161" s="53">
        <v>742.95503224938113</v>
      </c>
      <c r="AN161" s="35"/>
      <c r="AO161" s="51">
        <v>45.035714285714285</v>
      </c>
      <c r="AP161" s="49">
        <v>1.7252294577685088</v>
      </c>
      <c r="AQ161" s="49">
        <v>1.4708269812304482</v>
      </c>
      <c r="AR161" s="49">
        <v>2.0428462982273201</v>
      </c>
      <c r="AS161" s="126">
        <v>43.892727580813343</v>
      </c>
      <c r="AT161" s="58">
        <v>43.436693705956969</v>
      </c>
      <c r="AU161" s="58">
        <v>38.308029197080295</v>
      </c>
      <c r="AV161" s="58">
        <v>32.659124087591238</v>
      </c>
      <c r="AW161" s="58">
        <v>45.360583941605839</v>
      </c>
      <c r="AX161" s="58">
        <v>30.810218978102192</v>
      </c>
      <c r="AY161" s="71">
        <v>1.6453725734867883</v>
      </c>
      <c r="AZ161" s="71">
        <v>30.055574540354648</v>
      </c>
      <c r="BA161" s="71">
        <v>-3.6562687503546485</v>
      </c>
      <c r="BB161" s="131">
        <f t="shared" si="8"/>
        <v>1.6453725734867883</v>
      </c>
      <c r="BC161" s="131">
        <f t="shared" si="9"/>
        <v>1.662647038144458</v>
      </c>
      <c r="BD161" s="131">
        <f t="shared" si="10"/>
        <v>0.19844850386977836</v>
      </c>
      <c r="BE161" s="104">
        <v>6.63</v>
      </c>
      <c r="BF161" s="105">
        <v>200.88736103534873</v>
      </c>
      <c r="BG161" s="105">
        <v>602.48968695929022</v>
      </c>
      <c r="BH161" s="105">
        <v>243.76650389145937</v>
      </c>
      <c r="BI161" s="105">
        <v>121.74712730971869</v>
      </c>
      <c r="BJ161" s="105">
        <v>7.7778990134328208</v>
      </c>
      <c r="BK161" s="105">
        <v>9.6675556193771719</v>
      </c>
      <c r="BL161" s="105">
        <v>9.5761028286124663</v>
      </c>
      <c r="BM161" s="105"/>
      <c r="BN161" s="130">
        <f t="shared" si="11"/>
        <v>311.13197187585757</v>
      </c>
      <c r="BO161" s="96">
        <v>7.7761118800000002</v>
      </c>
      <c r="BP161" s="108" t="s">
        <v>79</v>
      </c>
      <c r="BQ161" s="106">
        <v>476.65727929377056</v>
      </c>
      <c r="BR161" s="107">
        <v>18.055674762263155</v>
      </c>
      <c r="BS161" s="107">
        <v>24.794298784648237</v>
      </c>
      <c r="BT161" s="107">
        <v>10.973608684870992</v>
      </c>
      <c r="BU161" s="106"/>
      <c r="BV161" s="106"/>
      <c r="BW161" s="106"/>
      <c r="BX161" s="106"/>
      <c r="BY161" s="62">
        <v>9.7826086956521757E-2</v>
      </c>
      <c r="BZ161" s="60">
        <v>0.60896780000000006</v>
      </c>
      <c r="CA161" s="23">
        <v>3.84</v>
      </c>
      <c r="CB161" s="23">
        <v>0.35799999999999998</v>
      </c>
      <c r="CC161" s="64">
        <v>6.6562880000000009</v>
      </c>
      <c r="CD161" s="64">
        <v>7.5000399999999994</v>
      </c>
      <c r="CE161" s="66">
        <v>95.049939999999978</v>
      </c>
      <c r="CF161" s="68">
        <v>38.592939999999999</v>
      </c>
      <c r="CG161" s="60">
        <v>0.05</v>
      </c>
      <c r="CH161" s="134">
        <v>69713.117187945696</v>
      </c>
      <c r="CI161" s="134">
        <v>3993.8332203675718</v>
      </c>
      <c r="CJ161" s="135">
        <v>527787.51975435507</v>
      </c>
      <c r="CK161" s="136">
        <v>0.75671232662462296</v>
      </c>
    </row>
    <row r="162" spans="1:89" x14ac:dyDescent="0.25">
      <c r="A162" s="82" t="s">
        <v>23</v>
      </c>
      <c r="B162" s="83">
        <v>158</v>
      </c>
      <c r="C162" s="70" t="s">
        <v>247</v>
      </c>
      <c r="D162" s="84">
        <v>41771</v>
      </c>
      <c r="E162" s="85" t="s">
        <v>90</v>
      </c>
      <c r="F162" s="82">
        <v>123</v>
      </c>
      <c r="G162" s="88">
        <v>1</v>
      </c>
      <c r="H162" s="88">
        <v>90</v>
      </c>
      <c r="I162" s="83">
        <v>3</v>
      </c>
      <c r="J162" s="111">
        <v>614.66071428571433</v>
      </c>
      <c r="K162" s="54">
        <v>564.91914941091329</v>
      </c>
      <c r="L162" s="54">
        <v>941.92447760229265</v>
      </c>
      <c r="M162" s="54">
        <v>167.04918453290745</v>
      </c>
      <c r="N162" s="54">
        <v>336.82503101209846</v>
      </c>
      <c r="O162" s="55"/>
      <c r="P162" s="56">
        <v>68.866654376677047</v>
      </c>
      <c r="Q162" s="56">
        <v>11.784293833057641</v>
      </c>
      <c r="R162" s="54">
        <v>158.05553201409657</v>
      </c>
      <c r="S162" s="42" t="s">
        <v>78</v>
      </c>
      <c r="T162" s="94">
        <v>16.252842748571428</v>
      </c>
      <c r="U162" s="94">
        <v>6.769533571428572</v>
      </c>
      <c r="V162" s="117">
        <v>23.022376319999999</v>
      </c>
      <c r="W162" s="94">
        <v>21.656873675248367</v>
      </c>
      <c r="X162" s="94">
        <v>3.9895768649110699</v>
      </c>
      <c r="Y162" s="94">
        <v>6.8662555821477271</v>
      </c>
      <c r="Z162" s="94"/>
      <c r="AA162" s="94">
        <v>1.3457386064285566</v>
      </c>
      <c r="AB162" s="94">
        <v>0.23938303843375178</v>
      </c>
      <c r="AC162" s="95">
        <v>3.9868809479819873</v>
      </c>
      <c r="AD162" s="99">
        <v>6.1078357464951551</v>
      </c>
      <c r="AE162" s="99">
        <v>5.3581643913216102</v>
      </c>
      <c r="AF162" s="99">
        <v>1.094390245379194</v>
      </c>
      <c r="AG162" s="37"/>
      <c r="AH162" s="37"/>
      <c r="AI162" s="100">
        <v>39.192776028909492</v>
      </c>
      <c r="AJ162" s="47" t="s">
        <v>54</v>
      </c>
      <c r="AK162" s="53">
        <v>734.70003002300177</v>
      </c>
      <c r="AL162" s="53">
        <v>752.58827882228184</v>
      </c>
      <c r="AM162" s="53">
        <v>725.68763995888355</v>
      </c>
      <c r="AN162" s="35"/>
      <c r="AO162" s="51">
        <v>51.721428571428568</v>
      </c>
      <c r="AP162" s="49">
        <v>1.525919699848024</v>
      </c>
      <c r="AQ162" s="49">
        <v>1.4765229844224921</v>
      </c>
      <c r="AR162" s="49">
        <v>2.3345347150455926</v>
      </c>
      <c r="AS162" s="126">
        <v>43.577366926291788</v>
      </c>
      <c r="AT162" s="58">
        <v>42.630069581365056</v>
      </c>
      <c r="AU162" s="58">
        <v>29.502659574468083</v>
      </c>
      <c r="AV162" s="58">
        <v>28.547606382978721</v>
      </c>
      <c r="AW162" s="58">
        <v>45.136702127659575</v>
      </c>
      <c r="AX162" s="58">
        <v>31.877659574468087</v>
      </c>
      <c r="AY162" s="71">
        <v>1.8516798174448856</v>
      </c>
      <c r="AZ162" s="71">
        <v>26.981298307510137</v>
      </c>
      <c r="BA162" s="71">
        <v>-3.9589219875101378</v>
      </c>
      <c r="BB162" s="131">
        <f t="shared" si="8"/>
        <v>1.8516798174448856</v>
      </c>
      <c r="BC162" s="131">
        <f t="shared" si="9"/>
        <v>1.8928266274769932</v>
      </c>
      <c r="BD162" s="131">
        <f t="shared" si="10"/>
        <v>0.23181696472747557</v>
      </c>
      <c r="BE162" s="104">
        <v>6.76</v>
      </c>
      <c r="BF162" s="105">
        <v>167.9402506978436</v>
      </c>
      <c r="BG162" s="105">
        <v>615.31790737994345</v>
      </c>
      <c r="BH162" s="105">
        <v>198.95881762541032</v>
      </c>
      <c r="BI162" s="105">
        <v>152.54723593149035</v>
      </c>
      <c r="BJ162" s="105">
        <v>6.5460621980389835</v>
      </c>
      <c r="BK162" s="105">
        <v>14.684088645270096</v>
      </c>
      <c r="BL162" s="105">
        <v>6.9707638417374804</v>
      </c>
      <c r="BM162" s="105"/>
      <c r="BN162" s="130">
        <f t="shared" si="11"/>
        <v>345.6605139631979</v>
      </c>
      <c r="BO162" s="96">
        <v>8.7973872399999991</v>
      </c>
      <c r="BP162" s="108" t="s">
        <v>79</v>
      </c>
      <c r="BQ162" s="106">
        <v>448.1327845236691</v>
      </c>
      <c r="BR162" s="107">
        <v>19.465096838607714</v>
      </c>
      <c r="BS162" s="107">
        <v>27.49498605792072</v>
      </c>
      <c r="BT162" s="107">
        <v>10.51212885468904</v>
      </c>
      <c r="BU162" s="106"/>
      <c r="BV162" s="106"/>
      <c r="BW162" s="106"/>
      <c r="BX162" s="106"/>
      <c r="BY162" s="62">
        <v>8.804347826086957E-2</v>
      </c>
      <c r="BZ162" s="60">
        <v>1.0942145000000001</v>
      </c>
      <c r="CA162" s="23">
        <v>2.92</v>
      </c>
      <c r="CB162" s="23">
        <v>0.26800000000000002</v>
      </c>
      <c r="CC162" s="64">
        <v>5.3243600000000004</v>
      </c>
      <c r="CD162" s="64">
        <v>7.8931279999999999</v>
      </c>
      <c r="CE162" s="66">
        <v>81.041411999999994</v>
      </c>
      <c r="CF162" s="68">
        <v>35.172379999999997</v>
      </c>
      <c r="CG162" s="60">
        <v>0.15500000000000003</v>
      </c>
      <c r="CH162" s="134">
        <v>90387.996877898346</v>
      </c>
      <c r="CI162" s="134">
        <v>2567.8148437026066</v>
      </c>
      <c r="CJ162" s="135">
        <v>781284.34783207322</v>
      </c>
      <c r="CK162" s="136">
        <v>0.32866585012586541</v>
      </c>
    </row>
    <row r="163" spans="1:89" x14ac:dyDescent="0.25">
      <c r="A163" s="82" t="s">
        <v>23</v>
      </c>
      <c r="B163" s="83">
        <v>159</v>
      </c>
      <c r="C163" s="70" t="s">
        <v>248</v>
      </c>
      <c r="D163" s="84">
        <v>41771</v>
      </c>
      <c r="E163" s="85" t="s">
        <v>90</v>
      </c>
      <c r="F163" s="82">
        <v>356</v>
      </c>
      <c r="G163" s="88">
        <v>1</v>
      </c>
      <c r="H163" s="88">
        <v>107</v>
      </c>
      <c r="I163" s="83">
        <v>1</v>
      </c>
      <c r="J163" s="111">
        <v>676.25595238095229</v>
      </c>
      <c r="K163" s="54">
        <v>564.91914941091329</v>
      </c>
      <c r="L163" s="54">
        <v>941.92447760229265</v>
      </c>
      <c r="M163" s="54">
        <v>167.04918453290745</v>
      </c>
      <c r="N163" s="54">
        <v>336.82503101209846</v>
      </c>
      <c r="O163" s="55"/>
      <c r="P163" s="56">
        <v>68.866654376677047</v>
      </c>
      <c r="Q163" s="56">
        <v>11.784293833057641</v>
      </c>
      <c r="R163" s="54">
        <v>158.05553201409657</v>
      </c>
      <c r="S163" s="42" t="s">
        <v>78</v>
      </c>
      <c r="T163" s="94">
        <v>10.097632025714285</v>
      </c>
      <c r="U163" s="94">
        <v>4.876236214285715</v>
      </c>
      <c r="V163" s="117">
        <v>14.97386824</v>
      </c>
      <c r="W163" s="94">
        <v>14.083748284680992</v>
      </c>
      <c r="X163" s="94">
        <v>2.6048881139541793</v>
      </c>
      <c r="Y163" s="94">
        <v>4.4037435662694957</v>
      </c>
      <c r="Z163" s="94"/>
      <c r="AA163" s="94">
        <v>0.85851378120618338</v>
      </c>
      <c r="AB163" s="94">
        <v>0.15346424725951482</v>
      </c>
      <c r="AC163" s="95">
        <v>2.6174226377937555</v>
      </c>
      <c r="AD163" s="99">
        <v>4.2265184647156486</v>
      </c>
      <c r="AE163" s="99">
        <v>3.6981194839627554</v>
      </c>
      <c r="AF163" s="99">
        <v>0.82779194993245009</v>
      </c>
      <c r="AG163" s="37"/>
      <c r="AH163" s="37"/>
      <c r="AI163" s="100">
        <v>36.30984900236075</v>
      </c>
      <c r="AJ163" s="47" t="s">
        <v>54</v>
      </c>
      <c r="AK163" s="53">
        <v>717.74037296352969</v>
      </c>
      <c r="AL163" s="53">
        <v>737.41937095075536</v>
      </c>
      <c r="AM163" s="53">
        <v>682.21592877711942</v>
      </c>
      <c r="AN163" s="35"/>
      <c r="AO163" s="51">
        <v>35.271428571428572</v>
      </c>
      <c r="AP163" s="49">
        <v>1.338393747195213</v>
      </c>
      <c r="AQ163" s="49">
        <v>1.2055072550486163</v>
      </c>
      <c r="AR163" s="49">
        <v>1.5776854599850409</v>
      </c>
      <c r="AS163" s="126">
        <v>34.184477636499622</v>
      </c>
      <c r="AT163" s="58">
        <v>34.158851009342136</v>
      </c>
      <c r="AU163" s="58">
        <v>37.945549738219889</v>
      </c>
      <c r="AV163" s="58">
        <v>34.178010471204189</v>
      </c>
      <c r="AW163" s="58">
        <v>44.729842931937171</v>
      </c>
      <c r="AX163" s="58">
        <v>29.120418848167539</v>
      </c>
      <c r="AY163" s="71">
        <v>2.2812309058585742</v>
      </c>
      <c r="AZ163" s="71">
        <v>24.882305856227614</v>
      </c>
      <c r="BA163" s="71">
        <v>-9.908437616227614</v>
      </c>
      <c r="BB163" s="131">
        <f t="shared" si="8"/>
        <v>2.2812309058585742</v>
      </c>
      <c r="BC163" s="131">
        <f t="shared" si="9"/>
        <v>2.2829423291692876</v>
      </c>
      <c r="BD163" s="131">
        <f t="shared" si="10"/>
        <v>0.27525195201189173</v>
      </c>
      <c r="BE163" s="104">
        <v>6.94</v>
      </c>
      <c r="BF163" s="105">
        <v>162.67756344069181</v>
      </c>
      <c r="BG163" s="105">
        <v>614.53435684152794</v>
      </c>
      <c r="BH163" s="105">
        <v>227.17279796699822</v>
      </c>
      <c r="BI163" s="105">
        <v>123.13734558130024</v>
      </c>
      <c r="BJ163" s="105">
        <v>8.7403203773816962</v>
      </c>
      <c r="BK163" s="105">
        <v>11.718053248432705</v>
      </c>
      <c r="BL163" s="105">
        <v>9.7220016062498029</v>
      </c>
      <c r="BM163" s="105"/>
      <c r="BN163" s="130">
        <f t="shared" si="11"/>
        <v>323.41237535539653</v>
      </c>
      <c r="BO163" s="96">
        <v>9.8088718799999999</v>
      </c>
      <c r="BP163" s="108" t="s">
        <v>79</v>
      </c>
      <c r="BQ163" s="106">
        <v>407.34600640420649</v>
      </c>
      <c r="BR163" s="107">
        <v>27.203792625612586</v>
      </c>
      <c r="BS163" s="107">
        <v>39.222084114544487</v>
      </c>
      <c r="BT163" s="107">
        <v>11.925050005130473</v>
      </c>
      <c r="BU163" s="106"/>
      <c r="BV163" s="106"/>
      <c r="BW163" s="106"/>
      <c r="BX163" s="106"/>
      <c r="BY163" s="62">
        <v>0.11739130434782609</v>
      </c>
      <c r="BZ163" s="60">
        <v>0.44343529999999998</v>
      </c>
      <c r="CA163" s="23">
        <v>3.63</v>
      </c>
      <c r="CB163" s="23">
        <v>0.14799999999999999</v>
      </c>
      <c r="CC163" s="64">
        <v>5.6772640000000001</v>
      </c>
      <c r="CD163" s="64">
        <v>7.1253779999999995</v>
      </c>
      <c r="CE163" s="66">
        <v>91.388963999999987</v>
      </c>
      <c r="CF163" s="68">
        <v>37.489859999999993</v>
      </c>
      <c r="CG163" s="60">
        <v>3.95E-2</v>
      </c>
      <c r="CH163" s="134">
        <v>62070.397473661098</v>
      </c>
      <c r="CI163" s="134">
        <v>1878.6514390324826</v>
      </c>
      <c r="CJ163" s="135">
        <v>466767.74470279214</v>
      </c>
      <c r="CK163" s="136">
        <v>0.40248098981832764</v>
      </c>
    </row>
    <row r="164" spans="1:89" x14ac:dyDescent="0.25">
      <c r="A164" s="82" t="s">
        <v>23</v>
      </c>
      <c r="B164" s="83">
        <v>160</v>
      </c>
      <c r="C164" s="70" t="s">
        <v>249</v>
      </c>
      <c r="D164" s="84">
        <v>41869</v>
      </c>
      <c r="E164" s="85" t="s">
        <v>90</v>
      </c>
      <c r="F164" s="82">
        <v>138</v>
      </c>
      <c r="G164" s="88">
        <v>1</v>
      </c>
      <c r="H164" s="88">
        <v>116</v>
      </c>
      <c r="I164" s="83">
        <v>3</v>
      </c>
      <c r="J164" s="111">
        <v>703.87619047619103</v>
      </c>
      <c r="K164" s="54">
        <v>509.54825724294858</v>
      </c>
      <c r="L164" s="54">
        <v>932.0588208043464</v>
      </c>
      <c r="M164" s="54">
        <v>171.84278321169802</v>
      </c>
      <c r="N164" s="54">
        <v>341.30528783414945</v>
      </c>
      <c r="O164" s="55"/>
      <c r="P164" s="56">
        <v>68.487314363660303</v>
      </c>
      <c r="Q164" s="56">
        <v>11.638827442604606</v>
      </c>
      <c r="R164" s="54">
        <v>157.71632411224152</v>
      </c>
      <c r="S164" s="42" t="s">
        <v>78</v>
      </c>
      <c r="T164" s="94">
        <v>22.414754776977659</v>
      </c>
      <c r="U164" s="94">
        <v>8.3500657030223397</v>
      </c>
      <c r="V164" s="117">
        <v>30.764820480000001</v>
      </c>
      <c r="W164" s="94">
        <v>28.721888878161106</v>
      </c>
      <c r="X164" s="94">
        <v>5.4239456607470284</v>
      </c>
      <c r="Y164" s="94">
        <v>9.3671406179374408</v>
      </c>
      <c r="Z164" s="94"/>
      <c r="AA164" s="94">
        <v>1.8144592491882756</v>
      </c>
      <c r="AB164" s="94">
        <v>0.31990922589587373</v>
      </c>
      <c r="AC164" s="95">
        <v>5.2842795478158742</v>
      </c>
      <c r="AD164" s="99">
        <v>8.0404162123559537</v>
      </c>
      <c r="AE164" s="99">
        <v>7.0413992687456961</v>
      </c>
      <c r="AF164" s="99">
        <v>1.7154528554995216</v>
      </c>
      <c r="AG164" s="37"/>
      <c r="AH164" s="37"/>
      <c r="AI164" s="100">
        <v>39.787644998309858</v>
      </c>
      <c r="AJ164" s="47" t="s">
        <v>54</v>
      </c>
      <c r="AK164" s="53">
        <v>738.64901251145045</v>
      </c>
      <c r="AL164" s="53">
        <v>754.84205448271632</v>
      </c>
      <c r="AM164" s="53">
        <v>683.72602478040756</v>
      </c>
      <c r="AN164" s="35"/>
      <c r="AO164" s="51">
        <v>54.3642857142857</v>
      </c>
      <c r="AP164" s="49">
        <v>2.131079999999999</v>
      </c>
      <c r="AQ164" s="49">
        <v>1.6798564285714284</v>
      </c>
      <c r="AR164" s="49">
        <v>2.4463928571428566</v>
      </c>
      <c r="AS164" s="126">
        <v>53.711914285714272</v>
      </c>
      <c r="AT164" s="58">
        <v>52.185212784349389</v>
      </c>
      <c r="AU164" s="58">
        <v>39.199999999999996</v>
      </c>
      <c r="AV164" s="58">
        <v>30.900000000000002</v>
      </c>
      <c r="AW164" s="58">
        <v>45</v>
      </c>
      <c r="AX164" s="58">
        <v>29.500000000000004</v>
      </c>
      <c r="AY164" s="71">
        <v>1.6962625482659532</v>
      </c>
      <c r="AZ164" s="71">
        <v>32.52748697141201</v>
      </c>
      <c r="BA164" s="71">
        <v>-1.7626664914120092</v>
      </c>
      <c r="BB164" s="131">
        <f t="shared" si="8"/>
        <v>1.6962625482659532</v>
      </c>
      <c r="BC164" s="131">
        <f t="shared" si="9"/>
        <v>1.7458874600172629</v>
      </c>
      <c r="BD164" s="131">
        <f t="shared" si="10"/>
        <v>0.20339235490686938</v>
      </c>
      <c r="BE164" s="104">
        <v>7.06</v>
      </c>
      <c r="BF164" s="105">
        <v>120.69238916499714</v>
      </c>
      <c r="BG164" s="105">
        <v>642.31341226956897</v>
      </c>
      <c r="BH164" s="105">
        <v>196.76736752908687</v>
      </c>
      <c r="BI164" s="105">
        <v>129.5441388066512</v>
      </c>
      <c r="BJ164" s="105">
        <v>7.5335018748937843</v>
      </c>
      <c r="BK164" s="105">
        <v>10.682466049207298</v>
      </c>
      <c r="BL164" s="105">
        <v>8.1839890924825536</v>
      </c>
      <c r="BM164" s="105"/>
      <c r="BN164" s="130">
        <f t="shared" si="11"/>
        <v>347.64430192514089</v>
      </c>
      <c r="BO164" s="96">
        <v>3.72799718</v>
      </c>
      <c r="BP164" s="108" t="s">
        <v>79</v>
      </c>
      <c r="BQ164" s="106">
        <v>542.72968512101829</v>
      </c>
      <c r="BR164" s="107">
        <v>17.641243363465851</v>
      </c>
      <c r="BS164" s="107">
        <v>25.033091728948847</v>
      </c>
      <c r="BT164" s="107">
        <v>10.400066535395744</v>
      </c>
      <c r="BU164" s="106"/>
      <c r="BV164" s="106"/>
      <c r="BW164" s="106"/>
      <c r="BX164" s="106"/>
      <c r="BY164" s="62">
        <v>8.804347826086957E-2</v>
      </c>
      <c r="BZ164" s="60">
        <v>0.80855270000000001</v>
      </c>
      <c r="CA164" s="23">
        <v>3.5</v>
      </c>
      <c r="CB164" s="23">
        <v>0.38100000000000001</v>
      </c>
      <c r="CC164" s="64">
        <v>4.8006960000000012</v>
      </c>
      <c r="CD164" s="64">
        <v>8.0835299999999997</v>
      </c>
      <c r="CE164" s="66">
        <v>86.321083999999985</v>
      </c>
      <c r="CF164" s="68">
        <v>38.157780000000002</v>
      </c>
      <c r="CG164" s="60">
        <v>0.14450000000000002</v>
      </c>
      <c r="CH164" s="134">
        <v>30396.895017657818</v>
      </c>
      <c r="CI164" s="134">
        <v>6243.0185987937402</v>
      </c>
      <c r="CJ164" s="135">
        <v>680352.19724495849</v>
      </c>
      <c r="CK164" s="136">
        <v>0.91761570317174457</v>
      </c>
    </row>
    <row r="165" spans="1:89" x14ac:dyDescent="0.25">
      <c r="A165" s="82" t="s">
        <v>23</v>
      </c>
      <c r="B165" s="83">
        <v>161</v>
      </c>
      <c r="C165" s="70" t="s">
        <v>250</v>
      </c>
      <c r="D165" s="84">
        <v>41771</v>
      </c>
      <c r="E165" s="85" t="s">
        <v>90</v>
      </c>
      <c r="F165" s="82">
        <v>152</v>
      </c>
      <c r="G165" s="88">
        <v>1</v>
      </c>
      <c r="H165" s="88">
        <v>97</v>
      </c>
      <c r="I165" s="83">
        <v>1</v>
      </c>
      <c r="J165" s="111">
        <v>588.82142857142856</v>
      </c>
      <c r="K165" s="54">
        <v>564.91914941091329</v>
      </c>
      <c r="L165" s="54">
        <v>941.92447760229265</v>
      </c>
      <c r="M165" s="54">
        <v>167.04918453290745</v>
      </c>
      <c r="N165" s="54">
        <v>336.82503101209846</v>
      </c>
      <c r="O165" s="55"/>
      <c r="P165" s="56">
        <v>68.866654376677047</v>
      </c>
      <c r="Q165" s="56">
        <v>11.784293833057641</v>
      </c>
      <c r="R165" s="54">
        <v>158.05553201409657</v>
      </c>
      <c r="S165" s="42" t="s">
        <v>78</v>
      </c>
      <c r="T165" s="94">
        <v>13.700033110000001</v>
      </c>
      <c r="U165" s="94">
        <v>5.219284</v>
      </c>
      <c r="V165" s="117">
        <v>18.919317110000001</v>
      </c>
      <c r="W165" s="94">
        <v>17.798620623148643</v>
      </c>
      <c r="X165" s="94">
        <v>3.271254552210443</v>
      </c>
      <c r="Y165" s="94">
        <v>5.6876568595869701</v>
      </c>
      <c r="Z165" s="94"/>
      <c r="AA165" s="94">
        <v>1.1180749929465132</v>
      </c>
      <c r="AB165" s="94">
        <v>0.19834105211944705</v>
      </c>
      <c r="AC165" s="95">
        <v>3.258661039700677</v>
      </c>
      <c r="AD165" s="99">
        <v>5.4930890659793858</v>
      </c>
      <c r="AE165" s="99">
        <v>4.8170462001884484</v>
      </c>
      <c r="AF165" s="99">
        <v>1.0257298683869722</v>
      </c>
      <c r="AG165" s="37"/>
      <c r="AH165" s="37"/>
      <c r="AI165" s="100">
        <v>36.107379606830392</v>
      </c>
      <c r="AJ165" s="47" t="s">
        <v>54</v>
      </c>
      <c r="AK165" s="53">
        <v>709.65711742967949</v>
      </c>
      <c r="AL165" s="53">
        <v>729.35845410832212</v>
      </c>
      <c r="AM165" s="53">
        <v>686.44143951015099</v>
      </c>
      <c r="AN165" s="35"/>
      <c r="AO165" s="51">
        <v>38.350000000000009</v>
      </c>
      <c r="AP165" s="49">
        <v>1.1878260453400507</v>
      </c>
      <c r="AQ165" s="49">
        <v>1.1723411460957178</v>
      </c>
      <c r="AR165" s="49">
        <v>1.759096146095718</v>
      </c>
      <c r="AS165" s="126">
        <v>33.157390680100761</v>
      </c>
      <c r="AT165" s="58">
        <v>33.042575964478814</v>
      </c>
      <c r="AU165" s="58">
        <v>30.973299748110826</v>
      </c>
      <c r="AV165" s="58">
        <v>30.569521410579341</v>
      </c>
      <c r="AW165" s="58">
        <v>45.869521410579338</v>
      </c>
      <c r="AX165" s="58">
        <v>35.020151133501258</v>
      </c>
      <c r="AY165" s="71">
        <v>1.7464993991254483</v>
      </c>
      <c r="AZ165" s="71">
        <v>23.079298580456069</v>
      </c>
      <c r="BA165" s="71">
        <v>-4.1599814704560671</v>
      </c>
      <c r="BB165" s="131">
        <f t="shared" si="8"/>
        <v>1.7464993991254483</v>
      </c>
      <c r="BC165" s="131">
        <f t="shared" si="9"/>
        <v>1.7525680492228273</v>
      </c>
      <c r="BD165" s="131">
        <f t="shared" si="10"/>
        <v>0.21772790812593373</v>
      </c>
      <c r="BE165" s="104">
        <v>6.82</v>
      </c>
      <c r="BF165" s="105">
        <v>192.8265212416546</v>
      </c>
      <c r="BG165" s="105">
        <v>607.69700588409205</v>
      </c>
      <c r="BH165" s="105">
        <v>250.73618798979231</v>
      </c>
      <c r="BI165" s="105">
        <v>113.69119404045482</v>
      </c>
      <c r="BJ165" s="105">
        <v>6.1428633563447708</v>
      </c>
      <c r="BK165" s="105">
        <v>9.4269555522839266</v>
      </c>
      <c r="BL165" s="105">
        <v>7.3306687989228765</v>
      </c>
      <c r="BM165" s="105"/>
      <c r="BN165" s="130">
        <f t="shared" si="11"/>
        <v>306.55547445342467</v>
      </c>
      <c r="BO165" s="96">
        <v>17.057656640000001</v>
      </c>
      <c r="BP165" s="108" t="s">
        <v>79</v>
      </c>
      <c r="BQ165" s="106">
        <v>384.33182167220718</v>
      </c>
      <c r="BR165" s="107">
        <v>20.314254443627071</v>
      </c>
      <c r="BS165" s="107">
        <v>29.605948334929916</v>
      </c>
      <c r="BT165" s="107">
        <v>11.631412214512837</v>
      </c>
      <c r="BU165" s="106"/>
      <c r="BV165" s="106"/>
      <c r="BW165" s="106"/>
      <c r="BX165" s="106"/>
      <c r="BY165" s="62">
        <v>0.10760869565217392</v>
      </c>
      <c r="BZ165" s="60">
        <v>0.33465679999999992</v>
      </c>
      <c r="CA165" s="23">
        <v>3.53</v>
      </c>
      <c r="CB165" s="23">
        <v>0.222</v>
      </c>
      <c r="CC165" s="64">
        <v>7.2710240000000006</v>
      </c>
      <c r="CD165" s="64">
        <v>7.4201939999999995</v>
      </c>
      <c r="CE165" s="66">
        <v>46.239447999999996</v>
      </c>
      <c r="CF165" s="68">
        <v>38.005980000000001</v>
      </c>
      <c r="CG165" s="60">
        <v>0.10250000000000001</v>
      </c>
      <c r="CH165" s="134">
        <v>37954.990047193482</v>
      </c>
      <c r="CI165" s="134">
        <v>3532.5322711936478</v>
      </c>
      <c r="CJ165" s="135">
        <v>788064.86799987149</v>
      </c>
      <c r="CK165" s="136">
        <v>0.44825399718164111</v>
      </c>
    </row>
    <row r="166" spans="1:89" x14ac:dyDescent="0.25">
      <c r="A166" s="82" t="s">
        <v>23</v>
      </c>
      <c r="B166" s="83">
        <v>162</v>
      </c>
      <c r="C166" s="70" t="s">
        <v>251</v>
      </c>
      <c r="D166" s="84">
        <v>41771</v>
      </c>
      <c r="E166" s="85" t="s">
        <v>90</v>
      </c>
      <c r="F166" s="82">
        <v>163</v>
      </c>
      <c r="G166" s="88">
        <v>1</v>
      </c>
      <c r="H166" s="88">
        <v>88</v>
      </c>
      <c r="I166" s="83">
        <v>1</v>
      </c>
      <c r="J166" s="111">
        <v>551.77380952380952</v>
      </c>
      <c r="K166" s="54">
        <v>564.91914941091329</v>
      </c>
      <c r="L166" s="54">
        <v>941.92447760229265</v>
      </c>
      <c r="M166" s="54">
        <v>167.04918453290745</v>
      </c>
      <c r="N166" s="54">
        <v>336.82503101209846</v>
      </c>
      <c r="O166" s="55"/>
      <c r="P166" s="56">
        <v>68.866654376677047</v>
      </c>
      <c r="Q166" s="56">
        <v>11.784293833057641</v>
      </c>
      <c r="R166" s="54">
        <v>158.05553201409657</v>
      </c>
      <c r="S166" s="42" t="s">
        <v>78</v>
      </c>
      <c r="T166" s="94">
        <v>18.644643765714285</v>
      </c>
      <c r="U166" s="94">
        <v>8.3272687142857151</v>
      </c>
      <c r="V166" s="117">
        <v>26.97191248</v>
      </c>
      <c r="W166" s="94">
        <v>25.370488131600876</v>
      </c>
      <c r="X166" s="94">
        <v>4.6824121854532548</v>
      </c>
      <c r="Y166" s="94">
        <v>7.9921616874613219</v>
      </c>
      <c r="Z166" s="94"/>
      <c r="AA166" s="94">
        <v>1.5625645079845536</v>
      </c>
      <c r="AB166" s="94">
        <v>0.27858056837744094</v>
      </c>
      <c r="AC166" s="95">
        <v>4.6912205722262961</v>
      </c>
      <c r="AD166" s="99">
        <v>6.5728560261139677</v>
      </c>
      <c r="AE166" s="99">
        <v>5.7245580878078997</v>
      </c>
      <c r="AF166" s="99">
        <v>1.3487067761693758</v>
      </c>
      <c r="AG166" s="37"/>
      <c r="AH166" s="37"/>
      <c r="AI166" s="100">
        <v>42.383488588619606</v>
      </c>
      <c r="AJ166" s="47" t="s">
        <v>54</v>
      </c>
      <c r="AK166" s="53">
        <v>756.30737972371003</v>
      </c>
      <c r="AL166" s="53">
        <v>774.36153147256448</v>
      </c>
      <c r="AM166" s="53">
        <v>711.96325253907105</v>
      </c>
      <c r="AN166" s="35"/>
      <c r="AO166" s="51">
        <v>42.121428571428574</v>
      </c>
      <c r="AP166" s="49">
        <v>0.5138814285714286</v>
      </c>
      <c r="AQ166" s="49">
        <v>1.1541271428571431</v>
      </c>
      <c r="AR166" s="49">
        <v>1.9375857142857145</v>
      </c>
      <c r="AS166" s="126">
        <v>24.55679285714286</v>
      </c>
      <c r="AT166" s="58">
        <v>25.646852502274793</v>
      </c>
      <c r="AU166" s="58">
        <v>12.2</v>
      </c>
      <c r="AV166" s="58">
        <v>27.400000000000002</v>
      </c>
      <c r="AW166" s="58">
        <v>46</v>
      </c>
      <c r="AX166" s="58">
        <v>40</v>
      </c>
      <c r="AY166" s="71">
        <v>0.95087259834808691</v>
      </c>
      <c r="AZ166" s="71">
        <v>19.264021199292785</v>
      </c>
      <c r="BA166" s="71">
        <v>7.7078912807072157</v>
      </c>
      <c r="BB166" s="131">
        <f t="shared" si="8"/>
        <v>0.95087259834808691</v>
      </c>
      <c r="BC166" s="131">
        <f t="shared" si="9"/>
        <v>0.91045797643574655</v>
      </c>
      <c r="BD166" s="131">
        <f t="shared" si="10"/>
        <v>0.13367959310960534</v>
      </c>
      <c r="BE166" s="104">
        <v>6.92</v>
      </c>
      <c r="BF166" s="105">
        <v>169.81948167200036</v>
      </c>
      <c r="BG166" s="105">
        <v>621.54113647727422</v>
      </c>
      <c r="BH166" s="105">
        <v>211.8056408852834</v>
      </c>
      <c r="BI166" s="105">
        <v>132.51038184280827</v>
      </c>
      <c r="BJ166" s="105">
        <v>8.214309239465841</v>
      </c>
      <c r="BK166" s="105">
        <v>11.021700001215184</v>
      </c>
      <c r="BL166" s="105">
        <v>9.9317071758437017</v>
      </c>
      <c r="BM166" s="105"/>
      <c r="BN166" s="130">
        <f t="shared" si="11"/>
        <v>335.53030678505735</v>
      </c>
      <c r="BO166" s="96">
        <v>13.798688480000001</v>
      </c>
      <c r="BP166" s="108" t="s">
        <v>79</v>
      </c>
      <c r="BQ166" s="106">
        <v>383.50879531639771</v>
      </c>
      <c r="BR166" s="107">
        <v>14.21882099019764</v>
      </c>
      <c r="BS166" s="107">
        <v>19.521030282685206</v>
      </c>
      <c r="BT166" s="107">
        <v>14.953444883046826</v>
      </c>
      <c r="BU166" s="106"/>
      <c r="BV166" s="106"/>
      <c r="BW166" s="106"/>
      <c r="BX166" s="106"/>
      <c r="BY166" s="62">
        <v>0.18586956521739131</v>
      </c>
      <c r="BZ166" s="60">
        <v>0.62673940000000006</v>
      </c>
      <c r="CA166" s="23">
        <v>3.73</v>
      </c>
      <c r="CB166" s="23">
        <v>0.29199999999999998</v>
      </c>
      <c r="CC166" s="64">
        <v>6.7252419999999997</v>
      </c>
      <c r="CD166" s="64">
        <v>7.2687869999999988</v>
      </c>
      <c r="CE166" s="66">
        <v>89.088847000000001</v>
      </c>
      <c r="CF166" s="68">
        <v>37.953843999999997</v>
      </c>
      <c r="CG166" s="60">
        <v>0.10250000000000001</v>
      </c>
      <c r="CH166" s="134">
        <v>81307.673680205888</v>
      </c>
      <c r="CI166" s="134">
        <v>2439.9248783558151</v>
      </c>
      <c r="CJ166" s="135">
        <v>456037.19090112409</v>
      </c>
      <c r="CK166" s="136">
        <v>0.53502760894008494</v>
      </c>
    </row>
    <row r="167" spans="1:89" x14ac:dyDescent="0.25">
      <c r="A167" s="82" t="s">
        <v>23</v>
      </c>
      <c r="B167" s="83">
        <v>163</v>
      </c>
      <c r="C167" s="70" t="s">
        <v>252</v>
      </c>
      <c r="D167" s="84">
        <v>41771</v>
      </c>
      <c r="E167" s="85" t="s">
        <v>90</v>
      </c>
      <c r="F167" s="82">
        <v>169</v>
      </c>
      <c r="G167" s="88">
        <v>1</v>
      </c>
      <c r="H167" s="88">
        <v>97</v>
      </c>
      <c r="I167" s="83">
        <v>1</v>
      </c>
      <c r="J167" s="111">
        <v>614.82142857142856</v>
      </c>
      <c r="K167" s="54">
        <v>564.91914941091329</v>
      </c>
      <c r="L167" s="54">
        <v>941.92447760229265</v>
      </c>
      <c r="M167" s="54">
        <v>167.04918453290745</v>
      </c>
      <c r="N167" s="54">
        <v>336.82503101209846</v>
      </c>
      <c r="O167" s="55"/>
      <c r="P167" s="56">
        <v>68.866654376677047</v>
      </c>
      <c r="Q167" s="56">
        <v>11.784293833057641</v>
      </c>
      <c r="R167" s="54">
        <v>158.05553201409657</v>
      </c>
      <c r="S167" s="42" t="s">
        <v>78</v>
      </c>
      <c r="T167" s="94">
        <v>17.695888658571427</v>
      </c>
      <c r="U167" s="94">
        <v>8.137061571428573</v>
      </c>
      <c r="V167" s="117">
        <v>25.832950230000002</v>
      </c>
      <c r="W167" s="94">
        <v>24.298471536603465</v>
      </c>
      <c r="X167" s="94">
        <v>4.4881116403090067</v>
      </c>
      <c r="Y167" s="94">
        <v>7.6334885170909148</v>
      </c>
      <c r="Z167" s="94"/>
      <c r="AA167" s="94">
        <v>1.4908639606510932</v>
      </c>
      <c r="AB167" s="94">
        <v>0.26605555896631855</v>
      </c>
      <c r="AC167" s="95">
        <v>4.5014214661189147</v>
      </c>
      <c r="AD167" s="99">
        <v>6.8191966680592309</v>
      </c>
      <c r="AE167" s="99">
        <v>5.9615760112676801</v>
      </c>
      <c r="AF167" s="99">
        <v>1.462645099609913</v>
      </c>
      <c r="AG167" s="37"/>
      <c r="AH167" s="37"/>
      <c r="AI167" s="100">
        <v>39.015674707331605</v>
      </c>
      <c r="AJ167" s="47" t="s">
        <v>54</v>
      </c>
      <c r="AK167" s="53">
        <v>736.02718205448923</v>
      </c>
      <c r="AL167" s="53">
        <v>754.65222154870514</v>
      </c>
      <c r="AM167" s="53">
        <v>674.10679215875973</v>
      </c>
      <c r="AN167" s="35"/>
      <c r="AO167" s="51">
        <v>43.271428571428565</v>
      </c>
      <c r="AP167" s="49">
        <v>1.0458459353099732</v>
      </c>
      <c r="AQ167" s="49">
        <v>1.3244649487870617</v>
      </c>
      <c r="AR167" s="49">
        <v>2.0552132398921832</v>
      </c>
      <c r="AS167" s="126">
        <v>32.996260458221023</v>
      </c>
      <c r="AT167" s="58">
        <v>34.075444790529978</v>
      </c>
      <c r="AU167" s="58">
        <v>24.169433962264154</v>
      </c>
      <c r="AV167" s="58">
        <v>30.608301886792454</v>
      </c>
      <c r="AW167" s="58">
        <v>47.495849056603774</v>
      </c>
      <c r="AX167" s="58">
        <v>35.39622641509434</v>
      </c>
      <c r="AY167" s="71">
        <v>1.3190690373009701</v>
      </c>
      <c r="AZ167" s="71">
        <v>23.389372986307691</v>
      </c>
      <c r="BA167" s="71">
        <v>2.4435772436923102</v>
      </c>
      <c r="BB167" s="131">
        <f t="shared" si="8"/>
        <v>1.3190690373009701</v>
      </c>
      <c r="BC167" s="131">
        <f t="shared" si="9"/>
        <v>1.2772935403987353</v>
      </c>
      <c r="BD167" s="131">
        <f t="shared" si="10"/>
        <v>0.17131315179207923</v>
      </c>
      <c r="BE167" s="104">
        <v>7.17</v>
      </c>
      <c r="BF167" s="105">
        <v>120.63547121861657</v>
      </c>
      <c r="BG167" s="105">
        <v>630.56164815505645</v>
      </c>
      <c r="BH167" s="105">
        <v>214.94475235574902</v>
      </c>
      <c r="BI167" s="105">
        <v>120.72590626131731</v>
      </c>
      <c r="BJ167" s="105">
        <v>7.4159473012991866</v>
      </c>
      <c r="BK167" s="105">
        <v>11.834274868410752</v>
      </c>
      <c r="BL167" s="105">
        <v>9.5423466800579231</v>
      </c>
      <c r="BM167" s="105"/>
      <c r="BN167" s="130">
        <f t="shared" si="11"/>
        <v>333.1575511013923</v>
      </c>
      <c r="BO167" s="96">
        <v>5.8581690000000002</v>
      </c>
      <c r="BP167" s="108" t="s">
        <v>79</v>
      </c>
      <c r="BQ167" s="106">
        <v>436.70622855768988</v>
      </c>
      <c r="BR167" s="107">
        <v>16.905007932486921</v>
      </c>
      <c r="BS167" s="107">
        <v>23.815712313695638</v>
      </c>
      <c r="BT167" s="107">
        <v>12.815862896059874</v>
      </c>
      <c r="BU167" s="106"/>
      <c r="BV167" s="106"/>
      <c r="BW167" s="106"/>
      <c r="BX167" s="106"/>
      <c r="BY167" s="62">
        <v>0.19565217391304351</v>
      </c>
      <c r="BZ167" s="60">
        <v>0.720584</v>
      </c>
      <c r="CA167" s="23">
        <v>3.73</v>
      </c>
      <c r="CB167" s="23">
        <v>0.23300000000000001</v>
      </c>
      <c r="CC167" s="64">
        <v>5.4495839999999998</v>
      </c>
      <c r="CD167" s="64">
        <v>7.7518619999999991</v>
      </c>
      <c r="CE167" s="66">
        <v>81.586019999999991</v>
      </c>
      <c r="CF167" s="68">
        <v>37.995859999999993</v>
      </c>
      <c r="CG167" s="60">
        <v>0.14450000000000002</v>
      </c>
      <c r="CH167" s="134">
        <v>107984.6235468487</v>
      </c>
      <c r="CI167" s="134">
        <v>1528.4626981700139</v>
      </c>
      <c r="CJ167" s="135">
        <v>315679.1291272844</v>
      </c>
      <c r="CK167" s="136">
        <v>0.48418237290363447</v>
      </c>
    </row>
    <row r="168" spans="1:89" x14ac:dyDescent="0.25">
      <c r="A168" s="82" t="s">
        <v>23</v>
      </c>
      <c r="B168" s="83">
        <v>164</v>
      </c>
      <c r="C168" s="70" t="s">
        <v>253</v>
      </c>
      <c r="D168" s="84">
        <v>41771</v>
      </c>
      <c r="E168" s="85" t="s">
        <v>90</v>
      </c>
      <c r="F168" s="82">
        <v>170</v>
      </c>
      <c r="G168" s="88">
        <v>1</v>
      </c>
      <c r="H168" s="88">
        <v>90</v>
      </c>
      <c r="I168" s="83">
        <v>1</v>
      </c>
      <c r="J168" s="111">
        <v>638.1130952380953</v>
      </c>
      <c r="K168" s="54">
        <v>564.91914941091329</v>
      </c>
      <c r="L168" s="54">
        <v>941.92447760229265</v>
      </c>
      <c r="M168" s="54">
        <v>167.04918453290745</v>
      </c>
      <c r="N168" s="54">
        <v>336.82503101209846</v>
      </c>
      <c r="O168" s="55"/>
      <c r="P168" s="56">
        <v>68.866654376677047</v>
      </c>
      <c r="Q168" s="56">
        <v>11.784293833057641</v>
      </c>
      <c r="R168" s="54">
        <v>158.05553201409657</v>
      </c>
      <c r="S168" s="42" t="s">
        <v>78</v>
      </c>
      <c r="T168" s="94">
        <v>14.667372220000001</v>
      </c>
      <c r="U168" s="94">
        <v>5.325800000000001</v>
      </c>
      <c r="V168" s="117">
        <v>19.993172220000002</v>
      </c>
      <c r="W168" s="94">
        <v>18.809663133344102</v>
      </c>
      <c r="X168" s="94">
        <v>3.4529023574805091</v>
      </c>
      <c r="Y168" s="94">
        <v>6.0353817584230471</v>
      </c>
      <c r="Z168" s="94"/>
      <c r="AA168" s="94">
        <v>1.1882556571777032</v>
      </c>
      <c r="AB168" s="94">
        <v>0.21049343668154022</v>
      </c>
      <c r="AC168" s="95">
        <v>3.4338664805919921</v>
      </c>
      <c r="AD168" s="99">
        <v>5.6606953460786542</v>
      </c>
      <c r="AE168" s="99">
        <v>5.014805502702278</v>
      </c>
      <c r="AF168" s="99">
        <v>1.1279341498594646</v>
      </c>
      <c r="AG168" s="37"/>
      <c r="AH168" s="37"/>
      <c r="AI168" s="100">
        <v>37.185084837210994</v>
      </c>
      <c r="AJ168" s="47" t="s">
        <v>54</v>
      </c>
      <c r="AK168" s="53">
        <v>716.86857474192993</v>
      </c>
      <c r="AL168" s="53">
        <v>733.39206198687975</v>
      </c>
      <c r="AM168" s="53">
        <v>673.3373744508408</v>
      </c>
      <c r="AN168" s="35"/>
      <c r="AO168" s="51">
        <v>32.635714285714286</v>
      </c>
      <c r="AP168" s="49">
        <v>0.69028330564784046</v>
      </c>
      <c r="AQ168" s="49">
        <v>1.0316490822259137</v>
      </c>
      <c r="AR168" s="49">
        <v>1.5110335714285712</v>
      </c>
      <c r="AS168" s="126">
        <v>23.408535299003322</v>
      </c>
      <c r="AT168" s="58">
        <v>24.545163360930651</v>
      </c>
      <c r="AU168" s="58">
        <v>21.151162790697672</v>
      </c>
      <c r="AV168" s="58">
        <v>31.611046511627904</v>
      </c>
      <c r="AW168" s="58">
        <v>46.29999999999999</v>
      </c>
      <c r="AX168" s="58">
        <v>27.511627906976742</v>
      </c>
      <c r="AY168" s="71">
        <v>1.227677283566692</v>
      </c>
      <c r="AZ168" s="71">
        <v>20.118723527817526</v>
      </c>
      <c r="BA168" s="71">
        <v>-0.1255513078175241</v>
      </c>
      <c r="BB168" s="131">
        <f t="shared" si="8"/>
        <v>1.227677283566692</v>
      </c>
      <c r="BC168" s="131">
        <f t="shared" si="9"/>
        <v>1.1708264722286936</v>
      </c>
      <c r="BD168" s="131">
        <f t="shared" si="10"/>
        <v>0.16170350176187925</v>
      </c>
      <c r="BE168" s="104">
        <v>6.57</v>
      </c>
      <c r="BF168" s="105">
        <v>163.97912038548202</v>
      </c>
      <c r="BG168" s="105">
        <v>591.07826808386096</v>
      </c>
      <c r="BH168" s="105">
        <v>259.68976651458837</v>
      </c>
      <c r="BI168" s="105">
        <v>116.49424038855012</v>
      </c>
      <c r="BJ168" s="105">
        <v>7.0909632935828038</v>
      </c>
      <c r="BK168" s="105">
        <v>11.597729429435406</v>
      </c>
      <c r="BL168" s="105">
        <v>9.0739079118731478</v>
      </c>
      <c r="BM168" s="105"/>
      <c r="BN168" s="130">
        <f t="shared" si="11"/>
        <v>298.64062734323107</v>
      </c>
      <c r="BO168" s="96">
        <v>12.411978960000001</v>
      </c>
      <c r="BP168" s="108" t="s">
        <v>79</v>
      </c>
      <c r="BQ168" s="106">
        <v>380.8995172998309</v>
      </c>
      <c r="BR168" s="107">
        <v>19.051479830639447</v>
      </c>
      <c r="BS168" s="107">
        <v>27.611703396906243</v>
      </c>
      <c r="BT168" s="107">
        <v>15.518312577463684</v>
      </c>
      <c r="BU168" s="106"/>
      <c r="BV168" s="106"/>
      <c r="BW168" s="106"/>
      <c r="BX168" s="106"/>
      <c r="BY168" s="62">
        <v>0.10760869565217392</v>
      </c>
      <c r="BZ168" s="60">
        <v>0.45005659999999992</v>
      </c>
      <c r="CA168" s="23">
        <v>3.77</v>
      </c>
      <c r="CB168" s="23">
        <v>0.41899999999999998</v>
      </c>
      <c r="CC168" s="64">
        <v>5.0169920000000001</v>
      </c>
      <c r="CD168" s="64">
        <v>8.0036839999999998</v>
      </c>
      <c r="CE168" s="66">
        <v>89.33911999999998</v>
      </c>
      <c r="CF168" s="68">
        <v>36.508219999999994</v>
      </c>
      <c r="CG168" s="60">
        <v>0.12349999999999998</v>
      </c>
      <c r="CH168" s="134">
        <v>36787.779088394112</v>
      </c>
      <c r="CI168" s="134">
        <v>3135.8404553884529</v>
      </c>
      <c r="CJ168" s="135">
        <v>792089.74897424178</v>
      </c>
      <c r="CK168" s="136">
        <v>0.39589458889593943</v>
      </c>
    </row>
    <row r="169" spans="1:89" x14ac:dyDescent="0.25">
      <c r="A169" s="82" t="s">
        <v>23</v>
      </c>
      <c r="B169" s="83">
        <v>165</v>
      </c>
      <c r="C169" s="70" t="s">
        <v>254</v>
      </c>
      <c r="D169" s="84">
        <v>41771</v>
      </c>
      <c r="E169" s="85" t="s">
        <v>90</v>
      </c>
      <c r="F169" s="82">
        <v>172</v>
      </c>
      <c r="G169" s="88">
        <v>1</v>
      </c>
      <c r="H169" s="88">
        <v>90</v>
      </c>
      <c r="I169" s="83">
        <v>1</v>
      </c>
      <c r="J169" s="111">
        <v>545.42857142857144</v>
      </c>
      <c r="K169" s="54">
        <v>564.91914941091329</v>
      </c>
      <c r="L169" s="54">
        <v>941.92447760229265</v>
      </c>
      <c r="M169" s="54">
        <v>167.04918453290745</v>
      </c>
      <c r="N169" s="54">
        <v>336.82503101209846</v>
      </c>
      <c r="O169" s="55"/>
      <c r="P169" s="56">
        <v>68.866654376677047</v>
      </c>
      <c r="Q169" s="56">
        <v>11.784293833057641</v>
      </c>
      <c r="R169" s="54">
        <v>158.05553201409657</v>
      </c>
      <c r="S169" s="42" t="s">
        <v>78</v>
      </c>
      <c r="T169" s="94">
        <v>12.013707080000001</v>
      </c>
      <c r="U169" s="94">
        <v>4.2872690000000002</v>
      </c>
      <c r="V169" s="117">
        <v>16.300976080000002</v>
      </c>
      <c r="W169" s="94">
        <v>15.336260270259856</v>
      </c>
      <c r="X169" s="94">
        <v>2.8140774509867725</v>
      </c>
      <c r="Y169" s="94">
        <v>4.9280274025134894</v>
      </c>
      <c r="Z169" s="94"/>
      <c r="AA169" s="94">
        <v>0.97076487039155368</v>
      </c>
      <c r="AB169" s="94">
        <v>0.17188034846420269</v>
      </c>
      <c r="AC169" s="95">
        <v>2.7968966286853632</v>
      </c>
      <c r="AD169" s="99">
        <v>4.9034240100559172</v>
      </c>
      <c r="AE169" s="99">
        <v>4.3181519089982849</v>
      </c>
      <c r="AF169" s="99">
        <v>1.0515475439121846</v>
      </c>
      <c r="AG169" s="37"/>
      <c r="AH169" s="37"/>
      <c r="AI169" s="100">
        <v>35.053127796354403</v>
      </c>
      <c r="AJ169" s="47" t="s">
        <v>54</v>
      </c>
      <c r="AK169" s="53">
        <v>699.19445400131417</v>
      </c>
      <c r="AL169" s="53">
        <v>718.43514436357964</v>
      </c>
      <c r="AM169" s="53">
        <v>626.32601190722255</v>
      </c>
      <c r="AN169" s="35"/>
      <c r="AO169" s="51">
        <v>28.964285714285719</v>
      </c>
      <c r="AP169" s="49">
        <v>1.3700107142857145</v>
      </c>
      <c r="AQ169" s="49">
        <v>0.90078928571428585</v>
      </c>
      <c r="AR169" s="49">
        <v>1.332357142857143</v>
      </c>
      <c r="AS169" s="126">
        <v>32.135875000000006</v>
      </c>
      <c r="AT169" s="58">
        <v>30.862184372156513</v>
      </c>
      <c r="AU169" s="58">
        <v>47.300000000000004</v>
      </c>
      <c r="AV169" s="58">
        <v>31.099999999999998</v>
      </c>
      <c r="AW169" s="58">
        <v>46</v>
      </c>
      <c r="AX169" s="58">
        <v>31</v>
      </c>
      <c r="AY169" s="71">
        <v>1.8932721709850218</v>
      </c>
      <c r="AZ169" s="71">
        <v>21.921780122735576</v>
      </c>
      <c r="BA169" s="71">
        <v>-5.6208040427355748</v>
      </c>
      <c r="BB169" s="131">
        <f t="shared" si="8"/>
        <v>1.8932721709850218</v>
      </c>
      <c r="BC169" s="131">
        <f t="shared" si="9"/>
        <v>1.9714080213532834</v>
      </c>
      <c r="BD169" s="131">
        <f t="shared" si="10"/>
        <v>0.22103934912694767</v>
      </c>
      <c r="BE169" s="104">
        <v>7.36</v>
      </c>
      <c r="BF169" s="105">
        <v>108.02678462071272</v>
      </c>
      <c r="BG169" s="105">
        <v>645.55095477898112</v>
      </c>
      <c r="BH169" s="105">
        <v>210.84114374190773</v>
      </c>
      <c r="BI169" s="105">
        <v>106.4644312640869</v>
      </c>
      <c r="BJ169" s="105">
        <v>9.7146759663202182</v>
      </c>
      <c r="BK169" s="105">
        <v>10.921568554102587</v>
      </c>
      <c r="BL169" s="105">
        <v>11.532101316492069</v>
      </c>
      <c r="BM169" s="105"/>
      <c r="BN169" s="130">
        <f t="shared" si="11"/>
        <v>335.769034207262</v>
      </c>
      <c r="BO169" s="96">
        <v>6.4135863800000008</v>
      </c>
      <c r="BP169" s="108" t="s">
        <v>79</v>
      </c>
      <c r="BQ169" s="106">
        <v>362.16396098855301</v>
      </c>
      <c r="BR169" s="107">
        <v>22.217317491367854</v>
      </c>
      <c r="BS169" s="107">
        <v>32.86988556600884</v>
      </c>
      <c r="BT169" s="107">
        <v>11.73487775918068</v>
      </c>
      <c r="BU169" s="106"/>
      <c r="BV169" s="106"/>
      <c r="BW169" s="106"/>
      <c r="BX169" s="106"/>
      <c r="BY169" s="62">
        <v>0.22500000000000003</v>
      </c>
      <c r="BZ169" s="60">
        <v>0.37154689999999996</v>
      </c>
      <c r="CA169" s="23">
        <v>3.68</v>
      </c>
      <c r="CB169" s="23">
        <v>0.03</v>
      </c>
      <c r="CC169" s="64">
        <v>6.0074000000000005</v>
      </c>
      <c r="CD169" s="64">
        <v>7.8992699999999996</v>
      </c>
      <c r="CE169" s="66">
        <v>89.664371999999986</v>
      </c>
      <c r="CF169" s="68">
        <v>36.518340000000002</v>
      </c>
      <c r="CG169" s="60">
        <v>0.05</v>
      </c>
      <c r="CH169" s="134"/>
      <c r="CI169" s="134"/>
      <c r="CJ169" s="135"/>
      <c r="CK169" s="136"/>
    </row>
    <row r="170" spans="1:89" x14ac:dyDescent="0.25">
      <c r="A170" s="82" t="s">
        <v>23</v>
      </c>
      <c r="B170" s="83">
        <v>166</v>
      </c>
      <c r="C170" s="70" t="s">
        <v>255</v>
      </c>
      <c r="D170" s="84">
        <v>41771</v>
      </c>
      <c r="E170" s="85" t="s">
        <v>90</v>
      </c>
      <c r="F170" s="82">
        <v>542</v>
      </c>
      <c r="G170" s="88">
        <v>1</v>
      </c>
      <c r="H170" s="88">
        <v>111</v>
      </c>
      <c r="I170" s="83">
        <v>3</v>
      </c>
      <c r="J170" s="111">
        <v>654.93962585034012</v>
      </c>
      <c r="K170" s="54">
        <v>564.91914941091329</v>
      </c>
      <c r="L170" s="54">
        <v>941.92447760229265</v>
      </c>
      <c r="M170" s="54">
        <v>167.04918453290745</v>
      </c>
      <c r="N170" s="54">
        <v>336.82503101209846</v>
      </c>
      <c r="O170" s="55"/>
      <c r="P170" s="56">
        <v>68.866654376677047</v>
      </c>
      <c r="Q170" s="56">
        <v>11.784293833057641</v>
      </c>
      <c r="R170" s="54">
        <v>158.05553201409657</v>
      </c>
      <c r="S170" s="42" t="s">
        <v>78</v>
      </c>
      <c r="T170" s="94">
        <v>22.23971873</v>
      </c>
      <c r="U170" s="94">
        <v>8.8940859999999997</v>
      </c>
      <c r="V170" s="117">
        <v>31.133804730000001</v>
      </c>
      <c r="W170" s="94">
        <v>29.288292829538285</v>
      </c>
      <c r="X170" s="94">
        <v>5.3896856255321728</v>
      </c>
      <c r="Y170" s="94">
        <v>9.3196168557103753</v>
      </c>
      <c r="Z170" s="94"/>
      <c r="AA170" s="94">
        <v>1.8291069057078653</v>
      </c>
      <c r="AB170" s="94">
        <v>0.32495289745820499</v>
      </c>
      <c r="AC170" s="95">
        <v>5.3781745347695731</v>
      </c>
      <c r="AD170" s="99">
        <v>8.9791244670180159</v>
      </c>
      <c r="AE170" s="99">
        <v>7.8987462389804959</v>
      </c>
      <c r="AF170" s="99">
        <v>1.7653864975673923</v>
      </c>
      <c r="AG170" s="37"/>
      <c r="AH170" s="37"/>
      <c r="AI170" s="100">
        <v>36.189819915273148</v>
      </c>
      <c r="AJ170" s="47" t="s">
        <v>54</v>
      </c>
      <c r="AK170" s="53">
        <v>711.59565800302312</v>
      </c>
      <c r="AL170" s="53">
        <v>730.31045937186445</v>
      </c>
      <c r="AM170" s="53">
        <v>672.45093309258095</v>
      </c>
      <c r="AN170" s="35"/>
      <c r="AO170" s="51">
        <v>55.014285714285712</v>
      </c>
      <c r="AP170" s="49">
        <v>1.6020289065772937</v>
      </c>
      <c r="AQ170" s="49">
        <v>1.5835079681608712</v>
      </c>
      <c r="AR170" s="49">
        <v>2.5407565395894425</v>
      </c>
      <c r="AS170" s="126">
        <v>46.03614788437369</v>
      </c>
      <c r="AT170" s="58">
        <v>45.490926379139658</v>
      </c>
      <c r="AU170" s="58">
        <v>29.120234604105573</v>
      </c>
      <c r="AV170" s="58">
        <v>28.783577712609972</v>
      </c>
      <c r="AW170" s="58">
        <v>46.183577712609967</v>
      </c>
      <c r="AX170" s="58">
        <v>34.196480938416414</v>
      </c>
      <c r="AY170" s="71">
        <v>1.4611425353774825</v>
      </c>
      <c r="AZ170" s="71">
        <v>28.959587338366127</v>
      </c>
      <c r="BA170" s="71">
        <v>2.1742173916338743</v>
      </c>
      <c r="BB170" s="131">
        <f t="shared" si="8"/>
        <v>1.4611425353774825</v>
      </c>
      <c r="BC170" s="131">
        <f t="shared" si="9"/>
        <v>1.4786547382695583</v>
      </c>
      <c r="BD170" s="131">
        <f t="shared" si="10"/>
        <v>0.18392526914032606</v>
      </c>
      <c r="BE170" s="104">
        <v>7.16</v>
      </c>
      <c r="BF170" s="105">
        <v>124.42118021083407</v>
      </c>
      <c r="BG170" s="105">
        <v>609.17417360445268</v>
      </c>
      <c r="BH170" s="105">
        <v>258.68030331073027</v>
      </c>
      <c r="BI170" s="105">
        <v>102.14400068244792</v>
      </c>
      <c r="BJ170" s="105">
        <v>7.101255108658731</v>
      </c>
      <c r="BK170" s="105">
        <v>9.3558082108061917</v>
      </c>
      <c r="BL170" s="105">
        <v>8.5693347047948283</v>
      </c>
      <c r="BM170" s="105"/>
      <c r="BN170" s="130">
        <f t="shared" si="11"/>
        <v>299.98914228860684</v>
      </c>
      <c r="BO170" s="96">
        <v>6.2913044999999999</v>
      </c>
      <c r="BP170" s="108" t="s">
        <v>79</v>
      </c>
      <c r="BQ170" s="106">
        <v>556.14421600051264</v>
      </c>
      <c r="BR170" s="107">
        <v>17.863034114318243</v>
      </c>
      <c r="BS170" s="107">
        <v>26.000748246155773</v>
      </c>
      <c r="BT170" s="107">
        <v>12.225387791960605</v>
      </c>
      <c r="BU170" s="106"/>
      <c r="BV170" s="106"/>
      <c r="BW170" s="106"/>
      <c r="BX170" s="106"/>
      <c r="BY170" s="62">
        <v>9.7826086956521757E-2</v>
      </c>
      <c r="BZ170" s="60">
        <v>0.45573199999999997</v>
      </c>
      <c r="CA170" s="23">
        <v>3.45</v>
      </c>
      <c r="CB170" s="23">
        <v>6.2E-2</v>
      </c>
      <c r="CC170" s="64">
        <v>5.517888000000001</v>
      </c>
      <c r="CD170" s="64">
        <v>6.9534020000000005</v>
      </c>
      <c r="CE170" s="66">
        <v>78.454523999999992</v>
      </c>
      <c r="CF170" s="68">
        <v>33.785939999999997</v>
      </c>
      <c r="CG170" s="60">
        <v>0.18649999999999994</v>
      </c>
      <c r="CH170" s="134">
        <v>32089.801097847201</v>
      </c>
      <c r="CI170" s="134">
        <v>6327.3342971512493</v>
      </c>
      <c r="CJ170" s="135">
        <v>326660.33792710002</v>
      </c>
      <c r="CK170" s="136">
        <v>1.9369765969455723</v>
      </c>
    </row>
    <row r="171" spans="1:89" x14ac:dyDescent="0.25">
      <c r="A171" s="82" t="s">
        <v>23</v>
      </c>
      <c r="B171" s="83">
        <v>167</v>
      </c>
      <c r="C171" s="70" t="s">
        <v>256</v>
      </c>
      <c r="D171" s="84">
        <v>41771</v>
      </c>
      <c r="E171" s="85" t="s">
        <v>90</v>
      </c>
      <c r="F171" s="82">
        <v>154</v>
      </c>
      <c r="G171" s="88">
        <v>1</v>
      </c>
      <c r="H171" s="88">
        <v>86</v>
      </c>
      <c r="I171" s="83">
        <v>1</v>
      </c>
      <c r="J171" s="111">
        <v>678.3630952380953</v>
      </c>
      <c r="K171" s="54">
        <v>564.91914941091329</v>
      </c>
      <c r="L171" s="54">
        <v>941.92447760229265</v>
      </c>
      <c r="M171" s="54">
        <v>167.04918453290745</v>
      </c>
      <c r="N171" s="54">
        <v>336.82503101209846</v>
      </c>
      <c r="O171" s="55"/>
      <c r="P171" s="56">
        <v>68.866654376677047</v>
      </c>
      <c r="Q171" s="56">
        <v>11.784293833057641</v>
      </c>
      <c r="R171" s="54">
        <v>158.05553201409657</v>
      </c>
      <c r="S171" s="42" t="s">
        <v>78</v>
      </c>
      <c r="T171" s="94">
        <v>23.312081890000002</v>
      </c>
      <c r="U171" s="94">
        <v>6.8535315000000008</v>
      </c>
      <c r="V171" s="117">
        <v>30.165613390000001</v>
      </c>
      <c r="W171" s="94">
        <v>28.384910306722617</v>
      </c>
      <c r="X171" s="94">
        <v>5.1846319502388596</v>
      </c>
      <c r="Y171" s="94">
        <v>9.26125493230583</v>
      </c>
      <c r="Z171" s="94"/>
      <c r="AA171" s="94">
        <v>1.8346947525819226</v>
      </c>
      <c r="AB171" s="94">
        <v>0.319773855217384</v>
      </c>
      <c r="AC171" s="95">
        <v>5.1202279788551355</v>
      </c>
      <c r="AD171" s="99">
        <v>8.7642793949812781</v>
      </c>
      <c r="AE171" s="99">
        <v>7.7631167762706701</v>
      </c>
      <c r="AF171" s="99">
        <v>1.6273465832379586</v>
      </c>
      <c r="AG171" s="37"/>
      <c r="AH171" s="37"/>
      <c r="AI171" s="100">
        <v>36.486040757725874</v>
      </c>
      <c r="AJ171" s="47" t="s">
        <v>54</v>
      </c>
      <c r="AK171" s="53">
        <v>709.46125703889493</v>
      </c>
      <c r="AL171" s="53">
        <v>726.50550266378423</v>
      </c>
      <c r="AM171" s="53">
        <v>686.1210981113162</v>
      </c>
      <c r="AN171" s="35"/>
      <c r="AO171" s="51">
        <v>40.428571428571431</v>
      </c>
      <c r="AP171" s="49">
        <v>1.4459818953323909</v>
      </c>
      <c r="AQ171" s="49">
        <v>1.1115989156058468</v>
      </c>
      <c r="AR171" s="49">
        <v>1.7849948137670908</v>
      </c>
      <c r="AS171" s="126">
        <v>37.861157001414441</v>
      </c>
      <c r="AT171" s="58">
        <v>35.873403183812478</v>
      </c>
      <c r="AU171" s="58">
        <v>35.766336633663379</v>
      </c>
      <c r="AV171" s="58">
        <v>27.495379537953802</v>
      </c>
      <c r="AW171" s="58">
        <v>44.151815181518145</v>
      </c>
      <c r="AX171" s="58">
        <v>31.504950495049506</v>
      </c>
      <c r="AY171" s="71">
        <v>1.1892151079448836</v>
      </c>
      <c r="AZ171" s="71">
        <v>25.691926045294498</v>
      </c>
      <c r="BA171" s="71">
        <v>4.4736873447055032</v>
      </c>
      <c r="BB171" s="131">
        <f t="shared" si="8"/>
        <v>1.1892151079448836</v>
      </c>
      <c r="BC171" s="131">
        <f t="shared" si="9"/>
        <v>1.2551098004181656</v>
      </c>
      <c r="BD171" s="131">
        <f t="shared" si="10"/>
        <v>0.14395780946211115</v>
      </c>
      <c r="BE171" s="104">
        <v>6.97</v>
      </c>
      <c r="BF171" s="105">
        <v>180.22727698478957</v>
      </c>
      <c r="BG171" s="105">
        <v>593.97098663548536</v>
      </c>
      <c r="BH171" s="105">
        <v>243.56137042848198</v>
      </c>
      <c r="BI171" s="105">
        <v>123.69220927665093</v>
      </c>
      <c r="BJ171" s="105">
        <v>9.6089789932225447</v>
      </c>
      <c r="BK171" s="105">
        <v>13.089243142694686</v>
      </c>
      <c r="BL171" s="105">
        <v>11.102087145355103</v>
      </c>
      <c r="BM171" s="105"/>
      <c r="BN171" s="130">
        <f t="shared" si="11"/>
        <v>309.96009234679673</v>
      </c>
      <c r="BO171" s="96">
        <v>8.1891685799999987</v>
      </c>
      <c r="BP171" s="108" t="s">
        <v>79</v>
      </c>
      <c r="BQ171" s="106">
        <v>396.91124042535716</v>
      </c>
      <c r="BR171" s="107">
        <v>13.157738093830194</v>
      </c>
      <c r="BS171" s="107">
        <v>19.247173619464441</v>
      </c>
      <c r="BT171" s="107">
        <v>11.064220430707826</v>
      </c>
      <c r="BU171" s="106"/>
      <c r="BV171" s="106"/>
      <c r="BW171" s="106"/>
      <c r="BX171" s="106"/>
      <c r="BY171" s="62">
        <v>0.31304347826086959</v>
      </c>
      <c r="BZ171" s="60">
        <v>0.47086639999999996</v>
      </c>
      <c r="CA171" s="23">
        <v>3.73</v>
      </c>
      <c r="CB171" s="23">
        <v>9.7000000000000003E-2</v>
      </c>
      <c r="CC171" s="64">
        <v>5.5292720000000006</v>
      </c>
      <c r="CD171" s="64">
        <v>6.6278759999999997</v>
      </c>
      <c r="CE171" s="66">
        <v>88.370927999999992</v>
      </c>
      <c r="CF171" s="68">
        <v>38.663780000000003</v>
      </c>
      <c r="CG171" s="60">
        <v>0.16550000000000004</v>
      </c>
      <c r="CH171" s="134">
        <v>31232.974808559953</v>
      </c>
      <c r="CI171" s="134">
        <v>3875.3085881275938</v>
      </c>
      <c r="CJ171" s="135">
        <v>817964.50574603851</v>
      </c>
      <c r="CK171" s="136">
        <v>0.47377466392542944</v>
      </c>
    </row>
    <row r="172" spans="1:89" x14ac:dyDescent="0.25">
      <c r="A172" s="82" t="s">
        <v>23</v>
      </c>
      <c r="B172" s="83">
        <v>168</v>
      </c>
      <c r="C172" s="70" t="s">
        <v>257</v>
      </c>
      <c r="D172" s="84">
        <v>41771</v>
      </c>
      <c r="E172" s="85" t="s">
        <v>90</v>
      </c>
      <c r="F172" s="82">
        <v>166</v>
      </c>
      <c r="G172" s="88">
        <v>1</v>
      </c>
      <c r="H172" s="88">
        <v>99</v>
      </c>
      <c r="I172" s="83">
        <v>1</v>
      </c>
      <c r="J172" s="111">
        <v>587.28571428571433</v>
      </c>
      <c r="K172" s="54">
        <v>564.91914941091329</v>
      </c>
      <c r="L172" s="54">
        <v>941.92447760229265</v>
      </c>
      <c r="M172" s="54">
        <v>167.04918453290745</v>
      </c>
      <c r="N172" s="54">
        <v>336.82503101209846</v>
      </c>
      <c r="O172" s="55"/>
      <c r="P172" s="56">
        <v>68.866654376677047</v>
      </c>
      <c r="Q172" s="56">
        <v>11.784293833057641</v>
      </c>
      <c r="R172" s="54">
        <v>158.05553201409657</v>
      </c>
      <c r="S172" s="42" t="s">
        <v>78</v>
      </c>
      <c r="T172" s="94">
        <v>11.52082886</v>
      </c>
      <c r="U172" s="94">
        <v>1.5307380000000002</v>
      </c>
      <c r="V172" s="117">
        <v>13.051566859999999</v>
      </c>
      <c r="W172" s="94">
        <v>12.287153492450917</v>
      </c>
      <c r="X172" s="94">
        <v>2.2127490152061857</v>
      </c>
      <c r="Y172" s="94">
        <v>4.1952402790545795</v>
      </c>
      <c r="Z172" s="94"/>
      <c r="AA172" s="94">
        <v>0.84460837738446626</v>
      </c>
      <c r="AB172" s="94">
        <v>0.14658582993818139</v>
      </c>
      <c r="AC172" s="95">
        <v>2.1415778252106574</v>
      </c>
      <c r="AD172" s="99">
        <v>3.969950860408197</v>
      </c>
      <c r="AE172" s="99">
        <v>3.4579645871774654</v>
      </c>
      <c r="AF172" s="99">
        <v>0.66138563535525552</v>
      </c>
      <c r="AG172" s="37"/>
      <c r="AH172" s="37"/>
      <c r="AI172" s="100">
        <v>36.923839889320249</v>
      </c>
      <c r="AJ172" s="47" t="s">
        <v>54</v>
      </c>
      <c r="AK172" s="53">
        <v>695.82572705694304</v>
      </c>
      <c r="AL172" s="53">
        <v>718.57073411657143</v>
      </c>
      <c r="AM172" s="53">
        <v>701.10228010038134</v>
      </c>
      <c r="AN172" s="35"/>
      <c r="AO172" s="51">
        <v>18.328571428571429</v>
      </c>
      <c r="AP172" s="49">
        <v>0.8632408027210885</v>
      </c>
      <c r="AQ172" s="49">
        <v>0.58356425850340132</v>
      </c>
      <c r="AR172" s="49">
        <v>0.83628034693877551</v>
      </c>
      <c r="AS172" s="126">
        <v>20.2800406122449</v>
      </c>
      <c r="AT172" s="58">
        <v>19.552820435330823</v>
      </c>
      <c r="AU172" s="58">
        <v>47.09809523809524</v>
      </c>
      <c r="AV172" s="58">
        <v>31.839047619047616</v>
      </c>
      <c r="AW172" s="58">
        <v>45.627142857142857</v>
      </c>
      <c r="AX172" s="58">
        <v>28.880952380952383</v>
      </c>
      <c r="AY172" s="71">
        <v>1.4981205433085314</v>
      </c>
      <c r="AZ172" s="71">
        <v>18.46781196711089</v>
      </c>
      <c r="BA172" s="71">
        <v>-5.4162451071108908</v>
      </c>
      <c r="BB172" s="131">
        <f t="shared" si="8"/>
        <v>1.4981205433085314</v>
      </c>
      <c r="BC172" s="131">
        <f t="shared" si="9"/>
        <v>1.5538395374120546</v>
      </c>
      <c r="BD172" s="131">
        <f t="shared" si="10"/>
        <v>0.17492807052618242</v>
      </c>
      <c r="BE172" s="104">
        <v>6.77</v>
      </c>
      <c r="BF172" s="105">
        <v>141.4930753005514</v>
      </c>
      <c r="BG172" s="105">
        <v>650.60410122022608</v>
      </c>
      <c r="BH172" s="105">
        <v>193.11287556541612</v>
      </c>
      <c r="BI172" s="105">
        <v>121.98298932875797</v>
      </c>
      <c r="BJ172" s="105">
        <v>9.5072059040065948</v>
      </c>
      <c r="BK172" s="105">
        <v>10.412701698398502</v>
      </c>
      <c r="BL172" s="105">
        <v>9.4050019050855127</v>
      </c>
      <c r="BM172" s="105"/>
      <c r="BN172" s="130">
        <f t="shared" si="11"/>
        <v>350.02106062318694</v>
      </c>
      <c r="BO172" s="96">
        <v>8.0899971999999991</v>
      </c>
      <c r="BP172" s="108" t="s">
        <v>79</v>
      </c>
      <c r="BQ172" s="106">
        <v>421.40747705883314</v>
      </c>
      <c r="BR172" s="107">
        <v>32.287884020297099</v>
      </c>
      <c r="BS172" s="107">
        <v>47.728900307834301</v>
      </c>
      <c r="BT172" s="107">
        <v>21.552260373514915</v>
      </c>
      <c r="BU172" s="106"/>
      <c r="BV172" s="106"/>
      <c r="BW172" s="106"/>
      <c r="BX172" s="106"/>
      <c r="BY172" s="62">
        <v>0.17608695652173914</v>
      </c>
      <c r="BZ172" s="60">
        <v>0.33087319999999992</v>
      </c>
      <c r="CA172" s="23">
        <v>3.7</v>
      </c>
      <c r="CB172" s="23">
        <v>0.158</v>
      </c>
      <c r="CC172" s="64">
        <v>6.3147679999999999</v>
      </c>
      <c r="CD172" s="64">
        <v>5.3503399999999992</v>
      </c>
      <c r="CE172" s="66">
        <v>93.113555999999988</v>
      </c>
      <c r="CF172" s="68">
        <v>39.017980000000001</v>
      </c>
      <c r="CG172" s="60">
        <v>0.15500000000000003</v>
      </c>
      <c r="CH172" s="134">
        <v>58816.455569992919</v>
      </c>
      <c r="CI172" s="134">
        <v>2336.4797642421181</v>
      </c>
      <c r="CJ172" s="135">
        <v>497574.21613140136</v>
      </c>
      <c r="CK172" s="136">
        <v>0.46957412351629796</v>
      </c>
    </row>
    <row r="173" spans="1:89" x14ac:dyDescent="0.25">
      <c r="A173" s="82" t="s">
        <v>23</v>
      </c>
      <c r="B173" s="83">
        <v>169</v>
      </c>
      <c r="C173" s="70" t="s">
        <v>258</v>
      </c>
      <c r="D173" s="84">
        <v>41771</v>
      </c>
      <c r="E173" s="85" t="s">
        <v>90</v>
      </c>
      <c r="F173" s="82">
        <v>298</v>
      </c>
      <c r="G173" s="88">
        <v>1</v>
      </c>
      <c r="H173" s="88">
        <v>97</v>
      </c>
      <c r="I173" s="83">
        <v>2</v>
      </c>
      <c r="J173" s="111">
        <v>601.72619047619048</v>
      </c>
      <c r="K173" s="54">
        <v>564.91914941091329</v>
      </c>
      <c r="L173" s="54">
        <v>941.92447760229265</v>
      </c>
      <c r="M173" s="54">
        <v>167.04918453290745</v>
      </c>
      <c r="N173" s="54">
        <v>336.82503101209846</v>
      </c>
      <c r="O173" s="55"/>
      <c r="P173" s="56">
        <v>68.866654376677047</v>
      </c>
      <c r="Q173" s="56">
        <v>11.784293833057641</v>
      </c>
      <c r="R173" s="54">
        <v>158.05553201409657</v>
      </c>
      <c r="S173" s="42" t="s">
        <v>78</v>
      </c>
      <c r="T173" s="94">
        <v>20.042484689999998</v>
      </c>
      <c r="U173" s="94">
        <v>6.7916835000000013</v>
      </c>
      <c r="V173" s="117">
        <v>26.83416819</v>
      </c>
      <c r="W173" s="94">
        <v>25.247200599942698</v>
      </c>
      <c r="X173" s="94">
        <v>4.6268038002277825</v>
      </c>
      <c r="Y173" s="94">
        <v>8.1472561180187579</v>
      </c>
      <c r="Z173" s="94"/>
      <c r="AA173" s="94">
        <v>1.6074595448585713</v>
      </c>
      <c r="AB173" s="94">
        <v>0.28419787348507997</v>
      </c>
      <c r="AC173" s="95">
        <v>4.5904946159373354</v>
      </c>
      <c r="AD173" s="99">
        <v>7.8928152426804266</v>
      </c>
      <c r="AE173" s="99">
        <v>6.9650953197453225</v>
      </c>
      <c r="AF173" s="99">
        <v>1.5071821641436141</v>
      </c>
      <c r="AG173" s="37"/>
      <c r="AH173" s="37"/>
      <c r="AI173" s="100">
        <v>36.007161544625923</v>
      </c>
      <c r="AJ173" s="47" t="s">
        <v>54</v>
      </c>
      <c r="AK173" s="53">
        <v>705.86696830715414</v>
      </c>
      <c r="AL173" s="53">
        <v>724.12405517302648</v>
      </c>
      <c r="AM173" s="53">
        <v>674.24982142760973</v>
      </c>
      <c r="AN173" s="35"/>
      <c r="AO173" s="51">
        <v>52.821428571428569</v>
      </c>
      <c r="AP173" s="49">
        <v>1.6120322790969244</v>
      </c>
      <c r="AQ173" s="49">
        <v>1.4688674970805762</v>
      </c>
      <c r="AR173" s="49">
        <v>2.4218553036200854</v>
      </c>
      <c r="AS173" s="126">
        <v>45.309055615025301</v>
      </c>
      <c r="AT173" s="58">
        <v>44.088636946518129</v>
      </c>
      <c r="AU173" s="58">
        <v>30.518528610354217</v>
      </c>
      <c r="AV173" s="58">
        <v>27.808174386920982</v>
      </c>
      <c r="AW173" s="58">
        <v>45.849863760217985</v>
      </c>
      <c r="AX173" s="58">
        <v>39.332425068119889</v>
      </c>
      <c r="AY173" s="71">
        <v>1.643003674805473</v>
      </c>
      <c r="AZ173" s="71">
        <v>27.626636989048635</v>
      </c>
      <c r="BA173" s="71">
        <v>-0.79246879904863476</v>
      </c>
      <c r="BB173" s="131">
        <f t="shared" si="8"/>
        <v>1.643003674805473</v>
      </c>
      <c r="BC173" s="131">
        <f t="shared" si="9"/>
        <v>1.6884837008627731</v>
      </c>
      <c r="BD173" s="131">
        <f t="shared" si="10"/>
        <v>0.20506523775341912</v>
      </c>
      <c r="BE173" s="104">
        <v>7.42</v>
      </c>
      <c r="BF173" s="105">
        <v>95.837588471289408</v>
      </c>
      <c r="BG173" s="105">
        <v>633.35193374793778</v>
      </c>
      <c r="BH173" s="105">
        <v>203.07209866885302</v>
      </c>
      <c r="BI173" s="105">
        <v>128.63859158013494</v>
      </c>
      <c r="BJ173" s="105">
        <v>7.9406213793346732</v>
      </c>
      <c r="BK173" s="105">
        <v>13.689390233203715</v>
      </c>
      <c r="BL173" s="105">
        <v>8.3322400124267357</v>
      </c>
      <c r="BM173" s="105"/>
      <c r="BN173" s="130">
        <f t="shared" si="11"/>
        <v>342.18218567946019</v>
      </c>
      <c r="BO173" s="96">
        <v>5.4161372000000005</v>
      </c>
      <c r="BP173" s="108" t="s">
        <v>79</v>
      </c>
      <c r="BQ173" s="106">
        <v>573.84515564969956</v>
      </c>
      <c r="BR173" s="107">
        <v>21.384868410549362</v>
      </c>
      <c r="BS173" s="107">
        <v>31.388351989815494</v>
      </c>
      <c r="BT173" s="107">
        <v>13.015715508415568</v>
      </c>
      <c r="BU173" s="106"/>
      <c r="BV173" s="106"/>
      <c r="BW173" s="106"/>
      <c r="BX173" s="106"/>
      <c r="BY173" s="62">
        <v>0.11739130434782609</v>
      </c>
      <c r="BZ173" s="60">
        <v>0.69504469999999996</v>
      </c>
      <c r="CA173" s="23">
        <v>3.42</v>
      </c>
      <c r="CB173" s="23">
        <v>0.20100000000000001</v>
      </c>
      <c r="CC173" s="64">
        <v>5.6431120000000004</v>
      </c>
      <c r="CD173" s="64">
        <v>10.4482</v>
      </c>
      <c r="CE173" s="66">
        <v>83.953551999999988</v>
      </c>
      <c r="CF173" s="68">
        <v>38.532219999999995</v>
      </c>
      <c r="CG173" s="60">
        <v>0.28100000000000003</v>
      </c>
      <c r="CH173" s="134">
        <v>121275.08836770308</v>
      </c>
      <c r="CI173" s="134">
        <v>2700.9144906321817</v>
      </c>
      <c r="CJ173" s="135">
        <v>350558.97723973886</v>
      </c>
      <c r="CK173" s="136">
        <v>0.77045937088785243</v>
      </c>
    </row>
    <row r="174" spans="1:89" x14ac:dyDescent="0.25">
      <c r="A174" s="82" t="s">
        <v>23</v>
      </c>
      <c r="B174" s="83">
        <v>170</v>
      </c>
      <c r="C174" s="70" t="s">
        <v>259</v>
      </c>
      <c r="D174" s="84">
        <v>41771</v>
      </c>
      <c r="E174" s="85" t="s">
        <v>90</v>
      </c>
      <c r="F174" s="82">
        <v>534</v>
      </c>
      <c r="G174" s="88">
        <v>1</v>
      </c>
      <c r="H174" s="88">
        <v>88</v>
      </c>
      <c r="I174" s="83">
        <v>3</v>
      </c>
      <c r="J174" s="111">
        <v>721.40119047619044</v>
      </c>
      <c r="K174" s="54">
        <v>564.91914941091329</v>
      </c>
      <c r="L174" s="54">
        <v>941.92447760229265</v>
      </c>
      <c r="M174" s="54">
        <v>167.04918453290745</v>
      </c>
      <c r="N174" s="54">
        <v>336.82503101209846</v>
      </c>
      <c r="O174" s="55"/>
      <c r="P174" s="56">
        <v>68.866654376677047</v>
      </c>
      <c r="Q174" s="56">
        <v>11.784293833057641</v>
      </c>
      <c r="R174" s="54">
        <v>158.05553201409657</v>
      </c>
      <c r="S174" s="42" t="s">
        <v>78</v>
      </c>
      <c r="T174" s="94">
        <v>19.205052249999998</v>
      </c>
      <c r="U174" s="94">
        <v>9.9072765000000018</v>
      </c>
      <c r="V174" s="117">
        <v>29.11232875</v>
      </c>
      <c r="W174" s="94">
        <v>27.379954623443485</v>
      </c>
      <c r="X174" s="94">
        <v>5.0735083205243789</v>
      </c>
      <c r="Y174" s="94">
        <v>8.5057884489452213</v>
      </c>
      <c r="Z174" s="94"/>
      <c r="AA174" s="94">
        <v>1.6540136147242739</v>
      </c>
      <c r="AB174" s="94">
        <v>0.29635387896589205</v>
      </c>
      <c r="AC174" s="95">
        <v>5.1107639753572718</v>
      </c>
      <c r="AD174" s="99">
        <v>8.4328289227431714</v>
      </c>
      <c r="AE174" s="99">
        <v>7.4353766934294736</v>
      </c>
      <c r="AF174" s="99">
        <v>1.532016430486425</v>
      </c>
      <c r="AG174" s="37"/>
      <c r="AH174" s="37"/>
      <c r="AI174" s="100">
        <v>35.142878111357334</v>
      </c>
      <c r="AJ174" s="47" t="s">
        <v>54</v>
      </c>
      <c r="AK174" s="53">
        <v>710.33478650370171</v>
      </c>
      <c r="AL174" s="53">
        <v>728.43721636181624</v>
      </c>
      <c r="AM174" s="53">
        <v>698.036085939033</v>
      </c>
      <c r="AN174" s="35"/>
      <c r="AO174" s="51">
        <v>61.957142857142856</v>
      </c>
      <c r="AP174" s="49">
        <v>2.0436022675736965</v>
      </c>
      <c r="AQ174" s="49">
        <v>1.7591501405895693</v>
      </c>
      <c r="AR174" s="49">
        <v>2.8003841814058954</v>
      </c>
      <c r="AS174" s="126">
        <v>55.436891156462593</v>
      </c>
      <c r="AT174" s="58">
        <v>53.644034225457489</v>
      </c>
      <c r="AU174" s="58">
        <v>32.984126984126988</v>
      </c>
      <c r="AV174" s="58">
        <v>28.393015873015873</v>
      </c>
      <c r="AW174" s="58">
        <v>45.198730158730157</v>
      </c>
      <c r="AX174" s="58">
        <v>30.019047619047619</v>
      </c>
      <c r="AY174" s="71">
        <v>1.8426569267653481</v>
      </c>
      <c r="AZ174" s="71">
        <v>32.58877742780588</v>
      </c>
      <c r="BA174" s="71">
        <v>-3.4764486778058803</v>
      </c>
      <c r="BB174" s="131">
        <f t="shared" si="8"/>
        <v>1.8426569267653481</v>
      </c>
      <c r="BC174" s="131">
        <f t="shared" si="9"/>
        <v>1.9042410393384483</v>
      </c>
      <c r="BD174" s="131">
        <f t="shared" si="10"/>
        <v>0.22681581560421066</v>
      </c>
      <c r="BE174" s="104">
        <v>7</v>
      </c>
      <c r="BF174" s="105">
        <v>162.9313289223403</v>
      </c>
      <c r="BG174" s="105">
        <v>629.69336240188568</v>
      </c>
      <c r="BH174" s="105">
        <v>216.22946375699814</v>
      </c>
      <c r="BI174" s="105">
        <v>122.5204688971907</v>
      </c>
      <c r="BJ174" s="105">
        <v>7.8905495242309245</v>
      </c>
      <c r="BK174" s="105">
        <v>10.479376226221223</v>
      </c>
      <c r="BL174" s="105">
        <v>8.2116548153640476</v>
      </c>
      <c r="BM174" s="105"/>
      <c r="BN174" s="130">
        <f t="shared" si="11"/>
        <v>332.54352769476446</v>
      </c>
      <c r="BO174" s="96">
        <v>9.2219942199999991</v>
      </c>
      <c r="BP174" s="108" t="s">
        <v>79</v>
      </c>
      <c r="BQ174" s="106">
        <v>459.82702384327138</v>
      </c>
      <c r="BR174" s="107">
        <v>15.794924129636017</v>
      </c>
      <c r="BS174" s="107">
        <v>23.05523964742774</v>
      </c>
      <c r="BT174" s="107">
        <v>8.5718203427932043</v>
      </c>
      <c r="BU174" s="106"/>
      <c r="BV174" s="106"/>
      <c r="BW174" s="106"/>
      <c r="BX174" s="106"/>
      <c r="BY174" s="62">
        <v>0.10760869565217392</v>
      </c>
      <c r="BZ174" s="60">
        <v>0.6363989000000001</v>
      </c>
      <c r="CA174" s="23">
        <v>3.46</v>
      </c>
      <c r="CB174" s="23">
        <v>0.78300000000000003</v>
      </c>
      <c r="CC174" s="64">
        <v>6.6335199999999999</v>
      </c>
      <c r="CD174" s="64">
        <v>8.4643339999999991</v>
      </c>
      <c r="CE174" s="66">
        <v>87.939779999999985</v>
      </c>
      <c r="CF174" s="68">
        <v>40.86994</v>
      </c>
      <c r="CG174" s="60">
        <v>0.10250000000000001</v>
      </c>
      <c r="CH174" s="134">
        <v>85446.520485201065</v>
      </c>
      <c r="CI174" s="134">
        <v>1800.7580271653333</v>
      </c>
      <c r="CJ174" s="135">
        <v>457294.83299737348</v>
      </c>
      <c r="CK174" s="136">
        <v>0.39378490576027919</v>
      </c>
    </row>
    <row r="175" spans="1:89" x14ac:dyDescent="0.25">
      <c r="A175" s="82" t="s">
        <v>23</v>
      </c>
      <c r="B175" s="83">
        <v>171</v>
      </c>
      <c r="C175" s="70" t="s">
        <v>260</v>
      </c>
      <c r="D175" s="84">
        <v>41869</v>
      </c>
      <c r="E175" s="85" t="s">
        <v>90</v>
      </c>
      <c r="F175" s="82">
        <v>29</v>
      </c>
      <c r="G175" s="88">
        <v>1</v>
      </c>
      <c r="H175" s="88">
        <v>139</v>
      </c>
      <c r="I175" s="83">
        <v>1</v>
      </c>
      <c r="J175" s="111">
        <v>555.72619047619048</v>
      </c>
      <c r="K175" s="54">
        <v>509.54825724294858</v>
      </c>
      <c r="L175" s="54">
        <v>932.0588208043464</v>
      </c>
      <c r="M175" s="54">
        <v>171.84278321169802</v>
      </c>
      <c r="N175" s="54">
        <v>341.30528783414945</v>
      </c>
      <c r="O175" s="55"/>
      <c r="P175" s="56">
        <v>68.487314363660303</v>
      </c>
      <c r="Q175" s="56">
        <v>11.638827442604606</v>
      </c>
      <c r="R175" s="54">
        <v>157.71632411224152</v>
      </c>
      <c r="S175" s="42" t="s">
        <v>78</v>
      </c>
      <c r="T175" s="94">
        <v>17.868467019889245</v>
      </c>
      <c r="U175" s="94">
        <v>4.9750148301107568</v>
      </c>
      <c r="V175" s="117">
        <v>22.84348185</v>
      </c>
      <c r="W175" s="94">
        <v>21.319630442733654</v>
      </c>
      <c r="X175" s="94">
        <v>4.0072518410489444</v>
      </c>
      <c r="Y175" s="94">
        <v>7.1215206063916332</v>
      </c>
      <c r="Z175" s="94"/>
      <c r="AA175" s="94">
        <v>1.3901913835406949</v>
      </c>
      <c r="AB175" s="94">
        <v>0.24313706837952009</v>
      </c>
      <c r="AC175" s="95">
        <v>3.8602763479495614</v>
      </c>
      <c r="AD175" s="99">
        <v>5.8098743515655853</v>
      </c>
      <c r="AE175" s="99">
        <v>5.0658329705206961</v>
      </c>
      <c r="AF175" s="99">
        <v>1.0194321724576727</v>
      </c>
      <c r="AG175" s="37"/>
      <c r="AH175" s="37"/>
      <c r="AI175" s="100">
        <v>41.848937458346583</v>
      </c>
      <c r="AJ175" s="47" t="s">
        <v>54</v>
      </c>
      <c r="AK175" s="53">
        <v>745.66598954941776</v>
      </c>
      <c r="AL175" s="53">
        <v>762.38645486243513</v>
      </c>
      <c r="AM175" s="53">
        <v>745.60316823241521</v>
      </c>
      <c r="AN175" s="35"/>
      <c r="AO175" s="51">
        <v>35.342857142857142</v>
      </c>
      <c r="AP175" s="49">
        <v>1.3041514285714284</v>
      </c>
      <c r="AQ175" s="49">
        <v>1.1428645804988664</v>
      </c>
      <c r="AR175" s="49">
        <v>1.6330643990929705</v>
      </c>
      <c r="AS175" s="126">
        <v>33.699414285714283</v>
      </c>
      <c r="AT175" s="58">
        <v>33.550574798157051</v>
      </c>
      <c r="AU175" s="58">
        <v>36.9</v>
      </c>
      <c r="AV175" s="58">
        <v>32.336507936507942</v>
      </c>
      <c r="AW175" s="58">
        <v>46.206349206349209</v>
      </c>
      <c r="AX175" s="58">
        <v>30.523809523809526</v>
      </c>
      <c r="AY175" s="71">
        <v>1.4687154532073687</v>
      </c>
      <c r="AZ175" s="71">
        <v>23.35783360604934</v>
      </c>
      <c r="BA175" s="71">
        <v>-0.51435175604934003</v>
      </c>
      <c r="BB175" s="131">
        <f t="shared" si="8"/>
        <v>1.4687154532073687</v>
      </c>
      <c r="BC175" s="131">
        <f t="shared" si="9"/>
        <v>1.4752310749735502</v>
      </c>
      <c r="BD175" s="131">
        <f t="shared" si="10"/>
        <v>0.17861026768838506</v>
      </c>
      <c r="BE175" s="104">
        <v>6.82</v>
      </c>
      <c r="BF175" s="105">
        <v>128.48428739207981</v>
      </c>
      <c r="BG175" s="105">
        <v>606.12466125566141</v>
      </c>
      <c r="BH175" s="105">
        <v>248.01272900868139</v>
      </c>
      <c r="BI175" s="105">
        <v>111.73784270155168</v>
      </c>
      <c r="BJ175" s="105">
        <v>7.7259343309843773</v>
      </c>
      <c r="BK175" s="105">
        <v>13.000139474071473</v>
      </c>
      <c r="BL175" s="105">
        <v>8.4235688509403932</v>
      </c>
      <c r="BM175" s="105"/>
      <c r="BN175" s="130">
        <f t="shared" si="11"/>
        <v>307.41865987666426</v>
      </c>
      <c r="BO175" s="96">
        <v>3.90075438</v>
      </c>
      <c r="BP175" s="108" t="s">
        <v>79</v>
      </c>
      <c r="BQ175" s="106">
        <v>437.08503175568916</v>
      </c>
      <c r="BR175" s="107">
        <v>19.133905882902397</v>
      </c>
      <c r="BS175" s="107">
        <v>26.891256182004089</v>
      </c>
      <c r="BT175" s="107">
        <v>13.027646601741633</v>
      </c>
      <c r="BU175" s="106"/>
      <c r="BV175" s="106"/>
      <c r="BW175" s="106"/>
      <c r="BX175" s="106"/>
      <c r="BY175" s="62">
        <v>8.804347826086957E-2</v>
      </c>
      <c r="BZ175" s="60">
        <v>0.43965169999999998</v>
      </c>
      <c r="CA175" s="23">
        <v>3.71</v>
      </c>
      <c r="CB175" s="23">
        <v>0.03</v>
      </c>
      <c r="CC175" s="64">
        <v>5.9504800000000007</v>
      </c>
      <c r="CD175" s="64">
        <v>8.0159679999999991</v>
      </c>
      <c r="CE175" s="66">
        <v>93.21945199999999</v>
      </c>
      <c r="CF175" s="68">
        <v>36.376660000000001</v>
      </c>
      <c r="CG175" s="60">
        <v>7.1000000000000008E-2</v>
      </c>
      <c r="CH175" s="134">
        <v>44905.285062241077</v>
      </c>
      <c r="CI175" s="134">
        <v>7073.1382938246406</v>
      </c>
      <c r="CJ175" s="135">
        <v>635179.85510532593</v>
      </c>
      <c r="CK175" s="136">
        <v>1.1135646442458047</v>
      </c>
    </row>
    <row r="176" spans="1:89" x14ac:dyDescent="0.25">
      <c r="A176" s="82" t="s">
        <v>23</v>
      </c>
      <c r="B176" s="83">
        <v>172</v>
      </c>
      <c r="C176" s="70" t="s">
        <v>261</v>
      </c>
      <c r="D176" s="84">
        <v>41869</v>
      </c>
      <c r="E176" s="85" t="s">
        <v>90</v>
      </c>
      <c r="F176" s="82">
        <v>125</v>
      </c>
      <c r="G176" s="88">
        <v>1</v>
      </c>
      <c r="H176" s="88">
        <v>137</v>
      </c>
      <c r="I176" s="83">
        <v>3</v>
      </c>
      <c r="J176" s="111">
        <v>700.20595238095245</v>
      </c>
      <c r="K176" s="54">
        <v>509.54825724294858</v>
      </c>
      <c r="L176" s="54">
        <v>932.0588208043464</v>
      </c>
      <c r="M176" s="54">
        <v>171.84278321169802</v>
      </c>
      <c r="N176" s="54">
        <v>341.30528783414945</v>
      </c>
      <c r="O176" s="55"/>
      <c r="P176" s="56">
        <v>68.487314363660303</v>
      </c>
      <c r="Q176" s="56">
        <v>11.638827442604606</v>
      </c>
      <c r="R176" s="54">
        <v>157.71632411224152</v>
      </c>
      <c r="S176" s="42" t="s">
        <v>78</v>
      </c>
      <c r="T176" s="94">
        <v>18.872468160399848</v>
      </c>
      <c r="U176" s="94">
        <v>8.1283701896001492</v>
      </c>
      <c r="V176" s="117">
        <v>27.000838349999999</v>
      </c>
      <c r="W176" s="94">
        <v>25.212381197680486</v>
      </c>
      <c r="X176" s="94">
        <v>4.7734889310103146</v>
      </c>
      <c r="Y176" s="94">
        <v>8.11255640383221</v>
      </c>
      <c r="Z176" s="94"/>
      <c r="AA176" s="94">
        <v>1.5644412213676815</v>
      </c>
      <c r="AB176" s="94">
        <v>0.27711396713807246</v>
      </c>
      <c r="AC176" s="95">
        <v>4.6791640718439895</v>
      </c>
      <c r="AD176" s="99">
        <v>7.7157464483766436</v>
      </c>
      <c r="AE176" s="99">
        <v>6.8468710422925589</v>
      </c>
      <c r="AF176" s="99">
        <v>1.3262611363811341</v>
      </c>
      <c r="AG176" s="37"/>
      <c r="AH176" s="37"/>
      <c r="AI176" s="100">
        <v>35.915380189349776</v>
      </c>
      <c r="AJ176" s="47" t="s">
        <v>54</v>
      </c>
      <c r="AK176" s="53">
        <v>714.24048585600144</v>
      </c>
      <c r="AL176" s="53">
        <v>728.43219414267526</v>
      </c>
      <c r="AM176" s="53">
        <v>722.16105336177475</v>
      </c>
      <c r="AN176" s="35"/>
      <c r="AO176" s="51">
        <v>51.157142857142851</v>
      </c>
      <c r="AP176" s="49">
        <v>1.238002857142857</v>
      </c>
      <c r="AQ176" s="49">
        <v>1.5756399999999999</v>
      </c>
      <c r="AR176" s="49">
        <v>2.39927</v>
      </c>
      <c r="AS176" s="126">
        <v>39.032899999999998</v>
      </c>
      <c r="AT176" s="58">
        <v>40.219387288444032</v>
      </c>
      <c r="AU176" s="58">
        <v>24.2</v>
      </c>
      <c r="AV176" s="58">
        <v>30.8</v>
      </c>
      <c r="AW176" s="58">
        <v>46.900000000000006</v>
      </c>
      <c r="AX176" s="58">
        <v>40</v>
      </c>
      <c r="AY176" s="71">
        <v>1.4895606857497459</v>
      </c>
      <c r="AZ176" s="71">
        <v>27.377091338621415</v>
      </c>
      <c r="BA176" s="71">
        <v>-0.37625298862141676</v>
      </c>
      <c r="BB176" s="131">
        <f t="shared" si="8"/>
        <v>1.4895606857497459</v>
      </c>
      <c r="BC176" s="131">
        <f t="shared" si="9"/>
        <v>1.4456180765216871</v>
      </c>
      <c r="BD176" s="131">
        <f t="shared" si="10"/>
        <v>0.19306485189719516</v>
      </c>
      <c r="BE176" s="104">
        <v>6.9</v>
      </c>
      <c r="BF176" s="105">
        <v>129.53040912451505</v>
      </c>
      <c r="BG176" s="105">
        <v>571.72508453411706</v>
      </c>
      <c r="BH176" s="105">
        <v>284.72461258190566</v>
      </c>
      <c r="BI176" s="105">
        <v>106.25504228811653</v>
      </c>
      <c r="BJ176" s="105">
        <v>6.2349494184469521</v>
      </c>
      <c r="BK176" s="105">
        <v>17.546961394133426</v>
      </c>
      <c r="BL176" s="105">
        <v>8.5382254051710689</v>
      </c>
      <c r="BM176" s="105"/>
      <c r="BN176" s="130">
        <f t="shared" si="11"/>
        <v>278.18384942344761</v>
      </c>
      <c r="BO176" s="96">
        <v>5.4616325799999998</v>
      </c>
      <c r="BP176" s="108" t="s">
        <v>79</v>
      </c>
      <c r="BQ176" s="106">
        <v>523.98730046806713</v>
      </c>
      <c r="BR176" s="107">
        <v>19.406334487687015</v>
      </c>
      <c r="BS176" s="107">
        <v>28.53105065063188</v>
      </c>
      <c r="BT176" s="107">
        <v>13.028226827777182</v>
      </c>
      <c r="BU176" s="106"/>
      <c r="BV176" s="106"/>
      <c r="BW176" s="106"/>
      <c r="BX176" s="106"/>
      <c r="BY176" s="62">
        <v>8.804347826086957E-2</v>
      </c>
      <c r="BZ176" s="60">
        <v>0.49356799999999995</v>
      </c>
      <c r="CA176" s="23">
        <v>3.37</v>
      </c>
      <c r="CB176" s="23">
        <v>0.374</v>
      </c>
      <c r="CC176" s="64">
        <v>5.5520399999999999</v>
      </c>
      <c r="CD176" s="64">
        <v>9.1276700000000002</v>
      </c>
      <c r="CE176" s="66">
        <v>83.091255999999987</v>
      </c>
      <c r="CF176" s="68">
        <v>36.224859999999993</v>
      </c>
      <c r="CG176" s="60">
        <v>0.11300000000000002</v>
      </c>
      <c r="CH176" s="134">
        <v>4590.8400703817333</v>
      </c>
      <c r="CI176" s="134">
        <v>1192.1779283813971</v>
      </c>
      <c r="CJ176" s="135">
        <v>360049.89962150855</v>
      </c>
      <c r="CK176" s="136">
        <v>0.33111463984148798</v>
      </c>
    </row>
    <row r="177" spans="1:89" x14ac:dyDescent="0.25">
      <c r="A177" s="82" t="s">
        <v>23</v>
      </c>
      <c r="B177" s="83">
        <v>173</v>
      </c>
      <c r="C177" s="70" t="s">
        <v>262</v>
      </c>
      <c r="D177" s="84">
        <v>41869</v>
      </c>
      <c r="E177" s="85" t="s">
        <v>90</v>
      </c>
      <c r="F177" s="82">
        <v>131</v>
      </c>
      <c r="G177" s="88">
        <v>1</v>
      </c>
      <c r="H177" s="88">
        <v>146</v>
      </c>
      <c r="I177" s="83">
        <v>3</v>
      </c>
      <c r="J177" s="111">
        <v>638.11904761904771</v>
      </c>
      <c r="K177" s="54">
        <v>509.54825724294858</v>
      </c>
      <c r="L177" s="54">
        <v>932.0588208043464</v>
      </c>
      <c r="M177" s="54">
        <v>171.84278321169802</v>
      </c>
      <c r="N177" s="54">
        <v>341.30528783414945</v>
      </c>
      <c r="O177" s="55"/>
      <c r="P177" s="56">
        <v>68.487314363660303</v>
      </c>
      <c r="Q177" s="56">
        <v>11.638827442604606</v>
      </c>
      <c r="R177" s="54">
        <v>157.71632411224152</v>
      </c>
      <c r="S177" s="42" t="s">
        <v>78</v>
      </c>
      <c r="T177" s="94">
        <v>19.664466634458417</v>
      </c>
      <c r="U177" s="94">
        <v>5.799996245541581</v>
      </c>
      <c r="V177" s="117">
        <v>25.464462879999999</v>
      </c>
      <c r="W177" s="94">
        <v>23.767208840208841</v>
      </c>
      <c r="X177" s="94">
        <v>4.4712070810689291</v>
      </c>
      <c r="Y177" s="94">
        <v>7.9041301172649359</v>
      </c>
      <c r="Z177" s="94"/>
      <c r="AA177" s="94">
        <v>1.5407924937019106</v>
      </c>
      <c r="AB177" s="94">
        <v>0.26987230506971588</v>
      </c>
      <c r="AC177" s="95">
        <v>4.3163454956487435</v>
      </c>
      <c r="AD177" s="99">
        <v>6.6689960482745958</v>
      </c>
      <c r="AE177" s="99">
        <v>5.8165751322864985</v>
      </c>
      <c r="AF177" s="99">
        <v>1.2183203437538672</v>
      </c>
      <c r="AG177" s="37"/>
      <c r="AH177" s="37"/>
      <c r="AI177" s="100">
        <v>40.466706400214079</v>
      </c>
      <c r="AJ177" s="47" t="s">
        <v>54</v>
      </c>
      <c r="AK177" s="53">
        <v>738.10576411126738</v>
      </c>
      <c r="AL177" s="53">
        <v>755.2689013088426</v>
      </c>
      <c r="AM177" s="53">
        <v>727.51869424428355</v>
      </c>
      <c r="AN177" s="35"/>
      <c r="AO177" s="51">
        <v>38.378571428571426</v>
      </c>
      <c r="AP177" s="49">
        <v>1.6491076997578693</v>
      </c>
      <c r="AQ177" s="49">
        <v>1.171635989709443</v>
      </c>
      <c r="AR177" s="49">
        <v>1.7621293401937042</v>
      </c>
      <c r="AS177" s="126">
        <v>40.088044067796609</v>
      </c>
      <c r="AT177" s="58">
        <v>38.679768014990508</v>
      </c>
      <c r="AU177" s="58">
        <v>42.969491525423734</v>
      </c>
      <c r="AV177" s="58">
        <v>30.528389830508473</v>
      </c>
      <c r="AW177" s="58">
        <v>45.914406779661007</v>
      </c>
      <c r="AX177" s="58">
        <v>31.711864406779657</v>
      </c>
      <c r="AY177" s="71">
        <v>1.5189705040026553</v>
      </c>
      <c r="AZ177" s="71">
        <v>26.957597566207912</v>
      </c>
      <c r="BA177" s="71">
        <v>-1.4931346862079131</v>
      </c>
      <c r="BB177" s="131">
        <f t="shared" si="8"/>
        <v>1.5189705040026553</v>
      </c>
      <c r="BC177" s="131">
        <f t="shared" si="9"/>
        <v>1.574274087645575</v>
      </c>
      <c r="BD177" s="131">
        <f t="shared" si="10"/>
        <v>0.17997132125886867</v>
      </c>
      <c r="BE177" s="104">
        <v>7.89</v>
      </c>
      <c r="BF177" s="105">
        <v>77.443315060888196</v>
      </c>
      <c r="BG177" s="105">
        <v>649.64570786455204</v>
      </c>
      <c r="BH177" s="105">
        <v>210.49264908351677</v>
      </c>
      <c r="BI177" s="105">
        <v>106.5479643478583</v>
      </c>
      <c r="BJ177" s="105">
        <v>7.5637756309382347</v>
      </c>
      <c r="BK177" s="105">
        <v>12.512137311646432</v>
      </c>
      <c r="BL177" s="105">
        <v>8.2626413833789645</v>
      </c>
      <c r="BM177" s="105"/>
      <c r="BN177" s="130">
        <f t="shared" si="11"/>
        <v>336.69005825902263</v>
      </c>
      <c r="BO177" s="96">
        <v>7.2041543399999997</v>
      </c>
      <c r="BP177" s="108" t="s">
        <v>79</v>
      </c>
      <c r="BQ177" s="106">
        <v>472.26251644489525</v>
      </c>
      <c r="BR177" s="107">
        <v>18.545944545165103</v>
      </c>
      <c r="BS177" s="107">
        <v>26.308960682344416</v>
      </c>
      <c r="BT177" s="107">
        <v>12.209548833433228</v>
      </c>
      <c r="BU177" s="106"/>
      <c r="BV177" s="106"/>
      <c r="BW177" s="106"/>
      <c r="BX177" s="106"/>
      <c r="BY177" s="62">
        <v>0.11739130434782609</v>
      </c>
      <c r="BZ177" s="60">
        <v>0.71774630000000006</v>
      </c>
      <c r="CA177" s="23">
        <v>3.26</v>
      </c>
      <c r="CB177" s="23">
        <v>0.60199999999999998</v>
      </c>
      <c r="CC177" s="64">
        <v>5.1194480000000002</v>
      </c>
      <c r="CD177" s="64">
        <v>6.2532139999999998</v>
      </c>
      <c r="CE177" s="66">
        <v>83.197151999999988</v>
      </c>
      <c r="CF177" s="68">
        <v>37.36842</v>
      </c>
      <c r="CG177" s="60">
        <v>0.93200000000000005</v>
      </c>
      <c r="CH177" s="134">
        <v>75280.387792220528</v>
      </c>
      <c r="CI177" s="134">
        <v>2871.6828752405709</v>
      </c>
      <c r="CJ177" s="135">
        <v>353733.88631555939</v>
      </c>
      <c r="CK177" s="136">
        <v>0.81182012420455418</v>
      </c>
    </row>
    <row r="178" spans="1:89" x14ac:dyDescent="0.25">
      <c r="A178" s="82" t="s">
        <v>23</v>
      </c>
      <c r="B178" s="83">
        <v>174</v>
      </c>
      <c r="C178" s="70" t="s">
        <v>263</v>
      </c>
      <c r="D178" s="84">
        <v>41869</v>
      </c>
      <c r="E178" s="85" t="s">
        <v>90</v>
      </c>
      <c r="F178" s="82">
        <v>154</v>
      </c>
      <c r="G178" s="88">
        <v>1</v>
      </c>
      <c r="H178" s="88">
        <v>184</v>
      </c>
      <c r="I178" s="83">
        <v>1</v>
      </c>
      <c r="J178" s="111">
        <v>731.57738095238096</v>
      </c>
      <c r="K178" s="54">
        <v>509.54825724294858</v>
      </c>
      <c r="L178" s="54">
        <v>932.0588208043464</v>
      </c>
      <c r="M178" s="54">
        <v>171.84278321169802</v>
      </c>
      <c r="N178" s="54">
        <v>341.30528783414945</v>
      </c>
      <c r="O178" s="55"/>
      <c r="P178" s="56">
        <v>68.487314363660303</v>
      </c>
      <c r="Q178" s="56">
        <v>11.638827442604606</v>
      </c>
      <c r="R178" s="54">
        <v>157.71632411224152</v>
      </c>
      <c r="S178" s="42" t="s">
        <v>78</v>
      </c>
      <c r="T178" s="94">
        <v>19.390904709988739</v>
      </c>
      <c r="U178" s="94">
        <v>7.3117642200112627</v>
      </c>
      <c r="V178" s="117">
        <v>26.702668930000002</v>
      </c>
      <c r="W178" s="94">
        <v>24.92984726061928</v>
      </c>
      <c r="X178" s="94">
        <v>4.7088297533360768</v>
      </c>
      <c r="Y178" s="94">
        <v>8.1215982788662533</v>
      </c>
      <c r="Z178" s="94"/>
      <c r="AA178" s="94">
        <v>1.5726298102843235</v>
      </c>
      <c r="AB178" s="94">
        <v>0.27737526076800706</v>
      </c>
      <c r="AC178" s="95">
        <v>4.589873711600867</v>
      </c>
      <c r="AD178" s="99">
        <v>6.8348720938167986</v>
      </c>
      <c r="AE178" s="99">
        <v>5.947253093627543</v>
      </c>
      <c r="AF178" s="99">
        <v>1.2569454961736601</v>
      </c>
      <c r="AG178" s="37"/>
      <c r="AH178" s="37"/>
      <c r="AI178" s="100">
        <v>40.582363058254728</v>
      </c>
      <c r="AJ178" s="47" t="s">
        <v>54</v>
      </c>
      <c r="AK178" s="53">
        <v>744.03786708608993</v>
      </c>
      <c r="AL178" s="53">
        <v>761.44045202305801</v>
      </c>
      <c r="AM178" s="53">
        <v>733.06626868742728</v>
      </c>
      <c r="AN178" s="35"/>
      <c r="AO178" s="51">
        <v>47.028571428571425</v>
      </c>
      <c r="AP178" s="49">
        <v>1.6826643130118288</v>
      </c>
      <c r="AQ178" s="49">
        <v>1.4916743949044582</v>
      </c>
      <c r="AR178" s="49">
        <v>2.1630446951774345</v>
      </c>
      <c r="AS178" s="126">
        <v>44.051393266606006</v>
      </c>
      <c r="AT178" s="58">
        <v>43.724463131161507</v>
      </c>
      <c r="AU178" s="58">
        <v>35.779617834394905</v>
      </c>
      <c r="AV178" s="58">
        <v>31.718471337579615</v>
      </c>
      <c r="AW178" s="58">
        <v>45.994267515923575</v>
      </c>
      <c r="AX178" s="58">
        <v>23.815286624203821</v>
      </c>
      <c r="AY178" s="71">
        <v>1.6374566619457953</v>
      </c>
      <c r="AZ178" s="71">
        <v>29.90842464178716</v>
      </c>
      <c r="BA178" s="71">
        <v>-3.2057557117871589</v>
      </c>
      <c r="BB178" s="131">
        <f t="shared" si="8"/>
        <v>1.6374566619457953</v>
      </c>
      <c r="BC178" s="131">
        <f t="shared" si="9"/>
        <v>1.649700012462612</v>
      </c>
      <c r="BD178" s="131">
        <f t="shared" si="10"/>
        <v>0.19988201992413052</v>
      </c>
      <c r="BE178" s="104">
        <v>7.04</v>
      </c>
      <c r="BF178" s="105">
        <v>110.48102552490261</v>
      </c>
      <c r="BG178" s="105">
        <v>604.23239839622818</v>
      </c>
      <c r="BH178" s="105">
        <v>264.53523836697025</v>
      </c>
      <c r="BI178" s="105">
        <v>97.026985592890412</v>
      </c>
      <c r="BJ178" s="105">
        <v>7.3174403223714348</v>
      </c>
      <c r="BK178" s="105">
        <v>11.531853419028295</v>
      </c>
      <c r="BL178" s="105">
        <v>10.380959524402266</v>
      </c>
      <c r="BM178" s="105"/>
      <c r="BN178" s="130">
        <f t="shared" si="11"/>
        <v>294.57182284653783</v>
      </c>
      <c r="BO178" s="96">
        <v>3.2420703400000002</v>
      </c>
      <c r="BP178" s="108" t="s">
        <v>79</v>
      </c>
      <c r="BQ178" s="106">
        <v>391.05319336256605</v>
      </c>
      <c r="BR178" s="107">
        <v>14.644723131897289</v>
      </c>
      <c r="BS178" s="107">
        <v>20.600619173672094</v>
      </c>
      <c r="BT178" s="107">
        <v>8.9435790712744208</v>
      </c>
      <c r="BU178" s="106"/>
      <c r="BV178" s="106"/>
      <c r="BW178" s="106"/>
      <c r="BX178" s="106"/>
      <c r="BY178" s="62">
        <v>8.804347826086957E-2</v>
      </c>
      <c r="BZ178" s="60">
        <v>0.43113859999999998</v>
      </c>
      <c r="CA178" s="23">
        <v>3.47</v>
      </c>
      <c r="CB178" s="23">
        <v>5.3999999999999999E-2</v>
      </c>
      <c r="CC178" s="64">
        <v>5.1536</v>
      </c>
      <c r="CD178" s="64">
        <v>6.91655</v>
      </c>
      <c r="CE178" s="66">
        <v>89.127327999999991</v>
      </c>
      <c r="CF178" s="68">
        <v>37.014219999999995</v>
      </c>
      <c r="CG178" s="60">
        <v>0.31249999999999994</v>
      </c>
      <c r="CH178" s="134">
        <v>15847.652800365731</v>
      </c>
      <c r="CI178" s="134">
        <v>2964.704900831438</v>
      </c>
      <c r="CJ178" s="135">
        <v>691900.59576140146</v>
      </c>
      <c r="CK178" s="136">
        <v>0.42848711491120062</v>
      </c>
    </row>
    <row r="179" spans="1:89" x14ac:dyDescent="0.25">
      <c r="A179" s="82" t="s">
        <v>23</v>
      </c>
      <c r="B179" s="83">
        <v>175</v>
      </c>
      <c r="C179" s="70" t="s">
        <v>264</v>
      </c>
      <c r="D179" s="84">
        <v>41869</v>
      </c>
      <c r="E179" s="85" t="s">
        <v>90</v>
      </c>
      <c r="F179" s="82">
        <v>155</v>
      </c>
      <c r="G179" s="88">
        <v>1</v>
      </c>
      <c r="H179" s="88">
        <v>167</v>
      </c>
      <c r="I179" s="83">
        <v>1</v>
      </c>
      <c r="J179" s="111">
        <v>653.42857142857144</v>
      </c>
      <c r="K179" s="54">
        <v>509.54825724294858</v>
      </c>
      <c r="L179" s="54">
        <v>932.0588208043464</v>
      </c>
      <c r="M179" s="54">
        <v>171.84278321169802</v>
      </c>
      <c r="N179" s="54">
        <v>341.30528783414945</v>
      </c>
      <c r="O179" s="55"/>
      <c r="P179" s="56">
        <v>68.487314363660303</v>
      </c>
      <c r="Q179" s="56">
        <v>11.638827442604606</v>
      </c>
      <c r="R179" s="54">
        <v>157.71632411224152</v>
      </c>
      <c r="S179" s="42" t="s">
        <v>78</v>
      </c>
      <c r="T179" s="94">
        <v>18.941651142361554</v>
      </c>
      <c r="U179" s="94">
        <v>6.2187685376384456</v>
      </c>
      <c r="V179" s="117">
        <v>25.16041968</v>
      </c>
      <c r="W179" s="94">
        <v>23.486193206079722</v>
      </c>
      <c r="X179" s="94">
        <v>4.4258419717093753</v>
      </c>
      <c r="Y179" s="94">
        <v>7.7435336039644165</v>
      </c>
      <c r="Z179" s="94"/>
      <c r="AA179" s="94">
        <v>1.505297898294756</v>
      </c>
      <c r="AB179" s="94">
        <v>0.2644199392129078</v>
      </c>
      <c r="AC179" s="95">
        <v>4.2900668558544695</v>
      </c>
      <c r="AD179" s="99">
        <v>6.9658659422253448</v>
      </c>
      <c r="AE179" s="99">
        <v>6.1153979840126702</v>
      </c>
      <c r="AF179" s="99">
        <v>1.4184988318794889</v>
      </c>
      <c r="AG179" s="37"/>
      <c r="AH179" s="37"/>
      <c r="AI179" s="100">
        <v>37.959378116948812</v>
      </c>
      <c r="AJ179" s="47" t="s">
        <v>54</v>
      </c>
      <c r="AK179" s="53">
        <v>723.14190181165748</v>
      </c>
      <c r="AL179" s="53">
        <v>739.61731770010238</v>
      </c>
      <c r="AM179" s="53">
        <v>679.49627642678183</v>
      </c>
      <c r="AN179" s="35"/>
      <c r="AO179" s="51">
        <v>37.628571428571433</v>
      </c>
      <c r="AP179" s="49">
        <v>1.0324466409266411</v>
      </c>
      <c r="AQ179" s="49">
        <v>1.2508618532818534</v>
      </c>
      <c r="AR179" s="49">
        <v>1.7496268725868727</v>
      </c>
      <c r="AS179" s="126">
        <v>30.538128185328191</v>
      </c>
      <c r="AT179" s="58">
        <v>31.697867228684551</v>
      </c>
      <c r="AU179" s="58">
        <v>27.43783783783784</v>
      </c>
      <c r="AV179" s="58">
        <v>33.24234234234234</v>
      </c>
      <c r="AW179" s="58">
        <v>46.497297297297294</v>
      </c>
      <c r="AX179" s="58">
        <v>27.837837837837839</v>
      </c>
      <c r="AY179" s="71">
        <v>1.2598306241243329</v>
      </c>
      <c r="AZ179" s="71">
        <v>23.749735104586705</v>
      </c>
      <c r="BA179" s="71">
        <v>1.4106845754132955</v>
      </c>
      <c r="BB179" s="131">
        <f t="shared" si="8"/>
        <v>1.2598306241243329</v>
      </c>
      <c r="BC179" s="131">
        <f t="shared" si="9"/>
        <v>1.2137368364170382</v>
      </c>
      <c r="BD179" s="131">
        <f t="shared" si="10"/>
        <v>0.16028887506996337</v>
      </c>
      <c r="BE179" s="104">
        <v>7.49</v>
      </c>
      <c r="BF179" s="105">
        <v>87.402742283555071</v>
      </c>
      <c r="BG179" s="105">
        <v>620.51108137287099</v>
      </c>
      <c r="BH179" s="105">
        <v>233.77001382316328</v>
      </c>
      <c r="BI179" s="105">
        <v>94.522024318274759</v>
      </c>
      <c r="BJ179" s="105">
        <v>10.331898388079505</v>
      </c>
      <c r="BK179" s="105">
        <v>19.509529985772335</v>
      </c>
      <c r="BL179" s="105">
        <v>16.380327733729889</v>
      </c>
      <c r="BM179" s="105"/>
      <c r="BN179" s="130">
        <f t="shared" si="11"/>
        <v>315.21191619066104</v>
      </c>
      <c r="BO179" s="96">
        <v>4.4680898200000003</v>
      </c>
      <c r="BP179" s="108" t="s">
        <v>79</v>
      </c>
      <c r="BQ179" s="106">
        <v>406.8405291685155</v>
      </c>
      <c r="BR179" s="107">
        <v>16.169862599387113</v>
      </c>
      <c r="BS179" s="107">
        <v>23.420950161894957</v>
      </c>
      <c r="BT179" s="107">
        <v>12.834949627158219</v>
      </c>
      <c r="BU179" s="106"/>
      <c r="BV179" s="106"/>
      <c r="BW179" s="106"/>
      <c r="BX179" s="106"/>
      <c r="BY179" s="62">
        <v>0.14673913043478262</v>
      </c>
      <c r="BZ179" s="60">
        <v>0.30817159999999999</v>
      </c>
      <c r="CA179" s="23">
        <v>3.61</v>
      </c>
      <c r="CB179" s="23">
        <v>0.16500000000000001</v>
      </c>
      <c r="CC179" s="64">
        <v>6.1895440000000006</v>
      </c>
      <c r="CD179" s="64">
        <v>7.6351639999999996</v>
      </c>
      <c r="CE179" s="66">
        <v>89.770267999999987</v>
      </c>
      <c r="CF179" s="68">
        <v>37.064820000000005</v>
      </c>
      <c r="CG179" s="60">
        <v>0.10250000000000001</v>
      </c>
      <c r="CH179" s="134">
        <v>14606.33656426322</v>
      </c>
      <c r="CI179" s="134">
        <v>4690.8593677282515</v>
      </c>
      <c r="CJ179" s="135">
        <v>806949.80174097396</v>
      </c>
      <c r="CK179" s="136">
        <v>0.58130745649950466</v>
      </c>
    </row>
    <row r="180" spans="1:89" x14ac:dyDescent="0.25">
      <c r="A180" s="82" t="s">
        <v>23</v>
      </c>
      <c r="B180" s="83">
        <v>176</v>
      </c>
      <c r="C180" s="70" t="s">
        <v>265</v>
      </c>
      <c r="D180" s="84">
        <v>41869</v>
      </c>
      <c r="E180" s="85" t="s">
        <v>90</v>
      </c>
      <c r="F180" s="82">
        <v>158</v>
      </c>
      <c r="G180" s="88">
        <v>1</v>
      </c>
      <c r="H180" s="88">
        <v>179</v>
      </c>
      <c r="I180" s="83">
        <v>1</v>
      </c>
      <c r="J180" s="111">
        <v>653.31547619047615</v>
      </c>
      <c r="K180" s="54">
        <v>509.54825724294858</v>
      </c>
      <c r="L180" s="54">
        <v>932.0588208043464</v>
      </c>
      <c r="M180" s="54">
        <v>171.84278321169802</v>
      </c>
      <c r="N180" s="54">
        <v>341.30528783414945</v>
      </c>
      <c r="O180" s="55"/>
      <c r="P180" s="56">
        <v>68.487314363660303</v>
      </c>
      <c r="Q180" s="56">
        <v>11.638827442604606</v>
      </c>
      <c r="R180" s="54">
        <v>157.71632411224152</v>
      </c>
      <c r="S180" s="42" t="s">
        <v>78</v>
      </c>
      <c r="T180" s="94">
        <v>25.640087134593578</v>
      </c>
      <c r="U180" s="94">
        <v>7.29082560540642</v>
      </c>
      <c r="V180" s="117">
        <v>32.930912739999997</v>
      </c>
      <c r="W180" s="94">
        <v>30.734818316233021</v>
      </c>
      <c r="X180" s="94">
        <v>5.778764378150254</v>
      </c>
      <c r="Y180" s="94">
        <v>10.250172073210086</v>
      </c>
      <c r="Z180" s="94"/>
      <c r="AA180" s="94">
        <v>1.9999190766927457</v>
      </c>
      <c r="AB180" s="94">
        <v>0.34996039871891282</v>
      </c>
      <c r="AC180" s="95">
        <v>5.5710857341848357</v>
      </c>
      <c r="AD180" s="99">
        <v>7.9936128757458693</v>
      </c>
      <c r="AE180" s="99">
        <v>6.9315758029184007</v>
      </c>
      <c r="AF180" s="99">
        <v>1.7298180443378803</v>
      </c>
      <c r="AG180" s="37"/>
      <c r="AH180" s="37"/>
      <c r="AI180" s="100">
        <v>43.780003380043425</v>
      </c>
      <c r="AJ180" s="47" t="s">
        <v>54</v>
      </c>
      <c r="AK180" s="53">
        <v>757.26112000423495</v>
      </c>
      <c r="AL180" s="53">
        <v>774.47155432646923</v>
      </c>
      <c r="AM180" s="53">
        <v>700.65953011020952</v>
      </c>
      <c r="AN180" s="35"/>
      <c r="AO180" s="51">
        <v>41.157142857142858</v>
      </c>
      <c r="AP180" s="49">
        <v>1.0980039761904763</v>
      </c>
      <c r="AQ180" s="49">
        <v>1.4165945595238096</v>
      </c>
      <c r="AR180" s="49">
        <v>1.9169625238095238</v>
      </c>
      <c r="AS180" s="126">
        <v>32.932916785714283</v>
      </c>
      <c r="AT180" s="58">
        <v>34.679507525326052</v>
      </c>
      <c r="AU180" s="58">
        <v>26.678333333333338</v>
      </c>
      <c r="AV180" s="58">
        <v>34.419166666666669</v>
      </c>
      <c r="AW180" s="58">
        <v>46.576666666666668</v>
      </c>
      <c r="AX180" s="58">
        <v>28.233333333333334</v>
      </c>
      <c r="AY180" s="71">
        <v>1.0530988861174837</v>
      </c>
      <c r="AZ180" s="71">
        <v>24.669646428963723</v>
      </c>
      <c r="BA180" s="71">
        <v>8.2612663110362732</v>
      </c>
      <c r="BB180" s="131">
        <f t="shared" si="8"/>
        <v>1.0530988861174837</v>
      </c>
      <c r="BC180" s="131">
        <f t="shared" si="9"/>
        <v>1.0000608560634232</v>
      </c>
      <c r="BD180" s="131">
        <f t="shared" si="10"/>
        <v>0.13457146160850109</v>
      </c>
      <c r="BE180" s="104">
        <v>7.23</v>
      </c>
      <c r="BF180" s="105">
        <v>116.24188705928103</v>
      </c>
      <c r="BG180" s="105">
        <v>598.77461851933276</v>
      </c>
      <c r="BH180" s="105">
        <v>278.42668586890511</v>
      </c>
      <c r="BI180" s="105">
        <v>86.910262413900384</v>
      </c>
      <c r="BJ180" s="105">
        <v>7.3562636478921206</v>
      </c>
      <c r="BK180" s="105">
        <v>13.674557075945055</v>
      </c>
      <c r="BL180" s="105">
        <v>9.882488095915182</v>
      </c>
      <c r="BM180" s="105"/>
      <c r="BN180" s="130">
        <f t="shared" si="11"/>
        <v>283.40679482322366</v>
      </c>
      <c r="BO180" s="96">
        <v>2.6997936399999998</v>
      </c>
      <c r="BP180" s="108" t="s">
        <v>79</v>
      </c>
      <c r="BQ180" s="106">
        <v>402.40610510971669</v>
      </c>
      <c r="BR180" s="107">
        <v>12.219707005598069</v>
      </c>
      <c r="BS180" s="107">
        <v>16.905516333945936</v>
      </c>
      <c r="BT180" s="107">
        <v>11.603570345277944</v>
      </c>
      <c r="BU180" s="106"/>
      <c r="BV180" s="106"/>
      <c r="BW180" s="106"/>
      <c r="BX180" s="106"/>
      <c r="BY180" s="62">
        <v>0.10760869565217392</v>
      </c>
      <c r="BZ180" s="60">
        <v>0.21736520000000001</v>
      </c>
      <c r="CA180" s="23">
        <v>3.67</v>
      </c>
      <c r="CB180" s="23">
        <v>0.218</v>
      </c>
      <c r="CC180" s="64">
        <v>5.4268160000000005</v>
      </c>
      <c r="CD180" s="64">
        <v>7.7088679999999989</v>
      </c>
      <c r="CE180" s="66">
        <v>90.420771999999985</v>
      </c>
      <c r="CF180" s="68">
        <v>38.026219999999995</v>
      </c>
      <c r="CG180" s="60">
        <v>1.2995000000000001</v>
      </c>
      <c r="CH180" s="134">
        <v>7988.6058147716594</v>
      </c>
      <c r="CI180" s="134">
        <v>6134.9316955636477</v>
      </c>
      <c r="CJ180" s="135">
        <v>781911.06850506109</v>
      </c>
      <c r="CK180" s="136">
        <v>0.78460734764799378</v>
      </c>
    </row>
    <row r="181" spans="1:89" x14ac:dyDescent="0.25">
      <c r="A181" s="82" t="s">
        <v>23</v>
      </c>
      <c r="B181" s="83">
        <v>177</v>
      </c>
      <c r="C181" s="70" t="s">
        <v>266</v>
      </c>
      <c r="D181" s="84">
        <v>41869</v>
      </c>
      <c r="E181" s="85" t="s">
        <v>90</v>
      </c>
      <c r="F181" s="82">
        <v>159</v>
      </c>
      <c r="G181" s="88">
        <v>1</v>
      </c>
      <c r="H181" s="88">
        <v>143</v>
      </c>
      <c r="I181" s="83">
        <v>1</v>
      </c>
      <c r="J181" s="111">
        <v>599.32142857142856</v>
      </c>
      <c r="K181" s="54">
        <v>509.54825724294858</v>
      </c>
      <c r="L181" s="54">
        <v>932.0588208043464</v>
      </c>
      <c r="M181" s="54">
        <v>171.84278321169802</v>
      </c>
      <c r="N181" s="54">
        <v>341.30528783414945</v>
      </c>
      <c r="O181" s="55"/>
      <c r="P181" s="56">
        <v>68.487314363660303</v>
      </c>
      <c r="Q181" s="56">
        <v>11.638827442604606</v>
      </c>
      <c r="R181" s="54">
        <v>157.71632411224152</v>
      </c>
      <c r="S181" s="42" t="s">
        <v>78</v>
      </c>
      <c r="T181" s="94">
        <v>18.228378065010325</v>
      </c>
      <c r="U181" s="94">
        <v>4.4515494649896761</v>
      </c>
      <c r="V181" s="117">
        <v>22.679927530000001</v>
      </c>
      <c r="W181" s="94">
        <v>21.164225055676418</v>
      </c>
      <c r="X181" s="94">
        <v>3.9705430610625521</v>
      </c>
      <c r="Y181" s="94">
        <v>7.1367298538906452</v>
      </c>
      <c r="Z181" s="94"/>
      <c r="AA181" s="94">
        <v>1.3973293538970972</v>
      </c>
      <c r="AB181" s="94">
        <v>0.24362556226768603</v>
      </c>
      <c r="AC181" s="95">
        <v>3.8073887417051742</v>
      </c>
      <c r="AD181" s="99">
        <v>5.0645879373612992</v>
      </c>
      <c r="AE181" s="99">
        <v>4.3699718348919898</v>
      </c>
      <c r="AF181" s="99">
        <v>1.0894587757865839</v>
      </c>
      <c r="AG181" s="37"/>
      <c r="AH181" s="37"/>
      <c r="AI181" s="100">
        <v>48.103728335027654</v>
      </c>
      <c r="AJ181" s="47" t="s">
        <v>54</v>
      </c>
      <c r="AK181" s="53">
        <v>776.69294001658125</v>
      </c>
      <c r="AL181" s="53">
        <v>793.52081999714278</v>
      </c>
      <c r="AM181" s="53">
        <v>725.61466806129147</v>
      </c>
      <c r="AN181" s="35"/>
      <c r="AO181" s="51">
        <v>32.857142857142854</v>
      </c>
      <c r="AP181" s="49">
        <v>1.3569999999999998</v>
      </c>
      <c r="AQ181" s="49">
        <v>1.0974285714285714</v>
      </c>
      <c r="AR181" s="49">
        <v>1.554142857142857</v>
      </c>
      <c r="AS181" s="126">
        <v>33.497857142857143</v>
      </c>
      <c r="AT181" s="58">
        <v>33.41290991810736</v>
      </c>
      <c r="AU181" s="58">
        <v>41.3</v>
      </c>
      <c r="AV181" s="58">
        <v>33.4</v>
      </c>
      <c r="AW181" s="58">
        <v>47.300000000000004</v>
      </c>
      <c r="AX181" s="58">
        <v>25</v>
      </c>
      <c r="AY181" s="71">
        <v>1.4732370671780255</v>
      </c>
      <c r="AZ181" s="71">
        <v>23.949742614186242</v>
      </c>
      <c r="BA181" s="71">
        <v>-1.2698150841862414</v>
      </c>
      <c r="BB181" s="131">
        <f t="shared" si="8"/>
        <v>1.4732370671780255</v>
      </c>
      <c r="BC181" s="131">
        <f t="shared" si="9"/>
        <v>1.4769825476094518</v>
      </c>
      <c r="BD181" s="131">
        <f t="shared" si="10"/>
        <v>0.17674533674188631</v>
      </c>
      <c r="BE181" s="104">
        <v>6.79</v>
      </c>
      <c r="BF181" s="105">
        <v>119.05883547571104</v>
      </c>
      <c r="BG181" s="105">
        <v>635.56829851643545</v>
      </c>
      <c r="BH181" s="105">
        <v>210.22543429855489</v>
      </c>
      <c r="BI181" s="105">
        <v>118.36444464909718</v>
      </c>
      <c r="BJ181" s="105">
        <v>9.1949324871450617</v>
      </c>
      <c r="BK181" s="105">
        <v>12.139064884040183</v>
      </c>
      <c r="BL181" s="105">
        <v>9.5327007866177418</v>
      </c>
      <c r="BM181" s="105"/>
      <c r="BN181" s="130">
        <f t="shared" si="11"/>
        <v>336.46970029480565</v>
      </c>
      <c r="BO181" s="96">
        <v>5.0866162599999996</v>
      </c>
      <c r="BP181" s="108" t="s">
        <v>79</v>
      </c>
      <c r="BQ181" s="106">
        <v>478.68820179691352</v>
      </c>
      <c r="BR181" s="107">
        <v>21.106249178429959</v>
      </c>
      <c r="BS181" s="107">
        <v>28.503095404354927</v>
      </c>
      <c r="BT181" s="107">
        <v>14.326444567987162</v>
      </c>
      <c r="BU181" s="106"/>
      <c r="BV181" s="106"/>
      <c r="BW181" s="106"/>
      <c r="BX181" s="106"/>
      <c r="BY181" s="62">
        <v>6.8478260869565225E-2</v>
      </c>
      <c r="BZ181" s="60">
        <v>0.6382907000000001</v>
      </c>
      <c r="CA181" s="23">
        <v>3.6</v>
      </c>
      <c r="CB181" s="23">
        <v>0.15</v>
      </c>
      <c r="CC181" s="64">
        <v>4.9714559999999999</v>
      </c>
      <c r="CD181" s="64">
        <v>4.8896899999999999</v>
      </c>
      <c r="CE181" s="66">
        <v>77.592227999999992</v>
      </c>
      <c r="CF181" s="68">
        <v>35.98198</v>
      </c>
      <c r="CG181" s="60">
        <v>0.15500000000000003</v>
      </c>
      <c r="CH181" s="134">
        <v>49541.954087932798</v>
      </c>
      <c r="CI181" s="134">
        <v>2071.9283811581945</v>
      </c>
      <c r="CJ181" s="135">
        <v>313619.87098467187</v>
      </c>
      <c r="CK181" s="136">
        <v>0.6606495866007992</v>
      </c>
    </row>
    <row r="182" spans="1:89" x14ac:dyDescent="0.25">
      <c r="A182" s="82" t="s">
        <v>23</v>
      </c>
      <c r="B182" s="83">
        <v>178</v>
      </c>
      <c r="C182" s="70" t="s">
        <v>267</v>
      </c>
      <c r="D182" s="84">
        <v>41869</v>
      </c>
      <c r="E182" s="85" t="s">
        <v>90</v>
      </c>
      <c r="F182" s="82">
        <v>620</v>
      </c>
      <c r="G182" s="88">
        <v>1</v>
      </c>
      <c r="H182" s="88">
        <v>118</v>
      </c>
      <c r="I182" s="83">
        <v>4</v>
      </c>
      <c r="J182" s="111">
        <v>652.14285714285711</v>
      </c>
      <c r="K182" s="54">
        <v>509.54825724294858</v>
      </c>
      <c r="L182" s="54">
        <v>932.0588208043464</v>
      </c>
      <c r="M182" s="54">
        <v>171.84278321169802</v>
      </c>
      <c r="N182" s="54">
        <v>341.30528783414945</v>
      </c>
      <c r="O182" s="55"/>
      <c r="P182" s="56">
        <v>68.487314363660303</v>
      </c>
      <c r="Q182" s="56">
        <v>11.638827442604606</v>
      </c>
      <c r="R182" s="54">
        <v>157.71632411224152</v>
      </c>
      <c r="S182" s="42" t="s">
        <v>78</v>
      </c>
      <c r="T182" s="94">
        <v>22.572447696896937</v>
      </c>
      <c r="U182" s="94">
        <v>6.6710426131030607</v>
      </c>
      <c r="V182" s="117">
        <v>29.243490309999999</v>
      </c>
      <c r="W182" s="94">
        <v>27.294415356061759</v>
      </c>
      <c r="X182" s="94">
        <v>5.1349213147911561</v>
      </c>
      <c r="Y182" s="94">
        <v>9.0757362422603833</v>
      </c>
      <c r="Z182" s="94"/>
      <c r="AA182" s="94">
        <v>1.7690912274568833</v>
      </c>
      <c r="AB182" s="94">
        <v>0.30987534143318102</v>
      </c>
      <c r="AC182" s="95">
        <v>4.9574415976762545</v>
      </c>
      <c r="AD182" s="99">
        <v>7.0972595069790749</v>
      </c>
      <c r="AE182" s="99">
        <v>6.2152932117665598</v>
      </c>
      <c r="AF182" s="99">
        <v>1.4604006092390427</v>
      </c>
      <c r="AG182" s="37"/>
      <c r="AH182" s="37"/>
      <c r="AI182" s="100">
        <v>43.661266877513171</v>
      </c>
      <c r="AJ182" s="47" t="s">
        <v>54</v>
      </c>
      <c r="AK182" s="53">
        <v>757.30463663045987</v>
      </c>
      <c r="AL182" s="53">
        <v>772.2869997145325</v>
      </c>
      <c r="AM182" s="53">
        <v>715.59435486725874</v>
      </c>
      <c r="AN182" s="35"/>
      <c r="AO182" s="51">
        <v>54.985714285714288</v>
      </c>
      <c r="AP182" s="49">
        <v>1.8865777872670813</v>
      </c>
      <c r="AQ182" s="49">
        <v>1.5194883773291927</v>
      </c>
      <c r="AR182" s="49">
        <v>2.4873963276397517</v>
      </c>
      <c r="AS182" s="126">
        <v>50.29295252329193</v>
      </c>
      <c r="AT182" s="58">
        <v>48.187034244767979</v>
      </c>
      <c r="AU182" s="58">
        <v>34.310326086956529</v>
      </c>
      <c r="AV182" s="58">
        <v>27.634239130434782</v>
      </c>
      <c r="AW182" s="58">
        <v>45.237137681159425</v>
      </c>
      <c r="AX182" s="58">
        <v>36.286231884057969</v>
      </c>
      <c r="AY182" s="71">
        <v>1.6477866948833435</v>
      </c>
      <c r="AZ182" s="71">
        <v>30.594922023356528</v>
      </c>
      <c r="BA182" s="71">
        <v>-1.3514317133565292</v>
      </c>
      <c r="BB182" s="131">
        <f t="shared" si="8"/>
        <v>1.6477866948833435</v>
      </c>
      <c r="BC182" s="131">
        <f t="shared" si="9"/>
        <v>1.7197999277840625</v>
      </c>
      <c r="BD182" s="131">
        <f t="shared" si="10"/>
        <v>0.20153074854476993</v>
      </c>
      <c r="BE182" s="104">
        <v>7.43</v>
      </c>
      <c r="BF182" s="105">
        <v>65.504874492994816</v>
      </c>
      <c r="BG182" s="105">
        <v>597.43495562239445</v>
      </c>
      <c r="BH182" s="105">
        <v>253.40355950602833</v>
      </c>
      <c r="BI182" s="105">
        <v>108.74107356856842</v>
      </c>
      <c r="BJ182" s="105">
        <v>8.7497378983770826</v>
      </c>
      <c r="BK182" s="105">
        <v>17.065632262440577</v>
      </c>
      <c r="BL182" s="105">
        <v>9.6299167640818393</v>
      </c>
      <c r="BM182" s="105"/>
      <c r="BN182" s="130">
        <f t="shared" si="11"/>
        <v>301.94173378823848</v>
      </c>
      <c r="BO182" s="96">
        <v>2.8174534199999997</v>
      </c>
      <c r="BP182" s="108" t="s">
        <v>79</v>
      </c>
      <c r="BQ182" s="106">
        <v>353.60308927989479</v>
      </c>
      <c r="BR182" s="107">
        <v>12.091685552287784</v>
      </c>
      <c r="BS182" s="107">
        <v>16.775038678524528</v>
      </c>
      <c r="BT182" s="107">
        <v>7.3381376302130086</v>
      </c>
      <c r="BU182" s="106"/>
      <c r="BV182" s="106"/>
      <c r="BW182" s="106"/>
      <c r="BX182" s="106"/>
      <c r="BY182" s="62">
        <v>0.10760869565217392</v>
      </c>
      <c r="BZ182" s="60">
        <v>0.54894599999999993</v>
      </c>
      <c r="CA182" s="23">
        <v>3.55</v>
      </c>
      <c r="CB182" s="23">
        <v>0.24</v>
      </c>
      <c r="CC182" s="64">
        <v>5.1404899999999998</v>
      </c>
      <c r="CD182" s="64">
        <v>8.1179009999999998</v>
      </c>
      <c r="CE182" s="66">
        <v>74.825132999999994</v>
      </c>
      <c r="CF182" s="68">
        <v>38.563924</v>
      </c>
      <c r="CG182" s="60">
        <v>0.33349999999999996</v>
      </c>
      <c r="CH182" s="134">
        <v>34498.985528632817</v>
      </c>
      <c r="CI182" s="134">
        <v>6718.947675686366</v>
      </c>
      <c r="CJ182" s="135">
        <v>898352.02136062877</v>
      </c>
      <c r="CK182" s="136">
        <v>0.7479192472356172</v>
      </c>
    </row>
    <row r="183" spans="1:89" x14ac:dyDescent="0.25">
      <c r="A183" s="82" t="s">
        <v>23</v>
      </c>
      <c r="B183" s="83">
        <v>179</v>
      </c>
      <c r="C183" s="70" t="s">
        <v>268</v>
      </c>
      <c r="D183" s="84">
        <v>41869</v>
      </c>
      <c r="E183" s="85" t="s">
        <v>90</v>
      </c>
      <c r="F183" s="82">
        <v>275</v>
      </c>
      <c r="G183" s="88">
        <v>1</v>
      </c>
      <c r="H183" s="88">
        <v>168</v>
      </c>
      <c r="I183" s="83">
        <v>2</v>
      </c>
      <c r="J183" s="111">
        <v>710.60170068027219</v>
      </c>
      <c r="K183" s="54">
        <v>509.54825724294858</v>
      </c>
      <c r="L183" s="54">
        <v>932.0588208043464</v>
      </c>
      <c r="M183" s="54">
        <v>171.84278321169802</v>
      </c>
      <c r="N183" s="54">
        <v>341.30528783414945</v>
      </c>
      <c r="O183" s="55"/>
      <c r="P183" s="56">
        <v>68.487314363660303</v>
      </c>
      <c r="Q183" s="56">
        <v>11.638827442604606</v>
      </c>
      <c r="R183" s="54">
        <v>157.71632411224152</v>
      </c>
      <c r="S183" s="42" t="s">
        <v>78</v>
      </c>
      <c r="T183" s="94">
        <v>23.26342724974657</v>
      </c>
      <c r="U183" s="94">
        <v>8.3586949502534278</v>
      </c>
      <c r="V183" s="117">
        <v>31.6221222</v>
      </c>
      <c r="W183" s="94">
        <v>29.520993355298714</v>
      </c>
      <c r="X183" s="94">
        <v>5.5714085959953552</v>
      </c>
      <c r="Y183" s="94">
        <v>9.6585712896439908</v>
      </c>
      <c r="Z183" s="94"/>
      <c r="AA183" s="94">
        <v>1.8728712199125959</v>
      </c>
      <c r="AB183" s="94">
        <v>0.32984777969721701</v>
      </c>
      <c r="AC183" s="95">
        <v>5.4199366381898333</v>
      </c>
      <c r="AD183" s="99">
        <v>8.2803326472900398</v>
      </c>
      <c r="AE183" s="99">
        <v>7.2391697200316365</v>
      </c>
      <c r="AF183" s="99">
        <v>1.4316780795212778</v>
      </c>
      <c r="AG183" s="37"/>
      <c r="AH183" s="37"/>
      <c r="AI183" s="100">
        <v>39.835088002795217</v>
      </c>
      <c r="AJ183" s="47" t="s">
        <v>54</v>
      </c>
      <c r="AK183" s="53">
        <v>738.14747173135515</v>
      </c>
      <c r="AL183" s="53">
        <v>754.77892519046009</v>
      </c>
      <c r="AM183" s="53">
        <v>743.03121825415099</v>
      </c>
      <c r="AN183" s="35"/>
      <c r="AO183" s="51">
        <v>50.74285714285714</v>
      </c>
      <c r="AP183" s="49">
        <v>1.3142399999999999</v>
      </c>
      <c r="AQ183" s="49">
        <v>1.3142399999999999</v>
      </c>
      <c r="AR183" s="49">
        <v>2.3392457142857142</v>
      </c>
      <c r="AS183" s="126">
        <v>40.010742857142858</v>
      </c>
      <c r="AT183" s="58">
        <v>38.815764731574156</v>
      </c>
      <c r="AU183" s="58">
        <v>25.9</v>
      </c>
      <c r="AV183" s="58">
        <v>25.9</v>
      </c>
      <c r="AW183" s="58">
        <v>46.1</v>
      </c>
      <c r="AX183" s="58">
        <v>47</v>
      </c>
      <c r="AY183" s="71">
        <v>1.2274876583575456</v>
      </c>
      <c r="AZ183" s="71">
        <v>28.067753621050279</v>
      </c>
      <c r="BA183" s="71">
        <v>3.5543685789497204</v>
      </c>
      <c r="BB183" s="131">
        <f t="shared" si="8"/>
        <v>1.2274876583575456</v>
      </c>
      <c r="BC183" s="131">
        <f t="shared" si="9"/>
        <v>1.2652769666781838</v>
      </c>
      <c r="BD183" s="131">
        <f t="shared" si="10"/>
        <v>0.15709653143664451</v>
      </c>
      <c r="BE183" s="104">
        <v>7.13</v>
      </c>
      <c r="BF183" s="105">
        <v>111.96277223421146</v>
      </c>
      <c r="BG183" s="105">
        <v>574.56169419582704</v>
      </c>
      <c r="BH183" s="105">
        <v>259.80986583773256</v>
      </c>
      <c r="BI183" s="105">
        <v>121.38046381958145</v>
      </c>
      <c r="BJ183" s="105">
        <v>9.9762410285178849</v>
      </c>
      <c r="BK183" s="105">
        <v>16.8394386675436</v>
      </c>
      <c r="BL183" s="105">
        <v>12.457172072687897</v>
      </c>
      <c r="BM183" s="105"/>
      <c r="BN183" s="130">
        <f t="shared" si="11"/>
        <v>296.12138450648905</v>
      </c>
      <c r="BO183" s="96">
        <v>2.6674488799999998</v>
      </c>
      <c r="BP183" s="108" t="s">
        <v>79</v>
      </c>
      <c r="BQ183" s="106">
        <v>502.3897137220514</v>
      </c>
      <c r="BR183" s="107">
        <v>15.887286455494483</v>
      </c>
      <c r="BS183" s="107">
        <v>22.547064456918253</v>
      </c>
      <c r="BT183" s="107">
        <v>12.94292968839512</v>
      </c>
      <c r="BU183" s="106"/>
      <c r="BV183" s="106"/>
      <c r="BW183" s="106"/>
      <c r="BX183" s="106"/>
      <c r="BY183" s="62">
        <v>9.7826086956521757E-2</v>
      </c>
      <c r="BZ183" s="60">
        <v>0.52807460000000006</v>
      </c>
      <c r="CA183" s="23">
        <v>3.54</v>
      </c>
      <c r="CB183" s="23">
        <v>0.13100000000000001</v>
      </c>
      <c r="CC183" s="64">
        <v>5.8494579999999994</v>
      </c>
      <c r="CD183" s="64">
        <v>7.4533769999999997</v>
      </c>
      <c r="CE183" s="66">
        <v>75.789100999999988</v>
      </c>
      <c r="CF183" s="68">
        <v>34.771259999999998</v>
      </c>
      <c r="CG183" s="60">
        <v>0.24950000000000006</v>
      </c>
      <c r="CH183" s="134">
        <v>16034.333089133041</v>
      </c>
      <c r="CI183" s="134">
        <v>2788.0425907269441</v>
      </c>
      <c r="CJ183" s="135">
        <v>910999.90074832353</v>
      </c>
      <c r="CK183" s="136">
        <v>0.30604203012939513</v>
      </c>
    </row>
    <row r="184" spans="1:89" x14ac:dyDescent="0.25">
      <c r="A184" s="82" t="s">
        <v>23</v>
      </c>
      <c r="B184" s="83">
        <v>180</v>
      </c>
      <c r="C184" s="70" t="s">
        <v>269</v>
      </c>
      <c r="D184" s="84">
        <v>41869</v>
      </c>
      <c r="E184" s="85" t="s">
        <v>90</v>
      </c>
      <c r="F184" s="82">
        <v>514</v>
      </c>
      <c r="G184" s="88">
        <v>1</v>
      </c>
      <c r="H184" s="88">
        <v>162</v>
      </c>
      <c r="I184" s="83">
        <v>3</v>
      </c>
      <c r="J184" s="111">
        <v>751.74404761904759</v>
      </c>
      <c r="K184" s="54">
        <v>509.54825724294858</v>
      </c>
      <c r="L184" s="54">
        <v>932.0588208043464</v>
      </c>
      <c r="M184" s="54">
        <v>171.84278321169802</v>
      </c>
      <c r="N184" s="54">
        <v>341.30528783414945</v>
      </c>
      <c r="O184" s="55"/>
      <c r="P184" s="56">
        <v>68.487314363660303</v>
      </c>
      <c r="Q184" s="56">
        <v>11.638827442604606</v>
      </c>
      <c r="R184" s="54">
        <v>157.71632411224152</v>
      </c>
      <c r="S184" s="42" t="s">
        <v>78</v>
      </c>
      <c r="T184" s="94">
        <v>22.261401419647083</v>
      </c>
      <c r="U184" s="94">
        <v>6.0219455603529184</v>
      </c>
      <c r="V184" s="117">
        <v>28.283346980000001</v>
      </c>
      <c r="W184" s="94">
        <v>26.395831001977292</v>
      </c>
      <c r="X184" s="94">
        <v>4.9592597061470025</v>
      </c>
      <c r="Y184" s="94">
        <v>8.8361129368389779</v>
      </c>
      <c r="Z184" s="94"/>
      <c r="AA184" s="94">
        <v>1.7260744038233651</v>
      </c>
      <c r="AB184" s="94">
        <v>0.30166657114635503</v>
      </c>
      <c r="AC184" s="95">
        <v>4.7724167201221439</v>
      </c>
      <c r="AD184" s="99">
        <v>7.6433056539785271</v>
      </c>
      <c r="AE184" s="99">
        <v>6.6682711780058561</v>
      </c>
      <c r="AF184" s="99">
        <v>1.5862669250749855</v>
      </c>
      <c r="AG184" s="37"/>
      <c r="AH184" s="37"/>
      <c r="AI184" s="100">
        <v>39.468076353760658</v>
      </c>
      <c r="AJ184" s="47" t="s">
        <v>54</v>
      </c>
      <c r="AK184" s="53">
        <v>729.75950620754543</v>
      </c>
      <c r="AL184" s="53">
        <v>747.37407670528205</v>
      </c>
      <c r="AM184" s="53">
        <v>680.1403800029251</v>
      </c>
      <c r="AN184" s="35"/>
      <c r="AO184" s="51">
        <v>38.178571428571431</v>
      </c>
      <c r="AP184" s="49">
        <v>1.9509676576217081</v>
      </c>
      <c r="AQ184" s="49">
        <v>1.3394706504389469</v>
      </c>
      <c r="AR184" s="49">
        <v>1.7042999600957704</v>
      </c>
      <c r="AS184" s="126">
        <v>44.535943435754191</v>
      </c>
      <c r="AT184" s="58">
        <v>43.349257578372416</v>
      </c>
      <c r="AU184" s="58">
        <v>51.101117318435755</v>
      </c>
      <c r="AV184" s="58">
        <v>35.08435754189945</v>
      </c>
      <c r="AW184" s="58">
        <v>44.640223463687157</v>
      </c>
      <c r="AX184" s="58">
        <v>30.441340782122907</v>
      </c>
      <c r="AY184" s="71">
        <v>1.5326777841754715</v>
      </c>
      <c r="AZ184" s="71">
        <v>30.287570452281471</v>
      </c>
      <c r="BA184" s="71">
        <v>-2.0042234722814705</v>
      </c>
      <c r="BB184" s="131">
        <f t="shared" si="8"/>
        <v>1.5326777841754715</v>
      </c>
      <c r="BC184" s="131">
        <f t="shared" si="9"/>
        <v>1.5746348360838229</v>
      </c>
      <c r="BD184" s="131">
        <f t="shared" si="10"/>
        <v>0.17659643576442188</v>
      </c>
      <c r="BE184" s="104">
        <v>7.37</v>
      </c>
      <c r="BF184" s="105">
        <v>195.91302695213446</v>
      </c>
      <c r="BG184" s="105">
        <v>570.43720903953431</v>
      </c>
      <c r="BH184" s="105">
        <v>207.6215051940402</v>
      </c>
      <c r="BI184" s="105">
        <v>171.53890475047996</v>
      </c>
      <c r="BJ184" s="105">
        <v>13.25492545201856</v>
      </c>
      <c r="BK184" s="105">
        <v>15.555436382942528</v>
      </c>
      <c r="BL184" s="105">
        <v>16.616894802875048</v>
      </c>
      <c r="BM184" s="105"/>
      <c r="BN184" s="130">
        <f t="shared" si="11"/>
        <v>336.01882967848417</v>
      </c>
      <c r="BO184" s="96">
        <v>3.4318945199999997</v>
      </c>
      <c r="BP184" s="108" t="s">
        <v>79</v>
      </c>
      <c r="BQ184" s="106">
        <v>567.06321177537188</v>
      </c>
      <c r="BR184" s="107">
        <v>20.049367289393267</v>
      </c>
      <c r="BS184" s="107">
        <v>28.744721437180463</v>
      </c>
      <c r="BT184" s="107">
        <v>13.081266980182104</v>
      </c>
      <c r="BU184" s="106"/>
      <c r="BV184" s="106"/>
      <c r="BW184" s="106"/>
      <c r="BX184" s="106"/>
      <c r="BY184" s="62">
        <v>9.7826086956521757E-2</v>
      </c>
      <c r="BZ184" s="60">
        <v>0.55558689999999999</v>
      </c>
      <c r="CA184" s="23">
        <v>3.92</v>
      </c>
      <c r="CB184" s="23">
        <v>0.108</v>
      </c>
      <c r="CC184" s="64">
        <v>5.0883599999999989</v>
      </c>
      <c r="CD184" s="64">
        <v>5.9828099999999997</v>
      </c>
      <c r="CE184" s="66">
        <v>82.762806999999995</v>
      </c>
      <c r="CF184" s="68">
        <v>36.611667999999995</v>
      </c>
      <c r="CG184" s="60">
        <v>0.33350000000000002</v>
      </c>
      <c r="CH184" s="134">
        <v>68799.015563581619</v>
      </c>
      <c r="CI184" s="134">
        <v>4688.6840451151475</v>
      </c>
      <c r="CJ184" s="135">
        <v>426347.65762948128</v>
      </c>
      <c r="CK184" s="136">
        <v>1.0997325682952064</v>
      </c>
    </row>
    <row r="185" spans="1:89" x14ac:dyDescent="0.25">
      <c r="A185" s="82" t="s">
        <v>23</v>
      </c>
      <c r="B185" s="83">
        <v>181</v>
      </c>
      <c r="C185" s="70" t="s">
        <v>270</v>
      </c>
      <c r="D185" s="84">
        <v>41869</v>
      </c>
      <c r="E185" s="85" t="s">
        <v>90</v>
      </c>
      <c r="F185" s="82">
        <v>520</v>
      </c>
      <c r="G185" s="88">
        <v>1</v>
      </c>
      <c r="H185" s="88">
        <v>203</v>
      </c>
      <c r="I185" s="83">
        <v>3</v>
      </c>
      <c r="J185" s="111">
        <v>728.47023809523819</v>
      </c>
      <c r="K185" s="54">
        <v>509.54825724294858</v>
      </c>
      <c r="L185" s="54">
        <v>932.0588208043464</v>
      </c>
      <c r="M185" s="54">
        <v>171.84278321169802</v>
      </c>
      <c r="N185" s="54">
        <v>341.30528783414945</v>
      </c>
      <c r="O185" s="55"/>
      <c r="P185" s="56">
        <v>68.487314363660303</v>
      </c>
      <c r="Q185" s="56">
        <v>11.638827442604606</v>
      </c>
      <c r="R185" s="54">
        <v>157.71632411224152</v>
      </c>
      <c r="S185" s="42" t="s">
        <v>78</v>
      </c>
      <c r="T185" s="94">
        <v>21.206499768991932</v>
      </c>
      <c r="U185" s="94">
        <v>7.4708976910080711</v>
      </c>
      <c r="V185" s="117">
        <v>28.677397460000002</v>
      </c>
      <c r="W185" s="94">
        <v>26.771311200387636</v>
      </c>
      <c r="X185" s="94">
        <v>5.0507879577499351</v>
      </c>
      <c r="Y185" s="94">
        <v>8.773990082856221</v>
      </c>
      <c r="Z185" s="94"/>
      <c r="AA185" s="94">
        <v>1.7022984964896462</v>
      </c>
      <c r="AB185" s="94">
        <v>0.29963159475823919</v>
      </c>
      <c r="AC185" s="95">
        <v>4.9095567321828355</v>
      </c>
      <c r="AD185" s="99">
        <v>7.1734898772876097</v>
      </c>
      <c r="AE185" s="99">
        <v>6.2532552724622894</v>
      </c>
      <c r="AF185" s="99">
        <v>1.2391958169177406</v>
      </c>
      <c r="AG185" s="37"/>
      <c r="AH185" s="37"/>
      <c r="AI185" s="100">
        <v>41.769292197221844</v>
      </c>
      <c r="AJ185" s="47" t="s">
        <v>54</v>
      </c>
      <c r="AK185" s="53">
        <v>749.85561757152527</v>
      </c>
      <c r="AL185" s="53">
        <v>766.41953673259957</v>
      </c>
      <c r="AM185" s="53">
        <v>754.65297151975722</v>
      </c>
      <c r="AN185" s="35"/>
      <c r="AO185" s="51">
        <v>47.085714285714289</v>
      </c>
      <c r="AP185" s="49">
        <v>1.4130804633204632</v>
      </c>
      <c r="AQ185" s="49">
        <v>1.4415545945945945</v>
      </c>
      <c r="AR185" s="49">
        <v>2.10508138996139</v>
      </c>
      <c r="AS185" s="126">
        <v>40.030492664092662</v>
      </c>
      <c r="AT185" s="58">
        <v>39.745007455426304</v>
      </c>
      <c r="AU185" s="58">
        <v>30.010810810810806</v>
      </c>
      <c r="AV185" s="58">
        <v>30.615540540540536</v>
      </c>
      <c r="AW185" s="58">
        <v>44.707432432432427</v>
      </c>
      <c r="AX185" s="58">
        <v>34.689189189189186</v>
      </c>
      <c r="AY185" s="71">
        <v>1.3859349514147405</v>
      </c>
      <c r="AZ185" s="71">
        <v>28.410885270668118</v>
      </c>
      <c r="BA185" s="71">
        <v>0.26651218933188403</v>
      </c>
      <c r="BB185" s="131">
        <f t="shared" si="8"/>
        <v>1.3859349514147405</v>
      </c>
      <c r="BC185" s="131">
        <f t="shared" si="9"/>
        <v>1.3958900112860053</v>
      </c>
      <c r="BD185" s="131">
        <f t="shared" si="10"/>
        <v>0.17294862460215896</v>
      </c>
      <c r="BE185" s="104">
        <v>6.49</v>
      </c>
      <c r="BF185" s="105">
        <v>235.47492369877406</v>
      </c>
      <c r="BG185" s="105">
        <v>472.38992624101343</v>
      </c>
      <c r="BH185" s="105">
        <v>306.6198818403173</v>
      </c>
      <c r="BI185" s="105">
        <v>164.11525752908895</v>
      </c>
      <c r="BJ185" s="105">
        <v>9.4143641825986162</v>
      </c>
      <c r="BK185" s="105">
        <v>24.093806566792054</v>
      </c>
      <c r="BL185" s="105">
        <v>18.39163926208024</v>
      </c>
      <c r="BM185" s="105"/>
      <c r="BN185" s="130">
        <f t="shared" si="11"/>
        <v>256.16710893862466</v>
      </c>
      <c r="BO185" s="96">
        <v>6.1405842799999997</v>
      </c>
      <c r="BP185" s="108" t="s">
        <v>79</v>
      </c>
      <c r="BQ185" s="106">
        <v>496.68397462697249</v>
      </c>
      <c r="BR185" s="107">
        <v>17.319701877402249</v>
      </c>
      <c r="BS185" s="107">
        <v>24.207165453281519</v>
      </c>
      <c r="BT185" s="107">
        <v>12.496763906359798</v>
      </c>
      <c r="BU185" s="106"/>
      <c r="BV185" s="106"/>
      <c r="BW185" s="106"/>
      <c r="BX185" s="106"/>
      <c r="BY185" s="62">
        <v>9.7826086956521757E-2</v>
      </c>
      <c r="BZ185" s="60">
        <v>0.42940980000000001</v>
      </c>
      <c r="CA185" s="23">
        <v>3.37</v>
      </c>
      <c r="CB185" s="23">
        <v>0.20300000000000001</v>
      </c>
      <c r="CC185" s="64">
        <v>4.7547280000000001</v>
      </c>
      <c r="CD185" s="64">
        <v>6.5858039999999995</v>
      </c>
      <c r="CE185" s="66">
        <v>82.544408000000004</v>
      </c>
      <c r="CF185" s="68">
        <v>33.825636000000003</v>
      </c>
      <c r="CG185" s="60">
        <v>0.1865</v>
      </c>
      <c r="CH185" s="134">
        <v>19684.14710466113</v>
      </c>
      <c r="CI185" s="134">
        <v>4118.0361217879763</v>
      </c>
      <c r="CJ185" s="135">
        <v>888728.63132493745</v>
      </c>
      <c r="CK185" s="136">
        <v>0.46336260323342021</v>
      </c>
    </row>
    <row r="186" spans="1:89" x14ac:dyDescent="0.25">
      <c r="A186" s="82" t="s">
        <v>23</v>
      </c>
      <c r="B186" s="83">
        <v>182</v>
      </c>
      <c r="C186" s="70" t="s">
        <v>271</v>
      </c>
      <c r="D186" s="84">
        <v>41869</v>
      </c>
      <c r="E186" s="85" t="s">
        <v>90</v>
      </c>
      <c r="F186" s="82">
        <v>310</v>
      </c>
      <c r="G186" s="88">
        <v>1</v>
      </c>
      <c r="H186" s="88">
        <v>125</v>
      </c>
      <c r="I186" s="83">
        <v>2</v>
      </c>
      <c r="J186" s="111">
        <v>639.91666666666674</v>
      </c>
      <c r="K186" s="54">
        <v>509.54825724294858</v>
      </c>
      <c r="L186" s="54">
        <v>932.0588208043464</v>
      </c>
      <c r="M186" s="54">
        <v>171.84278321169802</v>
      </c>
      <c r="N186" s="54">
        <v>341.30528783414945</v>
      </c>
      <c r="O186" s="55"/>
      <c r="P186" s="56">
        <v>68.487314363660303</v>
      </c>
      <c r="Q186" s="56">
        <v>11.638827442604606</v>
      </c>
      <c r="R186" s="54">
        <v>157.71632411224152</v>
      </c>
      <c r="S186" s="42" t="s">
        <v>78</v>
      </c>
      <c r="T186" s="94">
        <v>22.254274928408108</v>
      </c>
      <c r="U186" s="94">
        <v>7.228009761591891</v>
      </c>
      <c r="V186" s="117">
        <v>29.48228469</v>
      </c>
      <c r="W186" s="94">
        <v>27.520138545706764</v>
      </c>
      <c r="X186" s="94">
        <v>5.1851101577245675</v>
      </c>
      <c r="Y186" s="94">
        <v>9.081660828183491</v>
      </c>
      <c r="Z186" s="94"/>
      <c r="AA186" s="94">
        <v>1.7659325272873521</v>
      </c>
      <c r="AB186" s="94">
        <v>0.31010946085877344</v>
      </c>
      <c r="AC186" s="95">
        <v>5.0239297044963118</v>
      </c>
      <c r="AD186" s="99">
        <v>7.2305832501673262</v>
      </c>
      <c r="AE186" s="99">
        <v>6.2466177394421685</v>
      </c>
      <c r="AF186" s="99">
        <v>1.4855478288040076</v>
      </c>
      <c r="AG186" s="37"/>
      <c r="AH186" s="37"/>
      <c r="AI186" s="100">
        <v>42.888581754673403</v>
      </c>
      <c r="AJ186" s="47" t="s">
        <v>54</v>
      </c>
      <c r="AK186" s="53">
        <v>754.74820468646226</v>
      </c>
      <c r="AL186" s="53">
        <v>773.01648648797732</v>
      </c>
      <c r="AM186" s="53">
        <v>713.49734458565001</v>
      </c>
      <c r="AN186" s="35"/>
      <c r="AO186" s="51">
        <v>39.907142857142858</v>
      </c>
      <c r="AP186" s="49">
        <v>1.3677723809523814</v>
      </c>
      <c r="AQ186" s="49">
        <v>1.1788905555555556</v>
      </c>
      <c r="AR186" s="49">
        <v>1.8490189682539684</v>
      </c>
      <c r="AS186" s="126">
        <v>36.479442857142864</v>
      </c>
      <c r="AT186" s="58">
        <v>35.7718742761096</v>
      </c>
      <c r="AU186" s="58">
        <v>34.273873873873882</v>
      </c>
      <c r="AV186" s="58">
        <v>29.54084084084084</v>
      </c>
      <c r="AW186" s="58">
        <v>46.333033033033033</v>
      </c>
      <c r="AX186" s="58">
        <v>30.087087087087088</v>
      </c>
      <c r="AY186" s="71">
        <v>1.213334538087645</v>
      </c>
      <c r="AZ186" s="71">
        <v>25.47131150790409</v>
      </c>
      <c r="BA186" s="71">
        <v>4.0109731820959098</v>
      </c>
      <c r="BB186" s="131">
        <f t="shared" si="8"/>
        <v>1.213334538087645</v>
      </c>
      <c r="BC186" s="131">
        <f t="shared" si="9"/>
        <v>1.2373343260441483</v>
      </c>
      <c r="BD186" s="131">
        <f t="shared" si="10"/>
        <v>0.14909570106189438</v>
      </c>
      <c r="BE186" s="104">
        <v>6.91</v>
      </c>
      <c r="BF186" s="105">
        <v>203.48374370566941</v>
      </c>
      <c r="BG186" s="105">
        <v>544.02407723546241</v>
      </c>
      <c r="BH186" s="105">
        <v>215.85746762273246</v>
      </c>
      <c r="BI186" s="105">
        <v>181.14565073078532</v>
      </c>
      <c r="BJ186" s="105">
        <v>13.283006697343186</v>
      </c>
      <c r="BK186" s="105">
        <v>22.219928645173677</v>
      </c>
      <c r="BL186" s="105">
        <v>18.49474469039378</v>
      </c>
      <c r="BM186" s="105"/>
      <c r="BN186" s="130">
        <f t="shared" si="11"/>
        <v>327.96129434312263</v>
      </c>
      <c r="BO186" s="96">
        <v>7.8509402000000001</v>
      </c>
      <c r="BP186" s="108" t="s">
        <v>79</v>
      </c>
      <c r="BQ186" s="106">
        <v>564.38900705662536</v>
      </c>
      <c r="BR186" s="107">
        <v>19.143326678751549</v>
      </c>
      <c r="BS186" s="107">
        <v>26.530117520106252</v>
      </c>
      <c r="BT186" s="107">
        <v>15.777451377032122</v>
      </c>
      <c r="BU186" s="106"/>
      <c r="BV186" s="106"/>
      <c r="BW186" s="106"/>
      <c r="BX186" s="106"/>
      <c r="BY186" s="62">
        <v>0.15652173913043479</v>
      </c>
      <c r="BZ186" s="60">
        <v>1.1618061999999998</v>
      </c>
      <c r="CA186" s="23">
        <v>3.58</v>
      </c>
      <c r="CB186" s="23">
        <v>7.9000000000000001E-2</v>
      </c>
      <c r="CC186" s="64">
        <v>4.8485619999999994</v>
      </c>
      <c r="CD186" s="64">
        <v>5.767455</v>
      </c>
      <c r="CE186" s="66">
        <v>69.026263</v>
      </c>
      <c r="CF186" s="68">
        <v>37.618299999999998</v>
      </c>
      <c r="CG186" s="60">
        <v>0.26</v>
      </c>
      <c r="CH186" s="134">
        <v>59783.827655183137</v>
      </c>
      <c r="CI186" s="134">
        <v>2921.3619499229799</v>
      </c>
      <c r="CJ186" s="135">
        <v>209618.82077705688</v>
      </c>
      <c r="CK186" s="136">
        <v>1.3936544147579364</v>
      </c>
    </row>
    <row r="187" spans="1:89" x14ac:dyDescent="0.25">
      <c r="A187" s="82" t="s">
        <v>23</v>
      </c>
      <c r="B187" s="83">
        <v>183</v>
      </c>
      <c r="C187" s="70" t="s">
        <v>272</v>
      </c>
      <c r="D187" s="84">
        <v>41869</v>
      </c>
      <c r="E187" s="85" t="s">
        <v>90</v>
      </c>
      <c r="F187" s="82">
        <v>623</v>
      </c>
      <c r="G187" s="88">
        <v>1</v>
      </c>
      <c r="H187" s="88">
        <v>175</v>
      </c>
      <c r="I187" s="83">
        <v>4</v>
      </c>
      <c r="J187" s="111">
        <v>635.85714285714289</v>
      </c>
      <c r="K187" s="54">
        <v>509.54825724294858</v>
      </c>
      <c r="L187" s="54">
        <v>932.0588208043464</v>
      </c>
      <c r="M187" s="54">
        <v>171.84278321169802</v>
      </c>
      <c r="N187" s="54">
        <v>341.30528783414945</v>
      </c>
      <c r="O187" s="55"/>
      <c r="P187" s="56">
        <v>68.487314363660303</v>
      </c>
      <c r="Q187" s="56">
        <v>11.638827442604606</v>
      </c>
      <c r="R187" s="54">
        <v>157.71632411224152</v>
      </c>
      <c r="S187" s="42" t="s">
        <v>78</v>
      </c>
      <c r="T187" s="94">
        <v>17.57739793167449</v>
      </c>
      <c r="U187" s="94">
        <v>6.0763859583255115</v>
      </c>
      <c r="V187" s="117">
        <v>23.65378389</v>
      </c>
      <c r="W187" s="94">
        <v>22.081114054076306</v>
      </c>
      <c r="X187" s="94">
        <v>4.164597427352108</v>
      </c>
      <c r="Y187" s="94">
        <v>7.2486313288768072</v>
      </c>
      <c r="Z187" s="94"/>
      <c r="AA187" s="94">
        <v>1.4071007669976157</v>
      </c>
      <c r="AB187" s="94">
        <v>0.24753510946999524</v>
      </c>
      <c r="AC187" s="95">
        <v>4.0450766590121701</v>
      </c>
      <c r="AD187" s="99">
        <v>5.6716877799439365</v>
      </c>
      <c r="AE187" s="99">
        <v>4.9179636282588621</v>
      </c>
      <c r="AF187" s="99">
        <v>0.98397149386761507</v>
      </c>
      <c r="AG187" s="37"/>
      <c r="AH187" s="37"/>
      <c r="AI187" s="100">
        <v>43.643994358314643</v>
      </c>
      <c r="AJ187" s="47" t="s">
        <v>54</v>
      </c>
      <c r="AK187" s="53">
        <v>760.2206984590855</v>
      </c>
      <c r="AL187" s="53">
        <v>777.27737757185412</v>
      </c>
      <c r="AM187" s="53">
        <v>763.72950542467345</v>
      </c>
      <c r="AN187" s="35"/>
      <c r="AO187" s="51">
        <v>37.114285714285714</v>
      </c>
      <c r="AP187" s="49">
        <v>1.2342224641529471</v>
      </c>
      <c r="AQ187" s="49">
        <v>1.0895457355284119</v>
      </c>
      <c r="AR187" s="49">
        <v>1.7718967073818375</v>
      </c>
      <c r="AS187" s="126">
        <v>33.359051248008498</v>
      </c>
      <c r="AT187" s="58">
        <v>33.029670201027628</v>
      </c>
      <c r="AU187" s="58">
        <v>33.254646840148695</v>
      </c>
      <c r="AV187" s="58">
        <v>29.356505576208178</v>
      </c>
      <c r="AW187" s="58">
        <v>47.741635687732341</v>
      </c>
      <c r="AX187" s="58">
        <v>24.602230483271374</v>
      </c>
      <c r="AY187" s="71">
        <v>1.3963799768624514</v>
      </c>
      <c r="AZ187" s="71">
        <v>24.566531709230315</v>
      </c>
      <c r="BA187" s="71">
        <v>-0.91274781923031512</v>
      </c>
      <c r="BB187" s="131">
        <f t="shared" si="8"/>
        <v>1.3963799768624514</v>
      </c>
      <c r="BC187" s="131">
        <f t="shared" si="9"/>
        <v>1.4103050659100487</v>
      </c>
      <c r="BD187" s="131">
        <f t="shared" si="10"/>
        <v>0.17315051689445346</v>
      </c>
      <c r="BE187" s="104">
        <v>7.24</v>
      </c>
      <c r="BF187" s="105">
        <v>175.11499756606099</v>
      </c>
      <c r="BG187" s="105">
        <v>495.62540577263428</v>
      </c>
      <c r="BH187" s="105">
        <v>288.93578643200368</v>
      </c>
      <c r="BI187" s="105">
        <v>152.22621508492415</v>
      </c>
      <c r="BJ187" s="105">
        <v>13.833447869967104</v>
      </c>
      <c r="BK187" s="105">
        <v>20.911382454476403</v>
      </c>
      <c r="BL187" s="105">
        <v>23.492638007884889</v>
      </c>
      <c r="BM187" s="105"/>
      <c r="BN187" s="130">
        <f t="shared" si="11"/>
        <v>268.6755413899154</v>
      </c>
      <c r="BO187" s="96">
        <v>3.94572294</v>
      </c>
      <c r="BP187" s="108" t="s">
        <v>79</v>
      </c>
      <c r="BQ187" s="106">
        <v>416.91491730161522</v>
      </c>
      <c r="BR187" s="107">
        <v>17.625717696603814</v>
      </c>
      <c r="BS187" s="107">
        <v>24.291281434816099</v>
      </c>
      <c r="BT187" s="107">
        <v>12.622436577905766</v>
      </c>
      <c r="BU187" s="106"/>
      <c r="BV187" s="106"/>
      <c r="BW187" s="106"/>
      <c r="BX187" s="106"/>
      <c r="BY187" s="62">
        <v>0.17608695652173914</v>
      </c>
      <c r="BZ187" s="60">
        <v>0.43794810000000001</v>
      </c>
      <c r="CA187" s="23">
        <v>3.88</v>
      </c>
      <c r="CB187" s="23">
        <v>0.64100000000000001</v>
      </c>
      <c r="CC187" s="64">
        <v>5.0675079999999992</v>
      </c>
      <c r="CD187" s="64">
        <v>7.2011039999999999</v>
      </c>
      <c r="CE187" s="66">
        <v>77.393203999999997</v>
      </c>
      <c r="CF187" s="68">
        <v>32.381779999999999</v>
      </c>
      <c r="CG187" s="60">
        <v>0.91100000000000014</v>
      </c>
      <c r="CH187" s="134">
        <v>14371.715330819785</v>
      </c>
      <c r="CI187" s="134">
        <v>2382.0675412729843</v>
      </c>
      <c r="CJ187" s="135">
        <v>336677.0691478831</v>
      </c>
      <c r="CK187" s="136">
        <v>0.70752295287050793</v>
      </c>
    </row>
    <row r="188" spans="1:89" x14ac:dyDescent="0.25">
      <c r="A188" s="82" t="s">
        <v>23</v>
      </c>
      <c r="B188" s="83">
        <v>184</v>
      </c>
      <c r="C188" s="70" t="s">
        <v>273</v>
      </c>
      <c r="D188" s="84">
        <v>41869</v>
      </c>
      <c r="E188" s="85" t="s">
        <v>90</v>
      </c>
      <c r="F188" s="82">
        <v>628</v>
      </c>
      <c r="G188" s="88">
        <v>1</v>
      </c>
      <c r="H188" s="88">
        <v>178</v>
      </c>
      <c r="I188" s="83">
        <v>4</v>
      </c>
      <c r="J188" s="111">
        <v>836.6603741496599</v>
      </c>
      <c r="K188" s="54">
        <v>509.54825724294858</v>
      </c>
      <c r="L188" s="54">
        <v>932.0588208043464</v>
      </c>
      <c r="M188" s="54">
        <v>171.84278321169802</v>
      </c>
      <c r="N188" s="54">
        <v>341.30528783414945</v>
      </c>
      <c r="O188" s="55"/>
      <c r="P188" s="56">
        <v>68.487314363660303</v>
      </c>
      <c r="Q188" s="56">
        <v>11.638827442604606</v>
      </c>
      <c r="R188" s="54">
        <v>157.71632411224152</v>
      </c>
      <c r="S188" s="42" t="s">
        <v>78</v>
      </c>
      <c r="T188" s="94">
        <v>19.37219290858269</v>
      </c>
      <c r="U188" s="94">
        <v>5.4356643514173086</v>
      </c>
      <c r="V188" s="117">
        <v>24.807857259999999</v>
      </c>
      <c r="W188" s="94">
        <v>23.153151434565412</v>
      </c>
      <c r="X188" s="94">
        <v>4.3523863511555057</v>
      </c>
      <c r="Y188" s="94">
        <v>7.7294648635644538</v>
      </c>
      <c r="Z188" s="94"/>
      <c r="AA188" s="94">
        <v>1.5085875372661253</v>
      </c>
      <c r="AB188" s="94">
        <v>0.26389506934040391</v>
      </c>
      <c r="AC188" s="95">
        <v>4.1939317464803914</v>
      </c>
      <c r="AD188" s="99">
        <v>6.5147815187669105</v>
      </c>
      <c r="AE188" s="99">
        <v>5.6659936775159752</v>
      </c>
      <c r="AF188" s="99">
        <v>1.308600135782976</v>
      </c>
      <c r="AG188" s="37"/>
      <c r="AH188" s="37"/>
      <c r="AI188" s="100">
        <v>40.507125001845466</v>
      </c>
      <c r="AJ188" s="47" t="s">
        <v>54</v>
      </c>
      <c r="AK188" s="53">
        <v>737.39039811103339</v>
      </c>
      <c r="AL188" s="53">
        <v>755.28196696985299</v>
      </c>
      <c r="AM188" s="53">
        <v>699.33732205654064</v>
      </c>
      <c r="AN188" s="35"/>
      <c r="AO188" s="51">
        <v>34.549999999999997</v>
      </c>
      <c r="AP188" s="49">
        <v>1.1220827707006369</v>
      </c>
      <c r="AQ188" s="49">
        <v>1.1555764649681528</v>
      </c>
      <c r="AR188" s="49">
        <v>1.5496445222929933</v>
      </c>
      <c r="AS188" s="126">
        <v>30.651241560509554</v>
      </c>
      <c r="AT188" s="58">
        <v>30.983129289423495</v>
      </c>
      <c r="AU188" s="58">
        <v>32.477070063694271</v>
      </c>
      <c r="AV188" s="58">
        <v>33.446496815286622</v>
      </c>
      <c r="AW188" s="58">
        <v>44.852229299363053</v>
      </c>
      <c r="AX188" s="58">
        <v>27.840764331210188</v>
      </c>
      <c r="AY188" s="71">
        <v>1.2489240390535645</v>
      </c>
      <c r="AZ188" s="71">
        <v>26.361817396389309</v>
      </c>
      <c r="BA188" s="71">
        <v>-1.5539601363893105</v>
      </c>
      <c r="BB188" s="131">
        <f t="shared" si="8"/>
        <v>1.2489240390535645</v>
      </c>
      <c r="BC188" s="131">
        <f t="shared" si="9"/>
        <v>1.2355457079290513</v>
      </c>
      <c r="BD188" s="131">
        <f t="shared" si="10"/>
        <v>0.15427788534291909</v>
      </c>
      <c r="BE188" s="104">
        <v>7.03</v>
      </c>
      <c r="BF188" s="105">
        <v>173.36456399974855</v>
      </c>
      <c r="BG188" s="105">
        <v>529.88280406473598</v>
      </c>
      <c r="BH188" s="105">
        <v>228.29717894022866</v>
      </c>
      <c r="BI188" s="105">
        <v>186.98934864049517</v>
      </c>
      <c r="BJ188" s="105">
        <v>12.127313803900446</v>
      </c>
      <c r="BK188" s="105">
        <v>22.51738935431765</v>
      </c>
      <c r="BL188" s="105">
        <v>15.210840818212629</v>
      </c>
      <c r="BM188" s="105"/>
      <c r="BN188" s="130">
        <f t="shared" si="11"/>
        <v>318.84422349264452</v>
      </c>
      <c r="BO188" s="96">
        <v>2.9077483800000001</v>
      </c>
      <c r="BP188" s="108" t="s">
        <v>79</v>
      </c>
      <c r="BQ188" s="106">
        <v>544.91445069553379</v>
      </c>
      <c r="BR188" s="107">
        <v>21.965397695759471</v>
      </c>
      <c r="BS188" s="107">
        <v>31.160835755362669</v>
      </c>
      <c r="BT188" s="107">
        <v>17.587456890016195</v>
      </c>
      <c r="BU188" s="106"/>
      <c r="BV188" s="106"/>
      <c r="BW188" s="106"/>
      <c r="BX188" s="106"/>
      <c r="BY188" s="62">
        <v>0.12717391304347828</v>
      </c>
      <c r="BZ188" s="60">
        <v>0.63053420000000004</v>
      </c>
      <c r="CA188" s="23">
        <v>4.13</v>
      </c>
      <c r="CB188" s="23">
        <v>0.56899999999999995</v>
      </c>
      <c r="CC188" s="64">
        <v>4.0770379999999991</v>
      </c>
      <c r="CD188" s="64">
        <v>7.3979999999999997</v>
      </c>
      <c r="CE188" s="66">
        <v>87.906479999999988</v>
      </c>
      <c r="CF188" s="68">
        <v>39.550219999999996</v>
      </c>
      <c r="CG188" s="60">
        <v>0.20750000000000002</v>
      </c>
      <c r="CH188" s="134">
        <v>35190.775144143423</v>
      </c>
      <c r="CI188" s="134">
        <v>5086.2851179303179</v>
      </c>
      <c r="CJ188" s="135">
        <v>439450.63463766989</v>
      </c>
      <c r="CK188" s="136">
        <v>1.1574189947692295</v>
      </c>
    </row>
    <row r="189" spans="1:89" x14ac:dyDescent="0.25">
      <c r="A189" s="82" t="s">
        <v>23</v>
      </c>
      <c r="B189" s="83">
        <v>185</v>
      </c>
      <c r="C189" s="70" t="s">
        <v>274</v>
      </c>
      <c r="D189" s="84">
        <v>41869</v>
      </c>
      <c r="E189" s="85" t="s">
        <v>90</v>
      </c>
      <c r="F189" s="82">
        <v>13</v>
      </c>
      <c r="G189" s="88">
        <v>1</v>
      </c>
      <c r="H189" s="88">
        <v>88</v>
      </c>
      <c r="I189" s="83">
        <v>1</v>
      </c>
      <c r="J189" s="111">
        <v>594.70833333333337</v>
      </c>
      <c r="K189" s="54">
        <v>509.54825724294858</v>
      </c>
      <c r="L189" s="54">
        <v>932.0588208043464</v>
      </c>
      <c r="M189" s="54">
        <v>171.84278321169802</v>
      </c>
      <c r="N189" s="54">
        <v>341.30528783414945</v>
      </c>
      <c r="O189" s="55"/>
      <c r="P189" s="56">
        <v>68.487314363660303</v>
      </c>
      <c r="Q189" s="56">
        <v>11.638827442604606</v>
      </c>
      <c r="R189" s="54">
        <v>157.71632411224152</v>
      </c>
      <c r="S189" s="42" t="s">
        <v>78</v>
      </c>
      <c r="T189" s="94">
        <v>21.898142363226956</v>
      </c>
      <c r="U189" s="94">
        <v>8.2155509667730442</v>
      </c>
      <c r="V189" s="117">
        <v>30.11369333</v>
      </c>
      <c r="W189" s="94">
        <v>28.114238637242458</v>
      </c>
      <c r="X189" s="94">
        <v>5.3098434101070122</v>
      </c>
      <c r="Y189" s="94">
        <v>9.1631603449825274</v>
      </c>
      <c r="Z189" s="94"/>
      <c r="AA189" s="94">
        <v>1.7745779608239778</v>
      </c>
      <c r="AB189" s="94">
        <v>0.31249118108418583</v>
      </c>
      <c r="AC189" s="95">
        <v>5.1746242362045844</v>
      </c>
      <c r="AD189" s="99">
        <v>7.1921283087909194</v>
      </c>
      <c r="AE189" s="99">
        <v>6.2449640163351763</v>
      </c>
      <c r="AF189" s="99">
        <v>1.4085367989464264</v>
      </c>
      <c r="AG189" s="37"/>
      <c r="AH189" s="37"/>
      <c r="AI189" s="100">
        <v>43.449055365465128</v>
      </c>
      <c r="AJ189" s="47" t="s">
        <v>54</v>
      </c>
      <c r="AK189" s="53">
        <v>761.16751173706268</v>
      </c>
      <c r="AL189" s="53">
        <v>777.87184291512074</v>
      </c>
      <c r="AM189" s="53">
        <v>734.73100990787248</v>
      </c>
      <c r="AN189" s="35"/>
      <c r="AO189" s="51">
        <v>46.800000000000004</v>
      </c>
      <c r="AP189" s="49">
        <v>1.2542400000000002</v>
      </c>
      <c r="AQ189" s="49">
        <v>1.3384800000000001</v>
      </c>
      <c r="AR189" s="49">
        <v>2.1762000000000001</v>
      </c>
      <c r="AS189" s="126">
        <v>37.533600000000007</v>
      </c>
      <c r="AT189" s="58">
        <v>37.385896815286628</v>
      </c>
      <c r="AU189" s="58">
        <v>26.8</v>
      </c>
      <c r="AV189" s="58">
        <v>28.599999999999998</v>
      </c>
      <c r="AW189" s="58">
        <v>46.5</v>
      </c>
      <c r="AX189" s="58">
        <v>42.999999999999993</v>
      </c>
      <c r="AY189" s="71">
        <v>1.241491583433304</v>
      </c>
      <c r="AZ189" s="71">
        <v>24.486776679047953</v>
      </c>
      <c r="BA189" s="71">
        <v>5.6269166509520474</v>
      </c>
      <c r="BB189" s="131">
        <f t="shared" si="8"/>
        <v>1.241491583433304</v>
      </c>
      <c r="BC189" s="131">
        <f t="shared" si="9"/>
        <v>1.2463964346282332</v>
      </c>
      <c r="BD189" s="131">
        <f t="shared" si="10"/>
        <v>0.15836383627009595</v>
      </c>
      <c r="BE189" s="104">
        <v>6.49</v>
      </c>
      <c r="BF189" s="105">
        <v>212.51524147198401</v>
      </c>
      <c r="BG189" s="105">
        <v>596.51681281938579</v>
      </c>
      <c r="BH189" s="105">
        <v>305.03672670969388</v>
      </c>
      <c r="BI189" s="105">
        <v>24.988704988943013</v>
      </c>
      <c r="BJ189" s="105">
        <v>10.897078300829568</v>
      </c>
      <c r="BK189" s="105">
        <v>41.114248931710648</v>
      </c>
      <c r="BL189" s="105">
        <v>16.471303871327532</v>
      </c>
      <c r="BM189" s="105"/>
      <c r="BN189" s="130">
        <f t="shared" si="11"/>
        <v>253.08460419818419</v>
      </c>
      <c r="BO189" s="96">
        <v>14.540550440000001</v>
      </c>
      <c r="BP189" s="108" t="s">
        <v>79</v>
      </c>
      <c r="BQ189" s="106">
        <v>553.54892712457604</v>
      </c>
      <c r="BR189" s="107">
        <v>18.38196733487742</v>
      </c>
      <c r="BS189" s="107">
        <v>25.311718688436823</v>
      </c>
      <c r="BT189" s="107">
        <v>14.806356789018814</v>
      </c>
      <c r="BU189" s="106"/>
      <c r="BV189" s="106"/>
      <c r="BW189" s="106"/>
      <c r="BX189" s="106"/>
      <c r="BY189" s="62">
        <v>8.804347826086957E-2</v>
      </c>
      <c r="BZ189" s="60">
        <v>0.66184129999999997</v>
      </c>
      <c r="CA189" s="23">
        <v>3.47</v>
      </c>
      <c r="CB189" s="23">
        <v>0.24399999999999999</v>
      </c>
      <c r="CC189" s="64">
        <v>6.23522</v>
      </c>
      <c r="CD189" s="64">
        <v>6.4442849999999989</v>
      </c>
      <c r="CE189" s="66">
        <v>89.736513000000002</v>
      </c>
      <c r="CF189" s="68">
        <v>37.964012000000004</v>
      </c>
      <c r="CG189" s="60">
        <v>0.1865</v>
      </c>
      <c r="CH189" s="134">
        <v>24907.776069082691</v>
      </c>
      <c r="CI189" s="134">
        <v>3449.123214389439</v>
      </c>
      <c r="CJ189" s="135">
        <v>457264.24126072775</v>
      </c>
      <c r="CK189" s="136">
        <v>0.75429541677692258</v>
      </c>
    </row>
    <row r="190" spans="1:89" x14ac:dyDescent="0.25">
      <c r="A190" s="82" t="s">
        <v>23</v>
      </c>
      <c r="B190" s="83">
        <v>186</v>
      </c>
      <c r="C190" s="70" t="s">
        <v>275</v>
      </c>
      <c r="D190" s="84">
        <v>41869</v>
      </c>
      <c r="E190" s="85" t="s">
        <v>90</v>
      </c>
      <c r="F190" s="82">
        <v>18</v>
      </c>
      <c r="G190" s="88">
        <v>1</v>
      </c>
      <c r="H190" s="88">
        <v>160</v>
      </c>
      <c r="I190" s="83">
        <v>1</v>
      </c>
      <c r="J190" s="111">
        <v>547.35714285714278</v>
      </c>
      <c r="K190" s="54">
        <v>509.54825724294858</v>
      </c>
      <c r="L190" s="54">
        <v>932.0588208043464</v>
      </c>
      <c r="M190" s="54">
        <v>171.84278321169802</v>
      </c>
      <c r="N190" s="54">
        <v>341.30528783414945</v>
      </c>
      <c r="O190" s="55"/>
      <c r="P190" s="56">
        <v>68.487314363660303</v>
      </c>
      <c r="Q190" s="56">
        <v>11.638827442604606</v>
      </c>
      <c r="R190" s="54">
        <v>157.71632411224152</v>
      </c>
      <c r="S190" s="42" t="s">
        <v>78</v>
      </c>
      <c r="T190" s="94">
        <v>19.909711562404731</v>
      </c>
      <c r="U190" s="94">
        <v>6.5823390275952693</v>
      </c>
      <c r="V190" s="117">
        <v>26.492050590000002</v>
      </c>
      <c r="W190" s="94">
        <v>24.729409577511237</v>
      </c>
      <c r="X190" s="94">
        <v>4.6606484125213292</v>
      </c>
      <c r="Y190" s="94">
        <v>8.1486918766753345</v>
      </c>
      <c r="Z190" s="94"/>
      <c r="AA190" s="94">
        <v>1.5837601994123536</v>
      </c>
      <c r="AB190" s="94">
        <v>0.27784403754391246</v>
      </c>
      <c r="AC190" s="95">
        <v>4.5189037052879089</v>
      </c>
      <c r="AD190" s="99">
        <v>6.8195507998865459</v>
      </c>
      <c r="AE190" s="99">
        <v>5.9859707037008256</v>
      </c>
      <c r="AF190" s="99">
        <v>1.4454825240918987</v>
      </c>
      <c r="AG190" s="37"/>
      <c r="AH190" s="37"/>
      <c r="AI190" s="100">
        <v>40.742278442816918</v>
      </c>
      <c r="AJ190" s="47" t="s">
        <v>54</v>
      </c>
      <c r="AK190" s="53">
        <v>742.58124048499542</v>
      </c>
      <c r="AL190" s="53">
        <v>757.9412203539049</v>
      </c>
      <c r="AM190" s="53">
        <v>689.85377223296734</v>
      </c>
      <c r="AN190" s="35"/>
      <c r="AO190" s="51">
        <v>39.1</v>
      </c>
      <c r="AP190" s="49">
        <v>1.2277400000000003</v>
      </c>
      <c r="AQ190" s="49">
        <v>1.3176700000000001</v>
      </c>
      <c r="AR190" s="49">
        <v>1.8259700000000003</v>
      </c>
      <c r="AS190" s="126">
        <v>34.056100000000001</v>
      </c>
      <c r="AT190" s="58">
        <v>35.006678280254775</v>
      </c>
      <c r="AU190" s="58">
        <v>31.400000000000002</v>
      </c>
      <c r="AV190" s="58">
        <v>33.700000000000003</v>
      </c>
      <c r="AW190" s="58">
        <v>46.7</v>
      </c>
      <c r="AX190" s="58">
        <v>33</v>
      </c>
      <c r="AY190" s="71">
        <v>1.3214031190725872</v>
      </c>
      <c r="AZ190" s="71">
        <v>23.478008734970182</v>
      </c>
      <c r="BA190" s="71">
        <v>3.01404185502982</v>
      </c>
      <c r="BB190" s="131">
        <f t="shared" si="8"/>
        <v>1.3214031190725872</v>
      </c>
      <c r="BC190" s="131">
        <f t="shared" si="9"/>
        <v>1.2855214768786232</v>
      </c>
      <c r="BD190" s="131">
        <f t="shared" si="10"/>
        <v>0.16500723434561432</v>
      </c>
      <c r="BE190" s="104">
        <v>7.03</v>
      </c>
      <c r="BF190" s="105">
        <v>208.49144192339989</v>
      </c>
      <c r="BG190" s="105">
        <v>499.45518770157588</v>
      </c>
      <c r="BH190" s="105">
        <v>277.64272555705111</v>
      </c>
      <c r="BI190" s="105">
        <v>168.40526611127575</v>
      </c>
      <c r="BJ190" s="105">
        <v>10.493160941163522</v>
      </c>
      <c r="BK190" s="105">
        <v>20.410660132066589</v>
      </c>
      <c r="BL190" s="105">
        <v>18.617875178757807</v>
      </c>
      <c r="BM190" s="105"/>
      <c r="BN190" s="130">
        <f t="shared" si="11"/>
        <v>279.76589744885126</v>
      </c>
      <c r="BO190" s="96">
        <v>3.9190638600000001</v>
      </c>
      <c r="BP190" s="108" t="s">
        <v>79</v>
      </c>
      <c r="BQ190" s="106">
        <v>412.98600414143777</v>
      </c>
      <c r="BR190" s="107">
        <v>15.589053883859345</v>
      </c>
      <c r="BS190" s="107">
        <v>22.033630377107031</v>
      </c>
      <c r="BT190" s="107">
        <v>11.797349089655818</v>
      </c>
      <c r="BU190" s="106"/>
      <c r="BV190" s="106"/>
      <c r="BW190" s="106"/>
      <c r="BX190" s="106"/>
      <c r="BY190" s="62">
        <v>5.8695652173913045E-2</v>
      </c>
      <c r="BZ190" s="60">
        <v>0.63432900000000003</v>
      </c>
      <c r="CA190" s="23">
        <v>3.38</v>
      </c>
      <c r="CB190" s="23">
        <v>0.126</v>
      </c>
      <c r="CC190" s="64">
        <v>4.9632480000000001</v>
      </c>
      <c r="CD190" s="64">
        <v>6.8319239999999999</v>
      </c>
      <c r="CE190" s="66">
        <v>76.534669999999991</v>
      </c>
      <c r="CF190" s="68">
        <v>34.517060000000001</v>
      </c>
      <c r="CG190" s="60">
        <v>9.2000000000000012E-2</v>
      </c>
      <c r="CH190" s="134">
        <v>24944.556224930981</v>
      </c>
      <c r="CI190" s="134">
        <v>3983.3704480964716</v>
      </c>
      <c r="CJ190" s="135">
        <v>468133.24580092879</v>
      </c>
      <c r="CK190" s="136">
        <v>0.85090526764048258</v>
      </c>
    </row>
    <row r="191" spans="1:89" x14ac:dyDescent="0.25">
      <c r="A191" s="82" t="s">
        <v>23</v>
      </c>
      <c r="B191" s="83">
        <v>187</v>
      </c>
      <c r="C191" s="70" t="s">
        <v>276</v>
      </c>
      <c r="D191" s="84">
        <v>41869</v>
      </c>
      <c r="E191" s="85" t="s">
        <v>90</v>
      </c>
      <c r="F191" s="82">
        <v>25</v>
      </c>
      <c r="G191" s="88">
        <v>1</v>
      </c>
      <c r="H191" s="88">
        <v>94</v>
      </c>
      <c r="I191" s="83">
        <v>1</v>
      </c>
      <c r="J191" s="111">
        <v>624.65</v>
      </c>
      <c r="K191" s="54">
        <v>509.54825724294858</v>
      </c>
      <c r="L191" s="54">
        <v>932.0588208043464</v>
      </c>
      <c r="M191" s="54">
        <v>171.84278321169802</v>
      </c>
      <c r="N191" s="54">
        <v>341.30528783414945</v>
      </c>
      <c r="O191" s="55"/>
      <c r="P191" s="56">
        <v>68.487314363660303</v>
      </c>
      <c r="Q191" s="56">
        <v>11.638827442604606</v>
      </c>
      <c r="R191" s="54">
        <v>157.71632411224152</v>
      </c>
      <c r="S191" s="42" t="s">
        <v>78</v>
      </c>
      <c r="T191" s="94">
        <v>24.41473996526938</v>
      </c>
      <c r="U191" s="94">
        <v>8.660972404730618</v>
      </c>
      <c r="V191" s="117">
        <v>33.075712369999998</v>
      </c>
      <c r="W191" s="94">
        <v>30.877535973986387</v>
      </c>
      <c r="X191" s="94">
        <v>5.8261655047791026</v>
      </c>
      <c r="Y191" s="94">
        <v>10.113672010681512</v>
      </c>
      <c r="Z191" s="94"/>
      <c r="AA191" s="94">
        <v>1.9618335563033438</v>
      </c>
      <c r="AB191" s="94">
        <v>0.34487795319026959</v>
      </c>
      <c r="AC191" s="95">
        <v>5.6648361777027878</v>
      </c>
      <c r="AD191" s="99">
        <v>7.7169203601543064</v>
      </c>
      <c r="AE191" s="99">
        <v>6.6283539142496251</v>
      </c>
      <c r="AF191" s="99">
        <v>1.5856126696787785</v>
      </c>
      <c r="AG191" s="37"/>
      <c r="AH191" s="37"/>
      <c r="AI191" s="100">
        <v>44.69113805696621</v>
      </c>
      <c r="AJ191" s="47" t="s">
        <v>54</v>
      </c>
      <c r="AK191" s="53">
        <v>766.68921673313287</v>
      </c>
      <c r="AL191" s="53">
        <v>785.33410438469377</v>
      </c>
      <c r="AM191" s="53">
        <v>727.84627069414216</v>
      </c>
      <c r="AN191" s="35"/>
      <c r="AO191" s="51">
        <v>46.50714285714286</v>
      </c>
      <c r="AP191" s="49">
        <v>1.3760874044265594</v>
      </c>
      <c r="AQ191" s="49">
        <v>1.2644047585513079</v>
      </c>
      <c r="AR191" s="49">
        <v>2.124088202548625</v>
      </c>
      <c r="AS191" s="126">
        <v>39.244168209255534</v>
      </c>
      <c r="AT191" s="58">
        <v>38.024796010756681</v>
      </c>
      <c r="AU191" s="58">
        <v>29.588732394366197</v>
      </c>
      <c r="AV191" s="58">
        <v>27.187323943661973</v>
      </c>
      <c r="AW191" s="58">
        <v>45.672300469483559</v>
      </c>
      <c r="AX191" s="58">
        <v>38.769953051643185</v>
      </c>
      <c r="AY191" s="71">
        <v>1.1496289357397349</v>
      </c>
      <c r="AZ191" s="71">
        <v>25.692243412369102</v>
      </c>
      <c r="BA191" s="71">
        <v>7.3834689576308961</v>
      </c>
      <c r="BB191" s="131">
        <f t="shared" si="8"/>
        <v>1.1496289357397349</v>
      </c>
      <c r="BC191" s="131">
        <f t="shared" si="9"/>
        <v>1.1864950260255132</v>
      </c>
      <c r="BD191" s="131">
        <f t="shared" si="10"/>
        <v>0.1440507255664738</v>
      </c>
      <c r="BE191" s="104">
        <v>6.82</v>
      </c>
      <c r="BF191" s="105">
        <v>230.18803890016756</v>
      </c>
      <c r="BG191" s="105">
        <v>523.27948909437885</v>
      </c>
      <c r="BH191" s="105">
        <v>245.64149514041304</v>
      </c>
      <c r="BI191" s="105">
        <v>167.82423528439318</v>
      </c>
      <c r="BJ191" s="105">
        <v>10.81051957060888</v>
      </c>
      <c r="BK191" s="105">
        <v>27.727431482118973</v>
      </c>
      <c r="BL191" s="105">
        <v>19.741705049977803</v>
      </c>
      <c r="BM191" s="105"/>
      <c r="BN191" s="130">
        <f t="shared" si="11"/>
        <v>303.32846379523312</v>
      </c>
      <c r="BO191" s="96">
        <v>4.3063560799999996</v>
      </c>
      <c r="BP191" s="108" t="s">
        <v>79</v>
      </c>
      <c r="BQ191" s="106">
        <v>502.42928544239714</v>
      </c>
      <c r="BR191" s="107">
        <v>15.190278589376824</v>
      </c>
      <c r="BS191" s="107">
        <v>20.719432276300513</v>
      </c>
      <c r="BT191" s="107">
        <v>13.213201335788019</v>
      </c>
      <c r="BU191" s="106"/>
      <c r="BV191" s="106"/>
      <c r="BW191" s="106"/>
      <c r="BX191" s="106"/>
      <c r="BY191" s="62">
        <v>0.14673913043478262</v>
      </c>
      <c r="BZ191" s="60">
        <v>0.54515119999999995</v>
      </c>
      <c r="CA191" s="23">
        <v>3.53</v>
      </c>
      <c r="CB191" s="23">
        <v>0.13100000000000001</v>
      </c>
      <c r="CC191" s="64">
        <v>6.0058480000000003</v>
      </c>
      <c r="CD191" s="64">
        <v>6.3519899999999998</v>
      </c>
      <c r="CE191" s="66">
        <v>93.810783999999998</v>
      </c>
      <c r="CF191" s="68">
        <v>38.360563999999997</v>
      </c>
      <c r="CG191" s="60">
        <v>8.1500000000000017E-2</v>
      </c>
      <c r="CH191" s="134">
        <v>36915.676367786946</v>
      </c>
      <c r="CI191" s="134">
        <v>4738.4042719547415</v>
      </c>
      <c r="CJ191" s="135">
        <v>420653.34143653803</v>
      </c>
      <c r="CK191" s="136">
        <v>1.1264392327832256</v>
      </c>
    </row>
    <row r="192" spans="1:89" x14ac:dyDescent="0.25">
      <c r="A192" s="82" t="s">
        <v>23</v>
      </c>
      <c r="B192" s="83">
        <v>188</v>
      </c>
      <c r="C192" s="70" t="s">
        <v>277</v>
      </c>
      <c r="D192" s="84">
        <v>41869</v>
      </c>
      <c r="E192" s="85" t="s">
        <v>90</v>
      </c>
      <c r="F192" s="82">
        <v>127</v>
      </c>
      <c r="G192" s="88">
        <v>1</v>
      </c>
      <c r="H192" s="88">
        <v>133</v>
      </c>
      <c r="I192" s="83">
        <v>3</v>
      </c>
      <c r="J192" s="111">
        <v>753.31666666666661</v>
      </c>
      <c r="K192" s="54">
        <v>509.54825724294858</v>
      </c>
      <c r="L192" s="54">
        <v>932.0588208043464</v>
      </c>
      <c r="M192" s="54">
        <v>171.84278321169802</v>
      </c>
      <c r="N192" s="54">
        <v>341.30528783414945</v>
      </c>
      <c r="O192" s="55"/>
      <c r="P192" s="56">
        <v>68.487314363660303</v>
      </c>
      <c r="Q192" s="56">
        <v>11.638827442604606</v>
      </c>
      <c r="R192" s="54">
        <v>157.71632411224152</v>
      </c>
      <c r="S192" s="42" t="s">
        <v>78</v>
      </c>
      <c r="T192" s="94">
        <v>23.041198988590196</v>
      </c>
      <c r="U192" s="94">
        <v>8.3351548714098005</v>
      </c>
      <c r="V192" s="117">
        <v>31.376353859999998</v>
      </c>
      <c r="W192" s="94">
        <v>29.291789554600481</v>
      </c>
      <c r="X192" s="94">
        <v>5.5287881993565566</v>
      </c>
      <c r="Y192" s="94">
        <v>9.5778835072384503</v>
      </c>
      <c r="Z192" s="94"/>
      <c r="AA192" s="94">
        <v>1.8568639221038625</v>
      </c>
      <c r="AB192" s="94">
        <v>0.32661679832469009</v>
      </c>
      <c r="AC192" s="95">
        <v>5.3799566210997343</v>
      </c>
      <c r="AD192" s="99">
        <v>8.2660683705367362</v>
      </c>
      <c r="AE192" s="99">
        <v>7.2437052049883359</v>
      </c>
      <c r="AF192" s="99">
        <v>1.5003461211800864</v>
      </c>
      <c r="AG192" s="37"/>
      <c r="AH192" s="37"/>
      <c r="AI192" s="100">
        <v>39.51295630324941</v>
      </c>
      <c r="AJ192" s="47" t="s">
        <v>54</v>
      </c>
      <c r="AK192" s="53">
        <v>736.55102159353521</v>
      </c>
      <c r="AL192" s="53">
        <v>752.70526945832637</v>
      </c>
      <c r="AM192" s="53">
        <v>728.6302048331861</v>
      </c>
      <c r="AN192" s="35"/>
      <c r="AO192" s="51">
        <v>58.6</v>
      </c>
      <c r="AP192" s="49"/>
      <c r="AQ192" s="49"/>
      <c r="AR192" s="49"/>
      <c r="AS192" s="126"/>
      <c r="AT192" s="58"/>
      <c r="AU192" s="58"/>
      <c r="AV192" s="58"/>
      <c r="AW192" s="58"/>
      <c r="AX192" s="58"/>
      <c r="AY192" s="71"/>
      <c r="AZ192" s="71"/>
      <c r="BA192" s="71"/>
      <c r="BB192" s="131"/>
      <c r="BC192" s="131"/>
      <c r="BD192" s="131"/>
      <c r="BE192" s="104">
        <v>7</v>
      </c>
      <c r="BF192" s="105">
        <v>205.50558530500416</v>
      </c>
      <c r="BG192" s="105">
        <v>493.14141645292034</v>
      </c>
      <c r="BH192" s="105">
        <v>304.69683008383475</v>
      </c>
      <c r="BI192" s="105">
        <v>150.45249627154192</v>
      </c>
      <c r="BJ192" s="105">
        <v>11.490621698774774</v>
      </c>
      <c r="BK192" s="105">
        <v>18.71343272880879</v>
      </c>
      <c r="BL192" s="105">
        <v>16.530078386010061</v>
      </c>
      <c r="BM192" s="105"/>
      <c r="BN192" s="130">
        <f t="shared" si="11"/>
        <v>259.0162887321643</v>
      </c>
      <c r="BO192" s="96">
        <v>4.9191869000000006</v>
      </c>
      <c r="BP192" s="108" t="s">
        <v>79</v>
      </c>
      <c r="BQ192" s="106">
        <v>473.28372565031134</v>
      </c>
      <c r="BR192" s="107">
        <v>15.084089367492599</v>
      </c>
      <c r="BS192" s="107">
        <v>21.465979454067039</v>
      </c>
      <c r="BT192" s="107"/>
      <c r="BU192" s="106"/>
      <c r="BV192" s="106"/>
      <c r="BW192" s="106"/>
      <c r="BX192" s="106"/>
      <c r="BY192" s="62">
        <v>8.804347826086957E-2</v>
      </c>
      <c r="BZ192" s="60">
        <v>0.5252285000000001</v>
      </c>
      <c r="CA192" s="23">
        <v>3.44</v>
      </c>
      <c r="CB192" s="23">
        <v>0.53300000000000003</v>
      </c>
      <c r="CC192" s="64">
        <v>4.3793919999999993</v>
      </c>
      <c r="CD192" s="64">
        <v>7.5087539999999997</v>
      </c>
      <c r="CE192" s="66">
        <v>74.606733999999989</v>
      </c>
      <c r="CF192" s="68">
        <v>39.448539999999994</v>
      </c>
      <c r="CG192" s="60">
        <v>0.12350000000000001</v>
      </c>
      <c r="CH192" s="134">
        <v>26322.122992362747</v>
      </c>
      <c r="CI192" s="134">
        <v>8153.3526616038907</v>
      </c>
      <c r="CJ192" s="135">
        <v>879845.59742246987</v>
      </c>
      <c r="CK192" s="136">
        <v>0.92667994083158967</v>
      </c>
    </row>
    <row r="193" spans="1:89" x14ac:dyDescent="0.25">
      <c r="A193" s="82" t="s">
        <v>23</v>
      </c>
      <c r="B193" s="83">
        <v>189</v>
      </c>
      <c r="C193" s="70" t="s">
        <v>278</v>
      </c>
      <c r="D193" s="84">
        <v>41869</v>
      </c>
      <c r="E193" s="85" t="s">
        <v>90</v>
      </c>
      <c r="F193" s="82">
        <v>604</v>
      </c>
      <c r="G193" s="88">
        <v>1</v>
      </c>
      <c r="H193" s="88">
        <v>177</v>
      </c>
      <c r="I193" s="83">
        <v>4</v>
      </c>
      <c r="J193" s="111">
        <v>737.17857142857144</v>
      </c>
      <c r="K193" s="54">
        <v>509.54825724294858</v>
      </c>
      <c r="L193" s="54">
        <v>932.0588208043464</v>
      </c>
      <c r="M193" s="54">
        <v>171.84278321169802</v>
      </c>
      <c r="N193" s="54">
        <v>341.30528783414945</v>
      </c>
      <c r="O193" s="55"/>
      <c r="P193" s="56">
        <v>68.487314363660303</v>
      </c>
      <c r="Q193" s="56">
        <v>11.638827442604606</v>
      </c>
      <c r="R193" s="54">
        <v>157.71632411224152</v>
      </c>
      <c r="S193" s="42" t="s">
        <v>78</v>
      </c>
      <c r="T193" s="94">
        <v>20.834715321383516</v>
      </c>
      <c r="U193" s="94">
        <v>6.3596283086164824</v>
      </c>
      <c r="V193" s="117">
        <v>27.194343629999999</v>
      </c>
      <c r="W193" s="94">
        <v>25.382727318671979</v>
      </c>
      <c r="X193" s="94">
        <v>4.7776721536889086</v>
      </c>
      <c r="Y193" s="94">
        <v>8.4186087524956772</v>
      </c>
      <c r="Z193" s="94"/>
      <c r="AA193" s="94">
        <v>1.6396609304503746</v>
      </c>
      <c r="AB193" s="94">
        <v>0.28701643046651082</v>
      </c>
      <c r="AC193" s="95">
        <v>4.6181401887268532</v>
      </c>
      <c r="AD193" s="99">
        <v>6.8983277259278486</v>
      </c>
      <c r="AE193" s="99">
        <v>6.0009817770988771</v>
      </c>
      <c r="AF193" s="99">
        <v>1.1812416932897802</v>
      </c>
      <c r="AG193" s="37"/>
      <c r="AH193" s="37"/>
      <c r="AI193" s="100">
        <v>41.606667857738827</v>
      </c>
      <c r="AJ193" s="47" t="s">
        <v>54</v>
      </c>
      <c r="AK193" s="53">
        <v>746.33225865698716</v>
      </c>
      <c r="AL193" s="53">
        <v>763.58010304572554</v>
      </c>
      <c r="AM193" s="53">
        <v>752.75790064880721</v>
      </c>
      <c r="AN193" s="35"/>
      <c r="AO193" s="51">
        <v>48.985714285714288</v>
      </c>
      <c r="AP193" s="49">
        <v>1.6851085714285718</v>
      </c>
      <c r="AQ193" s="49">
        <v>1.4989628571428573</v>
      </c>
      <c r="AR193" s="49">
        <v>2.2190528571428576</v>
      </c>
      <c r="AS193" s="126">
        <v>44.870914285714292</v>
      </c>
      <c r="AT193" s="58">
        <v>44.118375150136494</v>
      </c>
      <c r="AU193" s="58">
        <v>34.400000000000006</v>
      </c>
      <c r="AV193" s="58">
        <v>30.6</v>
      </c>
      <c r="AW193" s="58">
        <v>45.300000000000004</v>
      </c>
      <c r="AX193" s="58">
        <v>35</v>
      </c>
      <c r="AY193" s="71">
        <v>1.6223364590225446</v>
      </c>
      <c r="AZ193" s="71">
        <v>30.269743924259984</v>
      </c>
      <c r="BA193" s="71">
        <v>-3.0754002942599854</v>
      </c>
      <c r="BB193" s="131">
        <f t="shared" si="8"/>
        <v>1.6223364590225446</v>
      </c>
      <c r="BC193" s="131">
        <f t="shared" si="9"/>
        <v>1.6500090936636551</v>
      </c>
      <c r="BD193" s="131">
        <f t="shared" si="10"/>
        <v>0.19868559282871306</v>
      </c>
      <c r="BE193" s="104">
        <v>7.22</v>
      </c>
      <c r="BF193" s="105">
        <v>202.30205927449424</v>
      </c>
      <c r="BG193" s="105">
        <v>550.66704138054274</v>
      </c>
      <c r="BH193" s="105">
        <v>228.6583973856485</v>
      </c>
      <c r="BI193" s="105">
        <v>171.96669881971692</v>
      </c>
      <c r="BJ193" s="105">
        <v>11.78321123015907</v>
      </c>
      <c r="BK193" s="105">
        <v>17.100683602796934</v>
      </c>
      <c r="BL193" s="105">
        <v>14.848843203026336</v>
      </c>
      <c r="BM193" s="105"/>
      <c r="BN193" s="130">
        <f t="shared" si="11"/>
        <v>319.7254121384459</v>
      </c>
      <c r="BO193" s="96">
        <v>2.6708284799999999</v>
      </c>
      <c r="BP193" s="108" t="s">
        <v>79</v>
      </c>
      <c r="BQ193" s="106">
        <v>518.74231812547214</v>
      </c>
      <c r="BR193" s="107">
        <v>19.075375570131829</v>
      </c>
      <c r="BS193" s="107">
        <v>26.764478824303502</v>
      </c>
      <c r="BT193" s="107">
        <v>11.757965164405363</v>
      </c>
      <c r="BU193" s="106"/>
      <c r="BV193" s="106"/>
      <c r="BW193" s="106"/>
      <c r="BX193" s="106"/>
      <c r="BY193" s="62">
        <v>0.13695652173913045</v>
      </c>
      <c r="BZ193" s="60">
        <v>0.69504580000000005</v>
      </c>
      <c r="CA193" s="23">
        <v>3.44</v>
      </c>
      <c r="CB193" s="23">
        <v>6.0999999999999999E-2</v>
      </c>
      <c r="CC193" s="64">
        <v>5.0570819999999994</v>
      </c>
      <c r="CD193" s="64">
        <v>6.5242740000000001</v>
      </c>
      <c r="CE193" s="66">
        <v>78.364702999999992</v>
      </c>
      <c r="CF193" s="68">
        <v>35.411843999999995</v>
      </c>
      <c r="CG193" s="60">
        <v>0.22849999999999998</v>
      </c>
      <c r="CH193" s="134">
        <v>30907.305415998548</v>
      </c>
      <c r="CI193" s="134">
        <v>6368.8099362948215</v>
      </c>
      <c r="CJ193" s="135">
        <v>464975.79633693176</v>
      </c>
      <c r="CK193" s="136">
        <v>1.369707839949553</v>
      </c>
    </row>
    <row r="194" spans="1:89" x14ac:dyDescent="0.25">
      <c r="A194" s="82" t="s">
        <v>23</v>
      </c>
      <c r="B194" s="83">
        <v>190</v>
      </c>
      <c r="C194" s="70" t="s">
        <v>279</v>
      </c>
      <c r="D194" s="84">
        <v>41869</v>
      </c>
      <c r="E194" s="85" t="s">
        <v>90</v>
      </c>
      <c r="F194" s="82">
        <v>178</v>
      </c>
      <c r="G194" s="88">
        <v>1</v>
      </c>
      <c r="H194" s="88">
        <v>103</v>
      </c>
      <c r="I194" s="83">
        <v>1</v>
      </c>
      <c r="J194" s="111">
        <v>584.20238095238096</v>
      </c>
      <c r="K194" s="54">
        <v>509.54825724294858</v>
      </c>
      <c r="L194" s="54">
        <v>932.0588208043464</v>
      </c>
      <c r="M194" s="54">
        <v>171.84278321169802</v>
      </c>
      <c r="N194" s="54">
        <v>341.30528783414945</v>
      </c>
      <c r="O194" s="55"/>
      <c r="P194" s="56">
        <v>68.487314363660303</v>
      </c>
      <c r="Q194" s="56">
        <v>11.638827442604606</v>
      </c>
      <c r="R194" s="54">
        <v>157.71632411224152</v>
      </c>
      <c r="S194" s="42" t="s">
        <v>78</v>
      </c>
      <c r="T194" s="94">
        <v>18.173916894940866</v>
      </c>
      <c r="U194" s="94">
        <v>5.6007621550591322</v>
      </c>
      <c r="V194" s="117">
        <v>23.77467905</v>
      </c>
      <c r="W194" s="94">
        <v>22.19110312700229</v>
      </c>
      <c r="X194" s="94">
        <v>4.17755551350115</v>
      </c>
      <c r="Y194" s="94">
        <v>7.3544328666724743</v>
      </c>
      <c r="Z194" s="94"/>
      <c r="AA194" s="94">
        <v>1.4320438113622331</v>
      </c>
      <c r="AB194" s="94">
        <v>0.25073853816143388</v>
      </c>
      <c r="AC194" s="95">
        <v>4.0395274621497936</v>
      </c>
      <c r="AD194" s="99">
        <v>5.8766081339323026</v>
      </c>
      <c r="AE194" s="99">
        <v>5.0589467765825091</v>
      </c>
      <c r="AF194" s="99">
        <v>1.2739882024751252</v>
      </c>
      <c r="AG194" s="37"/>
      <c r="AH194" s="37"/>
      <c r="AI194" s="100">
        <v>42.667221030722942</v>
      </c>
      <c r="AJ194" s="47" t="s">
        <v>54</v>
      </c>
      <c r="AK194" s="53">
        <v>752.82071646168856</v>
      </c>
      <c r="AL194" s="53">
        <v>772.02815256053009</v>
      </c>
      <c r="AM194" s="53">
        <v>695.0397910074895</v>
      </c>
      <c r="AN194" s="35"/>
      <c r="AO194" s="51">
        <v>34.421428571428571</v>
      </c>
      <c r="AP194" s="49">
        <v>1.4231389984472054</v>
      </c>
      <c r="AQ194" s="49">
        <v>1.1604137034161488</v>
      </c>
      <c r="AR194" s="49">
        <v>1.5948719953416151</v>
      </c>
      <c r="AS194" s="126">
        <v>35.115656405279509</v>
      </c>
      <c r="AT194" s="58">
        <v>34.929917718973769</v>
      </c>
      <c r="AU194" s="58">
        <v>41.344565217391313</v>
      </c>
      <c r="AV194" s="58">
        <v>33.711956521739125</v>
      </c>
      <c r="AW194" s="58">
        <v>46.333695652173915</v>
      </c>
      <c r="AX194" s="58">
        <v>31.10869565217391</v>
      </c>
      <c r="AY194" s="71">
        <v>1.4692066986693462</v>
      </c>
      <c r="AZ194" s="71">
        <v>23.845621388415971</v>
      </c>
      <c r="BA194" s="71">
        <v>-7.0942338415971307E-2</v>
      </c>
      <c r="BB194" s="131">
        <f t="shared" si="8"/>
        <v>1.4692066986693462</v>
      </c>
      <c r="BC194" s="131">
        <f t="shared" si="9"/>
        <v>1.4770191568697333</v>
      </c>
      <c r="BD194" s="131">
        <f t="shared" si="10"/>
        <v>0.17575104540496286</v>
      </c>
      <c r="BE194" s="104">
        <v>6.69</v>
      </c>
      <c r="BF194" s="105">
        <v>208.89916382310096</v>
      </c>
      <c r="BG194" s="105">
        <v>548.2046838307964</v>
      </c>
      <c r="BH194" s="105">
        <v>221.509217819941</v>
      </c>
      <c r="BI194" s="105">
        <v>174.12133688120937</v>
      </c>
      <c r="BJ194" s="105">
        <v>11.907613279661202</v>
      </c>
      <c r="BK194" s="105">
        <v>22.061330904025994</v>
      </c>
      <c r="BL194" s="105">
        <v>17.220692906256399</v>
      </c>
      <c r="BM194" s="105"/>
      <c r="BN194" s="130">
        <f t="shared" si="11"/>
        <v>323.98208227173274</v>
      </c>
      <c r="BO194" s="96">
        <v>4.6580929199999996</v>
      </c>
      <c r="BP194" s="108" t="s">
        <v>79</v>
      </c>
      <c r="BQ194" s="106">
        <v>431.70629864076108</v>
      </c>
      <c r="BR194" s="107">
        <v>18.15823876035715</v>
      </c>
      <c r="BS194" s="107">
        <v>25.198596709642054</v>
      </c>
      <c r="BT194" s="107">
        <v>12.359213156870972</v>
      </c>
      <c r="BU194" s="106"/>
      <c r="BV194" s="106"/>
      <c r="BW194" s="106"/>
      <c r="BX194" s="106"/>
      <c r="BY194" s="62">
        <v>0.13695652173913045</v>
      </c>
      <c r="BZ194" s="60">
        <v>0.61725240000000003</v>
      </c>
      <c r="CA194" s="23">
        <v>3.87</v>
      </c>
      <c r="CB194" s="23">
        <v>0.11700000000000001</v>
      </c>
      <c r="CC194" s="64">
        <v>4.9215439999999999</v>
      </c>
      <c r="CD194" s="64">
        <v>6.5365799999999998</v>
      </c>
      <c r="CE194" s="66">
        <v>79.757937999999996</v>
      </c>
      <c r="CF194" s="68">
        <v>36.682843999999996</v>
      </c>
      <c r="CG194" s="60">
        <v>0.14450000000000002</v>
      </c>
      <c r="CH194" s="134">
        <v>29868.737097300254</v>
      </c>
      <c r="CI194" s="134">
        <v>5213.9951945116818</v>
      </c>
      <c r="CJ194" s="135">
        <v>415238.72052022128</v>
      </c>
      <c r="CK194" s="136">
        <v>1.2556620895034694</v>
      </c>
    </row>
    <row r="195" spans="1:89" x14ac:dyDescent="0.25">
      <c r="A195" s="82" t="s">
        <v>23</v>
      </c>
      <c r="B195" s="83">
        <v>191</v>
      </c>
      <c r="C195" s="70" t="s">
        <v>280</v>
      </c>
      <c r="D195" s="84">
        <v>41869</v>
      </c>
      <c r="E195" s="85" t="s">
        <v>90</v>
      </c>
      <c r="F195" s="82">
        <v>179</v>
      </c>
      <c r="G195" s="88">
        <v>1</v>
      </c>
      <c r="H195" s="88">
        <v>103</v>
      </c>
      <c r="I195" s="83">
        <v>1</v>
      </c>
      <c r="J195" s="111">
        <v>637.01190476190482</v>
      </c>
      <c r="K195" s="54">
        <v>509.54825724294858</v>
      </c>
      <c r="L195" s="54">
        <v>932.0588208043464</v>
      </c>
      <c r="M195" s="54">
        <v>171.84278321169802</v>
      </c>
      <c r="N195" s="54">
        <v>341.30528783414945</v>
      </c>
      <c r="O195" s="55"/>
      <c r="P195" s="56">
        <v>68.487314363660303</v>
      </c>
      <c r="Q195" s="56">
        <v>11.638827442604606</v>
      </c>
      <c r="R195" s="54">
        <v>157.71632411224152</v>
      </c>
      <c r="S195" s="42" t="s">
        <v>78</v>
      </c>
      <c r="T195" s="94">
        <v>20.556976198768538</v>
      </c>
      <c r="U195" s="94">
        <v>7.4855547212314626</v>
      </c>
      <c r="V195" s="117">
        <v>28.042530920000001</v>
      </c>
      <c r="W195" s="94">
        <v>26.179661209678873</v>
      </c>
      <c r="X195" s="94">
        <v>4.9419316127604302</v>
      </c>
      <c r="Y195" s="94">
        <v>8.5553179020358794</v>
      </c>
      <c r="Z195" s="94"/>
      <c r="AA195" s="94">
        <v>1.658304689924095</v>
      </c>
      <c r="AB195" s="94">
        <v>0.2917489644000606</v>
      </c>
      <c r="AC195" s="95">
        <v>4.8101865029550153</v>
      </c>
      <c r="AD195" s="99">
        <v>7.8198926178055324</v>
      </c>
      <c r="AE195" s="99">
        <v>6.8822491918295192</v>
      </c>
      <c r="AF195" s="99">
        <v>1.5864031764194753</v>
      </c>
      <c r="AG195" s="37"/>
      <c r="AH195" s="37"/>
      <c r="AI195" s="100">
        <v>37.308564025004856</v>
      </c>
      <c r="AJ195" s="47" t="s">
        <v>54</v>
      </c>
      <c r="AK195" s="53">
        <v>721.14169580077498</v>
      </c>
      <c r="AL195" s="53">
        <v>737.11465795114691</v>
      </c>
      <c r="AM195" s="53">
        <v>678.99127290161891</v>
      </c>
      <c r="AN195" s="35"/>
      <c r="AO195" s="51">
        <v>39.700000000000003</v>
      </c>
      <c r="AP195" s="49">
        <v>1.235576195652174</v>
      </c>
      <c r="AQ195" s="49">
        <v>1.3330713405797101</v>
      </c>
      <c r="AR195" s="49">
        <v>1.9251910869565216</v>
      </c>
      <c r="AS195" s="126">
        <v>34.413642934782615</v>
      </c>
      <c r="AT195" s="58">
        <v>35.747562201836971</v>
      </c>
      <c r="AU195" s="58">
        <v>31.122826086956522</v>
      </c>
      <c r="AV195" s="58">
        <v>33.578623188405793</v>
      </c>
      <c r="AW195" s="58">
        <v>48.493478260869558</v>
      </c>
      <c r="AX195" s="58">
        <v>26</v>
      </c>
      <c r="AY195" s="71">
        <v>1.2747623352477691</v>
      </c>
      <c r="AZ195" s="71">
        <v>24.340866429062665</v>
      </c>
      <c r="BA195" s="71">
        <v>3.7016644909373362</v>
      </c>
      <c r="BB195" s="131">
        <f t="shared" si="8"/>
        <v>1.2747623352477691</v>
      </c>
      <c r="BC195" s="131">
        <f t="shared" si="9"/>
        <v>1.2271946149567663</v>
      </c>
      <c r="BD195" s="131">
        <f t="shared" si="10"/>
        <v>0.16025082172534538</v>
      </c>
      <c r="BE195" s="104">
        <v>6.74</v>
      </c>
      <c r="BF195" s="105">
        <v>227.22325455745766</v>
      </c>
      <c r="BG195" s="105">
        <v>464.93711917069504</v>
      </c>
      <c r="BH195" s="105">
        <v>318.35332403876299</v>
      </c>
      <c r="BI195" s="105">
        <v>157.26963497014989</v>
      </c>
      <c r="BJ195" s="105">
        <v>10.780596364632974</v>
      </c>
      <c r="BK195" s="105">
        <v>27.166111852902713</v>
      </c>
      <c r="BL195" s="105">
        <v>16.518089224747094</v>
      </c>
      <c r="BM195" s="105"/>
      <c r="BN195" s="130">
        <f t="shared" si="11"/>
        <v>246.14594158494779</v>
      </c>
      <c r="BO195" s="96">
        <v>6.6444727000000006</v>
      </c>
      <c r="BP195" s="108" t="s">
        <v>79</v>
      </c>
      <c r="BQ195" s="106">
        <v>429.36246623442298</v>
      </c>
      <c r="BR195" s="107">
        <v>15.311116798241654</v>
      </c>
      <c r="BS195" s="107">
        <v>22.249743428666989</v>
      </c>
      <c r="BT195" s="107">
        <v>12.010957944773063</v>
      </c>
      <c r="BU195" s="106"/>
      <c r="BV195" s="106"/>
      <c r="BW195" s="106"/>
      <c r="BX195" s="106"/>
      <c r="BY195" s="62">
        <v>0.10760869565217392</v>
      </c>
      <c r="BZ195" s="60">
        <v>0.52807460000000006</v>
      </c>
      <c r="CA195" s="23">
        <v>3.62</v>
      </c>
      <c r="CB195" s="23">
        <v>0.377</v>
      </c>
      <c r="CC195" s="64">
        <v>4.4315219999999993</v>
      </c>
      <c r="CD195" s="64">
        <v>6.6042630000000004</v>
      </c>
      <c r="CE195" s="66">
        <v>90.271213999999986</v>
      </c>
      <c r="CF195" s="68">
        <v>36.184612000000001</v>
      </c>
      <c r="CG195" s="60">
        <v>0.10250000000000001</v>
      </c>
      <c r="CH195" s="134">
        <v>19355.009213020741</v>
      </c>
      <c r="CI195" s="134">
        <v>3051.478139812687</v>
      </c>
      <c r="CJ195" s="135">
        <v>603317.54733404156</v>
      </c>
      <c r="CK195" s="136">
        <v>0.50578309105986619</v>
      </c>
    </row>
    <row r="196" spans="1:89" x14ac:dyDescent="0.25">
      <c r="A196" s="82" t="s">
        <v>23</v>
      </c>
      <c r="B196" s="83">
        <v>192</v>
      </c>
      <c r="C196" s="70" t="s">
        <v>281</v>
      </c>
      <c r="D196" s="84">
        <v>41869</v>
      </c>
      <c r="E196" s="85" t="s">
        <v>90</v>
      </c>
      <c r="F196" s="82">
        <v>256</v>
      </c>
      <c r="G196" s="88">
        <v>1</v>
      </c>
      <c r="H196" s="88">
        <v>97</v>
      </c>
      <c r="I196" s="83">
        <v>2</v>
      </c>
      <c r="J196" s="111">
        <v>664.46428571428567</v>
      </c>
      <c r="K196" s="54">
        <v>509.54825724294858</v>
      </c>
      <c r="L196" s="54">
        <v>932.0588208043464</v>
      </c>
      <c r="M196" s="54">
        <v>171.84278321169802</v>
      </c>
      <c r="N196" s="54">
        <v>341.30528783414945</v>
      </c>
      <c r="O196" s="55"/>
      <c r="P196" s="56">
        <v>68.487314363660303</v>
      </c>
      <c r="Q196" s="56">
        <v>11.638827442604606</v>
      </c>
      <c r="R196" s="54">
        <v>157.71632411224152</v>
      </c>
      <c r="S196" s="42" t="s">
        <v>78</v>
      </c>
      <c r="T196" s="94">
        <v>18.846198056609722</v>
      </c>
      <c r="U196" s="94">
        <v>6.2070302233902757</v>
      </c>
      <c r="V196" s="117">
        <v>25.053228279999999</v>
      </c>
      <c r="W196" s="94">
        <v>23.386218070016227</v>
      </c>
      <c r="X196" s="94">
        <v>4.4072289840661343</v>
      </c>
      <c r="Y196" s="94">
        <v>7.7085414332220914</v>
      </c>
      <c r="Z196" s="94"/>
      <c r="AA196" s="94">
        <v>1.4983678935858593</v>
      </c>
      <c r="AB196" s="94">
        <v>0.26283494535066809</v>
      </c>
      <c r="AC196" s="95">
        <v>4.2725534952738125</v>
      </c>
      <c r="AD196" s="99">
        <v>6.3711582983758834</v>
      </c>
      <c r="AE196" s="99">
        <v>5.4877415276908748</v>
      </c>
      <c r="AF196" s="99">
        <v>1.2110963330781421</v>
      </c>
      <c r="AG196" s="37"/>
      <c r="AH196" s="37"/>
      <c r="AI196" s="100">
        <v>41.25387143773672</v>
      </c>
      <c r="AJ196" s="47" t="s">
        <v>54</v>
      </c>
      <c r="AK196" s="53">
        <v>745.69511652668007</v>
      </c>
      <c r="AL196" s="53">
        <v>765.34292499706135</v>
      </c>
      <c r="AM196" s="53">
        <v>725.202312505946</v>
      </c>
      <c r="AN196" s="35"/>
      <c r="AO196" s="51">
        <v>47.9</v>
      </c>
      <c r="AP196" s="49">
        <v>2.4416913084112153</v>
      </c>
      <c r="AQ196" s="49">
        <v>1.4288077570093458</v>
      </c>
      <c r="AR196" s="49">
        <v>2.1876870093457943</v>
      </c>
      <c r="AS196" s="126">
        <v>55.785369626168233</v>
      </c>
      <c r="AT196" s="58">
        <v>52.633693619858313</v>
      </c>
      <c r="AU196" s="58">
        <v>50.97476635514019</v>
      </c>
      <c r="AV196" s="58">
        <v>29.828971962616823</v>
      </c>
      <c r="AW196" s="58">
        <v>45.671962616822427</v>
      </c>
      <c r="AX196" s="58">
        <v>30.570093457943926</v>
      </c>
      <c r="AY196" s="71">
        <v>2.1008747069085629</v>
      </c>
      <c r="AZ196" s="71">
        <v>32.265926049162701</v>
      </c>
      <c r="BA196" s="71">
        <v>-7.2126977691627019</v>
      </c>
      <c r="BB196" s="131">
        <f t="shared" si="8"/>
        <v>2.1008747069085629</v>
      </c>
      <c r="BC196" s="131">
        <f t="shared" si="9"/>
        <v>2.2266739041651458</v>
      </c>
      <c r="BD196" s="131">
        <f t="shared" si="10"/>
        <v>0.24181259225592927</v>
      </c>
      <c r="BE196" s="104">
        <v>6.66</v>
      </c>
      <c r="BF196" s="105">
        <v>176.89652624825044</v>
      </c>
      <c r="BG196" s="105">
        <v>520.52299025484365</v>
      </c>
      <c r="BH196" s="105">
        <v>258.19843145949403</v>
      </c>
      <c r="BI196" s="105">
        <v>162.68514443045839</v>
      </c>
      <c r="BJ196" s="105">
        <v>12.131732618101987</v>
      </c>
      <c r="BK196" s="105">
        <v>19.898595621632211</v>
      </c>
      <c r="BL196" s="105">
        <v>21.587981237360193</v>
      </c>
      <c r="BM196" s="105"/>
      <c r="BN196" s="130">
        <f t="shared" si="11"/>
        <v>294.29841414040476</v>
      </c>
      <c r="BO196" s="96">
        <v>11.87273396</v>
      </c>
      <c r="BP196" s="108" t="s">
        <v>79</v>
      </c>
      <c r="BQ196" s="106">
        <v>483.64197908656718</v>
      </c>
      <c r="BR196" s="107">
        <v>19.304577185873438</v>
      </c>
      <c r="BS196" s="107">
        <v>27.021404751565129</v>
      </c>
      <c r="BT196" s="107">
        <v>9.1888284067545012</v>
      </c>
      <c r="BU196" s="106"/>
      <c r="BV196" s="106"/>
      <c r="BW196" s="106"/>
      <c r="BX196" s="106"/>
      <c r="BY196" s="62">
        <v>8.804347826086957E-2</v>
      </c>
      <c r="BZ196" s="60">
        <v>0.63148290000000007</v>
      </c>
      <c r="CA196" s="23">
        <v>3.55</v>
      </c>
      <c r="CB196" s="23">
        <v>0.35299999999999998</v>
      </c>
      <c r="CC196" s="64">
        <v>6.3916099999999991</v>
      </c>
      <c r="CD196" s="64">
        <v>6.8442299999999996</v>
      </c>
      <c r="CE196" s="66">
        <v>75.465267999999995</v>
      </c>
      <c r="CF196" s="68">
        <v>38.482579999999999</v>
      </c>
      <c r="CG196" s="60">
        <v>8.1500000000000003E-2</v>
      </c>
      <c r="CH196" s="134">
        <v>35559.087564556248</v>
      </c>
      <c r="CI196" s="134">
        <v>3311.4728388776884</v>
      </c>
      <c r="CJ196" s="135">
        <v>347923.06928082014</v>
      </c>
      <c r="CK196" s="136">
        <v>0.95178306104355792</v>
      </c>
    </row>
    <row r="197" spans="1:89" x14ac:dyDescent="0.25">
      <c r="A197" s="82" t="s">
        <v>23</v>
      </c>
      <c r="B197" s="83">
        <v>193</v>
      </c>
      <c r="C197" s="70" t="s">
        <v>282</v>
      </c>
      <c r="D197" s="84">
        <v>41869</v>
      </c>
      <c r="E197" s="85" t="s">
        <v>90</v>
      </c>
      <c r="F197" s="82">
        <v>348</v>
      </c>
      <c r="G197" s="88">
        <v>1</v>
      </c>
      <c r="H197" s="88">
        <v>109</v>
      </c>
      <c r="I197" s="83">
        <v>2</v>
      </c>
      <c r="J197" s="111">
        <v>691.91428571428571</v>
      </c>
      <c r="K197" s="54">
        <v>509.54825724294858</v>
      </c>
      <c r="L197" s="54">
        <v>932.0588208043464</v>
      </c>
      <c r="M197" s="54">
        <v>171.84278321169802</v>
      </c>
      <c r="N197" s="54">
        <v>341.30528783414945</v>
      </c>
      <c r="O197" s="55"/>
      <c r="P197" s="56">
        <v>68.487314363660303</v>
      </c>
      <c r="Q197" s="56">
        <v>11.638827442604606</v>
      </c>
      <c r="R197" s="54">
        <v>157.71632411224152</v>
      </c>
      <c r="S197" s="42" t="s">
        <v>78</v>
      </c>
      <c r="T197" s="94">
        <v>22.5649366050704</v>
      </c>
      <c r="U197" s="94">
        <v>10.071473624929604</v>
      </c>
      <c r="V197" s="117">
        <v>32.636410230000003</v>
      </c>
      <c r="W197" s="94">
        <v>30.476064855952615</v>
      </c>
      <c r="X197" s="94">
        <v>5.7738561822600678</v>
      </c>
      <c r="Y197" s="94">
        <v>9.7723390655009137</v>
      </c>
      <c r="Z197" s="94"/>
      <c r="AA197" s="94">
        <v>1.8823306759370424</v>
      </c>
      <c r="AB197" s="94">
        <v>0.33335782097840289</v>
      </c>
      <c r="AC197" s="95">
        <v>5.6685528164439694</v>
      </c>
      <c r="AD197" s="99">
        <v>7.6431979330320923</v>
      </c>
      <c r="AE197" s="99">
        <v>6.6100302019177022</v>
      </c>
      <c r="AF197" s="99">
        <v>1.2857172759276534</v>
      </c>
      <c r="AG197" s="37"/>
      <c r="AH197" s="37"/>
      <c r="AI197" s="100">
        <v>43.61496639223607</v>
      </c>
      <c r="AJ197" s="47" t="s">
        <v>54</v>
      </c>
      <c r="AK197" s="53">
        <v>765.80764002021522</v>
      </c>
      <c r="AL197" s="53">
        <v>783.10748998728991</v>
      </c>
      <c r="AM197" s="53">
        <v>777.32086921770485</v>
      </c>
      <c r="AN197" s="35"/>
      <c r="AO197" s="51">
        <v>49.278571428571432</v>
      </c>
      <c r="AP197" s="49">
        <v>1.2765596453900709</v>
      </c>
      <c r="AQ197" s="49">
        <v>1.3352395896656535</v>
      </c>
      <c r="AR197" s="49">
        <v>2.2278108206686933</v>
      </c>
      <c r="AS197" s="126">
        <v>38.859823252279639</v>
      </c>
      <c r="AT197" s="58">
        <v>37.92136620725482</v>
      </c>
      <c r="AU197" s="58">
        <v>25.904964539007089</v>
      </c>
      <c r="AV197" s="58">
        <v>27.095744680851062</v>
      </c>
      <c r="AW197" s="58">
        <v>45.208510638297874</v>
      </c>
      <c r="AX197" s="58">
        <v>36.872340425531917</v>
      </c>
      <c r="AY197" s="71">
        <v>1.161934353074064</v>
      </c>
      <c r="AZ197" s="71">
        <v>26.830875179608807</v>
      </c>
      <c r="BA197" s="71">
        <v>5.805535050391196</v>
      </c>
      <c r="BB197" s="131">
        <f t="shared" ref="BB197:BB260" si="12">AT197/V197</f>
        <v>1.161934353074064</v>
      </c>
      <c r="BC197" s="131">
        <f t="shared" ref="BC197:BC260" si="13">AS197/V197</f>
        <v>1.1906892632621391</v>
      </c>
      <c r="BD197" s="131">
        <f t="shared" ref="BD197:BD260" si="14">SUM(AP197:AR197)/V197</f>
        <v>0.14828867579546959</v>
      </c>
      <c r="BE197" s="104">
        <v>6.4</v>
      </c>
      <c r="BF197" s="105">
        <v>225.10236187285915</v>
      </c>
      <c r="BG197" s="105">
        <v>485.57612945357971</v>
      </c>
      <c r="BH197" s="105">
        <v>291.11299057782281</v>
      </c>
      <c r="BI197" s="105">
        <v>167.68808610798087</v>
      </c>
      <c r="BJ197" s="105">
        <v>11.096592508727976</v>
      </c>
      <c r="BK197" s="105">
        <v>22.640043847750388</v>
      </c>
      <c r="BL197" s="105">
        <v>16.911033126029</v>
      </c>
      <c r="BM197" s="105"/>
      <c r="BN197" s="130">
        <f t="shared" ref="BN197:BN260" si="15">(BG197*0.5-BH197*0.25+BI197*0.5)/SUM(BG197:BI197)*1000</f>
        <v>268.80557735407427</v>
      </c>
      <c r="BO197" s="96">
        <v>5.3237150800000004</v>
      </c>
      <c r="BP197" s="108" t="s">
        <v>79</v>
      </c>
      <c r="BQ197" s="106">
        <v>428.53237873058981</v>
      </c>
      <c r="BR197" s="107">
        <v>13.130499822455191</v>
      </c>
      <c r="BS197" s="107">
        <v>17.955742750844454</v>
      </c>
      <c r="BT197" s="107">
        <v>11.300552210816875</v>
      </c>
      <c r="BU197" s="106"/>
      <c r="BV197" s="106"/>
      <c r="BW197" s="106"/>
      <c r="BX197" s="106"/>
      <c r="BY197" s="62">
        <v>7.8260869565217397E-2</v>
      </c>
      <c r="BZ197" s="60">
        <v>0.67891789999999996</v>
      </c>
      <c r="CA197" s="23">
        <v>3.41</v>
      </c>
      <c r="CB197" s="23">
        <v>7.1999999999999995E-2</v>
      </c>
      <c r="CC197" s="64">
        <v>4.8485619999999994</v>
      </c>
      <c r="CD197" s="64">
        <v>7.3979999999999997</v>
      </c>
      <c r="CE197" s="66">
        <v>77.717036999999991</v>
      </c>
      <c r="CF197" s="68">
        <v>35.188147999999998</v>
      </c>
      <c r="CG197" s="60">
        <v>0.20750000000000002</v>
      </c>
      <c r="CH197" s="134">
        <v>13892.03240068064</v>
      </c>
      <c r="CI197" s="134">
        <v>2583.7519373595987</v>
      </c>
      <c r="CJ197" s="135">
        <v>366886.30967339745</v>
      </c>
      <c r="CK197" s="136">
        <v>0.70423776228108848</v>
      </c>
    </row>
    <row r="198" spans="1:89" x14ac:dyDescent="0.25">
      <c r="A198" s="82" t="s">
        <v>23</v>
      </c>
      <c r="B198" s="83">
        <v>194</v>
      </c>
      <c r="C198" s="70" t="s">
        <v>283</v>
      </c>
      <c r="D198" s="84">
        <v>41869</v>
      </c>
      <c r="E198" s="85" t="s">
        <v>90</v>
      </c>
      <c r="F198" s="82">
        <v>539</v>
      </c>
      <c r="G198" s="88">
        <v>1</v>
      </c>
      <c r="H198" s="88">
        <v>129</v>
      </c>
      <c r="I198" s="83">
        <v>3</v>
      </c>
      <c r="J198" s="111">
        <v>801.642857142857</v>
      </c>
      <c r="K198" s="54">
        <v>509.54825724294858</v>
      </c>
      <c r="L198" s="54">
        <v>932.0588208043464</v>
      </c>
      <c r="M198" s="54">
        <v>171.84278321169802</v>
      </c>
      <c r="N198" s="54">
        <v>341.30528783414945</v>
      </c>
      <c r="O198" s="55"/>
      <c r="P198" s="56">
        <v>68.487314363660303</v>
      </c>
      <c r="Q198" s="56">
        <v>11.638827442604606</v>
      </c>
      <c r="R198" s="54">
        <v>157.71632411224152</v>
      </c>
      <c r="S198" s="42" t="s">
        <v>78</v>
      </c>
      <c r="T198" s="94">
        <v>23.315291694895816</v>
      </c>
      <c r="U198" s="94">
        <v>8.8218190351041876</v>
      </c>
      <c r="V198" s="117">
        <v>32.137110730000003</v>
      </c>
      <c r="W198" s="94">
        <v>30.003614528441286</v>
      </c>
      <c r="X198" s="94">
        <v>5.6675171001306008</v>
      </c>
      <c r="Y198" s="94">
        <v>9.7714963566924933</v>
      </c>
      <c r="Z198" s="94"/>
      <c r="AA198" s="94">
        <v>1.8919160635658785</v>
      </c>
      <c r="AB198" s="94">
        <v>0.3332415246138829</v>
      </c>
      <c r="AC198" s="95">
        <v>5.5251281390492162</v>
      </c>
      <c r="AD198" s="99">
        <v>8.9289191478519889</v>
      </c>
      <c r="AE198" s="99">
        <v>7.8004831633280922</v>
      </c>
      <c r="AF198" s="99">
        <v>1.7461382385647224</v>
      </c>
      <c r="AG198" s="37"/>
      <c r="AH198" s="37"/>
      <c r="AI198" s="100">
        <v>37.321597283591728</v>
      </c>
      <c r="AJ198" s="47" t="s">
        <v>54</v>
      </c>
      <c r="AK198" s="53">
        <v>722.16173311694627</v>
      </c>
      <c r="AL198" s="53">
        <v>740.01521863528171</v>
      </c>
      <c r="AM198" s="53">
        <v>691.90419583833557</v>
      </c>
      <c r="AN198" s="35"/>
      <c r="AO198" s="51">
        <v>53.971428571428575</v>
      </c>
      <c r="AP198" s="49">
        <v>2.1149624607762183</v>
      </c>
      <c r="AQ198" s="49">
        <v>1.6723031544178364</v>
      </c>
      <c r="AR198" s="49">
        <v>2.5150685714285714</v>
      </c>
      <c r="AS198" s="126">
        <v>53.313008340214708</v>
      </c>
      <c r="AT198" s="58">
        <v>52.289567301750928</v>
      </c>
      <c r="AU198" s="58">
        <v>39.18670520231214</v>
      </c>
      <c r="AV198" s="58">
        <v>30.984971098265891</v>
      </c>
      <c r="AW198" s="58">
        <v>46.599999999999994</v>
      </c>
      <c r="AX198" s="58">
        <v>33.861271676300575</v>
      </c>
      <c r="AY198" s="71">
        <v>1.6270774227671501</v>
      </c>
      <c r="AZ198" s="71">
        <v>33.921513290462023</v>
      </c>
      <c r="BA198" s="71">
        <v>-1.7844025604620199</v>
      </c>
      <c r="BB198" s="131">
        <f t="shared" si="12"/>
        <v>1.6270774227671501</v>
      </c>
      <c r="BC198" s="131">
        <f t="shared" si="13"/>
        <v>1.6589235039865298</v>
      </c>
      <c r="BD198" s="131">
        <f t="shared" si="14"/>
        <v>0.19610767873850574</v>
      </c>
      <c r="BE198" s="104">
        <v>7.17</v>
      </c>
      <c r="BF198" s="105">
        <v>138.9372850406474</v>
      </c>
      <c r="BG198" s="105">
        <v>538.10747665291728</v>
      </c>
      <c r="BH198" s="105">
        <v>244.75879953789487</v>
      </c>
      <c r="BI198" s="105">
        <v>162.69759398800707</v>
      </c>
      <c r="BJ198" s="105">
        <v>12.29690567646362</v>
      </c>
      <c r="BK198" s="105">
        <v>19.766187050921189</v>
      </c>
      <c r="BL198" s="105">
        <v>17.397912715686424</v>
      </c>
      <c r="BM198" s="105"/>
      <c r="BN198" s="130">
        <f t="shared" si="15"/>
        <v>305.86282382098028</v>
      </c>
      <c r="BO198" s="96">
        <v>10.28058452</v>
      </c>
      <c r="BP198" s="108" t="s">
        <v>79</v>
      </c>
      <c r="BQ198" s="106">
        <v>506.72499526358422</v>
      </c>
      <c r="BR198" s="107">
        <v>15.767596518580504</v>
      </c>
      <c r="BS198" s="107">
        <v>22.822231104743135</v>
      </c>
      <c r="BT198" s="107">
        <v>9.6907475317091869</v>
      </c>
      <c r="BU198" s="106"/>
      <c r="BV198" s="106"/>
      <c r="BW198" s="106"/>
      <c r="BX198" s="106"/>
      <c r="BY198" s="62">
        <v>9.7826086956521757E-2</v>
      </c>
      <c r="BZ198" s="60">
        <v>0.88668320000000012</v>
      </c>
      <c r="CA198" s="23">
        <v>3.29</v>
      </c>
      <c r="CB198" s="23">
        <v>6.2E-2</v>
      </c>
      <c r="CC198" s="64">
        <v>5.7451980000000002</v>
      </c>
      <c r="CD198" s="64">
        <v>6.8073119999999996</v>
      </c>
      <c r="CE198" s="66">
        <v>87.266345000000001</v>
      </c>
      <c r="CF198" s="68">
        <v>35.849067999999995</v>
      </c>
      <c r="CG198" s="60">
        <v>0.20749999999999996</v>
      </c>
      <c r="CH198" s="134">
        <v>41336.763994878296</v>
      </c>
      <c r="CI198" s="134">
        <v>2497.7102571699616</v>
      </c>
      <c r="CJ198" s="135">
        <v>266570.25821623765</v>
      </c>
      <c r="CK198" s="136">
        <v>0.93698009443493802</v>
      </c>
    </row>
    <row r="199" spans="1:89" x14ac:dyDescent="0.25">
      <c r="A199" s="82" t="s">
        <v>23</v>
      </c>
      <c r="B199" s="83">
        <v>195</v>
      </c>
      <c r="C199" s="70" t="s">
        <v>284</v>
      </c>
      <c r="D199" s="84">
        <v>41869</v>
      </c>
      <c r="E199" s="85" t="s">
        <v>90</v>
      </c>
      <c r="F199" s="82">
        <v>35</v>
      </c>
      <c r="G199" s="88">
        <v>1</v>
      </c>
      <c r="H199" s="88">
        <v>129</v>
      </c>
      <c r="I199" s="83">
        <v>3</v>
      </c>
      <c r="J199" s="111">
        <v>725.36904761904759</v>
      </c>
      <c r="K199" s="54">
        <v>509.54825724294858</v>
      </c>
      <c r="L199" s="54">
        <v>932.0588208043464</v>
      </c>
      <c r="M199" s="54">
        <v>171.84278321169802</v>
      </c>
      <c r="N199" s="54">
        <v>341.30528783414945</v>
      </c>
      <c r="O199" s="55"/>
      <c r="P199" s="56">
        <v>68.487314363660303</v>
      </c>
      <c r="Q199" s="56">
        <v>11.638827442604606</v>
      </c>
      <c r="R199" s="54">
        <v>157.71632411224152</v>
      </c>
      <c r="S199" s="42" t="s">
        <v>78</v>
      </c>
      <c r="T199" s="94">
        <v>26.332124629511924</v>
      </c>
      <c r="U199" s="94">
        <v>5.5451162004880796</v>
      </c>
      <c r="V199" s="117">
        <v>31.877240830000002</v>
      </c>
      <c r="W199" s="94">
        <v>29.742852314357542</v>
      </c>
      <c r="X199" s="94">
        <v>5.5690077399600817</v>
      </c>
      <c r="Y199" s="94">
        <v>10.127430879182841</v>
      </c>
      <c r="Z199" s="94"/>
      <c r="AA199" s="94">
        <v>1.9889160373713481</v>
      </c>
      <c r="AB199" s="94">
        <v>0.34512786132182538</v>
      </c>
      <c r="AC199" s="95">
        <v>5.3145537156287235</v>
      </c>
      <c r="AD199" s="99">
        <v>8.1480199053519051</v>
      </c>
      <c r="AE199" s="99">
        <v>7.0816659748080619</v>
      </c>
      <c r="AF199" s="99">
        <v>1.4595103910438709</v>
      </c>
      <c r="AG199" s="37"/>
      <c r="AH199" s="37"/>
      <c r="AI199" s="100">
        <v>42.357267818544884</v>
      </c>
      <c r="AJ199" s="47" t="s">
        <v>54</v>
      </c>
      <c r="AK199" s="53">
        <v>744.39381536171982</v>
      </c>
      <c r="AL199" s="53">
        <v>761.90360292413573</v>
      </c>
      <c r="AM199" s="53">
        <v>737.92272174965001</v>
      </c>
      <c r="AN199" s="35"/>
      <c r="AO199" s="51">
        <v>53.185714285714297</v>
      </c>
      <c r="AP199" s="49">
        <v>2.4653244790547801</v>
      </c>
      <c r="AQ199" s="49">
        <v>1.4741773684210533</v>
      </c>
      <c r="AR199" s="49">
        <v>2.4340395488721804</v>
      </c>
      <c r="AS199" s="126">
        <v>58.254152900107428</v>
      </c>
      <c r="AT199" s="58">
        <v>54.604133212626664</v>
      </c>
      <c r="AU199" s="58">
        <v>46.353132832080199</v>
      </c>
      <c r="AV199" s="58">
        <v>27.717543859649126</v>
      </c>
      <c r="AW199" s="58">
        <v>45.764912280701751</v>
      </c>
      <c r="AX199" s="58">
        <v>38.824561403508767</v>
      </c>
      <c r="AY199" s="71">
        <v>1.7129504245310387</v>
      </c>
      <c r="AZ199" s="71">
        <v>34.694773941829737</v>
      </c>
      <c r="BA199" s="71">
        <v>-2.8175331118297358</v>
      </c>
      <c r="BB199" s="131">
        <f t="shared" si="12"/>
        <v>1.7129504245310387</v>
      </c>
      <c r="BC199" s="131">
        <f t="shared" si="13"/>
        <v>1.8274527965194478</v>
      </c>
      <c r="BD199" s="131">
        <f t="shared" si="14"/>
        <v>0.19994018398072294</v>
      </c>
      <c r="BE199" s="104">
        <v>6.61</v>
      </c>
      <c r="BF199" s="105">
        <v>148.56707803130513</v>
      </c>
      <c r="BG199" s="105">
        <v>524.86439182473111</v>
      </c>
      <c r="BH199" s="105">
        <v>284.38692593440754</v>
      </c>
      <c r="BI199" s="105">
        <v>136.87959549398107</v>
      </c>
      <c r="BJ199" s="105">
        <v>10.973492932468295</v>
      </c>
      <c r="BK199" s="105">
        <v>18.703843255779383</v>
      </c>
      <c r="BL199" s="105">
        <v>19.216626180523175</v>
      </c>
      <c r="BM199" s="105"/>
      <c r="BN199" s="130">
        <f t="shared" si="15"/>
        <v>274.56587512034514</v>
      </c>
      <c r="BO199" s="96">
        <v>8.8441251199999993</v>
      </c>
      <c r="BP199" s="108" t="s">
        <v>79</v>
      </c>
      <c r="BQ199" s="106">
        <v>516.55252364537318</v>
      </c>
      <c r="BR199" s="107">
        <v>16.204430188927777</v>
      </c>
      <c r="BS199" s="107">
        <v>22.794593182611049</v>
      </c>
      <c r="BT199" s="107">
        <v>9.4599528140834135</v>
      </c>
      <c r="BU199" s="106"/>
      <c r="BV199" s="106"/>
      <c r="BW199" s="106"/>
      <c r="BX199" s="106"/>
      <c r="BY199" s="62">
        <v>0.2739130434782609</v>
      </c>
      <c r="BZ199" s="60">
        <v>0.74817300000000009</v>
      </c>
      <c r="CA199" s="23">
        <v>3.71</v>
      </c>
      <c r="CB199" s="23">
        <v>0.36199999999999999</v>
      </c>
      <c r="CC199" s="64">
        <v>5.5053999999999998</v>
      </c>
      <c r="CD199" s="64">
        <v>7.754874</v>
      </c>
      <c r="CE199" s="66">
        <v>86.618679</v>
      </c>
      <c r="CF199" s="68">
        <v>35.808395999999995</v>
      </c>
      <c r="CG199" s="60">
        <v>0.47000000000000003</v>
      </c>
      <c r="CH199" s="134">
        <v>10747.798424409581</v>
      </c>
      <c r="CI199" s="134">
        <v>1631.5067601077326</v>
      </c>
      <c r="CJ199" s="135">
        <v>571258.81696475414</v>
      </c>
      <c r="CK199" s="136">
        <v>0.28559852586194645</v>
      </c>
    </row>
    <row r="200" spans="1:89" x14ac:dyDescent="0.25">
      <c r="A200" s="82" t="s">
        <v>23</v>
      </c>
      <c r="B200" s="83">
        <v>196</v>
      </c>
      <c r="C200" s="70" t="s">
        <v>285</v>
      </c>
      <c r="D200" s="84">
        <v>41869</v>
      </c>
      <c r="E200" s="85" t="s">
        <v>90</v>
      </c>
      <c r="F200" s="82">
        <v>160</v>
      </c>
      <c r="G200" s="88">
        <v>1</v>
      </c>
      <c r="H200" s="88">
        <v>166</v>
      </c>
      <c r="I200" s="83">
        <v>1</v>
      </c>
      <c r="J200" s="111">
        <v>669.2619047619047</v>
      </c>
      <c r="K200" s="54">
        <v>509.54825724294858</v>
      </c>
      <c r="L200" s="54">
        <v>932.0588208043464</v>
      </c>
      <c r="M200" s="54">
        <v>171.84278321169802</v>
      </c>
      <c r="N200" s="54">
        <v>341.30528783414945</v>
      </c>
      <c r="O200" s="55"/>
      <c r="P200" s="56">
        <v>68.487314363660303</v>
      </c>
      <c r="Q200" s="56">
        <v>11.638827442604606</v>
      </c>
      <c r="R200" s="54">
        <v>157.71632411224152</v>
      </c>
      <c r="S200" s="42" t="s">
        <v>78</v>
      </c>
      <c r="T200" s="94">
        <v>14.188558998440023</v>
      </c>
      <c r="U200" s="94">
        <v>4.7633444715599786</v>
      </c>
      <c r="V200" s="117">
        <v>18.951903470000001</v>
      </c>
      <c r="W200" s="94">
        <v>17.691252300567644</v>
      </c>
      <c r="X200" s="94">
        <v>3.3350333799506919</v>
      </c>
      <c r="Y200" s="94">
        <v>5.8220267623167983</v>
      </c>
      <c r="Z200" s="94"/>
      <c r="AA200" s="94">
        <v>1.1310834045796052</v>
      </c>
      <c r="AB200" s="94">
        <v>0.19851651933038564</v>
      </c>
      <c r="AC200" s="95">
        <v>3.2355557213512331</v>
      </c>
      <c r="AD200" s="99">
        <v>4.4420739241243021</v>
      </c>
      <c r="AE200" s="99">
        <v>3.8398088300492867</v>
      </c>
      <c r="AF200" s="99">
        <v>0.83277812145763208</v>
      </c>
      <c r="AG200" s="37"/>
      <c r="AH200" s="37"/>
      <c r="AI200" s="100">
        <v>44.690053052082114</v>
      </c>
      <c r="AJ200" s="47" t="s">
        <v>54</v>
      </c>
      <c r="AK200" s="53">
        <v>765.61330996879008</v>
      </c>
      <c r="AL200" s="53">
        <v>782.95437966671921</v>
      </c>
      <c r="AM200" s="53">
        <v>750.29391715715155</v>
      </c>
      <c r="AN200" s="35"/>
      <c r="AO200" s="51">
        <v>30.271428571428569</v>
      </c>
      <c r="AP200" s="49">
        <v>1.5227285357142855</v>
      </c>
      <c r="AQ200" s="49">
        <v>1.0709274642857143</v>
      </c>
      <c r="AR200" s="49">
        <v>1.3799987499999999</v>
      </c>
      <c r="AS200" s="126">
        <v>34.949499464285708</v>
      </c>
      <c r="AT200" s="58">
        <v>34.295778805732475</v>
      </c>
      <c r="AU200" s="58">
        <v>50.302499999999995</v>
      </c>
      <c r="AV200" s="58">
        <v>35.377499999999998</v>
      </c>
      <c r="AW200" s="58">
        <v>45.587500000000006</v>
      </c>
      <c r="AX200" s="58">
        <v>32.375</v>
      </c>
      <c r="AY200" s="71">
        <v>1.8096218598844769</v>
      </c>
      <c r="AZ200" s="71">
        <v>25.604353397172854</v>
      </c>
      <c r="BA200" s="71">
        <v>-6.652449927172853</v>
      </c>
      <c r="BB200" s="131">
        <f t="shared" si="12"/>
        <v>1.8096218598844769</v>
      </c>
      <c r="BC200" s="131">
        <f t="shared" si="13"/>
        <v>1.8441155274777108</v>
      </c>
      <c r="BD200" s="131">
        <f t="shared" si="14"/>
        <v>0.2096704827718289</v>
      </c>
      <c r="BE200" s="104">
        <v>7.2</v>
      </c>
      <c r="BF200" s="105">
        <v>172.80286249682425</v>
      </c>
      <c r="BG200" s="105">
        <v>571.70799151212293</v>
      </c>
      <c r="BH200" s="105">
        <v>213.79284275974132</v>
      </c>
      <c r="BI200" s="105">
        <v>164.04867344248549</v>
      </c>
      <c r="BJ200" s="105">
        <v>11.463845275093661</v>
      </c>
      <c r="BK200" s="105">
        <v>15.859462776375535</v>
      </c>
      <c r="BL200" s="105">
        <v>18.152059856071709</v>
      </c>
      <c r="BM200" s="105"/>
      <c r="BN200" s="130">
        <f t="shared" si="15"/>
        <v>331.13610110148988</v>
      </c>
      <c r="BO200" s="96">
        <v>6.98590176</v>
      </c>
      <c r="BP200" s="108" t="s">
        <v>79</v>
      </c>
      <c r="BQ200" s="106">
        <v>518.5746907520097</v>
      </c>
      <c r="BR200" s="107">
        <v>27.362670539816214</v>
      </c>
      <c r="BS200" s="107">
        <v>37.438314054109419</v>
      </c>
      <c r="BT200" s="107">
        <v>15.120656500890743</v>
      </c>
      <c r="BU200" s="106"/>
      <c r="BV200" s="106"/>
      <c r="BW200" s="106"/>
      <c r="BX200" s="106"/>
      <c r="BY200" s="62">
        <v>0.10673854447439354</v>
      </c>
      <c r="BZ200" s="60">
        <v>0.82786380000000004</v>
      </c>
      <c r="CA200" s="23">
        <v>3.43</v>
      </c>
      <c r="CB200" s="23">
        <v>0.20799999999999999</v>
      </c>
      <c r="CC200" s="64">
        <v>5.7243459999999997</v>
      </c>
      <c r="CD200" s="64">
        <v>7.5395190000000003</v>
      </c>
      <c r="CE200" s="66">
        <v>79.968806000000001</v>
      </c>
      <c r="CF200" s="68">
        <v>37.557291999999997</v>
      </c>
      <c r="CG200" s="60">
        <v>0.23899999999999999</v>
      </c>
      <c r="CH200" s="134">
        <v>77273.392264351409</v>
      </c>
      <c r="CI200" s="134">
        <v>4232.0812679230039</v>
      </c>
      <c r="CJ200" s="135">
        <v>385707.31682886468</v>
      </c>
      <c r="CK200" s="136">
        <v>1.0972260787577295</v>
      </c>
    </row>
    <row r="201" spans="1:89" x14ac:dyDescent="0.25">
      <c r="A201" s="82" t="s">
        <v>23</v>
      </c>
      <c r="B201" s="83">
        <v>197</v>
      </c>
      <c r="C201" s="70" t="s">
        <v>286</v>
      </c>
      <c r="D201" s="84">
        <v>41869</v>
      </c>
      <c r="E201" s="85" t="s">
        <v>90</v>
      </c>
      <c r="F201" s="82">
        <v>284</v>
      </c>
      <c r="G201" s="88">
        <v>1</v>
      </c>
      <c r="H201" s="88">
        <v>107</v>
      </c>
      <c r="I201" s="83">
        <v>5</v>
      </c>
      <c r="J201" s="111">
        <v>731.10119047619048</v>
      </c>
      <c r="K201" s="54">
        <v>509.54825724294858</v>
      </c>
      <c r="L201" s="54">
        <v>932.0588208043464</v>
      </c>
      <c r="M201" s="54">
        <v>171.84278321169802</v>
      </c>
      <c r="N201" s="54">
        <v>341.30528783414945</v>
      </c>
      <c r="O201" s="55"/>
      <c r="P201" s="56">
        <v>68.487314363660303</v>
      </c>
      <c r="Q201" s="56">
        <v>11.638827442604606</v>
      </c>
      <c r="R201" s="54">
        <v>157.71632411224152</v>
      </c>
      <c r="S201" s="42" t="s">
        <v>78</v>
      </c>
      <c r="T201" s="94">
        <v>17.748798395840062</v>
      </c>
      <c r="U201" s="94">
        <v>6.2802519241599395</v>
      </c>
      <c r="V201" s="117">
        <v>24.02905032</v>
      </c>
      <c r="W201" s="94">
        <v>22.432038448815177</v>
      </c>
      <c r="X201" s="94">
        <v>4.2324347911699229</v>
      </c>
      <c r="Y201" s="94">
        <v>7.3490483213867011</v>
      </c>
      <c r="Z201" s="94"/>
      <c r="AA201" s="94">
        <v>1.4256594073205118</v>
      </c>
      <c r="AB201" s="94">
        <v>0.2506028850011785</v>
      </c>
      <c r="AC201" s="95">
        <v>4.1148135670703123</v>
      </c>
      <c r="AD201" s="99">
        <v>5.7311010150909407</v>
      </c>
      <c r="AE201" s="99">
        <v>4.9908822995391953</v>
      </c>
      <c r="AF201" s="99">
        <v>1.0385220335764731</v>
      </c>
      <c r="AG201" s="37"/>
      <c r="AH201" s="37"/>
      <c r="AI201" s="100">
        <v>43.726830907586432</v>
      </c>
      <c r="AJ201" s="47" t="s">
        <v>54</v>
      </c>
      <c r="AK201" s="53">
        <v>761.49282061635211</v>
      </c>
      <c r="AL201" s="53">
        <v>777.51097783969772</v>
      </c>
      <c r="AM201" s="53">
        <v>754.62775333405523</v>
      </c>
      <c r="AN201" s="35"/>
      <c r="AO201" s="51">
        <v>40.357142857142854</v>
      </c>
      <c r="AP201" s="49">
        <v>2.0622500000000001</v>
      </c>
      <c r="AQ201" s="49">
        <v>1.2873928571428568</v>
      </c>
      <c r="AR201" s="49">
        <v>1.7958928571428572</v>
      </c>
      <c r="AS201" s="126">
        <v>47.076607142857142</v>
      </c>
      <c r="AT201" s="58">
        <v>44.802083712465866</v>
      </c>
      <c r="AU201" s="58">
        <v>51.1</v>
      </c>
      <c r="AV201" s="58">
        <v>31.9</v>
      </c>
      <c r="AW201" s="58">
        <v>44.5</v>
      </c>
      <c r="AX201" s="58">
        <v>25</v>
      </c>
      <c r="AY201" s="71">
        <v>1.8644966453449863</v>
      </c>
      <c r="AZ201" s="71">
        <v>30.305059074319573</v>
      </c>
      <c r="BA201" s="71">
        <v>-6.2760087543195731</v>
      </c>
      <c r="BB201" s="131">
        <f t="shared" si="12"/>
        <v>1.8644966453449863</v>
      </c>
      <c r="BC201" s="131">
        <f t="shared" si="13"/>
        <v>1.9591538789893026</v>
      </c>
      <c r="BD201" s="131">
        <f t="shared" si="14"/>
        <v>0.21413812222129111</v>
      </c>
      <c r="BE201" s="104">
        <v>6.95</v>
      </c>
      <c r="BF201" s="105">
        <v>169.88675930973304</v>
      </c>
      <c r="BG201" s="105">
        <v>562.70245988154238</v>
      </c>
      <c r="BH201" s="105">
        <v>216.81682770447765</v>
      </c>
      <c r="BI201" s="105">
        <v>174.97007393580492</v>
      </c>
      <c r="BJ201" s="105">
        <v>10.438218766156098</v>
      </c>
      <c r="BK201" s="105">
        <v>16.052681198646564</v>
      </c>
      <c r="BL201" s="105">
        <v>14.044614135262886</v>
      </c>
      <c r="BM201" s="105"/>
      <c r="BN201" s="130">
        <f t="shared" si="15"/>
        <v>329.63390967596439</v>
      </c>
      <c r="BO201" s="96">
        <v>2.6297663400000002</v>
      </c>
      <c r="BP201" s="108" t="s">
        <v>79</v>
      </c>
      <c r="BQ201" s="106">
        <v>452.35113203819412</v>
      </c>
      <c r="BR201" s="107">
        <v>18.825177275595056</v>
      </c>
      <c r="BS201" s="107">
        <v>25.93584554639585</v>
      </c>
      <c r="BT201" s="107">
        <v>10.096653873094983</v>
      </c>
      <c r="BU201" s="106"/>
      <c r="BV201" s="106"/>
      <c r="BW201" s="106"/>
      <c r="BX201" s="106"/>
      <c r="BY201" s="62">
        <v>7.762803234501349E-2</v>
      </c>
      <c r="BZ201" s="60">
        <v>0.4332046</v>
      </c>
      <c r="CA201" s="23">
        <v>3.75</v>
      </c>
      <c r="CB201" s="23">
        <v>0.42699999999999999</v>
      </c>
      <c r="CC201" s="64">
        <v>3.8789440000000002</v>
      </c>
      <c r="CD201" s="64">
        <v>4.2538169999999997</v>
      </c>
      <c r="CE201" s="66">
        <v>72.565832999999998</v>
      </c>
      <c r="CF201" s="68">
        <v>32.961356000000002</v>
      </c>
      <c r="CG201" s="60">
        <v>1.0369999999999999</v>
      </c>
      <c r="CH201" s="134"/>
      <c r="CI201" s="134"/>
      <c r="CJ201" s="135"/>
      <c r="CK201" s="136"/>
    </row>
    <row r="202" spans="1:89" x14ac:dyDescent="0.25">
      <c r="A202" s="82" t="s">
        <v>23</v>
      </c>
      <c r="B202" s="83">
        <v>198</v>
      </c>
      <c r="C202" s="70" t="s">
        <v>287</v>
      </c>
      <c r="D202" s="84">
        <v>41869</v>
      </c>
      <c r="E202" s="85" t="s">
        <v>90</v>
      </c>
      <c r="F202" s="82">
        <v>2101</v>
      </c>
      <c r="G202" s="88">
        <v>1</v>
      </c>
      <c r="H202" s="88">
        <v>99</v>
      </c>
      <c r="I202" s="83">
        <v>3</v>
      </c>
      <c r="J202" s="111">
        <v>779.43333333333339</v>
      </c>
      <c r="K202" s="54">
        <v>509.54825724294858</v>
      </c>
      <c r="L202" s="54">
        <v>932.0588208043464</v>
      </c>
      <c r="M202" s="54">
        <v>171.84278321169802</v>
      </c>
      <c r="N202" s="54">
        <v>341.30528783414945</v>
      </c>
      <c r="O202" s="55"/>
      <c r="P202" s="56">
        <v>68.487314363660303</v>
      </c>
      <c r="Q202" s="56">
        <v>11.638827442604606</v>
      </c>
      <c r="R202" s="54">
        <v>157.71632411224152</v>
      </c>
      <c r="S202" s="42" t="s">
        <v>78</v>
      </c>
      <c r="T202" s="94">
        <v>26.78212376955134</v>
      </c>
      <c r="U202" s="94">
        <v>9.6979414304486582</v>
      </c>
      <c r="V202" s="117">
        <v>36.480065199999999</v>
      </c>
      <c r="W202" s="94">
        <v>34.056462949699153</v>
      </c>
      <c r="X202" s="94">
        <v>6.4282215504237916</v>
      </c>
      <c r="Y202" s="94">
        <v>11.134884974981563</v>
      </c>
      <c r="Z202" s="94"/>
      <c r="AA202" s="94">
        <v>2.158658809506425</v>
      </c>
      <c r="AB202" s="94">
        <v>0.37971287904320072</v>
      </c>
      <c r="AC202" s="95">
        <v>6.2554274552697624</v>
      </c>
      <c r="AD202" s="99">
        <v>11.679636757561823</v>
      </c>
      <c r="AE202" s="99">
        <v>10.36464253933053</v>
      </c>
      <c r="AF202" s="99">
        <v>2.4677802909880584</v>
      </c>
      <c r="AG202" s="37"/>
      <c r="AH202" s="37"/>
      <c r="AI202" s="100">
        <v>32.510675368166801</v>
      </c>
      <c r="AJ202" s="47" t="s">
        <v>54</v>
      </c>
      <c r="AK202" s="53">
        <v>679.83509093175019</v>
      </c>
      <c r="AL202" s="53">
        <v>695.66297725518518</v>
      </c>
      <c r="AM202" s="53">
        <v>616.10217201904538</v>
      </c>
      <c r="AN202" s="35"/>
      <c r="AO202" s="51">
        <v>64.571428571428584</v>
      </c>
      <c r="AP202" s="49">
        <v>2.6418120033812351</v>
      </c>
      <c r="AQ202" s="49">
        <v>1.9846353338968727</v>
      </c>
      <c r="AR202" s="49">
        <v>3.0789873203719367</v>
      </c>
      <c r="AS202" s="126">
        <v>65.455751479289972</v>
      </c>
      <c r="AT202" s="58">
        <v>64.16326549687453</v>
      </c>
      <c r="AU202" s="58">
        <v>40.913017751479295</v>
      </c>
      <c r="AV202" s="58">
        <v>30.735502958579882</v>
      </c>
      <c r="AW202" s="58">
        <v>47.68343195266273</v>
      </c>
      <c r="AX202" s="58">
        <v>22.041420118343201</v>
      </c>
      <c r="AY202" s="71">
        <v>1.7588583009680183</v>
      </c>
      <c r="AZ202" s="71">
        <v>37.365367730236272</v>
      </c>
      <c r="BA202" s="71">
        <v>-0.88530253023627381</v>
      </c>
      <c r="BB202" s="131">
        <f t="shared" si="12"/>
        <v>1.7588583009680183</v>
      </c>
      <c r="BC202" s="131">
        <f t="shared" si="13"/>
        <v>1.7942882261978517</v>
      </c>
      <c r="BD202" s="131">
        <f t="shared" si="14"/>
        <v>0.21122316024945167</v>
      </c>
      <c r="BE202" s="104">
        <v>7.09</v>
      </c>
      <c r="BF202" s="105">
        <v>164.31814015345864</v>
      </c>
      <c r="BG202" s="105">
        <v>505.27321493556332</v>
      </c>
      <c r="BH202" s="105">
        <v>262.41509412034253</v>
      </c>
      <c r="BI202" s="105">
        <v>163.51164268897665</v>
      </c>
      <c r="BJ202" s="105">
        <v>15.824224233501157</v>
      </c>
      <c r="BK202" s="105">
        <v>24.363176719809658</v>
      </c>
      <c r="BL202" s="105">
        <v>23.637522923697389</v>
      </c>
      <c r="BM202" s="105"/>
      <c r="BN202" s="130">
        <f t="shared" si="15"/>
        <v>288.64762587082197</v>
      </c>
      <c r="BO202" s="96">
        <v>8.1667737599999999</v>
      </c>
      <c r="BP202" s="108" t="s">
        <v>79</v>
      </c>
      <c r="BQ202" s="106">
        <v>489.87286407191641</v>
      </c>
      <c r="BR202" s="107">
        <v>13.428508457597724</v>
      </c>
      <c r="BS202" s="107">
        <v>20.676877318280102</v>
      </c>
      <c r="BT202" s="107">
        <v>7.6347869809677738</v>
      </c>
      <c r="BU202" s="106"/>
      <c r="BV202" s="106"/>
      <c r="BW202" s="106"/>
      <c r="BX202" s="106"/>
      <c r="BY202" s="62">
        <v>9.7035040431266859E-2</v>
      </c>
      <c r="BZ202" s="60">
        <v>0.63907250000000004</v>
      </c>
      <c r="CA202" s="23">
        <v>4.34</v>
      </c>
      <c r="CB202" s="23">
        <v>0.49299999999999999</v>
      </c>
      <c r="CC202" s="64">
        <v>5.1926199999999998</v>
      </c>
      <c r="CD202" s="64">
        <v>8.0932890000000004</v>
      </c>
      <c r="CE202" s="66">
        <v>73.537331999999992</v>
      </c>
      <c r="CF202" s="68">
        <v>37.059060000000002</v>
      </c>
      <c r="CG202" s="60">
        <v>0.13400000000000001</v>
      </c>
      <c r="CH202" s="134">
        <v>32123.546020409813</v>
      </c>
      <c r="CI202" s="134">
        <v>1544.402374377943</v>
      </c>
      <c r="CJ202" s="135">
        <v>457345.82074115268</v>
      </c>
      <c r="CK202" s="136">
        <v>0.33768809166664271</v>
      </c>
    </row>
    <row r="203" spans="1:89" x14ac:dyDescent="0.25">
      <c r="A203" s="82" t="s">
        <v>23</v>
      </c>
      <c r="B203" s="83">
        <v>199</v>
      </c>
      <c r="C203" s="70" t="s">
        <v>288</v>
      </c>
      <c r="D203" s="84">
        <v>41869</v>
      </c>
      <c r="E203" s="85" t="s">
        <v>90</v>
      </c>
      <c r="F203" s="82">
        <v>165</v>
      </c>
      <c r="G203" s="88">
        <v>1</v>
      </c>
      <c r="H203" s="88">
        <v>122</v>
      </c>
      <c r="I203" s="83">
        <v>1</v>
      </c>
      <c r="J203" s="111">
        <v>577.14285714285711</v>
      </c>
      <c r="K203" s="54">
        <v>509.54825724294858</v>
      </c>
      <c r="L203" s="54">
        <v>932.0588208043464</v>
      </c>
      <c r="M203" s="54">
        <v>171.84278321169802</v>
      </c>
      <c r="N203" s="54">
        <v>341.30528783414945</v>
      </c>
      <c r="O203" s="55"/>
      <c r="P203" s="56">
        <v>68.487314363660303</v>
      </c>
      <c r="Q203" s="56">
        <v>11.638827442604606</v>
      </c>
      <c r="R203" s="54">
        <v>157.71632411224152</v>
      </c>
      <c r="S203" s="42" t="s">
        <v>78</v>
      </c>
      <c r="T203" s="94">
        <v>18.326406950747135</v>
      </c>
      <c r="U203" s="94">
        <v>5.7623067392528631</v>
      </c>
      <c r="V203" s="117">
        <v>24.088713689999999</v>
      </c>
      <c r="W203" s="94">
        <v>22.484716326344628</v>
      </c>
      <c r="X203" s="94">
        <v>4.2341750844270374</v>
      </c>
      <c r="Y203" s="94">
        <v>7.4396938905113332</v>
      </c>
      <c r="Z203" s="94"/>
      <c r="AA203" s="94">
        <v>1.4478915608278056</v>
      </c>
      <c r="AB203" s="94">
        <v>0.25403242699952483</v>
      </c>
      <c r="AC203" s="95">
        <v>4.0974167362542548</v>
      </c>
      <c r="AD203" s="99">
        <v>6.8346120887327437</v>
      </c>
      <c r="AE203" s="99">
        <v>5.9953684207808911</v>
      </c>
      <c r="AF203" s="99">
        <v>1.1516877859548402</v>
      </c>
      <c r="AG203" s="37"/>
      <c r="AH203" s="37"/>
      <c r="AI203" s="100">
        <v>37.168521592953624</v>
      </c>
      <c r="AJ203" s="47" t="s">
        <v>54</v>
      </c>
      <c r="AK203" s="53">
        <v>716.27326487051027</v>
      </c>
      <c r="AL203" s="53">
        <v>733.35805825771922</v>
      </c>
      <c r="AM203" s="53">
        <v>728.00185089401305</v>
      </c>
      <c r="AN203" s="35"/>
      <c r="AO203" s="51">
        <v>36.778571428571425</v>
      </c>
      <c r="AP203" s="49">
        <v>1.2606478722760288</v>
      </c>
      <c r="AQ203" s="49">
        <v>1.1572938529055687</v>
      </c>
      <c r="AR203" s="49">
        <v>1.778477690677966</v>
      </c>
      <c r="AS203" s="126">
        <v>33.621146655569007</v>
      </c>
      <c r="AT203" s="58">
        <v>33.906580312379504</v>
      </c>
      <c r="AU203" s="58">
        <v>34.27669491525424</v>
      </c>
      <c r="AV203" s="58">
        <v>31.466525423728807</v>
      </c>
      <c r="AW203" s="58">
        <v>48.356355932203392</v>
      </c>
      <c r="AX203" s="58">
        <v>35.847457627118651</v>
      </c>
      <c r="AY203" s="71">
        <v>1.4075712281164776</v>
      </c>
      <c r="AZ203" s="71">
        <v>23.489206110057143</v>
      </c>
      <c r="BA203" s="71">
        <v>0.59950757994285553</v>
      </c>
      <c r="BB203" s="131">
        <f t="shared" si="12"/>
        <v>1.4075712281164776</v>
      </c>
      <c r="BC203" s="131">
        <f t="shared" si="13"/>
        <v>1.3957219587663674</v>
      </c>
      <c r="BD203" s="131">
        <f t="shared" si="14"/>
        <v>0.17420687006635943</v>
      </c>
      <c r="BE203" s="104">
        <v>6.96</v>
      </c>
      <c r="BF203" s="105">
        <v>179.89462971999316</v>
      </c>
      <c r="BG203" s="105">
        <v>517.92391933225804</v>
      </c>
      <c r="BH203" s="105">
        <v>275.65811157192996</v>
      </c>
      <c r="BI203" s="105">
        <v>152.86137025733436</v>
      </c>
      <c r="BJ203" s="105">
        <v>12.622664093794041</v>
      </c>
      <c r="BK203" s="105">
        <v>17.571424747725878</v>
      </c>
      <c r="BL203" s="105">
        <v>18.387385618848423</v>
      </c>
      <c r="BM203" s="105"/>
      <c r="BN203" s="130">
        <f t="shared" si="15"/>
        <v>281.55737213105243</v>
      </c>
      <c r="BO203" s="96">
        <v>7.8095301600000004</v>
      </c>
      <c r="BP203" s="108" t="s">
        <v>79</v>
      </c>
      <c r="BQ203" s="106">
        <v>419.44985579450497</v>
      </c>
      <c r="BR203" s="107">
        <v>17.412712907482153</v>
      </c>
      <c r="BS203" s="107">
        <v>25.43762544139036</v>
      </c>
      <c r="BT203" s="107">
        <v>12.370750807959281</v>
      </c>
      <c r="BU203" s="106"/>
      <c r="BV203" s="106"/>
      <c r="BW203" s="106"/>
      <c r="BX203" s="106"/>
      <c r="BY203" s="62">
        <v>0.11644204851752023</v>
      </c>
      <c r="BZ203" s="60">
        <v>0.69030230000000004</v>
      </c>
      <c r="CA203" s="23">
        <v>4.16</v>
      </c>
      <c r="CB203" s="23">
        <v>0.24299999999999999</v>
      </c>
      <c r="CC203" s="64">
        <v>5.2238980000000002</v>
      </c>
      <c r="CD203" s="64">
        <v>6.9795959999999999</v>
      </c>
      <c r="CE203" s="66">
        <v>86.407810999999995</v>
      </c>
      <c r="CF203" s="68">
        <v>38.350395999999996</v>
      </c>
      <c r="CG203" s="60">
        <v>0.12350000000000001</v>
      </c>
      <c r="CH203" s="134">
        <v>27325.042154598254</v>
      </c>
      <c r="CI203" s="134">
        <v>3041.5435167541946</v>
      </c>
      <c r="CJ203" s="135">
        <v>871061.06345779612</v>
      </c>
      <c r="CK203" s="136">
        <v>0.34917684239958696</v>
      </c>
    </row>
    <row r="204" spans="1:89" x14ac:dyDescent="0.25">
      <c r="A204" s="82" t="s">
        <v>23</v>
      </c>
      <c r="B204" s="83">
        <v>200</v>
      </c>
      <c r="C204" s="70" t="s">
        <v>289</v>
      </c>
      <c r="D204" s="84">
        <v>41883</v>
      </c>
      <c r="E204" s="85" t="s">
        <v>91</v>
      </c>
      <c r="F204" s="82">
        <v>991</v>
      </c>
      <c r="G204" s="88">
        <v>1</v>
      </c>
      <c r="H204" s="88">
        <v>211</v>
      </c>
      <c r="I204" s="83">
        <v>2</v>
      </c>
      <c r="J204" s="111">
        <v>677.40833333333319</v>
      </c>
      <c r="K204" s="54">
        <v>396.62273481621708</v>
      </c>
      <c r="L204" s="54">
        <v>908.09698443912976</v>
      </c>
      <c r="M204" s="54">
        <v>148.07896348183888</v>
      </c>
      <c r="N204" s="54">
        <v>410.83745103710464</v>
      </c>
      <c r="O204" s="55"/>
      <c r="P204" s="56">
        <v>65.588860403600364</v>
      </c>
      <c r="Q204" s="56">
        <v>13.70924489060034</v>
      </c>
      <c r="R204" s="54">
        <v>93.703155833179025</v>
      </c>
      <c r="S204" s="42" t="s">
        <v>78</v>
      </c>
      <c r="T204" s="94">
        <v>18.976721704285715</v>
      </c>
      <c r="U204" s="94">
        <v>6.5010792857142849</v>
      </c>
      <c r="V204" s="117">
        <v>25.477800989999999</v>
      </c>
      <c r="W204" s="94">
        <v>23.167919581230716</v>
      </c>
      <c r="X204" s="94">
        <v>3.8985898764475837</v>
      </c>
      <c r="Y204" s="94">
        <v>9.3380775313601632</v>
      </c>
      <c r="Z204" s="94"/>
      <c r="AA204" s="94">
        <v>1.4484037834043966</v>
      </c>
      <c r="AB204" s="94">
        <v>0.32637633783933567</v>
      </c>
      <c r="AC204" s="95">
        <v>2.8787745703739529</v>
      </c>
      <c r="AD204" s="99">
        <v>7.9372228438781347</v>
      </c>
      <c r="AE204" s="99">
        <v>6.8083462157512331</v>
      </c>
      <c r="AF204" s="99">
        <v>1.6299225818621246</v>
      </c>
      <c r="AG204" s="37"/>
      <c r="AH204" s="37"/>
      <c r="AI204" s="100">
        <v>41.119714572593239</v>
      </c>
      <c r="AJ204" s="47" t="s">
        <v>54</v>
      </c>
      <c r="AK204" s="53">
        <v>688.46515258544161</v>
      </c>
      <c r="AL204" s="53">
        <v>706.13044508031908</v>
      </c>
      <c r="AM204" s="53">
        <v>581.91996759933124</v>
      </c>
      <c r="AN204" s="35"/>
      <c r="AO204" s="51">
        <v>34.35</v>
      </c>
      <c r="AP204" s="49">
        <v>1.3705650000000003</v>
      </c>
      <c r="AQ204" s="49">
        <v>1.082025</v>
      </c>
      <c r="AR204" s="49">
        <v>1.5732300000000001</v>
      </c>
      <c r="AS204" s="126">
        <v>34.29847500000001</v>
      </c>
      <c r="AT204" s="58">
        <v>33.570036210191084</v>
      </c>
      <c r="AU204" s="58">
        <v>39.900000000000006</v>
      </c>
      <c r="AV204" s="58">
        <v>31.5</v>
      </c>
      <c r="AW204" s="58">
        <v>45.8</v>
      </c>
      <c r="AX204" s="58">
        <v>41</v>
      </c>
      <c r="AY204" s="71">
        <v>1.3176190607410458</v>
      </c>
      <c r="AZ204" s="71">
        <v>25.573478539458765</v>
      </c>
      <c r="BA204" s="71">
        <v>-9.567754945876672E-2</v>
      </c>
      <c r="BB204" s="131">
        <f t="shared" si="12"/>
        <v>1.3176190607410458</v>
      </c>
      <c r="BC204" s="131">
        <f t="shared" si="13"/>
        <v>1.3462101777724895</v>
      </c>
      <c r="BD204" s="131">
        <f t="shared" si="14"/>
        <v>0.15801285211310542</v>
      </c>
      <c r="BE204" s="104">
        <v>7.23</v>
      </c>
      <c r="BF204" s="105">
        <v>159.75144823752578</v>
      </c>
      <c r="BG204" s="105">
        <v>501.07594382389209</v>
      </c>
      <c r="BH204" s="105">
        <v>247.29372984829399</v>
      </c>
      <c r="BI204" s="105">
        <v>195.97313661842057</v>
      </c>
      <c r="BJ204" s="105">
        <v>10.668392008807185</v>
      </c>
      <c r="BK204" s="105">
        <v>20.371704421797865</v>
      </c>
      <c r="BL204" s="105">
        <v>19.641968900678805</v>
      </c>
      <c r="BM204" s="105"/>
      <c r="BN204" s="130">
        <f t="shared" si="15"/>
        <v>303.5985498432027</v>
      </c>
      <c r="BO204" s="96">
        <v>8.9731661999999979</v>
      </c>
      <c r="BP204" s="108" t="s">
        <v>79</v>
      </c>
      <c r="BQ204" s="106">
        <v>440.43414114252164</v>
      </c>
      <c r="BR204" s="107">
        <v>17.286976270651905</v>
      </c>
      <c r="BS204" s="107">
        <v>26.922104342396029</v>
      </c>
      <c r="BT204" s="107">
        <v>13.119858983316082</v>
      </c>
      <c r="BU204" s="106"/>
      <c r="BV204" s="106"/>
      <c r="BW204" s="106"/>
      <c r="BX204" s="106"/>
      <c r="BY204" s="62">
        <v>5.8221024258760114E-2</v>
      </c>
      <c r="BZ204" s="60">
        <v>1.0403726</v>
      </c>
      <c r="CA204" s="23">
        <v>3.02</v>
      </c>
      <c r="CB204" s="23">
        <v>0.51600000000000001</v>
      </c>
      <c r="CC204" s="64">
        <v>4.5253559999999995</v>
      </c>
      <c r="CD204" s="64">
        <v>9.3238889999999994</v>
      </c>
      <c r="CE204" s="66">
        <v>89.412679999999995</v>
      </c>
      <c r="CF204" s="68">
        <v>37.008219999999994</v>
      </c>
      <c r="CG204" s="60">
        <v>0.13400000000000001</v>
      </c>
      <c r="CH204" s="134">
        <v>19895.740535474419</v>
      </c>
      <c r="CI204" s="134">
        <v>3178.8553644579661</v>
      </c>
      <c r="CJ204" s="135">
        <v>859503.79907470103</v>
      </c>
      <c r="CK204" s="136">
        <v>0.36984773864643339</v>
      </c>
    </row>
    <row r="205" spans="1:89" x14ac:dyDescent="0.25">
      <c r="A205" s="82" t="s">
        <v>23</v>
      </c>
      <c r="B205" s="83">
        <v>201</v>
      </c>
      <c r="C205" s="70" t="s">
        <v>290</v>
      </c>
      <c r="D205" s="84">
        <v>41883</v>
      </c>
      <c r="E205" s="85" t="s">
        <v>91</v>
      </c>
      <c r="F205" s="82">
        <v>979</v>
      </c>
      <c r="G205" s="88">
        <v>1</v>
      </c>
      <c r="H205" s="88">
        <v>207</v>
      </c>
      <c r="I205" s="83">
        <v>2</v>
      </c>
      <c r="J205" s="111">
        <v>749.34848484848476</v>
      </c>
      <c r="K205" s="54">
        <v>396.62273481621708</v>
      </c>
      <c r="L205" s="54">
        <v>908.09698443912976</v>
      </c>
      <c r="M205" s="54">
        <v>148.07896348183888</v>
      </c>
      <c r="N205" s="54">
        <v>410.83745103710464</v>
      </c>
      <c r="O205" s="55"/>
      <c r="P205" s="56">
        <v>65.588860403600364</v>
      </c>
      <c r="Q205" s="56">
        <v>13.70924489060034</v>
      </c>
      <c r="R205" s="54">
        <v>93.703155833179025</v>
      </c>
      <c r="S205" s="42" t="s">
        <v>78</v>
      </c>
      <c r="T205" s="94">
        <v>11.823076238181818</v>
      </c>
      <c r="U205" s="94">
        <v>1.2493141818181819</v>
      </c>
      <c r="V205" s="117">
        <v>13.07239042</v>
      </c>
      <c r="W205" s="94">
        <v>11.848343037830206</v>
      </c>
      <c r="X205" s="94">
        <v>1.9144016948939531</v>
      </c>
      <c r="Y205" s="94">
        <v>5.1987196376982157</v>
      </c>
      <c r="Z205" s="94"/>
      <c r="AA205" s="94">
        <v>0.79713966224702903</v>
      </c>
      <c r="AB205" s="94">
        <v>0.18878515504470561</v>
      </c>
      <c r="AC205" s="95">
        <v>1.2392287425786279</v>
      </c>
      <c r="AD205" s="99">
        <v>3.3372149676603655</v>
      </c>
      <c r="AE205" s="99">
        <v>2.7846871719425921</v>
      </c>
      <c r="AF205" s="99">
        <v>0.78463451564929831</v>
      </c>
      <c r="AG205" s="37"/>
      <c r="AH205" s="37"/>
      <c r="AI205" s="100">
        <v>56.569671679573574</v>
      </c>
      <c r="AJ205" s="47" t="s">
        <v>54</v>
      </c>
      <c r="AK205" s="53">
        <v>744.71272197052656</v>
      </c>
      <c r="AL205" s="53">
        <v>764.97243850456971</v>
      </c>
      <c r="AM205" s="53">
        <v>590.14112986733301</v>
      </c>
      <c r="AN205" s="35"/>
      <c r="AO205" s="51">
        <v>11.836363636363636</v>
      </c>
      <c r="AP205" s="49">
        <v>0.42158298456260712</v>
      </c>
      <c r="AQ205" s="49">
        <v>0.44805475128644939</v>
      </c>
      <c r="AR205" s="49">
        <v>0.45990600343053173</v>
      </c>
      <c r="AS205" s="126">
        <v>11.05829022298456</v>
      </c>
      <c r="AT205" s="58">
        <v>11.09599086429734</v>
      </c>
      <c r="AU205" s="58">
        <v>35.617610062893078</v>
      </c>
      <c r="AV205" s="58">
        <v>37.854088050314466</v>
      </c>
      <c r="AW205" s="58">
        <v>38.855345911949684</v>
      </c>
      <c r="AX205" s="58">
        <v>32.503144654088054</v>
      </c>
      <c r="AY205" s="71">
        <v>0.84881115907624038</v>
      </c>
      <c r="AZ205" s="71">
        <v>17.947271128491341</v>
      </c>
      <c r="BA205" s="71">
        <v>-4.8748807084913413</v>
      </c>
      <c r="BB205" s="131">
        <f t="shared" si="12"/>
        <v>0.84881115907624038</v>
      </c>
      <c r="BC205" s="131">
        <f t="shared" si="13"/>
        <v>0.84592716922423128</v>
      </c>
      <c r="BD205" s="131">
        <f t="shared" si="14"/>
        <v>0.10170624473129745</v>
      </c>
      <c r="BE205" s="104">
        <v>7.42</v>
      </c>
      <c r="BF205" s="105">
        <v>134.24271919165179</v>
      </c>
      <c r="BG205" s="105">
        <v>569.10973796814369</v>
      </c>
      <c r="BH205" s="105">
        <v>231.68128445364346</v>
      </c>
      <c r="BI205" s="105">
        <v>149.96026545339529</v>
      </c>
      <c r="BJ205" s="105">
        <v>9.7799392194506325</v>
      </c>
      <c r="BK205" s="105">
        <v>19.334472020690331</v>
      </c>
      <c r="BL205" s="105">
        <v>15.159176506567087</v>
      </c>
      <c r="BM205" s="105"/>
      <c r="BN205" s="130">
        <f t="shared" si="15"/>
        <v>317.23825614944161</v>
      </c>
      <c r="BO205" s="96">
        <v>6.9290250799999997</v>
      </c>
      <c r="BP205" s="108" t="s">
        <v>79</v>
      </c>
      <c r="BQ205" s="106">
        <v>414.05778447420005</v>
      </c>
      <c r="BR205" s="107">
        <v>31.674221100428245</v>
      </c>
      <c r="BS205" s="107">
        <v>45.683308214797371</v>
      </c>
      <c r="BT205" s="107">
        <v>37.315981018556876</v>
      </c>
      <c r="BU205" s="106"/>
      <c r="BV205" s="106"/>
      <c r="BW205" s="106"/>
      <c r="BX205" s="106"/>
      <c r="BY205" s="62">
        <v>4.8517520215633429E-2</v>
      </c>
      <c r="BZ205" s="60">
        <v>0.44458899999999996</v>
      </c>
      <c r="CA205" s="23">
        <v>3.71</v>
      </c>
      <c r="CB205" s="23">
        <v>8.2000000000000003E-2</v>
      </c>
      <c r="CC205" s="64">
        <v>4.0457599999999996</v>
      </c>
      <c r="CD205" s="64">
        <v>8.1794309999999992</v>
      </c>
      <c r="CE205" s="66">
        <v>79.863371999999998</v>
      </c>
      <c r="CF205" s="68">
        <v>34.618739999999995</v>
      </c>
      <c r="CG205" s="60">
        <v>0.44899999999999995</v>
      </c>
      <c r="CH205" s="134">
        <v>40491.035722008462</v>
      </c>
      <c r="CI205" s="134">
        <v>4724.3462913136682</v>
      </c>
      <c r="CJ205" s="135">
        <v>552384.20305741066</v>
      </c>
      <c r="CK205" s="136">
        <v>0.85526455412097568</v>
      </c>
    </row>
    <row r="206" spans="1:89" x14ac:dyDescent="0.25">
      <c r="A206" s="82" t="s">
        <v>23</v>
      </c>
      <c r="B206" s="83">
        <v>202</v>
      </c>
      <c r="C206" s="70" t="s">
        <v>291</v>
      </c>
      <c r="D206" s="84">
        <v>41883</v>
      </c>
      <c r="E206" s="85" t="s">
        <v>91</v>
      </c>
      <c r="F206" s="82">
        <v>2040</v>
      </c>
      <c r="G206" s="88">
        <v>1</v>
      </c>
      <c r="H206" s="88">
        <v>209</v>
      </c>
      <c r="I206" s="83">
        <v>1</v>
      </c>
      <c r="J206" s="111">
        <v>602.68484848484843</v>
      </c>
      <c r="K206" s="54">
        <v>396.62273481621708</v>
      </c>
      <c r="L206" s="54">
        <v>908.09698443912976</v>
      </c>
      <c r="M206" s="54">
        <v>148.07896348183888</v>
      </c>
      <c r="N206" s="54">
        <v>410.83745103710464</v>
      </c>
      <c r="O206" s="55"/>
      <c r="P206" s="56">
        <v>65.588860403600364</v>
      </c>
      <c r="Q206" s="56">
        <v>13.70924489060034</v>
      </c>
      <c r="R206" s="54">
        <v>93.703155833179025</v>
      </c>
      <c r="S206" s="42" t="s">
        <v>78</v>
      </c>
      <c r="T206" s="94">
        <v>22.19103464727273</v>
      </c>
      <c r="U206" s="94">
        <v>6.204746272727272</v>
      </c>
      <c r="V206" s="117">
        <v>28.39578092</v>
      </c>
      <c r="W206" s="94">
        <v>25.838433713516785</v>
      </c>
      <c r="X206" s="94">
        <v>4.3600427195117231</v>
      </c>
      <c r="Y206" s="94">
        <v>10.553609957355427</v>
      </c>
      <c r="Z206" s="94"/>
      <c r="AA206" s="94">
        <v>1.6634111979868</v>
      </c>
      <c r="AB206" s="94">
        <v>0.35665150581467137</v>
      </c>
      <c r="AC206" s="95">
        <v>3.1915694957820109</v>
      </c>
      <c r="AD206" s="99">
        <v>9.721523326623057</v>
      </c>
      <c r="AE206" s="99">
        <v>8.4545850531848554</v>
      </c>
      <c r="AF206" s="99">
        <v>2.0323814337489203</v>
      </c>
      <c r="AG206" s="37"/>
      <c r="AH206" s="37"/>
      <c r="AI206" s="100">
        <v>36.68679216537565</v>
      </c>
      <c r="AJ206" s="47" t="s">
        <v>54</v>
      </c>
      <c r="AK206" s="53">
        <v>657.6419801937584</v>
      </c>
      <c r="AL206" s="53">
        <v>672.79034221172492</v>
      </c>
      <c r="AM206" s="53">
        <v>533.86203656818191</v>
      </c>
      <c r="AN206" s="35"/>
      <c r="AO206" s="51">
        <v>28.663636363636364</v>
      </c>
      <c r="AP206" s="49">
        <v>0.98854882452431281</v>
      </c>
      <c r="AQ206" s="49">
        <v>0.8547629682875264</v>
      </c>
      <c r="AR206" s="49">
        <v>1.2815578477801268</v>
      </c>
      <c r="AS206" s="126">
        <v>26.293686913319238</v>
      </c>
      <c r="AT206" s="58">
        <v>25.58502798944264</v>
      </c>
      <c r="AU206" s="58">
        <v>34.487906976744185</v>
      </c>
      <c r="AV206" s="58">
        <v>29.82046511627907</v>
      </c>
      <c r="AW206" s="58">
        <v>44.710232558139531</v>
      </c>
      <c r="AX206" s="58">
        <v>35.911627906976747</v>
      </c>
      <c r="AY206" s="71">
        <v>0.90101512127889172</v>
      </c>
      <c r="AZ206" s="71">
        <v>21.521259618166926</v>
      </c>
      <c r="BA206" s="71">
        <v>6.8745213018330737</v>
      </c>
      <c r="BB206" s="131">
        <f t="shared" si="12"/>
        <v>0.90101512127889172</v>
      </c>
      <c r="BC206" s="131">
        <f t="shared" si="13"/>
        <v>0.92597160780317922</v>
      </c>
      <c r="BD206" s="131">
        <f t="shared" si="14"/>
        <v>0.11004696963241559</v>
      </c>
      <c r="BE206" s="104">
        <v>6.6</v>
      </c>
      <c r="BF206" s="105">
        <v>161.33743929718506</v>
      </c>
      <c r="BG206" s="105">
        <v>495.64922804127372</v>
      </c>
      <c r="BH206" s="105">
        <v>236.78822069431692</v>
      </c>
      <c r="BI206" s="105">
        <v>220.04854855803384</v>
      </c>
      <c r="BJ206" s="105">
        <v>8.1000219431566389</v>
      </c>
      <c r="BK206" s="105">
        <v>19.00600257025399</v>
      </c>
      <c r="BL206" s="105">
        <v>15.432853814855472</v>
      </c>
      <c r="BM206" s="105"/>
      <c r="BN206" s="130">
        <f t="shared" si="15"/>
        <v>313.5498411259149</v>
      </c>
      <c r="BO206" s="96">
        <v>9.26572028</v>
      </c>
      <c r="BP206" s="108" t="s">
        <v>79</v>
      </c>
      <c r="BQ206" s="106">
        <v>411.16425383660737</v>
      </c>
      <c r="BR206" s="107">
        <v>14.479765673463556</v>
      </c>
      <c r="BS206" s="107">
        <v>23.652084292176333</v>
      </c>
      <c r="BT206" s="107">
        <v>16.070502405010831</v>
      </c>
      <c r="BU206" s="106"/>
      <c r="BV206" s="106"/>
      <c r="BW206" s="106"/>
      <c r="BX206" s="106"/>
      <c r="BY206" s="62">
        <v>4.8517520215633429E-2</v>
      </c>
      <c r="BZ206" s="60">
        <v>0.83260730000000005</v>
      </c>
      <c r="CA206" s="23">
        <v>3.28</v>
      </c>
      <c r="CB206" s="23">
        <v>0.64</v>
      </c>
      <c r="CC206" s="64">
        <v>5.557529999999999</v>
      </c>
      <c r="CD206" s="64">
        <v>7.6195079999999997</v>
      </c>
      <c r="CE206" s="66">
        <v>81.904272999999989</v>
      </c>
      <c r="CF206" s="68">
        <v>33.073203999999997</v>
      </c>
      <c r="CG206" s="60">
        <v>0.20750000000000002</v>
      </c>
      <c r="CH206" s="134">
        <v>17168.781283581331</v>
      </c>
      <c r="CI206" s="134">
        <v>1891.1533772168941</v>
      </c>
      <c r="CJ206" s="135">
        <v>888728.63132493745</v>
      </c>
      <c r="CK206" s="136">
        <v>0.2127931193572011</v>
      </c>
    </row>
    <row r="207" spans="1:89" x14ac:dyDescent="0.25">
      <c r="A207" s="82" t="s">
        <v>23</v>
      </c>
      <c r="B207" s="83">
        <v>203</v>
      </c>
      <c r="C207" s="70" t="s">
        <v>292</v>
      </c>
      <c r="D207" s="84">
        <v>41883</v>
      </c>
      <c r="E207" s="85" t="s">
        <v>91</v>
      </c>
      <c r="F207" s="82">
        <v>821</v>
      </c>
      <c r="G207" s="88">
        <v>1</v>
      </c>
      <c r="H207" s="88">
        <v>202</v>
      </c>
      <c r="I207" s="83">
        <v>3</v>
      </c>
      <c r="J207" s="111">
        <v>796.5512820512821</v>
      </c>
      <c r="K207" s="54">
        <v>396.62273481621708</v>
      </c>
      <c r="L207" s="54">
        <v>908.09698443912976</v>
      </c>
      <c r="M207" s="54">
        <v>148.07896348183888</v>
      </c>
      <c r="N207" s="54">
        <v>410.83745103710464</v>
      </c>
      <c r="O207" s="55"/>
      <c r="P207" s="56">
        <v>65.588860403600364</v>
      </c>
      <c r="Q207" s="56">
        <v>13.70924489060034</v>
      </c>
      <c r="R207" s="54">
        <v>93.703155833179025</v>
      </c>
      <c r="S207" s="42" t="s">
        <v>78</v>
      </c>
      <c r="T207" s="94">
        <v>19.302936621428572</v>
      </c>
      <c r="U207" s="94">
        <v>5.4233214285714277</v>
      </c>
      <c r="V207" s="117">
        <v>24.726258049999998</v>
      </c>
      <c r="W207" s="94">
        <v>22.479422556014409</v>
      </c>
      <c r="X207" s="94">
        <v>3.765194490184967</v>
      </c>
      <c r="Y207" s="94">
        <v>9.2177384056059388</v>
      </c>
      <c r="Z207" s="94"/>
      <c r="AA207" s="94">
        <v>1.4355465377294441</v>
      </c>
      <c r="AB207" s="94">
        <v>0.32025162962239911</v>
      </c>
      <c r="AC207" s="95">
        <v>2.7246980489706449</v>
      </c>
      <c r="AD207" s="99">
        <v>9.4583834131660964</v>
      </c>
      <c r="AE207" s="99">
        <v>8.062934541216519</v>
      </c>
      <c r="AF207" s="99">
        <v>2.3444155129977684</v>
      </c>
      <c r="AG207" s="37"/>
      <c r="AH207" s="37"/>
      <c r="AI207" s="100">
        <v>33.859023855663096</v>
      </c>
      <c r="AJ207" s="47" t="s">
        <v>54</v>
      </c>
      <c r="AK207" s="53">
        <v>617.47615049394437</v>
      </c>
      <c r="AL207" s="53">
        <v>641.31932120919782</v>
      </c>
      <c r="AM207" s="53">
        <v>377.3454414880444</v>
      </c>
      <c r="AN207" s="35"/>
      <c r="AO207" s="51">
        <v>31.335714285714289</v>
      </c>
      <c r="AP207" s="49">
        <v>1.0804535798567214</v>
      </c>
      <c r="AQ207" s="49">
        <v>1.0094074736620311</v>
      </c>
      <c r="AR207" s="49">
        <v>1.3874234134007584</v>
      </c>
      <c r="AS207" s="126">
        <v>28.741089412136535</v>
      </c>
      <c r="AT207" s="58">
        <v>28.473141883597584</v>
      </c>
      <c r="AU207" s="58">
        <v>34.47994100294985</v>
      </c>
      <c r="AV207" s="58">
        <v>32.212684365781705</v>
      </c>
      <c r="AW207" s="58">
        <v>44.276106194690257</v>
      </c>
      <c r="AX207" s="58">
        <v>39.690265486725664</v>
      </c>
      <c r="AY207" s="71">
        <v>1.1515346085129765</v>
      </c>
      <c r="AZ207" s="71">
        <v>25.156744723633668</v>
      </c>
      <c r="BA207" s="71">
        <v>-0.43048667363366988</v>
      </c>
      <c r="BB207" s="131">
        <f t="shared" si="12"/>
        <v>1.1515346085129765</v>
      </c>
      <c r="BC207" s="131">
        <f t="shared" si="13"/>
        <v>1.1623711664748455</v>
      </c>
      <c r="BD207" s="131">
        <f t="shared" si="14"/>
        <v>0.14063124553209583</v>
      </c>
      <c r="BE207" s="104">
        <v>7.61</v>
      </c>
      <c r="BF207" s="105">
        <v>108.040144815603</v>
      </c>
      <c r="BG207" s="105">
        <v>639.07588687029784</v>
      </c>
      <c r="BH207" s="105">
        <v>190.79847335348211</v>
      </c>
      <c r="BI207" s="105">
        <v>134.65578503472284</v>
      </c>
      <c r="BJ207" s="105">
        <v>7.297527948943979</v>
      </c>
      <c r="BK207" s="105">
        <v>13.298186095376167</v>
      </c>
      <c r="BL207" s="105">
        <v>9.8990163190680391</v>
      </c>
      <c r="BM207" s="105"/>
      <c r="BN207" s="130">
        <f t="shared" si="15"/>
        <v>351.63879457934434</v>
      </c>
      <c r="BO207" s="96">
        <v>6.6412720200000006</v>
      </c>
      <c r="BP207" s="108" t="s">
        <v>79</v>
      </c>
      <c r="BQ207" s="106">
        <v>569.03894942208274</v>
      </c>
      <c r="BR207" s="107">
        <v>23.013548927274208</v>
      </c>
      <c r="BS207" s="107">
        <v>39.471398917544228</v>
      </c>
      <c r="BT207" s="107">
        <v>19.985112698429916</v>
      </c>
      <c r="BU207" s="106"/>
      <c r="BV207" s="106"/>
      <c r="BW207" s="106"/>
      <c r="BX207" s="106"/>
      <c r="BY207" s="62">
        <v>6.7924528301886805E-2</v>
      </c>
      <c r="BZ207" s="60">
        <v>0.69125100000000006</v>
      </c>
      <c r="CA207" s="23">
        <v>3.06</v>
      </c>
      <c r="CB207" s="23">
        <v>0.34499999999999997</v>
      </c>
      <c r="CC207" s="64">
        <v>5.0675079999999992</v>
      </c>
      <c r="CD207" s="64">
        <v>8.4070920000000005</v>
      </c>
      <c r="CE207" s="66">
        <v>79.652503999999993</v>
      </c>
      <c r="CF207" s="68">
        <v>35.015291999999995</v>
      </c>
      <c r="CG207" s="60">
        <v>0.13400000000000001</v>
      </c>
      <c r="CH207" s="134">
        <v>18832.932750456392</v>
      </c>
      <c r="CI207" s="134">
        <v>2435.0824294761724</v>
      </c>
      <c r="CJ207" s="135">
        <v>458990.65982564411</v>
      </c>
      <c r="CK207" s="136">
        <v>0.53052984354870802</v>
      </c>
    </row>
    <row r="208" spans="1:89" x14ac:dyDescent="0.25">
      <c r="A208" s="82" t="s">
        <v>23</v>
      </c>
      <c r="B208" s="83">
        <v>204</v>
      </c>
      <c r="C208" s="70" t="s">
        <v>293</v>
      </c>
      <c r="D208" s="84">
        <v>41883</v>
      </c>
      <c r="E208" s="85" t="s">
        <v>91</v>
      </c>
      <c r="F208" s="82">
        <v>987</v>
      </c>
      <c r="G208" s="88">
        <v>1</v>
      </c>
      <c r="H208" s="88">
        <v>202</v>
      </c>
      <c r="I208" s="83">
        <v>2</v>
      </c>
      <c r="J208" s="111">
        <v>704.41466666666679</v>
      </c>
      <c r="K208" s="54">
        <v>396.62273481621708</v>
      </c>
      <c r="L208" s="54">
        <v>908.09698443912976</v>
      </c>
      <c r="M208" s="54">
        <v>148.07896348183888</v>
      </c>
      <c r="N208" s="54">
        <v>410.83745103710464</v>
      </c>
      <c r="O208" s="55"/>
      <c r="P208" s="56">
        <v>65.588860403600364</v>
      </c>
      <c r="Q208" s="56">
        <v>13.70924489060034</v>
      </c>
      <c r="R208" s="54">
        <v>93.703155833179025</v>
      </c>
      <c r="S208" s="42" t="s">
        <v>78</v>
      </c>
      <c r="T208" s="94">
        <v>16.51439465</v>
      </c>
      <c r="U208" s="94">
        <v>4.4427084799999994</v>
      </c>
      <c r="V208" s="117">
        <v>20.95710313</v>
      </c>
      <c r="W208" s="94">
        <v>19.06082652036724</v>
      </c>
      <c r="X208" s="94">
        <v>3.2022289429500228</v>
      </c>
      <c r="Y208" s="94">
        <v>7.8255362728507913</v>
      </c>
      <c r="Z208" s="94"/>
      <c r="AA208" s="94">
        <v>1.2273488359007743</v>
      </c>
      <c r="AB208" s="94">
        <v>0.2676908742777368</v>
      </c>
      <c r="AC208" s="95">
        <v>2.3222973879531197</v>
      </c>
      <c r="AD208" s="99">
        <v>7.6294728354299561</v>
      </c>
      <c r="AE208" s="99">
        <v>6.449671586551764</v>
      </c>
      <c r="AF208" s="99">
        <v>1.5901794719934628</v>
      </c>
      <c r="AG208" s="37"/>
      <c r="AH208" s="37"/>
      <c r="AI208" s="100">
        <v>35.086418164388313</v>
      </c>
      <c r="AJ208" s="47" t="s">
        <v>54</v>
      </c>
      <c r="AK208" s="53">
        <v>635.94811801501328</v>
      </c>
      <c r="AL208" s="53">
        <v>661.62686703747931</v>
      </c>
      <c r="AM208" s="53">
        <v>503.41480877112889</v>
      </c>
      <c r="AN208" s="35"/>
      <c r="AO208" s="51">
        <v>21.663999999999998</v>
      </c>
      <c r="AP208" s="49">
        <v>0.90012907663551389</v>
      </c>
      <c r="AQ208" s="49">
        <v>0.70025336822429907</v>
      </c>
      <c r="AR208" s="49">
        <v>1.0080238953271026</v>
      </c>
      <c r="AS208" s="126">
        <v>22.167536149532708</v>
      </c>
      <c r="AT208" s="58">
        <v>21.828737316840282</v>
      </c>
      <c r="AU208" s="58">
        <v>41.549532710280374</v>
      </c>
      <c r="AV208" s="58">
        <v>32.323364485981308</v>
      </c>
      <c r="AW208" s="58">
        <v>46.529906542056068</v>
      </c>
      <c r="AX208" s="58">
        <v>39.850467289719631</v>
      </c>
      <c r="AY208" s="71">
        <v>1.0415913488344934</v>
      </c>
      <c r="AZ208" s="71">
        <v>21.440346261822388</v>
      </c>
      <c r="BA208" s="71">
        <v>-0.48324313182238754</v>
      </c>
      <c r="BB208" s="131">
        <f t="shared" si="12"/>
        <v>1.0415913488344934</v>
      </c>
      <c r="BC208" s="131">
        <f t="shared" si="13"/>
        <v>1.0577576496152266</v>
      </c>
      <c r="BD208" s="131">
        <f t="shared" si="14"/>
        <v>0.12446406948549074</v>
      </c>
      <c r="BE208" s="104">
        <v>7.07</v>
      </c>
      <c r="BF208" s="105">
        <v>234.6720962564805</v>
      </c>
      <c r="BG208" s="105">
        <v>586.84241702798215</v>
      </c>
      <c r="BH208" s="105">
        <v>216.52654114205652</v>
      </c>
      <c r="BI208" s="105">
        <v>158.29893044154454</v>
      </c>
      <c r="BJ208" s="105">
        <v>9.0319581109131626</v>
      </c>
      <c r="BK208" s="105">
        <v>14.406475743575399</v>
      </c>
      <c r="BL208" s="105">
        <v>9.9185531558189162</v>
      </c>
      <c r="BM208" s="105"/>
      <c r="BN208" s="130">
        <f t="shared" si="15"/>
        <v>331.13202824001792</v>
      </c>
      <c r="BO208" s="96">
        <v>7.9330545399999997</v>
      </c>
      <c r="BP208" s="108" t="s">
        <v>79</v>
      </c>
      <c r="BQ208" s="106">
        <v>355.686426985597</v>
      </c>
      <c r="BR208" s="107">
        <v>16.972117986881187</v>
      </c>
      <c r="BS208" s="107">
        <v>28.204112062080974</v>
      </c>
      <c r="BT208" s="107">
        <v>16.294411436762058</v>
      </c>
      <c r="BU208" s="106"/>
      <c r="BV208" s="106"/>
      <c r="BW208" s="106"/>
      <c r="BX208" s="106"/>
      <c r="BY208" s="62">
        <v>6.7924528301886805E-2</v>
      </c>
      <c r="BZ208" s="60">
        <v>0.8563248</v>
      </c>
      <c r="CA208" s="23">
        <v>3.43</v>
      </c>
      <c r="CB208" s="23">
        <v>1.1399999999999999</v>
      </c>
      <c r="CC208" s="64">
        <v>5.5888079999999993</v>
      </c>
      <c r="CD208" s="64">
        <v>7.3672349999999991</v>
      </c>
      <c r="CE208" s="66">
        <v>85.978543999999985</v>
      </c>
      <c r="CF208" s="68">
        <v>37.618299999999998</v>
      </c>
      <c r="CG208" s="60">
        <v>0.05</v>
      </c>
      <c r="CH208" s="134">
        <v>34068.774672138228</v>
      </c>
      <c r="CI208" s="134">
        <v>1408.8175011163344</v>
      </c>
      <c r="CJ208" s="135">
        <v>457074.44952861301</v>
      </c>
      <c r="CK208" s="136">
        <v>0.30822495166143432</v>
      </c>
    </row>
    <row r="209" spans="1:89" x14ac:dyDescent="0.25">
      <c r="A209" s="82" t="s">
        <v>23</v>
      </c>
      <c r="B209" s="83">
        <v>205</v>
      </c>
      <c r="C209" s="70" t="s">
        <v>294</v>
      </c>
      <c r="D209" s="84">
        <v>41883</v>
      </c>
      <c r="E209" s="85" t="s">
        <v>91</v>
      </c>
      <c r="F209" s="82">
        <v>2068</v>
      </c>
      <c r="G209" s="88">
        <v>1</v>
      </c>
      <c r="H209" s="88">
        <v>201</v>
      </c>
      <c r="I209" s="83">
        <v>1</v>
      </c>
      <c r="J209" s="111">
        <v>624.32738095238096</v>
      </c>
      <c r="K209" s="54">
        <v>396.62273481621708</v>
      </c>
      <c r="L209" s="54">
        <v>908.09698443912976</v>
      </c>
      <c r="M209" s="54">
        <v>148.07896348183888</v>
      </c>
      <c r="N209" s="54">
        <v>410.83745103710464</v>
      </c>
      <c r="O209" s="55"/>
      <c r="P209" s="56">
        <v>65.588860403600364</v>
      </c>
      <c r="Q209" s="56">
        <v>13.70924489060034</v>
      </c>
      <c r="R209" s="54">
        <v>93.703155833179025</v>
      </c>
      <c r="S209" s="42" t="s">
        <v>78</v>
      </c>
      <c r="T209" s="94">
        <v>14.715284534285715</v>
      </c>
      <c r="U209" s="94">
        <v>4.6343242857142855</v>
      </c>
      <c r="V209" s="117">
        <v>19.34960882</v>
      </c>
      <c r="W209" s="94">
        <v>17.580669069866229</v>
      </c>
      <c r="X209" s="94">
        <v>2.9341000810025353</v>
      </c>
      <c r="Y209" s="94">
        <v>7.1653052902557581</v>
      </c>
      <c r="Z209" s="94"/>
      <c r="AA209" s="94">
        <v>1.1023785714753542</v>
      </c>
      <c r="AB209" s="94">
        <v>0.25535266374123156</v>
      </c>
      <c r="AC209" s="95">
        <v>2.1266642744420245</v>
      </c>
      <c r="AD209" s="99">
        <v>6.7400159252132648</v>
      </c>
      <c r="AE209" s="99">
        <v>5.7987239002335604</v>
      </c>
      <c r="AF209" s="99">
        <v>1.3975452698793807</v>
      </c>
      <c r="AG209" s="37"/>
      <c r="AH209" s="37"/>
      <c r="AI209" s="100">
        <v>37.886062373532404</v>
      </c>
      <c r="AJ209" s="47" t="s">
        <v>54</v>
      </c>
      <c r="AK209" s="53">
        <v>651.67172174319626</v>
      </c>
      <c r="AL209" s="53">
        <v>670.16477716580539</v>
      </c>
      <c r="AM209" s="53">
        <v>523.68861616954052</v>
      </c>
      <c r="AN209" s="35"/>
      <c r="AO209" s="51">
        <v>29.45</v>
      </c>
      <c r="AP209" s="49">
        <v>0.95962666666666663</v>
      </c>
      <c r="AQ209" s="49">
        <v>1.0265172222222223</v>
      </c>
      <c r="AR209" s="49">
        <v>1.3569800000000001</v>
      </c>
      <c r="AS209" s="126">
        <v>26.174399999999999</v>
      </c>
      <c r="AT209" s="58">
        <v>26.958433857041754</v>
      </c>
      <c r="AU209" s="58">
        <v>32.584946236559141</v>
      </c>
      <c r="AV209" s="58">
        <v>34.856272401433692</v>
      </c>
      <c r="AW209" s="58">
        <v>46.07741935483871</v>
      </c>
      <c r="AX209" s="58">
        <v>30.412186379928318</v>
      </c>
      <c r="AY209" s="71">
        <v>1.3932288816700613</v>
      </c>
      <c r="AZ209" s="71">
        <v>21.783593210752684</v>
      </c>
      <c r="BA209" s="71">
        <v>-2.4339843907526841</v>
      </c>
      <c r="BB209" s="131">
        <f t="shared" si="12"/>
        <v>1.3932288816700613</v>
      </c>
      <c r="BC209" s="131">
        <f t="shared" si="13"/>
        <v>1.3527095169461931</v>
      </c>
      <c r="BD209" s="131">
        <f t="shared" si="14"/>
        <v>0.17277475322567731</v>
      </c>
      <c r="BE209" s="104">
        <v>7.92</v>
      </c>
      <c r="BF209" s="105">
        <v>109.96894601959863</v>
      </c>
      <c r="BG209" s="105">
        <v>614.31755966077799</v>
      </c>
      <c r="BH209" s="105">
        <v>171.79720045405563</v>
      </c>
      <c r="BI209" s="105">
        <v>171.17068713708383</v>
      </c>
      <c r="BJ209" s="105">
        <v>7.8565448310606092</v>
      </c>
      <c r="BK209" s="105">
        <v>18.16216700877203</v>
      </c>
      <c r="BL209" s="105">
        <v>11.720716530140585</v>
      </c>
      <c r="BM209" s="105"/>
      <c r="BN209" s="130">
        <f t="shared" si="15"/>
        <v>365.40284226567337</v>
      </c>
      <c r="BO209" s="96">
        <v>2.7424561199999999</v>
      </c>
      <c r="BP209" s="108" t="s">
        <v>79</v>
      </c>
      <c r="BQ209" s="106">
        <v>615.25794369721154</v>
      </c>
      <c r="BR209" s="107">
        <v>31.796918967233754</v>
      </c>
      <c r="BS209" s="107">
        <v>52.220404596942608</v>
      </c>
      <c r="BT209" s="107">
        <v>22.822466132857393</v>
      </c>
      <c r="BU209" s="106"/>
      <c r="BV209" s="106"/>
      <c r="BW209" s="106"/>
      <c r="BX209" s="106"/>
      <c r="BY209" s="62">
        <v>6.7924528301886805E-2</v>
      </c>
      <c r="BZ209" s="60">
        <v>0.5470486</v>
      </c>
      <c r="CA209" s="23">
        <v>4.1399999999999997</v>
      </c>
      <c r="CB209" s="23">
        <v>0.88300000000000001</v>
      </c>
      <c r="CC209" s="64">
        <v>3.8580919999999996</v>
      </c>
      <c r="CD209" s="64">
        <v>6.5550389999999998</v>
      </c>
      <c r="CE209" s="66">
        <v>83.621340999999987</v>
      </c>
      <c r="CF209" s="68">
        <v>33.601939999999992</v>
      </c>
      <c r="CG209" s="60">
        <v>0.12350000000000001</v>
      </c>
      <c r="CH209" s="134">
        <v>79400.684119570331</v>
      </c>
      <c r="CI209" s="134">
        <v>3606.7111364730786</v>
      </c>
      <c r="CJ209" s="135">
        <v>445290.17597956874</v>
      </c>
      <c r="CK209" s="136">
        <v>0.80996871950720184</v>
      </c>
    </row>
    <row r="210" spans="1:89" x14ac:dyDescent="0.25">
      <c r="A210" s="82" t="s">
        <v>23</v>
      </c>
      <c r="B210" s="83">
        <v>206</v>
      </c>
      <c r="C210" s="70" t="s">
        <v>295</v>
      </c>
      <c r="D210" s="84">
        <v>41883</v>
      </c>
      <c r="E210" s="85" t="s">
        <v>91</v>
      </c>
      <c r="F210" s="82">
        <v>971</v>
      </c>
      <c r="G210" s="88">
        <v>1</v>
      </c>
      <c r="H210" s="88">
        <v>199</v>
      </c>
      <c r="I210" s="83">
        <v>2</v>
      </c>
      <c r="J210" s="111">
        <v>608.39855072463763</v>
      </c>
      <c r="K210" s="54">
        <v>396.62273481621708</v>
      </c>
      <c r="L210" s="54">
        <v>908.09698443912976</v>
      </c>
      <c r="M210" s="54">
        <v>148.07896348183888</v>
      </c>
      <c r="N210" s="54">
        <v>410.83745103710464</v>
      </c>
      <c r="O210" s="55"/>
      <c r="P210" s="56">
        <v>65.588860403600364</v>
      </c>
      <c r="Q210" s="56">
        <v>13.70924489060034</v>
      </c>
      <c r="R210" s="54">
        <v>93.703155833179025</v>
      </c>
      <c r="S210" s="42" t="s">
        <v>78</v>
      </c>
      <c r="T210" s="94">
        <v>11.964636143333333</v>
      </c>
      <c r="U210" s="94">
        <v>1.1629146666666665</v>
      </c>
      <c r="V210" s="117">
        <v>13.127550810000001</v>
      </c>
      <c r="W210" s="94">
        <v>11.900930684630792</v>
      </c>
      <c r="X210" s="94">
        <v>1.9255196473893179</v>
      </c>
      <c r="Y210" s="94">
        <v>5.2318111192133294</v>
      </c>
      <c r="Z210" s="94"/>
      <c r="AA210" s="94">
        <v>0.80549088834528326</v>
      </c>
      <c r="AB210" s="94">
        <v>0.18842703867213309</v>
      </c>
      <c r="AC210" s="95">
        <v>1.2460018641548918</v>
      </c>
      <c r="AD210" s="99">
        <v>3.9538265047716949</v>
      </c>
      <c r="AE210" s="99">
        <v>3.3288074735151554</v>
      </c>
      <c r="AF210" s="99">
        <v>0.93503685108517853</v>
      </c>
      <c r="AG210" s="37"/>
      <c r="AH210" s="37"/>
      <c r="AI210" s="100">
        <v>47.656880858259456</v>
      </c>
      <c r="AJ210" s="47" t="s">
        <v>54</v>
      </c>
      <c r="AK210" s="53">
        <v>698.81461043290415</v>
      </c>
      <c r="AL210" s="53">
        <v>720.29015530574645</v>
      </c>
      <c r="AM210" s="53">
        <v>514.39765761261799</v>
      </c>
      <c r="AN210" s="35"/>
      <c r="AO210" s="51">
        <v>12.204166666666667</v>
      </c>
      <c r="AP210" s="49">
        <v>0.52120831790123467</v>
      </c>
      <c r="AQ210" s="49">
        <v>0.43446833333333346</v>
      </c>
      <c r="AR210" s="49">
        <v>0.53612452160493829</v>
      </c>
      <c r="AS210" s="126">
        <v>12.699791435185187</v>
      </c>
      <c r="AT210" s="58">
        <v>12.61036244574192</v>
      </c>
      <c r="AU210" s="58">
        <v>42.707407407407409</v>
      </c>
      <c r="AV210" s="58">
        <v>35.600000000000009</v>
      </c>
      <c r="AW210" s="58">
        <v>43.92962962962963</v>
      </c>
      <c r="AX210" s="58">
        <v>27.518518518518523</v>
      </c>
      <c r="AY210" s="71">
        <v>0.96060282898588301</v>
      </c>
      <c r="AZ210" s="71">
        <v>16.547535983529912</v>
      </c>
      <c r="BA210" s="71">
        <v>-3.4199851735299109</v>
      </c>
      <c r="BB210" s="131">
        <f t="shared" si="12"/>
        <v>0.96060282898588301</v>
      </c>
      <c r="BC210" s="131">
        <f t="shared" si="13"/>
        <v>0.96741514232121917</v>
      </c>
      <c r="BD210" s="131">
        <f t="shared" si="14"/>
        <v>0.11363895630121018</v>
      </c>
      <c r="BE210" s="104">
        <v>7.18</v>
      </c>
      <c r="BF210" s="105">
        <v>208.18906864500619</v>
      </c>
      <c r="BG210" s="105">
        <v>594.60233946736878</v>
      </c>
      <c r="BH210" s="105">
        <v>227.87533426532187</v>
      </c>
      <c r="BI210" s="105">
        <v>136.20539299837262</v>
      </c>
      <c r="BJ210" s="105">
        <v>7.4382258936727412</v>
      </c>
      <c r="BK210" s="105">
        <v>12.466711987740124</v>
      </c>
      <c r="BL210" s="105">
        <v>16.436871009414617</v>
      </c>
      <c r="BM210" s="105"/>
      <c r="BN210" s="130">
        <f t="shared" si="15"/>
        <v>321.72784037820566</v>
      </c>
      <c r="BO210" s="96">
        <v>14.270401120000001</v>
      </c>
      <c r="BP210" s="108" t="s">
        <v>79</v>
      </c>
      <c r="BQ210" s="106">
        <v>403.27533106522549</v>
      </c>
      <c r="BR210" s="107">
        <v>30.719769201580828</v>
      </c>
      <c r="BS210" s="107">
        <v>47.044976038409089</v>
      </c>
      <c r="BT210" s="107">
        <v>31.979678046557456</v>
      </c>
      <c r="BU210" s="106"/>
      <c r="BV210" s="106"/>
      <c r="BW210" s="106"/>
      <c r="BX210" s="106"/>
      <c r="BY210" s="62">
        <v>4.8517520215633429E-2</v>
      </c>
      <c r="BZ210" s="60">
        <v>0.76619830000000011</v>
      </c>
      <c r="CA210" s="23">
        <v>3.13</v>
      </c>
      <c r="CB210" s="23">
        <v>0.68799999999999994</v>
      </c>
      <c r="CC210" s="64">
        <v>4.9736739999999999</v>
      </c>
      <c r="CD210" s="64">
        <v>5.1152369999999996</v>
      </c>
      <c r="CE210" s="66">
        <v>79.652503999999993</v>
      </c>
      <c r="CF210" s="68">
        <v>31.771699999999996</v>
      </c>
      <c r="CG210" s="60">
        <v>0.13400000000000001</v>
      </c>
      <c r="CH210" s="134">
        <v>19217.76034530616</v>
      </c>
      <c r="CI210" s="134">
        <v>7391.2676076593852</v>
      </c>
      <c r="CJ210" s="135">
        <v>813534.5352013777</v>
      </c>
      <c r="CK210" s="136">
        <v>0.90853765732634739</v>
      </c>
    </row>
    <row r="211" spans="1:89" x14ac:dyDescent="0.25">
      <c r="A211" s="82" t="s">
        <v>23</v>
      </c>
      <c r="B211" s="83">
        <v>207</v>
      </c>
      <c r="C211" s="70" t="s">
        <v>296</v>
      </c>
      <c r="D211" s="84">
        <v>41904</v>
      </c>
      <c r="E211" s="85" t="s">
        <v>91</v>
      </c>
      <c r="F211" s="82">
        <v>135</v>
      </c>
      <c r="G211" s="88">
        <v>1</v>
      </c>
      <c r="H211" s="88">
        <v>92</v>
      </c>
      <c r="I211" s="83">
        <v>6</v>
      </c>
      <c r="J211" s="111">
        <v>772.43214285714282</v>
      </c>
      <c r="K211" s="54">
        <v>396.62273481621708</v>
      </c>
      <c r="L211" s="54">
        <v>908.09698443912976</v>
      </c>
      <c r="M211" s="54">
        <v>148.07896348183888</v>
      </c>
      <c r="N211" s="54">
        <v>410.83745103710464</v>
      </c>
      <c r="O211" s="55"/>
      <c r="P211" s="56">
        <v>65.588860403600364</v>
      </c>
      <c r="Q211" s="56">
        <v>13.70924489060034</v>
      </c>
      <c r="R211" s="54">
        <v>93.703155833179025</v>
      </c>
      <c r="S211" s="42" t="s">
        <v>78</v>
      </c>
      <c r="T211" s="94">
        <v>20.115563825714283</v>
      </c>
      <c r="U211" s="94">
        <v>8.5290437142857147</v>
      </c>
      <c r="V211" s="117">
        <v>28.644607539999999</v>
      </c>
      <c r="W211" s="94">
        <v>26.07524852350523</v>
      </c>
      <c r="X211" s="94">
        <v>4.4411850175646146</v>
      </c>
      <c r="Y211" s="94">
        <v>10.252831546602284</v>
      </c>
      <c r="Z211" s="94"/>
      <c r="AA211" s="94">
        <v>1.5998565140180889</v>
      </c>
      <c r="AB211" s="94">
        <v>0.35208936462206858</v>
      </c>
      <c r="AC211" s="95">
        <v>3.389344428532842</v>
      </c>
      <c r="AD211" s="99">
        <v>7.3239127213957413</v>
      </c>
      <c r="AE211" s="99">
        <v>6.1561972177327959</v>
      </c>
      <c r="AF211" s="99">
        <v>1.6946807058076192</v>
      </c>
      <c r="AG211" s="37"/>
      <c r="AH211" s="37"/>
      <c r="AI211" s="100">
        <v>48.073943261706404</v>
      </c>
      <c r="AJ211" s="47" t="s">
        <v>54</v>
      </c>
      <c r="AK211" s="53">
        <v>744.317924022228</v>
      </c>
      <c r="AL211" s="53">
        <v>763.90647965700646</v>
      </c>
      <c r="AM211" s="53">
        <v>618.41699926815454</v>
      </c>
      <c r="AN211" s="35"/>
      <c r="AO211" s="51">
        <v>39.585714285714282</v>
      </c>
      <c r="AP211" s="49">
        <v>1.4126220933521922</v>
      </c>
      <c r="AQ211" s="49">
        <v>1.3030754879773689</v>
      </c>
      <c r="AR211" s="49">
        <v>1.8345430975954737</v>
      </c>
      <c r="AS211" s="126">
        <v>37.023617114568594</v>
      </c>
      <c r="AT211" s="58">
        <v>37.197649714772197</v>
      </c>
      <c r="AU211" s="58">
        <v>35.685148514851484</v>
      </c>
      <c r="AV211" s="58">
        <v>32.917821782178216</v>
      </c>
      <c r="AW211" s="58">
        <v>46.343564356435643</v>
      </c>
      <c r="AX211" s="58">
        <v>19.485148514851485</v>
      </c>
      <c r="AY211" s="71">
        <v>1.2985917039648223</v>
      </c>
      <c r="AZ211" s="71">
        <v>26.847865303991373</v>
      </c>
      <c r="BA211" s="71">
        <v>1.796742236008626</v>
      </c>
      <c r="BB211" s="131">
        <f t="shared" si="12"/>
        <v>1.2985917039648223</v>
      </c>
      <c r="BC211" s="131">
        <f t="shared" si="13"/>
        <v>1.2925161241210217</v>
      </c>
      <c r="BD211" s="131">
        <f t="shared" si="14"/>
        <v>0.15885156298863487</v>
      </c>
      <c r="BE211" s="104">
        <v>6.57</v>
      </c>
      <c r="BF211" s="105">
        <v>207.08266781999316</v>
      </c>
      <c r="BG211" s="105">
        <v>597.44253233288021</v>
      </c>
      <c r="BH211" s="105">
        <v>224.76859820123124</v>
      </c>
      <c r="BI211" s="105">
        <v>139.38947052154387</v>
      </c>
      <c r="BJ211" s="105">
        <v>7.1644413973670087</v>
      </c>
      <c r="BK211" s="105">
        <v>12.911405121923714</v>
      </c>
      <c r="BL211" s="105">
        <v>13.348428046944688</v>
      </c>
      <c r="BM211" s="105"/>
      <c r="BN211" s="130">
        <f t="shared" si="15"/>
        <v>324.69182271115631</v>
      </c>
      <c r="BO211" s="96">
        <v>8.8380815999999989</v>
      </c>
      <c r="BP211" s="108" t="s">
        <v>79</v>
      </c>
      <c r="BQ211" s="106">
        <v>430.21247465525749</v>
      </c>
      <c r="BR211" s="107">
        <v>15.018969069640725</v>
      </c>
      <c r="BS211" s="107">
        <v>21.598040391139723</v>
      </c>
      <c r="BT211" s="107">
        <v>11.565582179360339</v>
      </c>
      <c r="BU211" s="106"/>
      <c r="BV211" s="106"/>
      <c r="BW211" s="106"/>
      <c r="BX211" s="106"/>
      <c r="BY211" s="62">
        <v>3.8814016172506745E-2</v>
      </c>
      <c r="BZ211" s="60">
        <v>0.65614909999999993</v>
      </c>
      <c r="CA211" s="23">
        <v>3.31</v>
      </c>
      <c r="CB211" s="23">
        <v>0.626</v>
      </c>
      <c r="CC211" s="64">
        <v>3.4514779999999998</v>
      </c>
      <c r="CD211" s="64">
        <v>5.0044829999999996</v>
      </c>
      <c r="CE211" s="66">
        <v>72.889665999999991</v>
      </c>
      <c r="CF211" s="68">
        <v>33.296900000000001</v>
      </c>
      <c r="CG211" s="60">
        <v>0.28099999999999997</v>
      </c>
      <c r="CH211" s="134">
        <v>11162.70747802555</v>
      </c>
      <c r="CI211" s="134">
        <v>9169.7103314698852</v>
      </c>
      <c r="CJ211" s="135">
        <v>1065620.9340438577</v>
      </c>
      <c r="CK211" s="136">
        <v>0.86050395957147063</v>
      </c>
    </row>
    <row r="212" spans="1:89" x14ac:dyDescent="0.25">
      <c r="A212" s="82" t="s">
        <v>23</v>
      </c>
      <c r="B212" s="83">
        <v>208</v>
      </c>
      <c r="C212" s="70" t="s">
        <v>297</v>
      </c>
      <c r="D212" s="84">
        <v>41883</v>
      </c>
      <c r="E212" s="85" t="s">
        <v>91</v>
      </c>
      <c r="F212" s="82">
        <v>758</v>
      </c>
      <c r="G212" s="88">
        <v>1</v>
      </c>
      <c r="H212" s="88">
        <v>187</v>
      </c>
      <c r="I212" s="83">
        <v>5</v>
      </c>
      <c r="J212" s="111">
        <v>735.2532051282052</v>
      </c>
      <c r="K212" s="54">
        <v>396.62273481621708</v>
      </c>
      <c r="L212" s="54">
        <v>908.09698443912976</v>
      </c>
      <c r="M212" s="54">
        <v>148.07896348183888</v>
      </c>
      <c r="N212" s="54">
        <v>410.83745103710464</v>
      </c>
      <c r="O212" s="55"/>
      <c r="P212" s="56">
        <v>65.588860403600364</v>
      </c>
      <c r="Q212" s="56">
        <v>13.70924489060034</v>
      </c>
      <c r="R212" s="54">
        <v>93.703155833179025</v>
      </c>
      <c r="S212" s="42" t="s">
        <v>78</v>
      </c>
      <c r="T212" s="94">
        <v>20.183107547692309</v>
      </c>
      <c r="U212" s="94">
        <v>6.5695136923076927</v>
      </c>
      <c r="V212" s="117">
        <v>26.75262124</v>
      </c>
      <c r="W212" s="94">
        <v>24.358020147374155</v>
      </c>
      <c r="X212" s="94">
        <v>4.1395749835534499</v>
      </c>
      <c r="Y212" s="94">
        <v>9.7995509094323516</v>
      </c>
      <c r="Z212" s="94"/>
      <c r="AA212" s="94">
        <v>1.5492047675727265</v>
      </c>
      <c r="AB212" s="94">
        <v>0.32799443125413247</v>
      </c>
      <c r="AC212" s="95">
        <v>3.0929586139975127</v>
      </c>
      <c r="AD212" s="99">
        <v>10.42249532780364</v>
      </c>
      <c r="AE212" s="99">
        <v>9.1514660220171908</v>
      </c>
      <c r="AF212" s="99">
        <v>2.0596881369463071</v>
      </c>
      <c r="AG212" s="37"/>
      <c r="AH212" s="37"/>
      <c r="AI212" s="100">
        <v>31.469856396016404</v>
      </c>
      <c r="AJ212" s="47" t="s">
        <v>54</v>
      </c>
      <c r="AK212" s="53">
        <v>610.41218225673799</v>
      </c>
      <c r="AL212" s="53">
        <v>624.29351947950749</v>
      </c>
      <c r="AM212" s="53">
        <v>502.43970815133019</v>
      </c>
      <c r="AN212" s="35"/>
      <c r="AO212" s="51">
        <v>29.553846153846159</v>
      </c>
      <c r="AP212" s="49">
        <v>0.72763010881801138</v>
      </c>
      <c r="AQ212" s="49">
        <v>0.98758862288930571</v>
      </c>
      <c r="AR212" s="49">
        <v>1.3108356172607882</v>
      </c>
      <c r="AS212" s="126">
        <v>22.735990093808635</v>
      </c>
      <c r="AT212" s="58">
        <v>23.586262282334101</v>
      </c>
      <c r="AU212" s="58">
        <v>24.620487804878049</v>
      </c>
      <c r="AV212" s="58">
        <v>33.416585365853649</v>
      </c>
      <c r="AW212" s="58">
        <v>44.354146341463412</v>
      </c>
      <c r="AX212" s="58">
        <v>36.541463414634144</v>
      </c>
      <c r="AY212" s="71">
        <v>0.88164303866674487</v>
      </c>
      <c r="AZ212" s="71">
        <v>22.060966306931128</v>
      </c>
      <c r="BA212" s="71">
        <v>4.6916549330688717</v>
      </c>
      <c r="BB212" s="131">
        <f t="shared" si="12"/>
        <v>0.88164303866674487</v>
      </c>
      <c r="BC212" s="131">
        <f t="shared" si="13"/>
        <v>0.84986027686192578</v>
      </c>
      <c r="BD212" s="131">
        <f t="shared" si="14"/>
        <v>0.11311244314421076</v>
      </c>
      <c r="BE212" s="104">
        <v>7.41</v>
      </c>
      <c r="BF212" s="105">
        <v>140.47089282290662</v>
      </c>
      <c r="BG212" s="105">
        <v>486.73819178507722</v>
      </c>
      <c r="BH212" s="105">
        <v>294.68247851399275</v>
      </c>
      <c r="BI212" s="105">
        <v>168.34930958503898</v>
      </c>
      <c r="BJ212" s="105">
        <v>5.7603605709420957</v>
      </c>
      <c r="BK212" s="105">
        <v>29.084567555216953</v>
      </c>
      <c r="BL212" s="105">
        <v>10.409967611622747</v>
      </c>
      <c r="BM212" s="105"/>
      <c r="BN212" s="130">
        <f t="shared" si="15"/>
        <v>267.2995950951593</v>
      </c>
      <c r="BO212" s="96">
        <v>3.4528679199999996</v>
      </c>
      <c r="BP212" s="108" t="s">
        <v>79</v>
      </c>
      <c r="BQ212" s="106">
        <v>319.59829433308983</v>
      </c>
      <c r="BR212" s="107">
        <v>11.946429154210604</v>
      </c>
      <c r="BS212" s="107">
        <v>21.017141141802728</v>
      </c>
      <c r="BT212" s="107">
        <v>13.550188262447421</v>
      </c>
      <c r="BU212" s="106"/>
      <c r="BV212" s="106"/>
      <c r="BW212" s="106"/>
      <c r="BX212" s="106"/>
      <c r="BY212" s="62">
        <v>8.7331536388140174E-2</v>
      </c>
      <c r="BZ212" s="60">
        <v>0.45407599999999998</v>
      </c>
      <c r="CA212" s="23">
        <v>3.49</v>
      </c>
      <c r="CB212" s="23">
        <v>0.91</v>
      </c>
      <c r="CC212" s="64">
        <v>4.4523739999999998</v>
      </c>
      <c r="CD212" s="64">
        <v>8.3578679999999999</v>
      </c>
      <c r="CE212" s="66">
        <v>81.580439999999996</v>
      </c>
      <c r="CF212" s="68">
        <v>34.435715999999992</v>
      </c>
      <c r="CG212" s="60">
        <v>0.33350000000000002</v>
      </c>
      <c r="CH212" s="134">
        <v>1193.505638483475</v>
      </c>
      <c r="CI212" s="134">
        <v>5317.2028688460941</v>
      </c>
      <c r="CJ212" s="135">
        <v>1022761.6073068378</v>
      </c>
      <c r="CK212" s="136">
        <v>0.51988682708255829</v>
      </c>
    </row>
    <row r="213" spans="1:89" x14ac:dyDescent="0.25">
      <c r="A213" s="82" t="s">
        <v>23</v>
      </c>
      <c r="B213" s="83">
        <v>209</v>
      </c>
      <c r="C213" s="70" t="s">
        <v>298</v>
      </c>
      <c r="D213" s="84">
        <v>41967</v>
      </c>
      <c r="E213" s="85" t="s">
        <v>90</v>
      </c>
      <c r="F213" s="82">
        <v>6</v>
      </c>
      <c r="G213" s="88">
        <v>1</v>
      </c>
      <c r="H213" s="88">
        <v>108</v>
      </c>
      <c r="I213" s="83">
        <v>1</v>
      </c>
      <c r="J213" s="111">
        <v>693.66666666666697</v>
      </c>
      <c r="K213" s="54">
        <v>513.63290481581703</v>
      </c>
      <c r="L213" s="54">
        <v>933.62836735334611</v>
      </c>
      <c r="M213" s="54">
        <v>162.34936698910755</v>
      </c>
      <c r="N213" s="54">
        <v>372.42539455910855</v>
      </c>
      <c r="O213" s="55"/>
      <c r="P213" s="56">
        <v>59.579528082595587</v>
      </c>
      <c r="Q213" s="56">
        <v>14.492161852929348</v>
      </c>
      <c r="R213" s="54">
        <v>153.25468242987085</v>
      </c>
      <c r="S213" s="42" t="s">
        <v>78</v>
      </c>
      <c r="T213" s="94">
        <v>19.418287131428574</v>
      </c>
      <c r="U213" s="94">
        <v>6.0289264285714266</v>
      </c>
      <c r="V213" s="117">
        <v>25.447213560000002</v>
      </c>
      <c r="W213" s="94">
        <v>23.782905252510577</v>
      </c>
      <c r="X213" s="94">
        <v>4.287659494157305</v>
      </c>
      <c r="Y213" s="94">
        <v>8.4714775083700609</v>
      </c>
      <c r="Z213" s="94"/>
      <c r="AA213" s="94">
        <v>1.3586167195164247</v>
      </c>
      <c r="AB213" s="94">
        <v>0.32403227012539559</v>
      </c>
      <c r="AC213" s="95">
        <v>4.238836044266276</v>
      </c>
      <c r="AD213" s="99">
        <v>7.1959095781891245</v>
      </c>
      <c r="AE213" s="99">
        <v>6.2622513224391323</v>
      </c>
      <c r="AF213" s="99">
        <v>1.1725088731759477</v>
      </c>
      <c r="AG213" s="37"/>
      <c r="AH213" s="37"/>
      <c r="AI213" s="100">
        <v>45.030064178063164</v>
      </c>
      <c r="AJ213" s="47" t="s">
        <v>54</v>
      </c>
      <c r="AK213" s="53">
        <v>717.22210130305814</v>
      </c>
      <c r="AL213" s="53">
        <v>736.69107049997297</v>
      </c>
      <c r="AM213" s="53">
        <v>726.53871540552643</v>
      </c>
      <c r="AN213" s="35"/>
      <c r="AO213" s="51">
        <v>40.128571428571398</v>
      </c>
      <c r="AP213" s="49">
        <v>1.16288536347197</v>
      </c>
      <c r="AQ213" s="49">
        <v>1.2566947884267621</v>
      </c>
      <c r="AR213" s="49">
        <v>1.9213458408679915</v>
      </c>
      <c r="AS213" s="126">
        <v>33.494709023508108</v>
      </c>
      <c r="AT213" s="58">
        <v>34.254855075615318</v>
      </c>
      <c r="AU213" s="58">
        <v>28.97898734177215</v>
      </c>
      <c r="AV213" s="58">
        <v>31.316708860759491</v>
      </c>
      <c r="AW213" s="58">
        <v>47.879746835443044</v>
      </c>
      <c r="AX213" s="58">
        <v>40.154430379746834</v>
      </c>
      <c r="AY213" s="71">
        <v>1.3461141823975526</v>
      </c>
      <c r="AZ213" s="71">
        <v>24.891195815670716</v>
      </c>
      <c r="BA213" s="71">
        <v>0.55601774432928508</v>
      </c>
      <c r="BB213" s="131">
        <f t="shared" si="12"/>
        <v>1.3461141823975526</v>
      </c>
      <c r="BC213" s="131">
        <f t="shared" si="13"/>
        <v>1.3162426976349904</v>
      </c>
      <c r="BD213" s="131">
        <f t="shared" si="14"/>
        <v>0.17058551351925397</v>
      </c>
      <c r="BE213" s="104">
        <v>6.3</v>
      </c>
      <c r="BF213" s="105">
        <v>136.80491807195722</v>
      </c>
      <c r="BG213" s="105">
        <v>568.10707186889101</v>
      </c>
      <c r="BH213" s="105">
        <v>260.42057942452504</v>
      </c>
      <c r="BI213" s="105">
        <v>128.07635838091923</v>
      </c>
      <c r="BJ213" s="105">
        <v>10.445617578777156</v>
      </c>
      <c r="BK213" s="105">
        <v>14.555183126418962</v>
      </c>
      <c r="BL213" s="105">
        <v>13.420065242359122</v>
      </c>
      <c r="BM213" s="105"/>
      <c r="BN213" s="130">
        <f t="shared" si="15"/>
        <v>295.82415232099362</v>
      </c>
      <c r="BO213" s="96">
        <v>9.4753349999999994</v>
      </c>
      <c r="BP213" s="108" t="s">
        <v>79</v>
      </c>
      <c r="BQ213" s="106">
        <v>412.12564012000001</v>
      </c>
      <c r="BR213" s="107">
        <v>16.195315025288764</v>
      </c>
      <c r="BS213" s="107">
        <v>23.522275011245508</v>
      </c>
      <c r="BT213" s="107">
        <v>12.031159939525654</v>
      </c>
      <c r="BU213" s="106"/>
      <c r="BV213" s="106"/>
      <c r="BW213" s="106"/>
      <c r="BX213" s="106"/>
      <c r="BY213" s="62">
        <v>5.5384615384615386E-2</v>
      </c>
      <c r="BZ213" s="60">
        <v>0.5574654</v>
      </c>
      <c r="CA213" s="23">
        <v>3.62</v>
      </c>
      <c r="CB213" s="23">
        <v>0.49</v>
      </c>
      <c r="CC213" s="64">
        <v>6.1190180000000014</v>
      </c>
      <c r="CD213" s="64">
        <v>5.2728440000000001</v>
      </c>
      <c r="CE213" s="66">
        <v>93.071004000000002</v>
      </c>
      <c r="CF213" s="68">
        <v>38.904844000000004</v>
      </c>
      <c r="CG213" s="60">
        <v>9.2000000000000012E-2</v>
      </c>
      <c r="CH213" s="134">
        <v>24246.212147253282</v>
      </c>
      <c r="CI213" s="134">
        <v>2983.4749203324518</v>
      </c>
      <c r="CJ213" s="135">
        <v>561085.21861245809</v>
      </c>
      <c r="CK213" s="136">
        <v>0.53173293848490055</v>
      </c>
    </row>
    <row r="214" spans="1:89" x14ac:dyDescent="0.25">
      <c r="A214" s="82" t="s">
        <v>23</v>
      </c>
      <c r="B214" s="83">
        <v>210</v>
      </c>
      <c r="C214" s="70" t="s">
        <v>299</v>
      </c>
      <c r="D214" s="84">
        <v>41883</v>
      </c>
      <c r="E214" s="85" t="s">
        <v>91</v>
      </c>
      <c r="F214" s="82">
        <v>2093</v>
      </c>
      <c r="G214" s="88">
        <v>1</v>
      </c>
      <c r="H214" s="88">
        <v>182</v>
      </c>
      <c r="I214" s="83">
        <v>1</v>
      </c>
      <c r="J214" s="111">
        <v>513.01851851851848</v>
      </c>
      <c r="K214" s="54">
        <v>396.62273481621708</v>
      </c>
      <c r="L214" s="54">
        <v>908.09698443912976</v>
      </c>
      <c r="M214" s="54">
        <v>148.07896348183888</v>
      </c>
      <c r="N214" s="54">
        <v>410.83745103710464</v>
      </c>
      <c r="O214" s="55"/>
      <c r="P214" s="56">
        <v>65.588860403600364</v>
      </c>
      <c r="Q214" s="56">
        <v>13.70924489060034</v>
      </c>
      <c r="R214" s="54">
        <v>93.703155833179025</v>
      </c>
      <c r="S214" s="42" t="s">
        <v>78</v>
      </c>
      <c r="T214" s="94">
        <v>18.027777527037038</v>
      </c>
      <c r="U214" s="94">
        <v>5.0934509629629634</v>
      </c>
      <c r="V214" s="117">
        <v>23.12122849</v>
      </c>
      <c r="W214" s="94">
        <v>21.039311446564337</v>
      </c>
      <c r="X214" s="94">
        <v>3.5512733772798719</v>
      </c>
      <c r="Y214" s="94">
        <v>8.5857873498051571</v>
      </c>
      <c r="Z214" s="94"/>
      <c r="AA214" s="94">
        <v>1.3531390198681204</v>
      </c>
      <c r="AB214" s="94">
        <v>0.29016084775010409</v>
      </c>
      <c r="AC214" s="95">
        <v>2.602404597264631</v>
      </c>
      <c r="AD214" s="99">
        <v>8.0224410709290677</v>
      </c>
      <c r="AE214" s="99">
        <v>6.8158013483903153</v>
      </c>
      <c r="AF214" s="99">
        <v>1.7285203129539646</v>
      </c>
      <c r="AG214" s="37"/>
      <c r="AH214" s="37"/>
      <c r="AI214" s="100">
        <v>36.168648069171908</v>
      </c>
      <c r="AJ214" s="47" t="s">
        <v>54</v>
      </c>
      <c r="AK214" s="53">
        <v>653.02704073882592</v>
      </c>
      <c r="AL214" s="53">
        <v>676.04446724879313</v>
      </c>
      <c r="AM214" s="53">
        <v>513.26745949422252</v>
      </c>
      <c r="AN214" s="35"/>
      <c r="AO214" s="51">
        <v>23.696296296296296</v>
      </c>
      <c r="AP214" s="49">
        <v>0.73931352449223409</v>
      </c>
      <c r="AQ214" s="49">
        <v>0.7221910394265233</v>
      </c>
      <c r="AR214" s="49">
        <v>1.0515258781362007</v>
      </c>
      <c r="AS214" s="126">
        <v>20.568221385902028</v>
      </c>
      <c r="AT214" s="58">
        <v>20.2788160827645</v>
      </c>
      <c r="AU214" s="58">
        <v>31.19953917050691</v>
      </c>
      <c r="AV214" s="58">
        <v>30.476958525345623</v>
      </c>
      <c r="AW214" s="58">
        <v>44.37511520737327</v>
      </c>
      <c r="AX214" s="58">
        <v>51.852534562211979</v>
      </c>
      <c r="AY214" s="71">
        <v>0.87706481909190714</v>
      </c>
      <c r="AZ214" s="71">
        <v>18.025243663802396</v>
      </c>
      <c r="BA214" s="71">
        <v>5.0959848261976042</v>
      </c>
      <c r="BB214" s="131">
        <f t="shared" si="12"/>
        <v>0.87706481909190714</v>
      </c>
      <c r="BC214" s="131">
        <f t="shared" si="13"/>
        <v>0.88958168441602681</v>
      </c>
      <c r="BD214" s="131">
        <f t="shared" si="14"/>
        <v>0.10868931307615645</v>
      </c>
      <c r="BE214" s="104">
        <v>7.15</v>
      </c>
      <c r="BF214" s="105">
        <v>122.15166117690522</v>
      </c>
      <c r="BG214" s="105">
        <v>562.77718488533742</v>
      </c>
      <c r="BH214" s="105">
        <v>254.99869596116963</v>
      </c>
      <c r="BI214" s="105">
        <v>145.96850957357512</v>
      </c>
      <c r="BJ214" s="105">
        <v>5.76889098686165</v>
      </c>
      <c r="BK214" s="105">
        <v>15.972423228768035</v>
      </c>
      <c r="BL214" s="105">
        <v>9.5391709861786111</v>
      </c>
      <c r="BM214" s="105"/>
      <c r="BN214" s="130">
        <f t="shared" si="15"/>
        <v>301.55627999296104</v>
      </c>
      <c r="BO214" s="96">
        <v>7.9559861199999995</v>
      </c>
      <c r="BP214" s="108" t="s">
        <v>79</v>
      </c>
      <c r="BQ214" s="106">
        <v>410.87214325288352</v>
      </c>
      <c r="BR214" s="107">
        <v>17.770342238976919</v>
      </c>
      <c r="BS214" s="107">
        <v>28.886831760722007</v>
      </c>
      <c r="BT214" s="107">
        <v>20.261150432844776</v>
      </c>
      <c r="BU214" s="106"/>
      <c r="BV214" s="106"/>
      <c r="BW214" s="106"/>
      <c r="BX214" s="106"/>
      <c r="BY214" s="62">
        <v>3.8814016172506745E-2</v>
      </c>
      <c r="BZ214" s="60">
        <v>0.54325380000000001</v>
      </c>
      <c r="CA214" s="23">
        <v>3.52</v>
      </c>
      <c r="CB214" s="23">
        <v>0.64800000000000002</v>
      </c>
      <c r="CC214" s="64">
        <v>6.558425999999999</v>
      </c>
      <c r="CD214" s="64">
        <v>9.7669049999999995</v>
      </c>
      <c r="CE214" s="66">
        <v>87.695611999999997</v>
      </c>
      <c r="CF214" s="68">
        <v>34.639075999999996</v>
      </c>
      <c r="CG214" s="60">
        <v>0.10250000000000001</v>
      </c>
      <c r="CH214" s="134">
        <v>14570.917775885198</v>
      </c>
      <c r="CI214" s="134">
        <v>8514.825933007618</v>
      </c>
      <c r="CJ214" s="135">
        <v>984737.06887048145</v>
      </c>
      <c r="CK214" s="136">
        <v>0.86468014683090388</v>
      </c>
    </row>
    <row r="215" spans="1:89" x14ac:dyDescent="0.25">
      <c r="A215" s="82" t="s">
        <v>23</v>
      </c>
      <c r="B215" s="83">
        <v>211</v>
      </c>
      <c r="C215" s="70" t="s">
        <v>300</v>
      </c>
      <c r="D215" s="84">
        <v>41883</v>
      </c>
      <c r="E215" s="85" t="s">
        <v>91</v>
      </c>
      <c r="F215" s="82">
        <v>975</v>
      </c>
      <c r="G215" s="88">
        <v>1</v>
      </c>
      <c r="H215" s="88">
        <v>181</v>
      </c>
      <c r="I215" s="83">
        <v>2</v>
      </c>
      <c r="J215" s="111">
        <v>720.14666666666676</v>
      </c>
      <c r="K215" s="54">
        <v>396.62273481621708</v>
      </c>
      <c r="L215" s="54">
        <v>908.09698443912976</v>
      </c>
      <c r="M215" s="54">
        <v>148.07896348183888</v>
      </c>
      <c r="N215" s="54">
        <v>410.83745103710464</v>
      </c>
      <c r="O215" s="55"/>
      <c r="P215" s="56">
        <v>65.588860403600364</v>
      </c>
      <c r="Q215" s="56">
        <v>13.70924489060034</v>
      </c>
      <c r="R215" s="54">
        <v>93.703155833179025</v>
      </c>
      <c r="S215" s="42" t="s">
        <v>78</v>
      </c>
      <c r="T215" s="94">
        <v>12.134918276153847</v>
      </c>
      <c r="U215" s="94">
        <v>1.6855331538461538</v>
      </c>
      <c r="V215" s="117">
        <v>13.82045143</v>
      </c>
      <c r="W215" s="94">
        <v>12.540139253461465</v>
      </c>
      <c r="X215" s="94">
        <v>2.0500440768367616</v>
      </c>
      <c r="Y215" s="94">
        <v>5.4140223285698532</v>
      </c>
      <c r="Z215" s="94"/>
      <c r="AA215" s="94">
        <v>0.83756812683715998</v>
      </c>
      <c r="AB215" s="94">
        <v>0.19246256973437043</v>
      </c>
      <c r="AC215" s="95">
        <v>1.3712055098914102</v>
      </c>
      <c r="AD215" s="99">
        <v>3.7880243151769131</v>
      </c>
      <c r="AE215" s="99">
        <v>3.1991092396855407</v>
      </c>
      <c r="AF215" s="99">
        <v>1.2979820401457123</v>
      </c>
      <c r="AG215" s="37"/>
      <c r="AH215" s="37"/>
      <c r="AI215" s="100">
        <v>50.808166400426543</v>
      </c>
      <c r="AJ215" s="47" t="s">
        <v>54</v>
      </c>
      <c r="AK215" s="53">
        <v>725.91167992137628</v>
      </c>
      <c r="AL215" s="53">
        <v>744.89045336538129</v>
      </c>
      <c r="AM215" s="53">
        <v>366.85164245418986</v>
      </c>
      <c r="AN215" s="35"/>
      <c r="AO215" s="51">
        <v>14.426923076923076</v>
      </c>
      <c r="AP215" s="49">
        <v>0.60062790020790024</v>
      </c>
      <c r="AQ215" s="49">
        <v>0.57552505405405407</v>
      </c>
      <c r="AR215" s="49">
        <v>0.65775851559251564</v>
      </c>
      <c r="AS215" s="126">
        <v>14.780187733887734</v>
      </c>
      <c r="AT215" s="58">
        <v>15.321566255306751</v>
      </c>
      <c r="AU215" s="58">
        <v>41.632432432432431</v>
      </c>
      <c r="AV215" s="58">
        <v>39.892432432432436</v>
      </c>
      <c r="AW215" s="58">
        <v>45.592432432432439</v>
      </c>
      <c r="AX215" s="58">
        <v>29.632432432432434</v>
      </c>
      <c r="AY215" s="71">
        <v>1.1086154698281625</v>
      </c>
      <c r="AZ215" s="71">
        <v>18.889601522847542</v>
      </c>
      <c r="BA215" s="71">
        <v>-5.0691500928475417</v>
      </c>
      <c r="BB215" s="131">
        <f t="shared" si="12"/>
        <v>1.1086154698281625</v>
      </c>
      <c r="BC215" s="131">
        <f t="shared" si="13"/>
        <v>1.0694431950178154</v>
      </c>
      <c r="BD215" s="131">
        <f t="shared" si="14"/>
        <v>0.13269548242639931</v>
      </c>
      <c r="BE215" s="104">
        <v>7.46</v>
      </c>
      <c r="BF215" s="105">
        <v>108.91885064720675</v>
      </c>
      <c r="BG215" s="105">
        <v>573.59426711052288</v>
      </c>
      <c r="BH215" s="105">
        <v>232.63080648027247</v>
      </c>
      <c r="BI215" s="105">
        <v>156.57256879532918</v>
      </c>
      <c r="BJ215" s="105">
        <v>7.0219679057014135</v>
      </c>
      <c r="BK215" s="105">
        <v>15.328011894188124</v>
      </c>
      <c r="BL215" s="105">
        <v>9.8772534358765327</v>
      </c>
      <c r="BM215" s="105"/>
      <c r="BN215" s="130">
        <f t="shared" si="15"/>
        <v>318.7852803338784</v>
      </c>
      <c r="BO215" s="96">
        <v>5.4308881600000003</v>
      </c>
      <c r="BP215" s="108" t="s">
        <v>79</v>
      </c>
      <c r="BQ215" s="106">
        <v>385.79554486315396</v>
      </c>
      <c r="BR215" s="107">
        <v>27.914829469731291</v>
      </c>
      <c r="BS215" s="107">
        <v>41.301178167096353</v>
      </c>
      <c r="BT215" s="107">
        <v>25.179902526579522</v>
      </c>
      <c r="BU215" s="106"/>
      <c r="BV215" s="106"/>
      <c r="BW215" s="106"/>
      <c r="BX215" s="106"/>
      <c r="BY215" s="62">
        <v>1.9407008086253372E-2</v>
      </c>
      <c r="BZ215" s="60">
        <v>0.55938169999999998</v>
      </c>
      <c r="CA215" s="23">
        <v>3.73</v>
      </c>
      <c r="CB215" s="23">
        <v>0.38200000000000001</v>
      </c>
      <c r="CC215" s="64">
        <v>5.1613419999999994</v>
      </c>
      <c r="CD215" s="64">
        <v>3.238572</v>
      </c>
      <c r="CE215" s="66">
        <v>86.513244999999998</v>
      </c>
      <c r="CF215" s="68">
        <v>28.324747999999996</v>
      </c>
      <c r="CG215" s="60">
        <v>0.23899999999999999</v>
      </c>
      <c r="CH215" s="134">
        <v>60077.18523909543</v>
      </c>
      <c r="CI215" s="134">
        <v>9814.7492860630555</v>
      </c>
      <c r="CJ215" s="135">
        <v>632755.65076222131</v>
      </c>
      <c r="CK215" s="136">
        <v>1.5511120721308689</v>
      </c>
    </row>
    <row r="216" spans="1:89" x14ac:dyDescent="0.25">
      <c r="A216" s="82" t="s">
        <v>23</v>
      </c>
      <c r="B216" s="83">
        <v>212</v>
      </c>
      <c r="C216" s="70" t="s">
        <v>301</v>
      </c>
      <c r="D216" s="84">
        <v>41883</v>
      </c>
      <c r="E216" s="85" t="s">
        <v>91</v>
      </c>
      <c r="F216" s="82">
        <v>2091</v>
      </c>
      <c r="G216" s="88">
        <v>1</v>
      </c>
      <c r="H216" s="88">
        <v>181</v>
      </c>
      <c r="I216" s="83">
        <v>1</v>
      </c>
      <c r="J216" s="111">
        <v>566.12681159420288</v>
      </c>
      <c r="K216" s="54">
        <v>396.62273481621708</v>
      </c>
      <c r="L216" s="54">
        <v>908.09698443912976</v>
      </c>
      <c r="M216" s="54">
        <v>148.07896348183888</v>
      </c>
      <c r="N216" s="54">
        <v>410.83745103710464</v>
      </c>
      <c r="O216" s="55"/>
      <c r="P216" s="56">
        <v>65.588860403600364</v>
      </c>
      <c r="Q216" s="56">
        <v>13.70924489060034</v>
      </c>
      <c r="R216" s="54">
        <v>93.703155833179025</v>
      </c>
      <c r="S216" s="42" t="s">
        <v>78</v>
      </c>
      <c r="T216" s="94">
        <v>-3.9121640869565213</v>
      </c>
      <c r="U216" s="94">
        <v>3.9121640869565213</v>
      </c>
      <c r="V216" s="94"/>
      <c r="W216" s="94"/>
      <c r="X216" s="94"/>
      <c r="Y216" s="94"/>
      <c r="Z216" s="94"/>
      <c r="AA216" s="94"/>
      <c r="AB216" s="94"/>
      <c r="AC216" s="95"/>
      <c r="AD216" s="99"/>
      <c r="AE216" s="99"/>
      <c r="AF216" s="99"/>
      <c r="AG216" s="37"/>
      <c r="AH216" s="37"/>
      <c r="AI216" s="100"/>
      <c r="AJ216" s="47" t="s">
        <v>54</v>
      </c>
      <c r="AK216" s="53"/>
      <c r="AL216" s="53"/>
      <c r="AM216" s="53"/>
      <c r="AN216" s="35"/>
      <c r="AO216" s="51">
        <v>19.643478260869564</v>
      </c>
      <c r="AP216" s="49">
        <v>0.69974760545100578</v>
      </c>
      <c r="AQ216" s="49">
        <v>0.66189726151849448</v>
      </c>
      <c r="AR216" s="49">
        <v>0.85369970149253704</v>
      </c>
      <c r="AS216" s="126">
        <v>18.353605386112914</v>
      </c>
      <c r="AT216" s="58">
        <v>18.262757987327277</v>
      </c>
      <c r="AU216" s="58">
        <v>35.622388059701493</v>
      </c>
      <c r="AV216" s="58">
        <v>33.6955223880597</v>
      </c>
      <c r="AW216" s="58">
        <v>43.459701492537306</v>
      </c>
      <c r="AX216" s="58">
        <v>33.07462686567164</v>
      </c>
      <c r="AY216" s="71"/>
      <c r="AZ216" s="71"/>
      <c r="BA216" s="71"/>
      <c r="BB216" s="131"/>
      <c r="BC216" s="131"/>
      <c r="BD216" s="131"/>
      <c r="BE216" s="104">
        <v>7.18</v>
      </c>
      <c r="BF216" s="105">
        <v>163.6241908262615</v>
      </c>
      <c r="BG216" s="105">
        <v>652.07053308897412</v>
      </c>
      <c r="BH216" s="105">
        <v>186.13324409529932</v>
      </c>
      <c r="BI216" s="105">
        <v>133.42225899008795</v>
      </c>
      <c r="BJ216" s="105">
        <v>6.3103606461837147</v>
      </c>
      <c r="BK216" s="105">
        <v>10.313589899558746</v>
      </c>
      <c r="BL216" s="105">
        <v>6.7748889017868574</v>
      </c>
      <c r="BM216" s="105"/>
      <c r="BN216" s="130">
        <f t="shared" si="15"/>
        <v>356.32339205201907</v>
      </c>
      <c r="BO216" s="96">
        <v>5.0919441000000001</v>
      </c>
      <c r="BP216" s="108" t="s">
        <v>79</v>
      </c>
      <c r="BQ216" s="106">
        <v>457.5758909883553</v>
      </c>
      <c r="BR216" s="107"/>
      <c r="BS216" s="107"/>
      <c r="BT216" s="107">
        <v>25.055136322009638</v>
      </c>
      <c r="BU216" s="106"/>
      <c r="BV216" s="106"/>
      <c r="BW216" s="106"/>
      <c r="BX216" s="106"/>
      <c r="BY216" s="62">
        <v>6.7924528301886805E-2</v>
      </c>
      <c r="BZ216" s="60">
        <v>0.46356299999999995</v>
      </c>
      <c r="CA216" s="23">
        <v>3.77</v>
      </c>
      <c r="CB216" s="23">
        <v>0.03</v>
      </c>
      <c r="CC216" s="64">
        <v>4.8902659999999996</v>
      </c>
      <c r="CD216" s="64">
        <v>7.3549289999999994</v>
      </c>
      <c r="CE216" s="66">
        <v>88.230312999999995</v>
      </c>
      <c r="CF216" s="68">
        <v>31.679336000000006</v>
      </c>
      <c r="CG216" s="60">
        <v>8.1500000000000003E-2</v>
      </c>
      <c r="CH216" s="134">
        <v>39294.910537947879</v>
      </c>
      <c r="CI216" s="134">
        <v>8904.8044155311836</v>
      </c>
      <c r="CJ216" s="135">
        <v>891835.4685020498</v>
      </c>
      <c r="CK216" s="136">
        <v>0.99848063124108832</v>
      </c>
    </row>
    <row r="217" spans="1:89" x14ac:dyDescent="0.25">
      <c r="A217" s="82" t="s">
        <v>23</v>
      </c>
      <c r="B217" s="83">
        <v>213</v>
      </c>
      <c r="C217" s="70" t="s">
        <v>302</v>
      </c>
      <c r="D217" s="84">
        <v>41883</v>
      </c>
      <c r="E217" s="85" t="s">
        <v>91</v>
      </c>
      <c r="F217" s="82">
        <v>1907</v>
      </c>
      <c r="G217" s="88">
        <v>1</v>
      </c>
      <c r="H217" s="88">
        <v>178</v>
      </c>
      <c r="I217" s="83">
        <v>2</v>
      </c>
      <c r="J217" s="111">
        <v>635.68518518518522</v>
      </c>
      <c r="K217" s="54">
        <v>396.62273481621708</v>
      </c>
      <c r="L217" s="54">
        <v>908.09698443912976</v>
      </c>
      <c r="M217" s="54">
        <v>148.07896348183888</v>
      </c>
      <c r="N217" s="54">
        <v>410.83745103710464</v>
      </c>
      <c r="O217" s="55"/>
      <c r="P217" s="56">
        <v>65.588860403600364</v>
      </c>
      <c r="Q217" s="56">
        <v>13.70924489060034</v>
      </c>
      <c r="R217" s="54">
        <v>93.703155833179025</v>
      </c>
      <c r="S217" s="42" t="s">
        <v>78</v>
      </c>
      <c r="T217" s="94">
        <v>17.262190083703704</v>
      </c>
      <c r="U217" s="94">
        <v>4.7844602962962961</v>
      </c>
      <c r="V217" s="117">
        <v>22.046650379999999</v>
      </c>
      <c r="W217" s="94">
        <v>20.058606468409444</v>
      </c>
      <c r="X217" s="94">
        <v>3.3808092844007298</v>
      </c>
      <c r="Y217" s="94">
        <v>8.2032849291487402</v>
      </c>
      <c r="Z217" s="94"/>
      <c r="AA217" s="94">
        <v>1.2911842718807742</v>
      </c>
      <c r="AB217" s="94">
        <v>0.27816275101792387</v>
      </c>
      <c r="AC217" s="95">
        <v>2.4689238996793175</v>
      </c>
      <c r="AD217" s="99">
        <v>8.3716085341928839</v>
      </c>
      <c r="AE217" s="99">
        <v>7.1272262365389034</v>
      </c>
      <c r="AF217" s="99">
        <v>1.767620341267599</v>
      </c>
      <c r="AG217" s="37"/>
      <c r="AH217" s="37"/>
      <c r="AI217" s="100">
        <v>33.226918086506274</v>
      </c>
      <c r="AJ217" s="47" t="s">
        <v>54</v>
      </c>
      <c r="AK217" s="53">
        <v>620.27753015091423</v>
      </c>
      <c r="AL217" s="53">
        <v>644.67989101019236</v>
      </c>
      <c r="AM217" s="53">
        <v>477.16058713411837</v>
      </c>
      <c r="AN217" s="35"/>
      <c r="AO217" s="51">
        <v>21.033333333333331</v>
      </c>
      <c r="AP217" s="49">
        <v>0.97158582897033163</v>
      </c>
      <c r="AQ217" s="49">
        <v>0.76233169284467694</v>
      </c>
      <c r="AR217" s="49">
        <v>0.97388738219895266</v>
      </c>
      <c r="AS217" s="126">
        <v>22.987120767888307</v>
      </c>
      <c r="AT217" s="58">
        <v>22.994793477062274</v>
      </c>
      <c r="AU217" s="58">
        <v>46.192670157068065</v>
      </c>
      <c r="AV217" s="58">
        <v>36.243979057591616</v>
      </c>
      <c r="AW217" s="58">
        <v>46.30209424083769</v>
      </c>
      <c r="AX217" s="58">
        <v>51.979057591623032</v>
      </c>
      <c r="AY217" s="71">
        <v>1.0430062200252606</v>
      </c>
      <c r="AZ217" s="71">
        <v>20.728078224724221</v>
      </c>
      <c r="BA217" s="71">
        <v>1.3185721552757776</v>
      </c>
      <c r="BB217" s="131">
        <f t="shared" si="12"/>
        <v>1.0430062200252606</v>
      </c>
      <c r="BC217" s="131">
        <f t="shared" si="13"/>
        <v>1.0426581984872165</v>
      </c>
      <c r="BD217" s="131">
        <f t="shared" si="14"/>
        <v>0.12282160134722293</v>
      </c>
      <c r="BE217" s="104">
        <v>7.31</v>
      </c>
      <c r="BF217" s="105">
        <v>100.57358135108404</v>
      </c>
      <c r="BG217" s="105">
        <v>596.68627298928436</v>
      </c>
      <c r="BH217" s="105">
        <v>233.59314253509686</v>
      </c>
      <c r="BI217" s="105">
        <v>135.36607090989952</v>
      </c>
      <c r="BJ217" s="105">
        <v>6.2457672127175048</v>
      </c>
      <c r="BK217" s="105">
        <v>14.022964394647131</v>
      </c>
      <c r="BL217" s="105">
        <v>9.1106575802451211</v>
      </c>
      <c r="BM217" s="105"/>
      <c r="BN217" s="130">
        <f t="shared" si="15"/>
        <v>318.57228210298695</v>
      </c>
      <c r="BO217" s="96">
        <v>5.2791043599999989</v>
      </c>
      <c r="BP217" s="108" t="s">
        <v>79</v>
      </c>
      <c r="BQ217" s="106">
        <v>441.05748696288418</v>
      </c>
      <c r="BR217" s="107">
        <v>20.005646180292182</v>
      </c>
      <c r="BS217" s="107">
        <v>34.107533693569593</v>
      </c>
      <c r="BT217" s="107">
        <v>19.18075443481791</v>
      </c>
      <c r="BU217" s="106"/>
      <c r="BV217" s="106"/>
      <c r="BW217" s="106"/>
      <c r="BX217" s="106"/>
      <c r="BY217" s="62">
        <v>4.8517520215633429E-2</v>
      </c>
      <c r="BZ217" s="60">
        <v>0.54799730000000002</v>
      </c>
      <c r="CA217" s="23">
        <v>3.84</v>
      </c>
      <c r="CB217" s="23">
        <v>0.70599999999999996</v>
      </c>
      <c r="CC217" s="64">
        <v>6.819075999999999</v>
      </c>
      <c r="CD217" s="64">
        <v>8.2840319999999998</v>
      </c>
      <c r="CE217" s="66">
        <v>82.115140999999994</v>
      </c>
      <c r="CF217" s="68">
        <v>32.121304000000002</v>
      </c>
      <c r="CG217" s="60">
        <v>0.13400000000000001</v>
      </c>
      <c r="CH217" s="134">
        <v>17106.014980661843</v>
      </c>
      <c r="CI217" s="134">
        <v>9453.9987553104747</v>
      </c>
      <c r="CJ217" s="135">
        <v>841908.34868039563</v>
      </c>
      <c r="CK217" s="136">
        <v>1.1229249324025163</v>
      </c>
    </row>
    <row r="218" spans="1:89" x14ac:dyDescent="0.25">
      <c r="A218" s="82" t="s">
        <v>23</v>
      </c>
      <c r="B218" s="83">
        <v>214</v>
      </c>
      <c r="C218" s="70" t="s">
        <v>303</v>
      </c>
      <c r="D218" s="84">
        <v>41883</v>
      </c>
      <c r="E218" s="85" t="s">
        <v>91</v>
      </c>
      <c r="F218" s="82">
        <v>2051</v>
      </c>
      <c r="G218" s="88">
        <v>1</v>
      </c>
      <c r="H218" s="88">
        <v>175</v>
      </c>
      <c r="I218" s="83">
        <v>1</v>
      </c>
      <c r="J218" s="111">
        <v>576.0032051282052</v>
      </c>
      <c r="K218" s="54">
        <v>396.62273481621708</v>
      </c>
      <c r="L218" s="54">
        <v>908.09698443912976</v>
      </c>
      <c r="M218" s="54">
        <v>148.07896348183888</v>
      </c>
      <c r="N218" s="54">
        <v>410.83745103710464</v>
      </c>
      <c r="O218" s="55"/>
      <c r="P218" s="56">
        <v>65.588860403600364</v>
      </c>
      <c r="Q218" s="56">
        <v>13.70924489060034</v>
      </c>
      <c r="R218" s="54">
        <v>93.703155833179025</v>
      </c>
      <c r="S218" s="42" t="s">
        <v>78</v>
      </c>
      <c r="T218" s="94">
        <v>19.404142456153849</v>
      </c>
      <c r="U218" s="94">
        <v>5.3423331538461527</v>
      </c>
      <c r="V218" s="117">
        <v>24.746475610000001</v>
      </c>
      <c r="W218" s="94">
        <v>22.517335683482152</v>
      </c>
      <c r="X218" s="94">
        <v>3.7982342799586277</v>
      </c>
      <c r="Y218" s="94">
        <v>9.2088090036586099</v>
      </c>
      <c r="Z218" s="94"/>
      <c r="AA218" s="94">
        <v>1.4517802318932953</v>
      </c>
      <c r="AB218" s="94">
        <v>0.31111140415660216</v>
      </c>
      <c r="AC218" s="95">
        <v>2.7761090440138481</v>
      </c>
      <c r="AD218" s="99">
        <v>10.49202132228473</v>
      </c>
      <c r="AE218" s="99">
        <v>9.0984207174524094</v>
      </c>
      <c r="AF218" s="99">
        <v>2.7732318562365799</v>
      </c>
      <c r="AG218" s="37"/>
      <c r="AH218" s="37"/>
      <c r="AI218" s="100">
        <v>29.652189468564181</v>
      </c>
      <c r="AJ218" s="47" t="s">
        <v>54</v>
      </c>
      <c r="AK218" s="53">
        <v>576.01957193270277</v>
      </c>
      <c r="AL218" s="53">
        <v>595.93706620776368</v>
      </c>
      <c r="AM218" s="53">
        <v>269.86287526561233</v>
      </c>
      <c r="AN218" s="35"/>
      <c r="AO218" s="51">
        <v>24.884615384615383</v>
      </c>
      <c r="AP218" s="49">
        <v>0.76820685776487663</v>
      </c>
      <c r="AQ218" s="49">
        <v>0.68169760522496359</v>
      </c>
      <c r="AR218" s="49">
        <v>1.0835019775036281</v>
      </c>
      <c r="AS218" s="126">
        <v>21.476949020319303</v>
      </c>
      <c r="AT218" s="58">
        <v>20.49542641567211</v>
      </c>
      <c r="AU218" s="58">
        <v>30.870754716981132</v>
      </c>
      <c r="AV218" s="58">
        <v>27.394339622641507</v>
      </c>
      <c r="AW218" s="58">
        <v>43.541037735849045</v>
      </c>
      <c r="AX218" s="58">
        <v>33.990566037735846</v>
      </c>
      <c r="AY218" s="71">
        <v>0.82821597461700569</v>
      </c>
      <c r="AZ218" s="71">
        <v>19.291984187117961</v>
      </c>
      <c r="BA218" s="71">
        <v>5.4544914228820396</v>
      </c>
      <c r="BB218" s="131">
        <f t="shared" si="12"/>
        <v>0.82821597461700569</v>
      </c>
      <c r="BC218" s="131">
        <f t="shared" si="13"/>
        <v>0.86787910160590753</v>
      </c>
      <c r="BD218" s="131">
        <f t="shared" si="14"/>
        <v>0.10237443425962944</v>
      </c>
      <c r="BE218" s="104">
        <v>6.71</v>
      </c>
      <c r="BF218" s="105">
        <v>226.13519283387924</v>
      </c>
      <c r="BG218" s="105">
        <v>557.1021057902384</v>
      </c>
      <c r="BH218" s="105">
        <v>253.58285843780033</v>
      </c>
      <c r="BI218" s="105">
        <v>157.04336883679912</v>
      </c>
      <c r="BJ218" s="105">
        <v>5.4262893255909583</v>
      </c>
      <c r="BK218" s="105">
        <v>13.113539017884216</v>
      </c>
      <c r="BL218" s="105">
        <v>8.7567142135774869</v>
      </c>
      <c r="BM218" s="105"/>
      <c r="BN218" s="130">
        <f t="shared" si="15"/>
        <v>303.47052232518678</v>
      </c>
      <c r="BO218" s="96">
        <v>13.16523216</v>
      </c>
      <c r="BP218" s="108" t="s">
        <v>79</v>
      </c>
      <c r="BQ218" s="106">
        <v>449.35363536752737</v>
      </c>
      <c r="BR218" s="107">
        <v>18.158288171991025</v>
      </c>
      <c r="BS218" s="107">
        <v>33.486584906833023</v>
      </c>
      <c r="BT218" s="107">
        <v>21.924580940844585</v>
      </c>
      <c r="BU218" s="106"/>
      <c r="BV218" s="106"/>
      <c r="BW218" s="106"/>
      <c r="BX218" s="106"/>
      <c r="BY218" s="62">
        <v>7.762803234501349E-2</v>
      </c>
      <c r="BZ218" s="60">
        <v>1.4663388999999998</v>
      </c>
      <c r="CA218" s="23">
        <v>3.08</v>
      </c>
      <c r="CB218" s="23">
        <v>0.88100000000000001</v>
      </c>
      <c r="CC218" s="64">
        <v>4.5879119999999993</v>
      </c>
      <c r="CD218" s="64">
        <v>8.3086439999999993</v>
      </c>
      <c r="CE218" s="66">
        <v>79.968806000000001</v>
      </c>
      <c r="CF218" s="68">
        <v>34.456048000000003</v>
      </c>
      <c r="CG218" s="60">
        <v>0.14450000000000002</v>
      </c>
      <c r="CH218" s="134">
        <v>52363.453964581247</v>
      </c>
      <c r="CI218" s="134">
        <v>3368.2913669386162</v>
      </c>
      <c r="CJ218" s="135">
        <v>673581.97202322888</v>
      </c>
      <c r="CK218" s="136">
        <v>0.50005663851443738</v>
      </c>
    </row>
    <row r="219" spans="1:89" x14ac:dyDescent="0.25">
      <c r="A219" s="82" t="s">
        <v>23</v>
      </c>
      <c r="B219" s="83">
        <v>215</v>
      </c>
      <c r="C219" s="70" t="s">
        <v>304</v>
      </c>
      <c r="D219" s="84">
        <v>41883</v>
      </c>
      <c r="E219" s="85" t="s">
        <v>91</v>
      </c>
      <c r="F219" s="82">
        <v>2083</v>
      </c>
      <c r="G219" s="88">
        <v>1</v>
      </c>
      <c r="H219" s="88">
        <v>175</v>
      </c>
      <c r="I219" s="83">
        <v>1</v>
      </c>
      <c r="J219" s="111">
        <v>606.4548611111112</v>
      </c>
      <c r="K219" s="54">
        <v>396.62273481621708</v>
      </c>
      <c r="L219" s="54">
        <v>908.09698443912976</v>
      </c>
      <c r="M219" s="54">
        <v>148.07896348183888</v>
      </c>
      <c r="N219" s="54">
        <v>410.83745103710464</v>
      </c>
      <c r="O219" s="55"/>
      <c r="P219" s="56">
        <v>65.588860403600364</v>
      </c>
      <c r="Q219" s="56">
        <v>13.70924489060034</v>
      </c>
      <c r="R219" s="54">
        <v>93.703155833179025</v>
      </c>
      <c r="S219" s="42" t="s">
        <v>78</v>
      </c>
      <c r="T219" s="94">
        <v>16.964952126666667</v>
      </c>
      <c r="U219" s="94">
        <v>5.5763078333333329</v>
      </c>
      <c r="V219" s="117">
        <v>22.541259960000001</v>
      </c>
      <c r="W219" s="94">
        <v>20.515346702732721</v>
      </c>
      <c r="X219" s="94">
        <v>3.4753039566538595</v>
      </c>
      <c r="Y219" s="94">
        <v>8.2630904161320302</v>
      </c>
      <c r="Z219" s="94"/>
      <c r="AA219" s="94">
        <v>1.2987783753651687</v>
      </c>
      <c r="AB219" s="94">
        <v>0.28033576141805455</v>
      </c>
      <c r="AC219" s="95">
        <v>2.5855510069327656</v>
      </c>
      <c r="AD219" s="99">
        <v>6.9589037862157879</v>
      </c>
      <c r="AE219" s="99">
        <v>5.9896105035947897</v>
      </c>
      <c r="AF219" s="99">
        <v>1.5808464856428761</v>
      </c>
      <c r="AG219" s="37"/>
      <c r="AH219" s="37"/>
      <c r="AI219" s="100">
        <v>40.28447152457322</v>
      </c>
      <c r="AJ219" s="47" t="s">
        <v>54</v>
      </c>
      <c r="AK219" s="53">
        <v>691.28150784097579</v>
      </c>
      <c r="AL219" s="53">
        <v>708.04244303621977</v>
      </c>
      <c r="AM219" s="53">
        <v>545.1199361666861</v>
      </c>
      <c r="AN219" s="35"/>
      <c r="AO219" s="51">
        <v>24.466666666666669</v>
      </c>
      <c r="AP219" s="49">
        <v>0.76179919540229901</v>
      </c>
      <c r="AQ219" s="49">
        <v>0.78580183908045997</v>
      </c>
      <c r="AR219" s="49">
        <v>1.1018858620689658</v>
      </c>
      <c r="AS219" s="126">
        <v>21.213654597701154</v>
      </c>
      <c r="AT219" s="58">
        <v>21.313683391170656</v>
      </c>
      <c r="AU219" s="58">
        <v>31.13620689655173</v>
      </c>
      <c r="AV219" s="58">
        <v>32.11724137931035</v>
      </c>
      <c r="AW219" s="58">
        <v>45.036206896551725</v>
      </c>
      <c r="AX219" s="58">
        <v>28.189655172413794</v>
      </c>
      <c r="AY219" s="71">
        <v>0.94554090716278905</v>
      </c>
      <c r="AZ219" s="71">
        <v>19.640969877356849</v>
      </c>
      <c r="BA219" s="71">
        <v>2.9002900826431528</v>
      </c>
      <c r="BB219" s="131">
        <f t="shared" si="12"/>
        <v>0.94554090716278905</v>
      </c>
      <c r="BC219" s="131">
        <f t="shared" si="13"/>
        <v>0.94110332054842039</v>
      </c>
      <c r="BD219" s="131">
        <f t="shared" si="14"/>
        <v>0.11753943219027251</v>
      </c>
      <c r="BE219" s="104">
        <v>6.55</v>
      </c>
      <c r="BF219" s="105">
        <v>136.10168137230727</v>
      </c>
      <c r="BG219" s="105">
        <v>527.00396229572652</v>
      </c>
      <c r="BH219" s="105">
        <v>267.48826148270649</v>
      </c>
      <c r="BI219" s="105">
        <v>162.46602458833453</v>
      </c>
      <c r="BJ219" s="105">
        <v>6.2528377055122819</v>
      </c>
      <c r="BK219" s="105">
        <v>16.906045276349474</v>
      </c>
      <c r="BL219" s="105">
        <v>14.907744273261255</v>
      </c>
      <c r="BM219" s="105"/>
      <c r="BN219" s="130">
        <f t="shared" si="15"/>
        <v>290.36055496212106</v>
      </c>
      <c r="BO219" s="96">
        <v>8.5489071199999973</v>
      </c>
      <c r="BP219" s="108" t="s">
        <v>79</v>
      </c>
      <c r="BQ219" s="106">
        <v>455.32021760823176</v>
      </c>
      <c r="BR219" s="107">
        <v>20.199412917299576</v>
      </c>
      <c r="BS219" s="107">
        <v>31.345758408806429</v>
      </c>
      <c r="BT219" s="107">
        <v>21.362812295356296</v>
      </c>
      <c r="BU219" s="106"/>
      <c r="BV219" s="106"/>
      <c r="BW219" s="106"/>
      <c r="BX219" s="106"/>
      <c r="BY219" s="62">
        <v>5.8221024258760114E-2</v>
      </c>
      <c r="BZ219" s="60">
        <v>0.70643020000000001</v>
      </c>
      <c r="CA219" s="23">
        <v>3.42</v>
      </c>
      <c r="CB219" s="23">
        <v>0.63900000000000001</v>
      </c>
      <c r="CC219" s="64">
        <v>4.3898179999999991</v>
      </c>
      <c r="CD219" s="64">
        <v>6.702710999999999</v>
      </c>
      <c r="CE219" s="66">
        <v>80.616472000000002</v>
      </c>
      <c r="CF219" s="68">
        <v>34.811931999999999</v>
      </c>
      <c r="CG219" s="60">
        <v>0.1865</v>
      </c>
      <c r="CH219" s="134">
        <v>9122.1538726234066</v>
      </c>
      <c r="CI219" s="134">
        <v>4358.6717671888118</v>
      </c>
      <c r="CJ219" s="135">
        <v>1068059.7458717972</v>
      </c>
      <c r="CK219" s="136">
        <v>0.40809250456593821</v>
      </c>
    </row>
    <row r="220" spans="1:89" x14ac:dyDescent="0.25">
      <c r="A220" s="82" t="s">
        <v>23</v>
      </c>
      <c r="B220" s="83">
        <v>216</v>
      </c>
      <c r="C220" s="70" t="s">
        <v>305</v>
      </c>
      <c r="D220" s="84">
        <v>41883</v>
      </c>
      <c r="E220" s="85" t="s">
        <v>91</v>
      </c>
      <c r="F220" s="82">
        <v>990</v>
      </c>
      <c r="G220" s="88">
        <v>1</v>
      </c>
      <c r="H220" s="88">
        <v>160</v>
      </c>
      <c r="I220" s="83">
        <v>2</v>
      </c>
      <c r="J220" s="111">
        <v>631.97199999999998</v>
      </c>
      <c r="K220" s="54">
        <v>396.62273481621708</v>
      </c>
      <c r="L220" s="54">
        <v>908.09698443912976</v>
      </c>
      <c r="M220" s="54">
        <v>148.07896348183888</v>
      </c>
      <c r="N220" s="54">
        <v>410.83745103710464</v>
      </c>
      <c r="O220" s="55"/>
      <c r="P220" s="56">
        <v>65.588860403600364</v>
      </c>
      <c r="Q220" s="56">
        <v>13.70924489060034</v>
      </c>
      <c r="R220" s="54">
        <v>93.703155833179025</v>
      </c>
      <c r="S220" s="42" t="s">
        <v>78</v>
      </c>
      <c r="T220" s="94">
        <v>16.275393470000001</v>
      </c>
      <c r="U220" s="94">
        <v>4.7941376799999995</v>
      </c>
      <c r="V220" s="117">
        <v>21.06953115</v>
      </c>
      <c r="W220" s="94">
        <v>19.16857402682572</v>
      </c>
      <c r="X220" s="94">
        <v>3.2319308652060084</v>
      </c>
      <c r="Y220" s="94">
        <v>7.8044987435486961</v>
      </c>
      <c r="Z220" s="94"/>
      <c r="AA220" s="94">
        <v>1.2250855181659459</v>
      </c>
      <c r="AB220" s="94">
        <v>0.26607582487615411</v>
      </c>
      <c r="AC220" s="95">
        <v>2.3703965941868002</v>
      </c>
      <c r="AD220" s="99">
        <v>8.8494339301519549</v>
      </c>
      <c r="AE220" s="99">
        <v>7.6349895689528555</v>
      </c>
      <c r="AF220" s="99">
        <v>1.701450031551591</v>
      </c>
      <c r="AG220" s="37"/>
      <c r="AH220" s="37"/>
      <c r="AI220" s="100">
        <v>30.066988123339236</v>
      </c>
      <c r="AJ220" s="47" t="s">
        <v>54</v>
      </c>
      <c r="AK220" s="53">
        <v>579.98904355534489</v>
      </c>
      <c r="AL220" s="53">
        <v>601.69235550500696</v>
      </c>
      <c r="AM220" s="53">
        <v>473.54999147138687</v>
      </c>
      <c r="AN220" s="35"/>
      <c r="AO220" s="51">
        <v>22.571999999999992</v>
      </c>
      <c r="AP220" s="49">
        <v>0.94145083516483485</v>
      </c>
      <c r="AQ220" s="49">
        <v>0.82385319560439541</v>
      </c>
      <c r="AR220" s="49">
        <v>1.0392545670329667</v>
      </c>
      <c r="AS220" s="126">
        <v>23.15056252747252</v>
      </c>
      <c r="AT220" s="58">
        <v>23.455836069797709</v>
      </c>
      <c r="AU220" s="58">
        <v>41.708791208791212</v>
      </c>
      <c r="AV220" s="58">
        <v>36.498901098901101</v>
      </c>
      <c r="AW220" s="58">
        <v>46.041758241758245</v>
      </c>
      <c r="AX220" s="58">
        <v>35.989010989010993</v>
      </c>
      <c r="AY220" s="71">
        <v>1.113258567682827</v>
      </c>
      <c r="AZ220" s="71">
        <v>20.685345635677056</v>
      </c>
      <c r="BA220" s="71">
        <v>0.38418551432294379</v>
      </c>
      <c r="BB220" s="131">
        <f t="shared" si="12"/>
        <v>1.113258567682827</v>
      </c>
      <c r="BC220" s="131">
        <f t="shared" si="13"/>
        <v>1.0987697050616392</v>
      </c>
      <c r="BD220" s="131">
        <f t="shared" si="14"/>
        <v>0.13310968231023959</v>
      </c>
      <c r="BE220" s="104">
        <v>7.03</v>
      </c>
      <c r="BF220" s="105">
        <v>141.69422061779917</v>
      </c>
      <c r="BG220" s="105">
        <v>577.6619257615738</v>
      </c>
      <c r="BH220" s="105">
        <v>247.63545522738673</v>
      </c>
      <c r="BI220" s="105">
        <v>140.90019803539596</v>
      </c>
      <c r="BJ220" s="105">
        <v>7.4340142424618874</v>
      </c>
      <c r="BK220" s="105">
        <v>11.394321464166842</v>
      </c>
      <c r="BL220" s="105">
        <v>9.9989608909054031</v>
      </c>
      <c r="BM220" s="105"/>
      <c r="BN220" s="130">
        <f t="shared" si="15"/>
        <v>307.77576403360234</v>
      </c>
      <c r="BO220" s="96">
        <v>12.060063199999998</v>
      </c>
      <c r="BP220" s="108" t="s">
        <v>79</v>
      </c>
      <c r="BQ220" s="106">
        <v>394.87118370138631</v>
      </c>
      <c r="BR220" s="107">
        <v>18.741336999394328</v>
      </c>
      <c r="BS220" s="107">
        <v>34.236640408164341</v>
      </c>
      <c r="BT220" s="107">
        <v>16.834666755274259</v>
      </c>
      <c r="BU220" s="106"/>
      <c r="BV220" s="106"/>
      <c r="BW220" s="106"/>
      <c r="BX220" s="106"/>
      <c r="BY220" s="62">
        <v>5.8221024258760114E-2</v>
      </c>
      <c r="BZ220" s="60">
        <v>1.0830640999999999</v>
      </c>
      <c r="CA220" s="23">
        <v>3.34</v>
      </c>
      <c r="CB220" s="23">
        <v>0.57699999999999996</v>
      </c>
      <c r="CC220" s="64">
        <v>4.6400419999999993</v>
      </c>
      <c r="CD220" s="64">
        <v>7.9025460000000001</v>
      </c>
      <c r="CE220" s="66">
        <v>86.837077999999991</v>
      </c>
      <c r="CF220" s="68">
        <v>35.452515999999996</v>
      </c>
      <c r="CG220" s="60">
        <v>0.13400000000000001</v>
      </c>
      <c r="CH220" s="134">
        <v>34241.549277085025</v>
      </c>
      <c r="CI220" s="134">
        <v>6774.0318088711992</v>
      </c>
      <c r="CJ220" s="135">
        <v>937502.36868951225</v>
      </c>
      <c r="CK220" s="136">
        <v>0.72256156732065435</v>
      </c>
    </row>
    <row r="221" spans="1:89" x14ac:dyDescent="0.25">
      <c r="A221" s="82" t="s">
        <v>23</v>
      </c>
      <c r="B221" s="83">
        <v>217</v>
      </c>
      <c r="C221" s="70" t="s">
        <v>306</v>
      </c>
      <c r="D221" s="84">
        <v>41883</v>
      </c>
      <c r="E221" s="85" t="s">
        <v>91</v>
      </c>
      <c r="F221" s="82">
        <v>2090</v>
      </c>
      <c r="G221" s="88">
        <v>1</v>
      </c>
      <c r="H221" s="88">
        <v>163</v>
      </c>
      <c r="I221" s="83">
        <v>1</v>
      </c>
      <c r="J221" s="111">
        <v>600.81785714285718</v>
      </c>
      <c r="K221" s="54">
        <v>396.62273481621708</v>
      </c>
      <c r="L221" s="54">
        <v>908.09698443912976</v>
      </c>
      <c r="M221" s="54">
        <v>148.07896348183888</v>
      </c>
      <c r="N221" s="54">
        <v>410.83745103710464</v>
      </c>
      <c r="O221" s="55"/>
      <c r="P221" s="56">
        <v>65.588860403600364</v>
      </c>
      <c r="Q221" s="56">
        <v>13.70924489060034</v>
      </c>
      <c r="R221" s="54">
        <v>93.703155833179025</v>
      </c>
      <c r="S221" s="42" t="s">
        <v>78</v>
      </c>
      <c r="T221" s="94">
        <v>15.403752681428571</v>
      </c>
      <c r="U221" s="94">
        <v>9.7654414285714282</v>
      </c>
      <c r="V221" s="117">
        <v>25.169194109999999</v>
      </c>
      <c r="W221" s="94">
        <v>22.938111999930534</v>
      </c>
      <c r="X221" s="94">
        <v>3.9708761021726842</v>
      </c>
      <c r="Y221" s="94">
        <v>8.5900660464582312</v>
      </c>
      <c r="Z221" s="94"/>
      <c r="AA221" s="94">
        <v>1.3373883792726144</v>
      </c>
      <c r="AB221" s="94">
        <v>0.29383008712511755</v>
      </c>
      <c r="AC221" s="95">
        <v>3.1930322701176141</v>
      </c>
      <c r="AD221" s="99">
        <v>7.2660639484388669</v>
      </c>
      <c r="AE221" s="99">
        <v>6.1486435521876119</v>
      </c>
      <c r="AF221" s="99">
        <v>1.9601265256778932</v>
      </c>
      <c r="AG221" s="37"/>
      <c r="AH221" s="37"/>
      <c r="AI221" s="100">
        <v>40.438687191604991</v>
      </c>
      <c r="AJ221" s="47" t="s">
        <v>54</v>
      </c>
      <c r="AK221" s="53">
        <v>711.31121971235541</v>
      </c>
      <c r="AL221" s="53">
        <v>731.94639767186459</v>
      </c>
      <c r="AM221" s="53">
        <v>506.3742924123469</v>
      </c>
      <c r="AN221" s="35"/>
      <c r="AO221" s="51">
        <v>48.571428571428562</v>
      </c>
      <c r="AP221" s="49">
        <v>1.4002982731554157</v>
      </c>
      <c r="AQ221" s="49">
        <v>1.5128131868131864</v>
      </c>
      <c r="AR221" s="49">
        <v>2.2438398744113024</v>
      </c>
      <c r="AS221" s="126">
        <v>40.433045525902664</v>
      </c>
      <c r="AT221" s="58">
        <v>40.878994610485037</v>
      </c>
      <c r="AU221" s="58">
        <v>28.829670329670328</v>
      </c>
      <c r="AV221" s="58">
        <v>31.146153846153844</v>
      </c>
      <c r="AW221" s="58">
        <v>46.196703296703291</v>
      </c>
      <c r="AX221" s="58">
        <v>42.494505494505489</v>
      </c>
      <c r="AY221" s="71">
        <v>1.6241677994069488</v>
      </c>
      <c r="AZ221" s="71">
        <v>26.636797243941189</v>
      </c>
      <c r="BA221" s="71">
        <v>-1.4676031339411892</v>
      </c>
      <c r="BB221" s="131">
        <f t="shared" si="12"/>
        <v>1.6241677994069488</v>
      </c>
      <c r="BC221" s="131">
        <f t="shared" si="13"/>
        <v>1.6064497476237496</v>
      </c>
      <c r="BD221" s="131">
        <f t="shared" si="14"/>
        <v>0.20489139667491343</v>
      </c>
      <c r="BE221" s="104">
        <v>7.16</v>
      </c>
      <c r="BF221" s="105">
        <v>140.93052010077361</v>
      </c>
      <c r="BG221" s="105">
        <v>572.29098852169375</v>
      </c>
      <c r="BH221" s="105">
        <v>236.99884576799295</v>
      </c>
      <c r="BI221" s="105">
        <v>153.48066032895812</v>
      </c>
      <c r="BJ221" s="105">
        <v>7.4655155475069428</v>
      </c>
      <c r="BK221" s="105">
        <v>14.407804468212598</v>
      </c>
      <c r="BL221" s="105">
        <v>10.381060987526116</v>
      </c>
      <c r="BM221" s="105"/>
      <c r="BN221" s="130">
        <f t="shared" si="15"/>
        <v>315.37745982088751</v>
      </c>
      <c r="BO221" s="96">
        <v>7.1115632400000006</v>
      </c>
      <c r="BP221" s="108" t="s">
        <v>79</v>
      </c>
      <c r="BQ221" s="106">
        <v>455.67029092555401</v>
      </c>
      <c r="BR221" s="107">
        <v>18.104286094107049</v>
      </c>
      <c r="BS221" s="107">
        <v>27.140245228359898</v>
      </c>
      <c r="BT221" s="107">
        <v>11.146807676348265</v>
      </c>
      <c r="BU221" s="106"/>
      <c r="BV221" s="106"/>
      <c r="BW221" s="106"/>
      <c r="BX221" s="106"/>
      <c r="BY221" s="62">
        <v>8.7331536388140174E-2</v>
      </c>
      <c r="BZ221" s="60">
        <v>0.89047799999999999</v>
      </c>
      <c r="CA221" s="23">
        <v>3.33</v>
      </c>
      <c r="CB221" s="23">
        <v>0.64700000000000002</v>
      </c>
      <c r="CC221" s="64">
        <v>4.9215439999999999</v>
      </c>
      <c r="CD221" s="64">
        <v>8.0748299999999986</v>
      </c>
      <c r="CE221" s="66">
        <v>82.333539999999999</v>
      </c>
      <c r="CF221" s="68">
        <v>34.608571999999995</v>
      </c>
      <c r="CG221" s="60">
        <v>0.13400000000000001</v>
      </c>
      <c r="CH221" s="134">
        <v>23220.752886238406</v>
      </c>
      <c r="CI221" s="134">
        <v>5989.6634027050386</v>
      </c>
      <c r="CJ221" s="135">
        <v>851406.30132604903</v>
      </c>
      <c r="CK221" s="136">
        <v>0.70350235761424984</v>
      </c>
    </row>
    <row r="222" spans="1:89" x14ac:dyDescent="0.25">
      <c r="A222" s="82" t="s">
        <v>23</v>
      </c>
      <c r="B222" s="83">
        <v>218</v>
      </c>
      <c r="C222" s="70" t="s">
        <v>307</v>
      </c>
      <c r="D222" s="84">
        <v>41918</v>
      </c>
      <c r="E222" s="85" t="s">
        <v>90</v>
      </c>
      <c r="F222" s="82">
        <v>161</v>
      </c>
      <c r="G222" s="88">
        <v>1</v>
      </c>
      <c r="H222" s="88">
        <v>87</v>
      </c>
      <c r="I222" s="83">
        <v>1</v>
      </c>
      <c r="J222" s="111">
        <v>612.14880952380952</v>
      </c>
      <c r="K222" s="54">
        <v>518.42022404064357</v>
      </c>
      <c r="L222" s="54">
        <v>933.01231509391175</v>
      </c>
      <c r="M222" s="54">
        <v>169.63581733925801</v>
      </c>
      <c r="N222" s="54">
        <v>358.64491071781822</v>
      </c>
      <c r="O222" s="55"/>
      <c r="P222" s="56">
        <v>74.378247513551685</v>
      </c>
      <c r="Q222" s="56">
        <v>13.598818386467595</v>
      </c>
      <c r="R222" s="54">
        <v>148.25197010458234</v>
      </c>
      <c r="S222" s="42" t="s">
        <v>78</v>
      </c>
      <c r="T222" s="94">
        <v>20.451983909667771</v>
      </c>
      <c r="U222" s="94">
        <v>7.8575299003322279</v>
      </c>
      <c r="V222" s="117">
        <v>28.309513809999999</v>
      </c>
      <c r="W222" s="94">
        <v>26.450111428667704</v>
      </c>
      <c r="X222" s="94">
        <v>4.9487872751828412</v>
      </c>
      <c r="Y222" s="94">
        <v>8.9505953966811393</v>
      </c>
      <c r="Z222" s="94"/>
      <c r="AA222" s="94">
        <v>1.7840389230145042</v>
      </c>
      <c r="AB222" s="94">
        <v>0.33366877437888937</v>
      </c>
      <c r="AC222" s="95">
        <v>4.6779811565556129</v>
      </c>
      <c r="AD222" s="99">
        <v>7.3846180397619401</v>
      </c>
      <c r="AE222" s="99">
        <v>6.371659256752733</v>
      </c>
      <c r="AF222" s="99">
        <v>1.6711100204518377</v>
      </c>
      <c r="AG222" s="37"/>
      <c r="AH222" s="37"/>
      <c r="AI222" s="100">
        <v>45.184296951077769</v>
      </c>
      <c r="AJ222" s="47" t="s">
        <v>54</v>
      </c>
      <c r="AK222" s="53">
        <v>739.14712596888853</v>
      </c>
      <c r="AL222" s="53">
        <v>759.10652497868614</v>
      </c>
      <c r="AM222" s="53">
        <v>662.31928601334039</v>
      </c>
      <c r="AN222" s="35"/>
      <c r="AO222" s="51">
        <v>42.921428571428564</v>
      </c>
      <c r="AP222" s="49">
        <v>1.2103842857142855</v>
      </c>
      <c r="AQ222" s="49">
        <v>1.3777778571428569</v>
      </c>
      <c r="AR222" s="49">
        <v>1.9958464285714284</v>
      </c>
      <c r="AS222" s="126">
        <v>35.324335714285709</v>
      </c>
      <c r="AT222" s="58">
        <v>36.178253434940842</v>
      </c>
      <c r="AU222" s="58">
        <v>28.199999999999996</v>
      </c>
      <c r="AV222" s="58">
        <v>32.1</v>
      </c>
      <c r="AW222" s="58">
        <v>46.5</v>
      </c>
      <c r="AX222" s="58">
        <v>37</v>
      </c>
      <c r="AY222" s="71">
        <v>1.2779538948549976</v>
      </c>
      <c r="AZ222" s="71">
        <v>23.914638259177487</v>
      </c>
      <c r="BA222" s="71">
        <v>4.3948755508225119</v>
      </c>
      <c r="BB222" s="131">
        <f t="shared" si="12"/>
        <v>1.2779538948549976</v>
      </c>
      <c r="BC222" s="131">
        <f t="shared" si="13"/>
        <v>1.2477902641269596</v>
      </c>
      <c r="BD222" s="131">
        <f t="shared" si="14"/>
        <v>0.16192466611027861</v>
      </c>
      <c r="BE222" s="104">
        <v>6.62</v>
      </c>
      <c r="BF222" s="105">
        <v>118.66366601913168</v>
      </c>
      <c r="BG222" s="105">
        <v>557.31980893062462</v>
      </c>
      <c r="BH222" s="105">
        <v>284.31415309446248</v>
      </c>
      <c r="BI222" s="105">
        <v>112.74315432701363</v>
      </c>
      <c r="BJ222" s="105">
        <v>8.7344562740593066</v>
      </c>
      <c r="BK222" s="105">
        <v>17.773801258556151</v>
      </c>
      <c r="BL222" s="105">
        <v>14.139501737174324</v>
      </c>
      <c r="BM222" s="105"/>
      <c r="BN222" s="130">
        <f t="shared" si="15"/>
        <v>276.5709056018718</v>
      </c>
      <c r="BO222" s="96">
        <v>6.4491417599999998</v>
      </c>
      <c r="BP222" s="108" t="s">
        <v>79</v>
      </c>
      <c r="BQ222" s="106">
        <v>464.85281462</v>
      </c>
      <c r="BR222" s="107">
        <v>16.42037435682828</v>
      </c>
      <c r="BS222" s="107">
        <v>23.151825182531734</v>
      </c>
      <c r="BT222" s="107">
        <v>12.84895677609043</v>
      </c>
      <c r="BU222" s="106"/>
      <c r="BV222" s="106"/>
      <c r="BW222" s="106"/>
      <c r="BX222" s="106"/>
      <c r="BY222" s="62">
        <v>0.26199460916442052</v>
      </c>
      <c r="BZ222" s="60">
        <v>0.33643719999999994</v>
      </c>
      <c r="CA222" s="23">
        <v>4.1900000000000004</v>
      </c>
      <c r="CB222" s="23">
        <v>0.03</v>
      </c>
      <c r="CC222" s="64">
        <v>4.6296159999999995</v>
      </c>
      <c r="CD222" s="64">
        <v>6.9180660000000005</v>
      </c>
      <c r="CE222" s="66">
        <v>88.554145999999989</v>
      </c>
      <c r="CF222" s="68">
        <v>37.669139999999992</v>
      </c>
      <c r="CG222" s="60">
        <v>9.1999999999999998E-2</v>
      </c>
      <c r="CH222" s="134">
        <v>15066.419294189938</v>
      </c>
      <c r="CI222" s="134">
        <v>2793.1309958106967</v>
      </c>
      <c r="CJ222" s="135">
        <v>862681.57346321899</v>
      </c>
      <c r="CK222" s="136">
        <v>0.32377311417441368</v>
      </c>
    </row>
    <row r="223" spans="1:89" x14ac:dyDescent="0.25">
      <c r="A223" s="82" t="s">
        <v>23</v>
      </c>
      <c r="B223" s="83">
        <v>219</v>
      </c>
      <c r="C223" s="70" t="s">
        <v>308</v>
      </c>
      <c r="D223" s="84">
        <v>41883</v>
      </c>
      <c r="E223" s="85" t="s">
        <v>91</v>
      </c>
      <c r="F223" s="82">
        <v>2047</v>
      </c>
      <c r="G223" s="88">
        <v>1</v>
      </c>
      <c r="H223" s="88">
        <v>155</v>
      </c>
      <c r="I223" s="83">
        <v>1</v>
      </c>
      <c r="J223" s="111">
        <v>610.92857142857144</v>
      </c>
      <c r="K223" s="54">
        <v>396.62273481621708</v>
      </c>
      <c r="L223" s="54">
        <v>908.09698443912976</v>
      </c>
      <c r="M223" s="54">
        <v>148.07896348183888</v>
      </c>
      <c r="N223" s="54">
        <v>410.83745103710464</v>
      </c>
      <c r="O223" s="55"/>
      <c r="P223" s="56">
        <v>65.588860403600364</v>
      </c>
      <c r="Q223" s="56">
        <v>13.70924489060034</v>
      </c>
      <c r="R223" s="54">
        <v>93.703155833179025</v>
      </c>
      <c r="S223" s="42" t="s">
        <v>78</v>
      </c>
      <c r="T223" s="94">
        <v>13.024803844285715</v>
      </c>
      <c r="U223" s="94">
        <v>2.5286502857142854</v>
      </c>
      <c r="V223" s="117">
        <v>15.55345413</v>
      </c>
      <c r="W223" s="94">
        <v>14.09545584668532</v>
      </c>
      <c r="X223" s="94">
        <v>2.2873022202597388</v>
      </c>
      <c r="Y223" s="94">
        <v>6.0148999599755442</v>
      </c>
      <c r="Z223" s="94"/>
      <c r="AA223" s="94">
        <v>0.90866094335116077</v>
      </c>
      <c r="AB223" s="94">
        <v>0.22420275299018158</v>
      </c>
      <c r="AC223" s="95">
        <v>1.5345201416320915</v>
      </c>
      <c r="AD223" s="99">
        <v>4.3937422493011198</v>
      </c>
      <c r="AE223" s="99">
        <v>3.6903137442458469</v>
      </c>
      <c r="AF223" s="99">
        <v>0.99904194371819077</v>
      </c>
      <c r="AG223" s="37"/>
      <c r="AH223" s="37"/>
      <c r="AI223" s="100">
        <v>51.027743611005818</v>
      </c>
      <c r="AJ223" s="47" t="s">
        <v>54</v>
      </c>
      <c r="AK223" s="53">
        <v>717.5069786700094</v>
      </c>
      <c r="AL223" s="53">
        <v>738.19124515127623</v>
      </c>
      <c r="AM223" s="53">
        <v>563.22258822240701</v>
      </c>
      <c r="AN223" s="35"/>
      <c r="AO223" s="51">
        <v>23.37857142857143</v>
      </c>
      <c r="AP223" s="49">
        <v>0.88091223653395812</v>
      </c>
      <c r="AQ223" s="49">
        <v>0.74075578454332536</v>
      </c>
      <c r="AR223" s="49">
        <v>1.0794001405152223</v>
      </c>
      <c r="AS223" s="126">
        <v>22.565112119437941</v>
      </c>
      <c r="AT223" s="58">
        <v>22.293771782768239</v>
      </c>
      <c r="AU223" s="58">
        <v>37.680327868852466</v>
      </c>
      <c r="AV223" s="58">
        <v>31.685245901639338</v>
      </c>
      <c r="AW223" s="58">
        <v>46.170491803278679</v>
      </c>
      <c r="AX223" s="58">
        <v>26.836065573770494</v>
      </c>
      <c r="AY223" s="71">
        <v>1.4333646787672263</v>
      </c>
      <c r="AZ223" s="71">
        <v>20.146476035214004</v>
      </c>
      <c r="BA223" s="71">
        <v>-4.5930219052140036</v>
      </c>
      <c r="BB223" s="131">
        <f t="shared" si="12"/>
        <v>1.4333646787672263</v>
      </c>
      <c r="BC223" s="131">
        <f t="shared" si="13"/>
        <v>1.450810342887991</v>
      </c>
      <c r="BD223" s="131">
        <f t="shared" si="14"/>
        <v>0.17366355659754054</v>
      </c>
      <c r="BE223" s="104">
        <v>7.17</v>
      </c>
      <c r="BF223" s="105">
        <v>156.83657366986802</v>
      </c>
      <c r="BG223" s="105">
        <v>584.1306064143381</v>
      </c>
      <c r="BH223" s="105">
        <v>229.42262365292979</v>
      </c>
      <c r="BI223" s="105">
        <v>147.68691065825175</v>
      </c>
      <c r="BJ223" s="105">
        <v>6.2506899167637524</v>
      </c>
      <c r="BK223" s="105">
        <v>15.719756194342803</v>
      </c>
      <c r="BL223" s="105">
        <v>11.81428878526463</v>
      </c>
      <c r="BM223" s="105"/>
      <c r="BN223" s="130">
        <f t="shared" si="15"/>
        <v>320.9948165399901</v>
      </c>
      <c r="BO223" s="96">
        <v>10.90300744</v>
      </c>
      <c r="BP223" s="108" t="s">
        <v>79</v>
      </c>
      <c r="BQ223" s="106">
        <v>423.98266868409598</v>
      </c>
      <c r="BR223" s="107">
        <v>27.25971126029842</v>
      </c>
      <c r="BS223" s="107">
        <v>40.747417431684447</v>
      </c>
      <c r="BT223" s="107">
        <v>19.017987302256742</v>
      </c>
      <c r="BU223" s="106"/>
      <c r="BV223" s="106"/>
      <c r="BW223" s="106"/>
      <c r="BX223" s="106"/>
      <c r="BY223" s="62">
        <v>6.7924528301886805E-2</v>
      </c>
      <c r="BZ223" s="60">
        <v>0.72160940000000007</v>
      </c>
      <c r="CA223" s="23">
        <v>3.39</v>
      </c>
      <c r="CB223" s="23">
        <v>0.28499999999999998</v>
      </c>
      <c r="CC223" s="64">
        <v>3.4619040000000001</v>
      </c>
      <c r="CD223" s="64">
        <v>8.0994419999999998</v>
      </c>
      <c r="CE223" s="66">
        <v>87.477212999999992</v>
      </c>
      <c r="CF223" s="68">
        <v>35.849067999999995</v>
      </c>
      <c r="CG223" s="60">
        <v>0.1865</v>
      </c>
      <c r="CH223" s="134">
        <v>40768.782534239668</v>
      </c>
      <c r="CI223" s="134">
        <v>4721.7178379953639</v>
      </c>
      <c r="CJ223" s="135">
        <v>599435.41339631961</v>
      </c>
      <c r="CK223" s="136">
        <v>0.78769417563149169</v>
      </c>
    </row>
    <row r="224" spans="1:89" x14ac:dyDescent="0.25">
      <c r="A224" s="82" t="s">
        <v>23</v>
      </c>
      <c r="B224" s="83">
        <v>220</v>
      </c>
      <c r="C224" s="70" t="s">
        <v>309</v>
      </c>
      <c r="D224" s="84">
        <v>41883</v>
      </c>
      <c r="E224" s="85" t="s">
        <v>91</v>
      </c>
      <c r="F224" s="82">
        <v>2080</v>
      </c>
      <c r="G224" s="88">
        <v>1</v>
      </c>
      <c r="H224" s="88">
        <v>152</v>
      </c>
      <c r="I224" s="83">
        <v>1</v>
      </c>
      <c r="J224" s="111">
        <v>597.03968253968253</v>
      </c>
      <c r="K224" s="54">
        <v>396.62273481621708</v>
      </c>
      <c r="L224" s="54">
        <v>908.09698443912976</v>
      </c>
      <c r="M224" s="54">
        <v>148.07896348183888</v>
      </c>
      <c r="N224" s="54">
        <v>410.83745103710464</v>
      </c>
      <c r="O224" s="55"/>
      <c r="P224" s="56">
        <v>65.588860403600364</v>
      </c>
      <c r="Q224" s="56">
        <v>13.70924489060034</v>
      </c>
      <c r="R224" s="54">
        <v>93.703155833179025</v>
      </c>
      <c r="S224" s="42" t="s">
        <v>78</v>
      </c>
      <c r="T224" s="94">
        <v>12.03627329952381</v>
      </c>
      <c r="U224" s="94">
        <v>1.9330341904761905</v>
      </c>
      <c r="V224" s="117">
        <v>13.96930749</v>
      </c>
      <c r="W224" s="94">
        <v>12.670173554534971</v>
      </c>
      <c r="X224" s="94">
        <v>2.0668227585067118</v>
      </c>
      <c r="Y224" s="94">
        <v>5.4421464219162701</v>
      </c>
      <c r="Z224" s="94"/>
      <c r="AA224" s="94">
        <v>0.83499530243806797</v>
      </c>
      <c r="AB224" s="94">
        <v>0.19671742106324042</v>
      </c>
      <c r="AC224" s="95">
        <v>1.3861656695122768</v>
      </c>
      <c r="AD224" s="99">
        <v>4.7663093537600298</v>
      </c>
      <c r="AE224" s="99">
        <v>4.0716808644705687</v>
      </c>
      <c r="AF224" s="99">
        <v>0.95133647219118567</v>
      </c>
      <c r="AG224" s="37"/>
      <c r="AH224" s="37"/>
      <c r="AI224" s="100">
        <v>41.272482850500381</v>
      </c>
      <c r="AJ224" s="47" t="s">
        <v>54</v>
      </c>
      <c r="AK224" s="53">
        <v>658.80131444081849</v>
      </c>
      <c r="AL224" s="53">
        <v>678.6404821571515</v>
      </c>
      <c r="AM224" s="53">
        <v>539.71066542806489</v>
      </c>
      <c r="AN224" s="35"/>
      <c r="AO224" s="51">
        <v>16.176190476190477</v>
      </c>
      <c r="AP224" s="49">
        <v>0.55914039316239317</v>
      </c>
      <c r="AQ224" s="49">
        <v>0.56546984615384621</v>
      </c>
      <c r="AR224" s="49">
        <v>0.74488453724053738</v>
      </c>
      <c r="AS224" s="126">
        <v>14.857582087912089</v>
      </c>
      <c r="AT224" s="58">
        <v>15.208498319700114</v>
      </c>
      <c r="AU224" s="58">
        <v>34.565641025641021</v>
      </c>
      <c r="AV224" s="58">
        <v>34.956923076923076</v>
      </c>
      <c r="AW224" s="58">
        <v>46.048205128205133</v>
      </c>
      <c r="AX224" s="58">
        <v>33.564102564102569</v>
      </c>
      <c r="AY224" s="71">
        <v>1.0887081074410592</v>
      </c>
      <c r="AZ224" s="71">
        <v>17.087096340766347</v>
      </c>
      <c r="BA224" s="71">
        <v>-3.1177888507663472</v>
      </c>
      <c r="BB224" s="131">
        <f t="shared" si="12"/>
        <v>1.0887081074410592</v>
      </c>
      <c r="BC224" s="131">
        <f t="shared" si="13"/>
        <v>1.0635875900468197</v>
      </c>
      <c r="BD224" s="131">
        <f t="shared" si="14"/>
        <v>0.13382873688585237</v>
      </c>
      <c r="BE224" s="104">
        <v>7.11</v>
      </c>
      <c r="BF224" s="105">
        <v>161.48167473573145</v>
      </c>
      <c r="BG224" s="105">
        <v>572.44575635403226</v>
      </c>
      <c r="BH224" s="105">
        <v>236.42499507858912</v>
      </c>
      <c r="BI224" s="105">
        <v>152.79685512702204</v>
      </c>
      <c r="BJ224" s="105">
        <v>6.7614273244861662</v>
      </c>
      <c r="BK224" s="105">
        <v>17.088968142905234</v>
      </c>
      <c r="BL224" s="105">
        <v>9.5068735948557137</v>
      </c>
      <c r="BM224" s="105"/>
      <c r="BN224" s="130">
        <f t="shared" si="15"/>
        <v>315.61326897211609</v>
      </c>
      <c r="BO224" s="96">
        <v>11.60755464</v>
      </c>
      <c r="BP224" s="108" t="s">
        <v>79</v>
      </c>
      <c r="BQ224" s="106">
        <v>398.10446930782734</v>
      </c>
      <c r="BR224" s="107">
        <v>28.498511439655292</v>
      </c>
      <c r="BS224" s="107">
        <v>46.299332180376091</v>
      </c>
      <c r="BT224" s="107">
        <v>26.17644825539076</v>
      </c>
      <c r="BU224" s="106"/>
      <c r="BV224" s="106"/>
      <c r="BW224" s="106"/>
      <c r="BX224" s="106"/>
      <c r="BY224" s="62">
        <v>8.7331536388140174E-2</v>
      </c>
      <c r="BZ224" s="60">
        <v>0.83165860000000003</v>
      </c>
      <c r="CA224" s="23">
        <v>3.64</v>
      </c>
      <c r="CB224" s="23">
        <v>0.30199999999999999</v>
      </c>
      <c r="CC224" s="64">
        <v>4.6296159999999995</v>
      </c>
      <c r="CD224" s="64">
        <v>6.1181760000000001</v>
      </c>
      <c r="CE224" s="66">
        <v>83.832208999999992</v>
      </c>
      <c r="CF224" s="68">
        <v>34.781427999999998</v>
      </c>
      <c r="CG224" s="60">
        <v>0.16550000000000001</v>
      </c>
      <c r="CH224" s="134">
        <v>45481.768014319881</v>
      </c>
      <c r="CI224" s="134">
        <v>5795.5394771726969</v>
      </c>
      <c r="CJ224" s="135">
        <v>436720.2418165218</v>
      </c>
      <c r="CK224" s="136">
        <v>1.3270599624753738</v>
      </c>
    </row>
    <row r="225" spans="1:89" x14ac:dyDescent="0.25">
      <c r="A225" s="82" t="s">
        <v>23</v>
      </c>
      <c r="B225" s="83">
        <v>221</v>
      </c>
      <c r="C225" s="70" t="s">
        <v>310</v>
      </c>
      <c r="D225" s="84">
        <v>41883</v>
      </c>
      <c r="E225" s="85" t="s">
        <v>91</v>
      </c>
      <c r="F225" s="82">
        <v>984</v>
      </c>
      <c r="G225" s="88">
        <v>1</v>
      </c>
      <c r="H225" s="88">
        <v>214</v>
      </c>
      <c r="I225" s="83">
        <v>2</v>
      </c>
      <c r="J225" s="111">
        <v>623.19642857142856</v>
      </c>
      <c r="K225" s="54">
        <v>396.62273481621708</v>
      </c>
      <c r="L225" s="54">
        <v>908.09698443912976</v>
      </c>
      <c r="M225" s="54">
        <v>148.07896348183888</v>
      </c>
      <c r="N225" s="54">
        <v>410.83745103710464</v>
      </c>
      <c r="O225" s="55"/>
      <c r="P225" s="56">
        <v>65.588860403600364</v>
      </c>
      <c r="Q225" s="56">
        <v>13.70924489060034</v>
      </c>
      <c r="R225" s="54">
        <v>93.703155833179025</v>
      </c>
      <c r="S225" s="42" t="s">
        <v>78</v>
      </c>
      <c r="T225" s="94">
        <v>15.881864589999999</v>
      </c>
      <c r="U225" s="94">
        <v>1.7989125000000001</v>
      </c>
      <c r="V225" s="117">
        <v>17.680777089999999</v>
      </c>
      <c r="W225" s="94">
        <v>16.014479453500467</v>
      </c>
      <c r="X225" s="94">
        <v>2.5735349665767924</v>
      </c>
      <c r="Y225" s="94">
        <v>7.0301368881640673</v>
      </c>
      <c r="Z225" s="94"/>
      <c r="AA225" s="94">
        <v>1.0675592377455811</v>
      </c>
      <c r="AB225" s="94">
        <v>0.26043439726926315</v>
      </c>
      <c r="AC225" s="95">
        <v>1.6529104326821507</v>
      </c>
      <c r="AD225" s="99">
        <v>4.3552591608531426</v>
      </c>
      <c r="AE225" s="99">
        <v>3.5865438653150217</v>
      </c>
      <c r="AF225" s="99">
        <v>0.75901695844948647</v>
      </c>
      <c r="AG225" s="37"/>
      <c r="AH225" s="37"/>
      <c r="AI225" s="100">
        <v>59.797680838411281</v>
      </c>
      <c r="AJ225" s="47" t="s">
        <v>54</v>
      </c>
      <c r="AK225" s="53">
        <v>753.67263900881278</v>
      </c>
      <c r="AL225" s="53">
        <v>776.04368123679035</v>
      </c>
      <c r="AM225" s="53">
        <v>705.06833273802431</v>
      </c>
      <c r="AN225" s="35"/>
      <c r="AO225" s="51">
        <v>14.649999999999997</v>
      </c>
      <c r="AP225" s="49">
        <v>0.70365631147540963</v>
      </c>
      <c r="AQ225" s="49">
        <v>0.60211499999999984</v>
      </c>
      <c r="AR225" s="49">
        <v>0.63179926229508176</v>
      </c>
      <c r="AS225" s="126">
        <v>16.414844672131146</v>
      </c>
      <c r="AT225" s="58">
        <v>16.647909085308545</v>
      </c>
      <c r="AU225" s="58">
        <v>48.031147540983604</v>
      </c>
      <c r="AV225" s="58">
        <v>41.1</v>
      </c>
      <c r="AW225" s="58">
        <v>43.126229508196722</v>
      </c>
      <c r="AX225" s="58">
        <v>29.983606557377055</v>
      </c>
      <c r="AY225" s="71">
        <v>0.9415824316185949</v>
      </c>
      <c r="AZ225" s="71">
        <v>18.154750778221139</v>
      </c>
      <c r="BA225" s="71">
        <v>-0.47397368822113961</v>
      </c>
      <c r="BB225" s="131">
        <f t="shared" si="12"/>
        <v>0.9415824316185949</v>
      </c>
      <c r="BC225" s="131">
        <f t="shared" si="13"/>
        <v>0.92840063468789236</v>
      </c>
      <c r="BD225" s="131">
        <f t="shared" si="14"/>
        <v>0.10958627914982051</v>
      </c>
      <c r="BE225" s="104">
        <v>7.63</v>
      </c>
      <c r="BF225" s="105">
        <v>114.65143809524491</v>
      </c>
      <c r="BG225" s="105">
        <v>574.19168050789779</v>
      </c>
      <c r="BH225" s="105">
        <v>240.1143067103167</v>
      </c>
      <c r="BI225" s="105">
        <v>140.13741666868856</v>
      </c>
      <c r="BJ225" s="105">
        <v>9.4837653748144994</v>
      </c>
      <c r="BK225" s="105">
        <v>15.393825610791867</v>
      </c>
      <c r="BL225" s="105">
        <v>15.703880749381046</v>
      </c>
      <c r="BM225" s="105"/>
      <c r="BN225" s="130">
        <f t="shared" si="15"/>
        <v>311.31858704313828</v>
      </c>
      <c r="BO225" s="96">
        <v>8.3022161999999984</v>
      </c>
      <c r="BP225" s="108" t="s">
        <v>79</v>
      </c>
      <c r="BQ225" s="106">
        <v>334.07638711573429</v>
      </c>
      <c r="BR225" s="107">
        <v>18.894892764904728</v>
      </c>
      <c r="BS225" s="107">
        <v>26.881084532922937</v>
      </c>
      <c r="BT225" s="107">
        <v>20.067167919036162</v>
      </c>
      <c r="BU225" s="106"/>
      <c r="BV225" s="106"/>
      <c r="BW225" s="106"/>
      <c r="BX225" s="106"/>
      <c r="BY225" s="62">
        <v>2.9110512129380057E-2</v>
      </c>
      <c r="BZ225" s="60">
        <v>0.87055530000000003</v>
      </c>
      <c r="CA225" s="23">
        <v>3.21</v>
      </c>
      <c r="CB225" s="23">
        <v>0.03</v>
      </c>
      <c r="CC225" s="64">
        <v>5.5366780000000002</v>
      </c>
      <c r="CD225" s="64">
        <v>3.7308119999999998</v>
      </c>
      <c r="CE225" s="66">
        <v>74.282900999999995</v>
      </c>
      <c r="CF225" s="68">
        <v>30.643051999999997</v>
      </c>
      <c r="CG225" s="60">
        <v>0.12350000000000001</v>
      </c>
      <c r="CH225" s="134">
        <v>52722.639205381951</v>
      </c>
      <c r="CI225" s="134">
        <v>3667.7292576684977</v>
      </c>
      <c r="CJ225" s="135">
        <v>231068.11340412064</v>
      </c>
      <c r="CK225" s="136">
        <v>1.5872935489172912</v>
      </c>
    </row>
    <row r="226" spans="1:89" x14ac:dyDescent="0.25">
      <c r="A226" s="82" t="s">
        <v>23</v>
      </c>
      <c r="B226" s="83">
        <v>222</v>
      </c>
      <c r="C226" s="70" t="s">
        <v>311</v>
      </c>
      <c r="D226" s="84">
        <v>41883</v>
      </c>
      <c r="E226" s="85" t="s">
        <v>91</v>
      </c>
      <c r="F226" s="82">
        <v>826</v>
      </c>
      <c r="G226" s="88">
        <v>1</v>
      </c>
      <c r="H226" s="88">
        <v>212</v>
      </c>
      <c r="I226" s="83">
        <v>4</v>
      </c>
      <c r="J226" s="111">
        <v>683.38636363636374</v>
      </c>
      <c r="K226" s="54">
        <v>396.62273481621708</v>
      </c>
      <c r="L226" s="54">
        <v>908.09698443912976</v>
      </c>
      <c r="M226" s="54">
        <v>148.07896348183888</v>
      </c>
      <c r="N226" s="54">
        <v>410.83745103710464</v>
      </c>
      <c r="O226" s="55"/>
      <c r="P226" s="56">
        <v>65.588860403600364</v>
      </c>
      <c r="Q226" s="56">
        <v>13.70924489060034</v>
      </c>
      <c r="R226" s="54">
        <v>93.703155833179025</v>
      </c>
      <c r="S226" s="42" t="s">
        <v>78</v>
      </c>
      <c r="T226" s="94">
        <v>15.874864665652176</v>
      </c>
      <c r="U226" s="94">
        <v>3.1550683043478256</v>
      </c>
      <c r="V226" s="117">
        <v>19.029932970000001</v>
      </c>
      <c r="W226" s="94">
        <v>17.288477354238132</v>
      </c>
      <c r="X226" s="94">
        <v>2.8665179885141825</v>
      </c>
      <c r="Y226" s="94">
        <v>7.2825876090036195</v>
      </c>
      <c r="Z226" s="94"/>
      <c r="AA226" s="94">
        <v>1.1352963873959114</v>
      </c>
      <c r="AB226" s="94">
        <v>0.25360569186690179</v>
      </c>
      <c r="AC226" s="95">
        <v>1.9996641401033601</v>
      </c>
      <c r="AD226" s="99">
        <v>5.9366455348696929</v>
      </c>
      <c r="AE226" s="99">
        <v>5.0737618399984248</v>
      </c>
      <c r="AF226" s="99">
        <v>1.4562810584991082</v>
      </c>
      <c r="AG226" s="37"/>
      <c r="AH226" s="37"/>
      <c r="AI226" s="100">
        <v>42.718685220014287</v>
      </c>
      <c r="AJ226" s="47" t="s">
        <v>54</v>
      </c>
      <c r="AK226" s="53">
        <v>688.03644530810493</v>
      </c>
      <c r="AL226" s="53">
        <v>706.52349908914141</v>
      </c>
      <c r="AM226" s="53">
        <v>491.96863081471537</v>
      </c>
      <c r="AN226" s="35"/>
      <c r="AO226" s="51">
        <v>15.069565217391307</v>
      </c>
      <c r="AP226" s="49">
        <v>0.66701153936545265</v>
      </c>
      <c r="AQ226" s="49">
        <v>0.54410633764199001</v>
      </c>
      <c r="AR226" s="49">
        <v>0.66603405405405425</v>
      </c>
      <c r="AS226" s="126">
        <v>16.032999177438313</v>
      </c>
      <c r="AT226" s="58">
        <v>15.936961332065939</v>
      </c>
      <c r="AU226" s="58">
        <v>44.26216216216217</v>
      </c>
      <c r="AV226" s="58">
        <v>36.106306306306308</v>
      </c>
      <c r="AW226" s="58">
        <v>44.197297297297297</v>
      </c>
      <c r="AX226" s="58">
        <v>27.522522522522522</v>
      </c>
      <c r="AY226" s="71">
        <v>0.83746807501581755</v>
      </c>
      <c r="AZ226" s="71">
        <v>18.874642234041904</v>
      </c>
      <c r="BA226" s="71">
        <v>0.15529073595809706</v>
      </c>
      <c r="BB226" s="131">
        <f t="shared" si="12"/>
        <v>0.83746807501581755</v>
      </c>
      <c r="BC226" s="131">
        <f t="shared" si="13"/>
        <v>0.84251474782984026</v>
      </c>
      <c r="BD226" s="131">
        <f t="shared" si="14"/>
        <v>9.8642067421927271E-2</v>
      </c>
      <c r="BE226" s="104">
        <v>7.29</v>
      </c>
      <c r="BF226" s="105">
        <v>106.93098971386468</v>
      </c>
      <c r="BG226" s="105">
        <v>564.77153610139862</v>
      </c>
      <c r="BH226" s="105">
        <v>219.02939373013018</v>
      </c>
      <c r="BI226" s="105">
        <v>173.38453412218379</v>
      </c>
      <c r="BJ226" s="105">
        <v>7.7467023909454662</v>
      </c>
      <c r="BK226" s="105">
        <v>17.241310326163227</v>
      </c>
      <c r="BL226" s="105">
        <v>12.851398951069443</v>
      </c>
      <c r="BM226" s="105"/>
      <c r="BN226" s="130">
        <f t="shared" si="15"/>
        <v>328.38012957377975</v>
      </c>
      <c r="BO226" s="96">
        <v>4.7007454600000003</v>
      </c>
      <c r="BP226" s="108" t="s">
        <v>79</v>
      </c>
      <c r="BQ226" s="106">
        <v>344.58727084638207</v>
      </c>
      <c r="BR226" s="107">
        <v>18.107645013233174</v>
      </c>
      <c r="BS226" s="107">
        <v>28.210830652966749</v>
      </c>
      <c r="BT226" s="107">
        <v>21.62189288575707</v>
      </c>
      <c r="BU226" s="106"/>
      <c r="BV226" s="106"/>
      <c r="BW226" s="106"/>
      <c r="BX226" s="106"/>
      <c r="BY226" s="62">
        <v>0.14555256064690028</v>
      </c>
      <c r="BZ226" s="60">
        <v>0.61440630000000007</v>
      </c>
      <c r="CA226" s="23">
        <v>3.45</v>
      </c>
      <c r="CB226" s="23">
        <v>0.108</v>
      </c>
      <c r="CC226" s="64">
        <v>4.7547280000000001</v>
      </c>
      <c r="CD226" s="64">
        <v>5.970504</v>
      </c>
      <c r="CE226" s="66">
        <v>93.592384999999993</v>
      </c>
      <c r="CF226" s="68">
        <v>37.31326</v>
      </c>
      <c r="CG226" s="60">
        <v>9.1999999999999998E-2</v>
      </c>
      <c r="CH226" s="134">
        <v>42758.101819219381</v>
      </c>
      <c r="CI226" s="134">
        <v>5769.5745029746668</v>
      </c>
      <c r="CJ226" s="135">
        <v>385758.92229580774</v>
      </c>
      <c r="CK226" s="136">
        <v>1.4956425294423756</v>
      </c>
    </row>
    <row r="227" spans="1:89" x14ac:dyDescent="0.25">
      <c r="A227" s="82" t="s">
        <v>23</v>
      </c>
      <c r="B227" s="83">
        <v>223</v>
      </c>
      <c r="C227" s="70" t="s">
        <v>312</v>
      </c>
      <c r="D227" s="84">
        <v>41883</v>
      </c>
      <c r="E227" s="85" t="s">
        <v>91</v>
      </c>
      <c r="F227" s="82">
        <v>2073</v>
      </c>
      <c r="G227" s="88">
        <v>1</v>
      </c>
      <c r="H227" s="88">
        <v>211</v>
      </c>
      <c r="I227" s="83">
        <v>1</v>
      </c>
      <c r="J227" s="111">
        <v>542.66333333333341</v>
      </c>
      <c r="K227" s="54">
        <v>396.62273481621708</v>
      </c>
      <c r="L227" s="54">
        <v>908.09698443912976</v>
      </c>
      <c r="M227" s="54">
        <v>148.07896348183888</v>
      </c>
      <c r="N227" s="54">
        <v>410.83745103710464</v>
      </c>
      <c r="O227" s="55"/>
      <c r="P227" s="56">
        <v>65.588860403600364</v>
      </c>
      <c r="Q227" s="56">
        <v>13.70924489060034</v>
      </c>
      <c r="R227" s="54">
        <v>93.703155833179025</v>
      </c>
      <c r="S227" s="42" t="s">
        <v>78</v>
      </c>
      <c r="T227" s="94">
        <v>11.406980789999999</v>
      </c>
      <c r="U227" s="94">
        <v>2.34649412</v>
      </c>
      <c r="V227" s="117">
        <v>13.75347491</v>
      </c>
      <c r="W227" s="94">
        <v>12.487876108172111</v>
      </c>
      <c r="X227" s="94">
        <v>2.0613934440747568</v>
      </c>
      <c r="Y227" s="94">
        <v>5.2633179226057454</v>
      </c>
      <c r="Z227" s="94"/>
      <c r="AA227" s="94">
        <v>0.81378906627967151</v>
      </c>
      <c r="AB227" s="94">
        <v>0.18661585499956379</v>
      </c>
      <c r="AC227" s="95">
        <v>1.4298003213797101</v>
      </c>
      <c r="AD227" s="99">
        <v>3.7907932331052865</v>
      </c>
      <c r="AE227" s="99">
        <v>3.2304929706663135</v>
      </c>
      <c r="AF227" s="99">
        <v>0.73355050846654191</v>
      </c>
      <c r="AG227" s="37"/>
      <c r="AH227" s="37"/>
      <c r="AI227" s="100">
        <v>49.228708485029813</v>
      </c>
      <c r="AJ227" s="47" t="s">
        <v>54</v>
      </c>
      <c r="AK227" s="53">
        <v>724.37560268139634</v>
      </c>
      <c r="AL227" s="53">
        <v>741.30965564654605</v>
      </c>
      <c r="AM227" s="53">
        <v>644.14822867752389</v>
      </c>
      <c r="AN227" s="35"/>
      <c r="AO227" s="51">
        <v>15.248000000000001</v>
      </c>
      <c r="AP227" s="49">
        <v>0.6918058810810811</v>
      </c>
      <c r="AQ227" s="49">
        <v>0.54441541621621625</v>
      </c>
      <c r="AR227" s="49">
        <v>0.66044445405405405</v>
      </c>
      <c r="AS227" s="126">
        <v>16.476288216216219</v>
      </c>
      <c r="AT227" s="58">
        <v>16.21350419996557</v>
      </c>
      <c r="AU227" s="58">
        <v>45.370270270270268</v>
      </c>
      <c r="AV227" s="58">
        <v>35.704054054054055</v>
      </c>
      <c r="AW227" s="58">
        <v>43.313513513513513</v>
      </c>
      <c r="AX227" s="58">
        <v>33.608108108108112</v>
      </c>
      <c r="AY227" s="71">
        <v>1.1788660179382673</v>
      </c>
      <c r="AZ227" s="71">
        <v>16.98701397669576</v>
      </c>
      <c r="BA227" s="71">
        <v>-3.2335390666957604</v>
      </c>
      <c r="BB227" s="131">
        <f t="shared" si="12"/>
        <v>1.1788660179382673</v>
      </c>
      <c r="BC227" s="131">
        <f t="shared" si="13"/>
        <v>1.1979727540882408</v>
      </c>
      <c r="BD227" s="131">
        <f t="shared" si="14"/>
        <v>0.13790447605152548</v>
      </c>
      <c r="BE227" s="104">
        <v>7.35</v>
      </c>
      <c r="BF227" s="105">
        <v>134.13763663009843</v>
      </c>
      <c r="BG227" s="105">
        <v>597.69564188185279</v>
      </c>
      <c r="BH227" s="105">
        <v>224.42258125538581</v>
      </c>
      <c r="BI227" s="105">
        <v>145.76196794862292</v>
      </c>
      <c r="BJ227" s="105">
        <v>6.8221476834105088</v>
      </c>
      <c r="BK227" s="105">
        <v>11.273875516105097</v>
      </c>
      <c r="BL227" s="105">
        <v>9.0486613365134811</v>
      </c>
      <c r="BM227" s="105"/>
      <c r="BN227" s="130">
        <f t="shared" si="15"/>
        <v>326.09734397735207</v>
      </c>
      <c r="BO227" s="96">
        <v>7.90870154</v>
      </c>
      <c r="BP227" s="108" t="s">
        <v>79</v>
      </c>
      <c r="BQ227" s="106">
        <v>386.40110821134476</v>
      </c>
      <c r="BR227" s="107">
        <v>28.094798641061743</v>
      </c>
      <c r="BS227" s="107">
        <v>41.739777048425395</v>
      </c>
      <c r="BT227" s="107">
        <v>23.832054036299279</v>
      </c>
      <c r="BU227" s="106"/>
      <c r="BV227" s="106"/>
      <c r="BW227" s="106"/>
      <c r="BX227" s="106"/>
      <c r="BY227" s="62">
        <v>4.8517520215633429E-2</v>
      </c>
      <c r="BZ227" s="60">
        <v>0.93127210000000005</v>
      </c>
      <c r="CA227" s="23">
        <v>2.99</v>
      </c>
      <c r="CB227" s="23">
        <v>0.158</v>
      </c>
      <c r="CC227" s="64">
        <v>5.0987859999999996</v>
      </c>
      <c r="CD227" s="64">
        <v>7.2134099999999997</v>
      </c>
      <c r="CE227" s="66">
        <v>87.160910999999999</v>
      </c>
      <c r="CF227" s="68">
        <v>35.615203999999999</v>
      </c>
      <c r="CG227" s="60">
        <v>0.113</v>
      </c>
      <c r="CH227" s="134">
        <v>73130.155904738553</v>
      </c>
      <c r="CI227" s="134">
        <v>5005.1857287613775</v>
      </c>
      <c r="CJ227" s="135">
        <v>383191.24636503402</v>
      </c>
      <c r="CK227" s="136">
        <v>1.3061847775075108</v>
      </c>
    </row>
    <row r="228" spans="1:89" x14ac:dyDescent="0.25">
      <c r="A228" s="82" t="s">
        <v>23</v>
      </c>
      <c r="B228" s="83">
        <v>224</v>
      </c>
      <c r="C228" s="70" t="s">
        <v>313</v>
      </c>
      <c r="D228" s="84">
        <v>41883</v>
      </c>
      <c r="E228" s="85" t="s">
        <v>91</v>
      </c>
      <c r="F228" s="82">
        <v>800</v>
      </c>
      <c r="G228" s="88">
        <v>1</v>
      </c>
      <c r="H228" s="88">
        <v>210</v>
      </c>
      <c r="I228" s="83">
        <v>4</v>
      </c>
      <c r="J228" s="111">
        <v>858.32499999999993</v>
      </c>
      <c r="K228" s="54">
        <v>396.62273481621708</v>
      </c>
      <c r="L228" s="54">
        <v>908.09698443912976</v>
      </c>
      <c r="M228" s="54">
        <v>148.07896348183888</v>
      </c>
      <c r="N228" s="54">
        <v>410.83745103710464</v>
      </c>
      <c r="O228" s="55"/>
      <c r="P228" s="56">
        <v>65.588860403600364</v>
      </c>
      <c r="Q228" s="56">
        <v>13.70924489060034</v>
      </c>
      <c r="R228" s="54">
        <v>93.703155833179025</v>
      </c>
      <c r="S228" s="42" t="s">
        <v>78</v>
      </c>
      <c r="T228" s="94">
        <v>25.232028450000001</v>
      </c>
      <c r="U228" s="94">
        <v>8.8938249999999996</v>
      </c>
      <c r="V228" s="117">
        <v>34.125853450000001</v>
      </c>
      <c r="W228" s="94">
        <v>31.058209019078625</v>
      </c>
      <c r="X228" s="94">
        <v>5.2657435385693727</v>
      </c>
      <c r="Y228" s="94">
        <v>12.435593220966012</v>
      </c>
      <c r="Z228" s="94"/>
      <c r="AA228" s="94">
        <v>1.9491128407025218</v>
      </c>
      <c r="AB228" s="94">
        <v>0.42415581930309909</v>
      </c>
      <c r="AC228" s="95">
        <v>3.9408049716457101</v>
      </c>
      <c r="AD228" s="99">
        <v>11.364581786976457</v>
      </c>
      <c r="AE228" s="99">
        <v>9.6848845511267214</v>
      </c>
      <c r="AF228" s="99">
        <v>2.5674492213631832</v>
      </c>
      <c r="AG228" s="37"/>
      <c r="AH228" s="37"/>
      <c r="AI228" s="100">
        <v>37.322606960264181</v>
      </c>
      <c r="AJ228" s="47" t="s">
        <v>54</v>
      </c>
      <c r="AK228" s="53">
        <v>666.98029095074673</v>
      </c>
      <c r="AL228" s="53">
        <v>688.1698959145574</v>
      </c>
      <c r="AM228" s="53">
        <v>512.4241804490307</v>
      </c>
      <c r="AN228" s="35"/>
      <c r="AO228" s="51">
        <v>41.578571428571429</v>
      </c>
      <c r="AP228" s="49">
        <v>1.3991631610942252</v>
      </c>
      <c r="AQ228" s="49">
        <v>1.2575748556231003</v>
      </c>
      <c r="AR228" s="49">
        <v>1.8393209954407299</v>
      </c>
      <c r="AS228" s="126">
        <v>37.618875987841946</v>
      </c>
      <c r="AT228" s="58">
        <v>36.721116646225781</v>
      </c>
      <c r="AU228" s="58">
        <v>33.65106382978724</v>
      </c>
      <c r="AV228" s="58">
        <v>30.245744680851065</v>
      </c>
      <c r="AW228" s="58">
        <v>44.237234042553197</v>
      </c>
      <c r="AX228" s="58">
        <v>33.914893617021278</v>
      </c>
      <c r="AY228" s="71">
        <v>1.0760497667854159</v>
      </c>
      <c r="AZ228" s="71">
        <v>29.298721370307273</v>
      </c>
      <c r="BA228" s="71">
        <v>4.8271320796927277</v>
      </c>
      <c r="BB228" s="131">
        <f t="shared" si="12"/>
        <v>1.0760497667854159</v>
      </c>
      <c r="BC228" s="131">
        <f t="shared" si="13"/>
        <v>1.1023570749068532</v>
      </c>
      <c r="BD228" s="131">
        <f t="shared" si="14"/>
        <v>0.13174935005641758</v>
      </c>
      <c r="BE228" s="104">
        <v>7</v>
      </c>
      <c r="BF228" s="105">
        <v>115.26040214824917</v>
      </c>
      <c r="BG228" s="105">
        <v>610.10713618498619</v>
      </c>
      <c r="BH228" s="105">
        <v>223.19932039398626</v>
      </c>
      <c r="BI228" s="105">
        <v>132.08416043244063</v>
      </c>
      <c r="BJ228" s="105">
        <v>6.4007510532304028</v>
      </c>
      <c r="BK228" s="105">
        <v>14.503631950382873</v>
      </c>
      <c r="BL228" s="105">
        <v>8.7298756068642582</v>
      </c>
      <c r="BM228" s="105"/>
      <c r="BN228" s="130">
        <f t="shared" si="15"/>
        <v>326.59921554477819</v>
      </c>
      <c r="BO228" s="96">
        <v>6.9702561999999997</v>
      </c>
      <c r="BP228" s="108" t="s">
        <v>79</v>
      </c>
      <c r="BQ228" s="106">
        <v>291.64653372474328</v>
      </c>
      <c r="BR228" s="107">
        <v>8.5462048341751657</v>
      </c>
      <c r="BS228" s="107">
        <v>13.645351904054554</v>
      </c>
      <c r="BT228" s="107">
        <v>7.9422022084592268</v>
      </c>
      <c r="BU228" s="106"/>
      <c r="BV228" s="106"/>
      <c r="BW228" s="106"/>
      <c r="BX228" s="106"/>
      <c r="BY228" s="62">
        <v>5.8221024258760114E-2</v>
      </c>
      <c r="BZ228" s="60">
        <v>0.75671130000000009</v>
      </c>
      <c r="CA228" s="23">
        <v>3.2</v>
      </c>
      <c r="CB228" s="23">
        <v>0.20300000000000001</v>
      </c>
      <c r="CC228" s="64">
        <v>4.8902659999999996</v>
      </c>
      <c r="CD228" s="64">
        <v>8.6839769999999987</v>
      </c>
      <c r="CE228" s="66">
        <v>83.726774999999989</v>
      </c>
      <c r="CF228" s="68">
        <v>35.320332000000001</v>
      </c>
      <c r="CG228" s="60">
        <v>0.1865</v>
      </c>
      <c r="CH228" s="134">
        <v>35552.441783382077</v>
      </c>
      <c r="CI228" s="134">
        <v>6239.3991590593259</v>
      </c>
      <c r="CJ228" s="135">
        <v>611975.49319396098</v>
      </c>
      <c r="CK228" s="136">
        <v>1.0195504931897323</v>
      </c>
    </row>
    <row r="229" spans="1:89" x14ac:dyDescent="0.25">
      <c r="A229" s="82" t="s">
        <v>23</v>
      </c>
      <c r="B229" s="83">
        <v>225</v>
      </c>
      <c r="C229" s="70" t="s">
        <v>314</v>
      </c>
      <c r="D229" s="84">
        <v>41883</v>
      </c>
      <c r="E229" s="85" t="s">
        <v>91</v>
      </c>
      <c r="F229" s="82">
        <v>974</v>
      </c>
      <c r="G229" s="88">
        <v>1</v>
      </c>
      <c r="H229" s="88">
        <v>209</v>
      </c>
      <c r="I229" s="83">
        <v>2</v>
      </c>
      <c r="J229" s="111">
        <v>697.17866666666669</v>
      </c>
      <c r="K229" s="54">
        <v>396.62273481621708</v>
      </c>
      <c r="L229" s="54">
        <v>908.09698443912976</v>
      </c>
      <c r="M229" s="54">
        <v>148.07896348183888</v>
      </c>
      <c r="N229" s="54">
        <v>410.83745103710464</v>
      </c>
      <c r="O229" s="55"/>
      <c r="P229" s="56">
        <v>65.588860403600364</v>
      </c>
      <c r="Q229" s="56">
        <v>13.70924489060034</v>
      </c>
      <c r="R229" s="54">
        <v>93.703155833179025</v>
      </c>
      <c r="S229" s="42" t="s">
        <v>78</v>
      </c>
      <c r="T229" s="94">
        <v>12.863678479999999</v>
      </c>
      <c r="U229" s="94">
        <v>6.2566732399999996</v>
      </c>
      <c r="V229" s="117">
        <v>19.120351719999999</v>
      </c>
      <c r="W229" s="94">
        <v>17.420844370994754</v>
      </c>
      <c r="X229" s="94">
        <v>2.9957102200299728</v>
      </c>
      <c r="Y229" s="94">
        <v>6.7258195302578647</v>
      </c>
      <c r="Z229" s="94"/>
      <c r="AA229" s="94">
        <v>1.0563991113816591</v>
      </c>
      <c r="AB229" s="94">
        <v>0.22680559057908695</v>
      </c>
      <c r="AC229" s="95">
        <v>2.3407154887759529</v>
      </c>
      <c r="AD229" s="99">
        <v>5.4605768005934507</v>
      </c>
      <c r="AE229" s="99">
        <v>4.6553538069344125</v>
      </c>
      <c r="AF229" s="99">
        <v>1.1110148168987066</v>
      </c>
      <c r="AG229" s="37"/>
      <c r="AH229" s="37"/>
      <c r="AI229" s="100">
        <v>41.535097639216048</v>
      </c>
      <c r="AJ229" s="47" t="s">
        <v>54</v>
      </c>
      <c r="AK229" s="53">
        <v>714.41023258575024</v>
      </c>
      <c r="AL229" s="53">
        <v>732.77105817640779</v>
      </c>
      <c r="AM229" s="53">
        <v>629.13141282150082</v>
      </c>
      <c r="AN229" s="35"/>
      <c r="AO229" s="51">
        <v>26.34</v>
      </c>
      <c r="AP229" s="49">
        <v>0.87715126666666654</v>
      </c>
      <c r="AQ229" s="49">
        <v>0.83213913333333334</v>
      </c>
      <c r="AR229" s="49">
        <v>1.187816933333333</v>
      </c>
      <c r="AS229" s="126">
        <v>23.693269000000001</v>
      </c>
      <c r="AT229" s="58">
        <v>23.542799559660288</v>
      </c>
      <c r="AU229" s="58">
        <v>33.301111111111105</v>
      </c>
      <c r="AV229" s="58">
        <v>31.592222222222222</v>
      </c>
      <c r="AW229" s="58">
        <v>45.095555555555549</v>
      </c>
      <c r="AX229" s="58">
        <v>38.222222222222221</v>
      </c>
      <c r="AY229" s="71">
        <v>1.23129531843467</v>
      </c>
      <c r="AZ229" s="71">
        <v>21.912350205455439</v>
      </c>
      <c r="BA229" s="71">
        <v>-2.7919984854554407</v>
      </c>
      <c r="BB229" s="131">
        <f t="shared" si="12"/>
        <v>1.23129531843467</v>
      </c>
      <c r="BC229" s="131">
        <f t="shared" si="13"/>
        <v>1.2391649142738679</v>
      </c>
      <c r="BD229" s="131">
        <f t="shared" si="14"/>
        <v>0.15151956280714973</v>
      </c>
      <c r="BE229" s="104">
        <v>7.5</v>
      </c>
      <c r="BF229" s="105">
        <v>90.642048279995294</v>
      </c>
      <c r="BG229" s="105">
        <v>578.25356770438691</v>
      </c>
      <c r="BH229" s="105">
        <v>244.08461511176594</v>
      </c>
      <c r="BI229" s="105">
        <v>143.67801170718926</v>
      </c>
      <c r="BJ229" s="105">
        <v>4.8839012473267704</v>
      </c>
      <c r="BK229" s="105">
        <v>15.751673539273526</v>
      </c>
      <c r="BL229" s="105">
        <v>8.3731063119482041</v>
      </c>
      <c r="BM229" s="105"/>
      <c r="BN229" s="130">
        <f t="shared" si="15"/>
        <v>310.49648818345867</v>
      </c>
      <c r="BO229" s="96">
        <v>3.75305592</v>
      </c>
      <c r="BP229" s="108" t="s">
        <v>79</v>
      </c>
      <c r="BQ229" s="106">
        <v>332.82442002667318</v>
      </c>
      <c r="BR229" s="107">
        <v>17.406814733357489</v>
      </c>
      <c r="BS229" s="107">
        <v>26.072199760477602</v>
      </c>
      <c r="BT229" s="107">
        <v>14.136994166019042</v>
      </c>
      <c r="BU229" s="106"/>
      <c r="BV229" s="106"/>
      <c r="BW229" s="106"/>
      <c r="BX229" s="106"/>
      <c r="BY229" s="62">
        <v>8.7331536388140174E-2</v>
      </c>
      <c r="BZ229" s="60">
        <v>0.45312729999999996</v>
      </c>
      <c r="CA229" s="23">
        <v>3.57</v>
      </c>
      <c r="CB229" s="23">
        <v>0.03</v>
      </c>
      <c r="CC229" s="64">
        <v>4.869413999999999</v>
      </c>
      <c r="CD229" s="64">
        <v>9.5577030000000001</v>
      </c>
      <c r="CE229" s="66">
        <v>72.136565999999988</v>
      </c>
      <c r="CF229" s="68">
        <v>34.649243999999996</v>
      </c>
      <c r="CG229" s="60">
        <v>0.13400000000000001</v>
      </c>
      <c r="CH229" s="134">
        <v>24663.135278421876</v>
      </c>
      <c r="CI229" s="134">
        <v>4023.7444929370195</v>
      </c>
      <c r="CJ229" s="135">
        <v>752373.45912776887</v>
      </c>
      <c r="CK229" s="136">
        <v>0.53480680958652782</v>
      </c>
    </row>
    <row r="230" spans="1:89" x14ac:dyDescent="0.25">
      <c r="A230" s="82" t="s">
        <v>23</v>
      </c>
      <c r="B230" s="83">
        <v>226</v>
      </c>
      <c r="C230" s="70" t="s">
        <v>315</v>
      </c>
      <c r="D230" s="84">
        <v>41883</v>
      </c>
      <c r="E230" s="85" t="s">
        <v>91</v>
      </c>
      <c r="F230" s="82">
        <v>2038</v>
      </c>
      <c r="G230" s="88">
        <v>1</v>
      </c>
      <c r="H230" s="88">
        <v>202</v>
      </c>
      <c r="I230" s="83">
        <v>1</v>
      </c>
      <c r="J230" s="111">
        <v>635.51543209876547</v>
      </c>
      <c r="K230" s="54">
        <v>396.62273481621708</v>
      </c>
      <c r="L230" s="54">
        <v>908.09698443912976</v>
      </c>
      <c r="M230" s="54">
        <v>148.07896348183888</v>
      </c>
      <c r="N230" s="54">
        <v>410.83745103710464</v>
      </c>
      <c r="O230" s="55"/>
      <c r="P230" s="56">
        <v>65.588860403600364</v>
      </c>
      <c r="Q230" s="56">
        <v>13.70924489060034</v>
      </c>
      <c r="R230" s="54">
        <v>93.703155833179025</v>
      </c>
      <c r="S230" s="42" t="s">
        <v>78</v>
      </c>
      <c r="T230" s="94">
        <v>15.155801629999999</v>
      </c>
      <c r="U230" s="94">
        <v>3.6939739999999999</v>
      </c>
      <c r="V230" s="117">
        <v>18.84977563</v>
      </c>
      <c r="W230" s="94">
        <v>17.138747786986897</v>
      </c>
      <c r="X230" s="94">
        <v>2.8681050468814075</v>
      </c>
      <c r="Y230" s="94">
        <v>7.0973156580282364</v>
      </c>
      <c r="Z230" s="94"/>
      <c r="AA230" s="94">
        <v>1.111866870629223</v>
      </c>
      <c r="AB230" s="94">
        <v>0.24376454984355778</v>
      </c>
      <c r="AC230" s="95">
        <v>2.0549010055877011</v>
      </c>
      <c r="AD230" s="99">
        <v>5.1185151865078229</v>
      </c>
      <c r="AE230" s="99">
        <v>4.4029165106056825</v>
      </c>
      <c r="AF230" s="99">
        <v>1.0338291281769723</v>
      </c>
      <c r="AG230" s="37"/>
      <c r="AH230" s="37"/>
      <c r="AI230" s="100">
        <v>47.624074748495467</v>
      </c>
      <c r="AJ230" s="47" t="s">
        <v>54</v>
      </c>
      <c r="AK230" s="53">
        <v>728.45750066321489</v>
      </c>
      <c r="AL230" s="53">
        <v>743.10162181459214</v>
      </c>
      <c r="AM230" s="53">
        <v>639.54279523300886</v>
      </c>
      <c r="AN230" s="35"/>
      <c r="AO230" s="51">
        <v>17.285185185185181</v>
      </c>
      <c r="AP230" s="49">
        <v>0.46151444444444434</v>
      </c>
      <c r="AQ230" s="49">
        <v>0.51336999999999988</v>
      </c>
      <c r="AR230" s="49">
        <v>0.7916614814814813</v>
      </c>
      <c r="AS230" s="126">
        <v>13.836790740740739</v>
      </c>
      <c r="AT230" s="58">
        <v>13.869885815050711</v>
      </c>
      <c r="AU230" s="58">
        <v>26.7</v>
      </c>
      <c r="AV230" s="58">
        <v>29.700000000000003</v>
      </c>
      <c r="AW230" s="58">
        <v>45.8</v>
      </c>
      <c r="AX230" s="58">
        <v>36</v>
      </c>
      <c r="AY230" s="71">
        <v>0.73581171931703848</v>
      </c>
      <c r="AZ230" s="71">
        <v>17.365900892745721</v>
      </c>
      <c r="BA230" s="71">
        <v>1.4838747372542791</v>
      </c>
      <c r="BB230" s="131">
        <f t="shared" si="12"/>
        <v>0.73581171931703848</v>
      </c>
      <c r="BC230" s="131">
        <f t="shared" si="13"/>
        <v>0.73405599155880985</v>
      </c>
      <c r="BD230" s="131">
        <f t="shared" si="14"/>
        <v>9.3717079746796203E-2</v>
      </c>
      <c r="BE230" s="104">
        <v>7.09</v>
      </c>
      <c r="BF230" s="105">
        <v>125.02805478455599</v>
      </c>
      <c r="BG230" s="105">
        <v>562.21171965069641</v>
      </c>
      <c r="BH230" s="105">
        <v>215.89741075453145</v>
      </c>
      <c r="BI230" s="105">
        <v>183.55571825807846</v>
      </c>
      <c r="BJ230" s="105">
        <v>6.6993938372024342</v>
      </c>
      <c r="BK230" s="105">
        <v>16.028182466334677</v>
      </c>
      <c r="BL230" s="105">
        <v>10.632450655047071</v>
      </c>
      <c r="BM230" s="105"/>
      <c r="BN230" s="130">
        <f t="shared" si="15"/>
        <v>331.62215163529345</v>
      </c>
      <c r="BO230" s="96">
        <v>6.9363111000000002</v>
      </c>
      <c r="BP230" s="108" t="s">
        <v>79</v>
      </c>
      <c r="BQ230" s="106">
        <v>420.40069849963697</v>
      </c>
      <c r="BR230" s="107">
        <v>22.30268979067084</v>
      </c>
      <c r="BS230" s="107">
        <v>33.009286113838222</v>
      </c>
      <c r="BT230" s="107">
        <v>30.310321519982889</v>
      </c>
      <c r="BU230" s="106"/>
      <c r="BV230" s="106"/>
      <c r="BW230" s="106"/>
      <c r="BX230" s="106"/>
      <c r="BY230" s="62">
        <v>4.8517520215633429E-2</v>
      </c>
      <c r="BZ230" s="60">
        <v>0.86201700000000003</v>
      </c>
      <c r="CA230" s="23">
        <v>3.55</v>
      </c>
      <c r="CB230" s="23">
        <v>0.92500000000000004</v>
      </c>
      <c r="CC230" s="64">
        <v>6.1101079999999994</v>
      </c>
      <c r="CD230" s="64">
        <v>5.804373</v>
      </c>
      <c r="CE230" s="66">
        <v>92.417548999999994</v>
      </c>
      <c r="CF230" s="68">
        <v>33.998491999999992</v>
      </c>
      <c r="CG230" s="60">
        <v>0.10250000000000001</v>
      </c>
      <c r="CH230" s="134">
        <v>77517.591686920932</v>
      </c>
      <c r="CI230" s="134">
        <v>3796.916761035387</v>
      </c>
      <c r="CJ230" s="135">
        <v>419239.34802094835</v>
      </c>
      <c r="CK230" s="136">
        <v>0.90566803401422724</v>
      </c>
    </row>
    <row r="231" spans="1:89" x14ac:dyDescent="0.25">
      <c r="A231" s="82" t="s">
        <v>23</v>
      </c>
      <c r="B231" s="83">
        <v>227</v>
      </c>
      <c r="C231" s="70" t="s">
        <v>316</v>
      </c>
      <c r="D231" s="84">
        <v>41883</v>
      </c>
      <c r="E231" s="85" t="s">
        <v>91</v>
      </c>
      <c r="F231" s="82">
        <v>828</v>
      </c>
      <c r="G231" s="88">
        <v>1</v>
      </c>
      <c r="H231" s="88">
        <v>199</v>
      </c>
      <c r="I231" s="83">
        <v>3</v>
      </c>
      <c r="J231" s="111">
        <v>750.15476190476181</v>
      </c>
      <c r="K231" s="54">
        <v>396.62273481621708</v>
      </c>
      <c r="L231" s="54">
        <v>908.09698443912976</v>
      </c>
      <c r="M231" s="54">
        <v>148.07896348183888</v>
      </c>
      <c r="N231" s="54">
        <v>410.83745103710464</v>
      </c>
      <c r="O231" s="55"/>
      <c r="P231" s="56">
        <v>65.588860403600364</v>
      </c>
      <c r="Q231" s="56">
        <v>13.70924489060034</v>
      </c>
      <c r="R231" s="54">
        <v>93.703155833179025</v>
      </c>
      <c r="S231" s="42" t="s">
        <v>78</v>
      </c>
      <c r="T231" s="94">
        <v>19.012468564285715</v>
      </c>
      <c r="U231" s="94">
        <v>6.2661317857142862</v>
      </c>
      <c r="V231" s="117">
        <v>25.278600350000001</v>
      </c>
      <c r="W231" s="94">
        <v>22.986188820907163</v>
      </c>
      <c r="X231" s="94">
        <v>3.8650270793101291</v>
      </c>
      <c r="Y231" s="94">
        <v>9.2965673917381864</v>
      </c>
      <c r="Z231" s="94"/>
      <c r="AA231" s="94">
        <v>1.4435706813521978</v>
      </c>
      <c r="AB231" s="94">
        <v>0.32432489886213012</v>
      </c>
      <c r="AC231" s="95">
        <v>2.843199471029866</v>
      </c>
      <c r="AD231" s="99">
        <v>5.9297554176562688</v>
      </c>
      <c r="AE231" s="99">
        <v>5.0218406623695335</v>
      </c>
      <c r="AF231" s="99">
        <v>1.4008068036706836</v>
      </c>
      <c r="AG231" s="37"/>
      <c r="AH231" s="37"/>
      <c r="AI231" s="100">
        <v>54.69448164698828</v>
      </c>
      <c r="AJ231" s="47" t="s">
        <v>54</v>
      </c>
      <c r="AK231" s="53">
        <v>765.42390260716047</v>
      </c>
      <c r="AL231" s="53">
        <v>781.52791219560925</v>
      </c>
      <c r="AM231" s="53">
        <v>637.56869617567747</v>
      </c>
      <c r="AN231" s="35"/>
      <c r="AO231" s="51">
        <v>37.171428571428571</v>
      </c>
      <c r="AP231" s="49">
        <v>1.3294938226600987</v>
      </c>
      <c r="AQ231" s="49">
        <v>1.1104131133004926</v>
      </c>
      <c r="AR231" s="49">
        <v>1.6536799507389157</v>
      </c>
      <c r="AS231" s="126">
        <v>34.810978768472907</v>
      </c>
      <c r="AT231" s="58">
        <v>33.730231116689154</v>
      </c>
      <c r="AU231" s="58">
        <v>35.766551724137933</v>
      </c>
      <c r="AV231" s="58">
        <v>29.872758620689655</v>
      </c>
      <c r="AW231" s="58">
        <v>44.487931034482749</v>
      </c>
      <c r="AX231" s="58">
        <v>25.151724137931033</v>
      </c>
      <c r="AY231" s="71">
        <v>1.3343393482894772</v>
      </c>
      <c r="AZ231" s="71">
        <v>26.76836503793011</v>
      </c>
      <c r="BA231" s="71">
        <v>-1.4897646879301085</v>
      </c>
      <c r="BB231" s="131">
        <f t="shared" si="12"/>
        <v>1.3343393482894772</v>
      </c>
      <c r="BC231" s="131">
        <f t="shared" si="13"/>
        <v>1.3770928091939594</v>
      </c>
      <c r="BD231" s="131">
        <f t="shared" si="14"/>
        <v>0.16193882691371031</v>
      </c>
      <c r="BE231" s="104">
        <v>7.31</v>
      </c>
      <c r="BF231" s="105">
        <v>94.990169178820281</v>
      </c>
      <c r="BG231" s="105">
        <v>634.51878194767392</v>
      </c>
      <c r="BH231" s="105">
        <v>200.90752201024836</v>
      </c>
      <c r="BI231" s="105">
        <v>127.36359178435308</v>
      </c>
      <c r="BJ231" s="105">
        <v>7.9118374623768846</v>
      </c>
      <c r="BK231" s="105">
        <v>11.857403849985179</v>
      </c>
      <c r="BL231" s="105">
        <v>12.465738567253116</v>
      </c>
      <c r="BM231" s="105"/>
      <c r="BN231" s="130">
        <f t="shared" si="15"/>
        <v>343.49582170103986</v>
      </c>
      <c r="BO231" s="96">
        <v>4.0417035800000001</v>
      </c>
      <c r="BP231" s="108" t="s">
        <v>79</v>
      </c>
      <c r="BQ231" s="106">
        <v>323.40496042804784</v>
      </c>
      <c r="BR231" s="107">
        <v>12.79362606909713</v>
      </c>
      <c r="BS231" s="107">
        <v>18.00259923566157</v>
      </c>
      <c r="BT231" s="107">
        <v>9.587985309357471</v>
      </c>
      <c r="BU231" s="106"/>
      <c r="BV231" s="106"/>
      <c r="BW231" s="106"/>
      <c r="BX231" s="106"/>
      <c r="BY231" s="62">
        <v>9.7035040431266859E-2</v>
      </c>
      <c r="BZ231" s="60">
        <v>0.7491217</v>
      </c>
      <c r="CA231" s="23">
        <v>3.28</v>
      </c>
      <c r="CB231" s="23">
        <v>0.59299999999999997</v>
      </c>
      <c r="CC231" s="64">
        <v>3.83724</v>
      </c>
      <c r="CD231" s="64">
        <v>8.2101959999999998</v>
      </c>
      <c r="CE231" s="66">
        <v>86.19694299999999</v>
      </c>
      <c r="CF231" s="68">
        <v>37.577627999999997</v>
      </c>
      <c r="CG231" s="60">
        <v>7.1000000000000008E-2</v>
      </c>
      <c r="CH231" s="134">
        <v>46596.939441405622</v>
      </c>
      <c r="CI231" s="134">
        <v>7173.9812973158441</v>
      </c>
      <c r="CJ231" s="135">
        <v>696438.49982449377</v>
      </c>
      <c r="CK231" s="136">
        <v>1.030095449795456</v>
      </c>
    </row>
    <row r="232" spans="1:89" x14ac:dyDescent="0.25">
      <c r="A232" s="82" t="s">
        <v>23</v>
      </c>
      <c r="B232" s="83">
        <v>228</v>
      </c>
      <c r="C232" s="70" t="s">
        <v>317</v>
      </c>
      <c r="D232" s="84">
        <v>41883</v>
      </c>
      <c r="E232" s="85" t="s">
        <v>91</v>
      </c>
      <c r="F232" s="82">
        <v>738</v>
      </c>
      <c r="G232" s="88">
        <v>1</v>
      </c>
      <c r="H232" s="88">
        <v>197</v>
      </c>
      <c r="I232" s="83">
        <v>3</v>
      </c>
      <c r="J232" s="111">
        <v>692.8858024691358</v>
      </c>
      <c r="K232" s="54">
        <v>396.62273481621708</v>
      </c>
      <c r="L232" s="54">
        <v>908.09698443912976</v>
      </c>
      <c r="M232" s="54">
        <v>148.07896348183888</v>
      </c>
      <c r="N232" s="54">
        <v>410.83745103710464</v>
      </c>
      <c r="O232" s="55"/>
      <c r="P232" s="56">
        <v>65.588860403600364</v>
      </c>
      <c r="Q232" s="56">
        <v>13.70924489060034</v>
      </c>
      <c r="R232" s="54">
        <v>93.703155833179025</v>
      </c>
      <c r="S232" s="42" t="s">
        <v>78</v>
      </c>
      <c r="T232" s="94">
        <v>16.34390894111111</v>
      </c>
      <c r="U232" s="94">
        <v>4.743972888888889</v>
      </c>
      <c r="V232" s="117">
        <v>21.087881830000001</v>
      </c>
      <c r="W232" s="94">
        <v>19.187237284795188</v>
      </c>
      <c r="X232" s="94">
        <v>3.2372317721017727</v>
      </c>
      <c r="Y232" s="94">
        <v>7.8172311833745196</v>
      </c>
      <c r="Z232" s="94"/>
      <c r="AA232" s="94">
        <v>1.2293715862029211</v>
      </c>
      <c r="AB232" s="94">
        <v>0.26541313847827747</v>
      </c>
      <c r="AC232" s="95">
        <v>2.3745802589702647</v>
      </c>
      <c r="AD232" s="99">
        <v>5.2910027956221723</v>
      </c>
      <c r="AE232" s="99">
        <v>4.5048919280882664</v>
      </c>
      <c r="AF232" s="99">
        <v>1.2807722554097229</v>
      </c>
      <c r="AG232" s="37"/>
      <c r="AH232" s="37"/>
      <c r="AI232" s="100">
        <v>50.163106830690552</v>
      </c>
      <c r="AJ232" s="47" t="s">
        <v>54</v>
      </c>
      <c r="AK232" s="53">
        <v>749.09747511506362</v>
      </c>
      <c r="AL232" s="53">
        <v>765.21414410931675</v>
      </c>
      <c r="AM232" s="53">
        <v>604.36189140137424</v>
      </c>
      <c r="AN232" s="35"/>
      <c r="AO232" s="51">
        <v>21.411111111111108</v>
      </c>
      <c r="AP232" s="49">
        <v>0.8736056113902847</v>
      </c>
      <c r="AQ232" s="49">
        <v>0.67549365717476273</v>
      </c>
      <c r="AR232" s="49">
        <v>0.99154963149078712</v>
      </c>
      <c r="AS232" s="126">
        <v>21.668528615298712</v>
      </c>
      <c r="AT232" s="58">
        <v>21.225949784947378</v>
      </c>
      <c r="AU232" s="58">
        <v>40.801507537688444</v>
      </c>
      <c r="AV232" s="58">
        <v>31.548743718592966</v>
      </c>
      <c r="AW232" s="58">
        <v>46.310050251256278</v>
      </c>
      <c r="AX232" s="58">
        <v>31.437185929648241</v>
      </c>
      <c r="AY232" s="71">
        <v>1.0065472652047471</v>
      </c>
      <c r="AZ232" s="71">
        <v>21.086563644535502</v>
      </c>
      <c r="BA232" s="71">
        <v>1.3181854644983559E-3</v>
      </c>
      <c r="BB232" s="131">
        <f t="shared" si="12"/>
        <v>1.0065472652047471</v>
      </c>
      <c r="BC232" s="131">
        <f t="shared" si="13"/>
        <v>1.0275346186961591</v>
      </c>
      <c r="BD232" s="131">
        <f t="shared" si="14"/>
        <v>0.12047909413270051</v>
      </c>
      <c r="BE232" s="104">
        <v>7.24</v>
      </c>
      <c r="BF232" s="105">
        <v>119.86946630468751</v>
      </c>
      <c r="BG232" s="105">
        <v>536.38735711702725</v>
      </c>
      <c r="BH232" s="105">
        <v>223.48583592089463</v>
      </c>
      <c r="BI232" s="105">
        <v>181.13772560199368</v>
      </c>
      <c r="BJ232" s="105">
        <v>12.481136109544043</v>
      </c>
      <c r="BK232" s="105">
        <v>22.462932635231876</v>
      </c>
      <c r="BL232" s="105">
        <v>19.069888237199208</v>
      </c>
      <c r="BM232" s="105"/>
      <c r="BN232" s="130">
        <f t="shared" si="15"/>
        <v>321.87839309778531</v>
      </c>
      <c r="BO232" s="96">
        <v>7.1693245799999996</v>
      </c>
      <c r="BP232" s="108" t="s">
        <v>79</v>
      </c>
      <c r="BQ232" s="106">
        <v>363.10630924323618</v>
      </c>
      <c r="BR232" s="107">
        <v>17.218718891276914</v>
      </c>
      <c r="BS232" s="107">
        <v>24.730811081035398</v>
      </c>
      <c r="BT232" s="107">
        <v>17.106716680387944</v>
      </c>
      <c r="BU232" s="106"/>
      <c r="BV232" s="106"/>
      <c r="BW232" s="106"/>
      <c r="BX232" s="106"/>
      <c r="BY232" s="62">
        <v>5.8221024258760114E-2</v>
      </c>
      <c r="BZ232" s="60">
        <v>1.0033732999999998</v>
      </c>
      <c r="CA232" s="23">
        <v>3.15</v>
      </c>
      <c r="CB232" s="23">
        <v>0.33800000000000002</v>
      </c>
      <c r="CC232" s="64">
        <v>4.9736739999999999</v>
      </c>
      <c r="CD232" s="64">
        <v>10.074555</v>
      </c>
      <c r="CE232" s="66">
        <v>81.045738999999998</v>
      </c>
      <c r="CF232" s="68">
        <v>35.625371999999999</v>
      </c>
      <c r="CG232" s="60">
        <v>0.12350000000000001</v>
      </c>
      <c r="CH232" s="134">
        <v>145858.15994261636</v>
      </c>
      <c r="CI232" s="134">
        <v>4901.4368514191201</v>
      </c>
      <c r="CJ232" s="135">
        <v>400519.75747970428</v>
      </c>
      <c r="CK232" s="136">
        <v>1.2237690550552911</v>
      </c>
    </row>
    <row r="233" spans="1:89" x14ac:dyDescent="0.25">
      <c r="A233" s="82" t="s">
        <v>23</v>
      </c>
      <c r="B233" s="83">
        <v>229</v>
      </c>
      <c r="C233" s="70" t="s">
        <v>318</v>
      </c>
      <c r="D233" s="84">
        <v>41883</v>
      </c>
      <c r="E233" s="85" t="s">
        <v>91</v>
      </c>
      <c r="F233" s="82">
        <v>988</v>
      </c>
      <c r="G233" s="88">
        <v>1</v>
      </c>
      <c r="H233" s="88">
        <v>194</v>
      </c>
      <c r="I233" s="83">
        <v>2</v>
      </c>
      <c r="J233" s="111">
        <v>609.86904761904771</v>
      </c>
      <c r="K233" s="54">
        <v>396.62273481621708</v>
      </c>
      <c r="L233" s="54">
        <v>908.09698443912976</v>
      </c>
      <c r="M233" s="54">
        <v>148.07896348183888</v>
      </c>
      <c r="N233" s="54">
        <v>410.83745103710464</v>
      </c>
      <c r="O233" s="55"/>
      <c r="P233" s="56">
        <v>65.588860403600364</v>
      </c>
      <c r="Q233" s="56">
        <v>13.70924489060034</v>
      </c>
      <c r="R233" s="54">
        <v>93.703155833179025</v>
      </c>
      <c r="S233" s="42" t="s">
        <v>78</v>
      </c>
      <c r="T233" s="94">
        <v>12.20093739</v>
      </c>
      <c r="U233" s="94">
        <v>2.7993000000000001</v>
      </c>
      <c r="V233" s="117">
        <v>15.000237390000001</v>
      </c>
      <c r="W233" s="94">
        <v>13.598349511231737</v>
      </c>
      <c r="X233" s="94">
        <v>2.2168862923806585</v>
      </c>
      <c r="Y233" s="94">
        <v>5.7344071137731287</v>
      </c>
      <c r="Z233" s="94"/>
      <c r="AA233" s="94">
        <v>0.86551076566297469</v>
      </c>
      <c r="AB233" s="94">
        <v>0.21374250971991735</v>
      </c>
      <c r="AC233" s="95">
        <v>1.5141648606216225</v>
      </c>
      <c r="AD233" s="99">
        <v>3.8964692988379199</v>
      </c>
      <c r="AE233" s="99">
        <v>3.2883661157019728</v>
      </c>
      <c r="AF233" s="99">
        <v>0.90860536689254523</v>
      </c>
      <c r="AG233" s="37"/>
      <c r="AH233" s="37"/>
      <c r="AI233" s="100">
        <v>54.85543278466578</v>
      </c>
      <c r="AJ233" s="47" t="s">
        <v>54</v>
      </c>
      <c r="AK233" s="53">
        <v>740.23949104728672</v>
      </c>
      <c r="AL233" s="53">
        <v>758.17902658069625</v>
      </c>
      <c r="AM233" s="53">
        <v>590.14345029089566</v>
      </c>
      <c r="AN233" s="35"/>
      <c r="AO233" s="51">
        <v>26.071428571428566</v>
      </c>
      <c r="AP233" s="49">
        <v>1.0506492776886032</v>
      </c>
      <c r="AQ233" s="49">
        <v>0.95983868378812187</v>
      </c>
      <c r="AR233" s="49">
        <v>1.179307383627608</v>
      </c>
      <c r="AS233" s="126">
        <v>26.188310593900475</v>
      </c>
      <c r="AT233" s="58">
        <v>26.596619802476198</v>
      </c>
      <c r="AU233" s="58">
        <v>40.298876404494379</v>
      </c>
      <c r="AV233" s="58">
        <v>36.815730337078655</v>
      </c>
      <c r="AW233" s="58">
        <v>45.233707865168533</v>
      </c>
      <c r="AX233" s="58">
        <v>32.77528089887641</v>
      </c>
      <c r="AY233" s="71">
        <v>1.7730799260688366</v>
      </c>
      <c r="AZ233" s="71">
        <v>21.569447837054174</v>
      </c>
      <c r="BA233" s="71">
        <v>-6.5692104470541732</v>
      </c>
      <c r="BB233" s="131">
        <f t="shared" si="12"/>
        <v>1.7730799260688366</v>
      </c>
      <c r="BC233" s="131">
        <f t="shared" si="13"/>
        <v>1.7458597429504064</v>
      </c>
      <c r="BD233" s="131">
        <f t="shared" si="14"/>
        <v>0.21264965761347415</v>
      </c>
      <c r="BE233" s="104">
        <v>7.23</v>
      </c>
      <c r="BF233" s="105">
        <v>214.0915486948457</v>
      </c>
      <c r="BG233" s="105">
        <v>582.29186067130024</v>
      </c>
      <c r="BH233" s="105">
        <v>223.46003416397264</v>
      </c>
      <c r="BI233" s="105">
        <v>150.94974438929583</v>
      </c>
      <c r="BJ233" s="105">
        <v>11.137116305843751</v>
      </c>
      <c r="BK233" s="105">
        <v>16.473494991709202</v>
      </c>
      <c r="BL233" s="105">
        <v>10.712625099768845</v>
      </c>
      <c r="BM233" s="105"/>
      <c r="BN233" s="130">
        <f t="shared" si="15"/>
        <v>324.81996606714341</v>
      </c>
      <c r="BO233" s="96">
        <v>5.8297306600000001</v>
      </c>
      <c r="BP233" s="108" t="s">
        <v>79</v>
      </c>
      <c r="BQ233" s="106">
        <v>386.81899353015291</v>
      </c>
      <c r="BR233" s="107">
        <v>25.787524788642887</v>
      </c>
      <c r="BS233" s="107">
        <v>37.518876480234788</v>
      </c>
      <c r="BT233" s="107">
        <v>14.543915595399808</v>
      </c>
      <c r="BU233" s="106"/>
      <c r="BV233" s="106"/>
      <c r="BW233" s="106"/>
      <c r="BX233" s="106"/>
      <c r="BY233" s="62">
        <v>0.11644204851752023</v>
      </c>
      <c r="BZ233" s="60">
        <v>0.9122981</v>
      </c>
      <c r="CA233" s="23">
        <v>3.09</v>
      </c>
      <c r="CB233" s="23">
        <v>0.30299999999999999</v>
      </c>
      <c r="CC233" s="64">
        <v>4.4836519999999993</v>
      </c>
      <c r="CD233" s="64">
        <v>7.3364700000000003</v>
      </c>
      <c r="CE233" s="66">
        <v>79.434104999999988</v>
      </c>
      <c r="CF233" s="68">
        <v>35.493187999999996</v>
      </c>
      <c r="CG233" s="60">
        <v>0.14450000000000002</v>
      </c>
      <c r="CH233" s="134">
        <v>31651.093773488625</v>
      </c>
      <c r="CI233" s="134">
        <v>5174.2762439384651</v>
      </c>
      <c r="CJ233" s="135">
        <v>432215.40876401914</v>
      </c>
      <c r="CK233" s="136">
        <v>1.1971521928695317</v>
      </c>
    </row>
    <row r="234" spans="1:89" x14ac:dyDescent="0.25">
      <c r="A234" s="82" t="s">
        <v>23</v>
      </c>
      <c r="B234" s="83">
        <v>230</v>
      </c>
      <c r="C234" s="70" t="s">
        <v>319</v>
      </c>
      <c r="D234" s="84">
        <v>41883</v>
      </c>
      <c r="E234" s="85" t="s">
        <v>91</v>
      </c>
      <c r="F234" s="82">
        <v>2070</v>
      </c>
      <c r="G234" s="88">
        <v>1</v>
      </c>
      <c r="H234" s="88">
        <v>188</v>
      </c>
      <c r="I234" s="83">
        <v>1</v>
      </c>
      <c r="J234" s="111">
        <v>598.1488095238094</v>
      </c>
      <c r="K234" s="54">
        <v>396.62273481621708</v>
      </c>
      <c r="L234" s="54">
        <v>908.09698443912976</v>
      </c>
      <c r="M234" s="54">
        <v>148.07896348183888</v>
      </c>
      <c r="N234" s="54">
        <v>410.83745103710464</v>
      </c>
      <c r="O234" s="55"/>
      <c r="P234" s="56">
        <v>65.588860403600364</v>
      </c>
      <c r="Q234" s="56">
        <v>13.70924489060034</v>
      </c>
      <c r="R234" s="54">
        <v>93.703155833179025</v>
      </c>
      <c r="S234" s="42" t="s">
        <v>78</v>
      </c>
      <c r="T234" s="94">
        <v>14.400674944285713</v>
      </c>
      <c r="U234" s="94">
        <v>2.9253012857142853</v>
      </c>
      <c r="V234" s="117">
        <v>17.325976229999998</v>
      </c>
      <c r="W234" s="94">
        <v>15.744690202446204</v>
      </c>
      <c r="X234" s="94">
        <v>2.6171790913135204</v>
      </c>
      <c r="Y234" s="94">
        <v>6.6150896974129383</v>
      </c>
      <c r="Z234" s="94"/>
      <c r="AA234" s="94">
        <v>1.0342567164055378</v>
      </c>
      <c r="AB234" s="94">
        <v>0.228775012304367</v>
      </c>
      <c r="AC234" s="95">
        <v>1.8357053352013311</v>
      </c>
      <c r="AD234" s="99">
        <v>5.1067489446913461</v>
      </c>
      <c r="AE234" s="99">
        <v>4.3900757723540735</v>
      </c>
      <c r="AF234" s="99">
        <v>1.1613300950566001</v>
      </c>
      <c r="AG234" s="37"/>
      <c r="AH234" s="37"/>
      <c r="AI234" s="100">
        <v>44.798562604528868</v>
      </c>
      <c r="AJ234" s="47" t="s">
        <v>54</v>
      </c>
      <c r="AK234" s="53">
        <v>705.25476447041467</v>
      </c>
      <c r="AL234" s="53">
        <v>721.17102871468376</v>
      </c>
      <c r="AM234" s="53">
        <v>556.26647831969831</v>
      </c>
      <c r="AN234" s="35"/>
      <c r="AO234" s="51">
        <v>15.360714285714284</v>
      </c>
      <c r="AP234" s="49">
        <v>0.52967980295566486</v>
      </c>
      <c r="AQ234" s="49">
        <v>0.53416089408866996</v>
      </c>
      <c r="AR234" s="49">
        <v>0.70296984729064038</v>
      </c>
      <c r="AS234" s="126">
        <v>14.089482758620687</v>
      </c>
      <c r="AT234" s="58">
        <v>14.381693678359634</v>
      </c>
      <c r="AU234" s="58">
        <v>34.482758620689651</v>
      </c>
      <c r="AV234" s="58">
        <v>34.774482758620692</v>
      </c>
      <c r="AW234" s="58">
        <v>45.764137931034483</v>
      </c>
      <c r="AX234" s="58">
        <v>42.917241379310347</v>
      </c>
      <c r="AY234" s="71">
        <v>0.83006541665788924</v>
      </c>
      <c r="AZ234" s="71">
        <v>16.901008136528379</v>
      </c>
      <c r="BA234" s="71">
        <v>0.42496809347161957</v>
      </c>
      <c r="BB234" s="131">
        <f t="shared" si="12"/>
        <v>0.83006541665788924</v>
      </c>
      <c r="BC234" s="131">
        <f t="shared" si="13"/>
        <v>0.81319993584111527</v>
      </c>
      <c r="BD234" s="131">
        <f t="shared" si="14"/>
        <v>0.10197466052595268</v>
      </c>
      <c r="BE234" s="104">
        <v>6.9</v>
      </c>
      <c r="BF234" s="105">
        <v>118.35774646259925</v>
      </c>
      <c r="BG234" s="105">
        <v>554.90719717118657</v>
      </c>
      <c r="BH234" s="105">
        <v>204.43996636661839</v>
      </c>
      <c r="BI234" s="105">
        <v>198.20242495227251</v>
      </c>
      <c r="BJ234" s="105">
        <v>7.7911923529041687</v>
      </c>
      <c r="BK234" s="105">
        <v>17.632053862832858</v>
      </c>
      <c r="BL234" s="105">
        <v>12.052040916076217</v>
      </c>
      <c r="BM234" s="105"/>
      <c r="BN234" s="130">
        <f t="shared" si="15"/>
        <v>339.87254903764949</v>
      </c>
      <c r="BO234" s="96">
        <v>7.1343059600000007</v>
      </c>
      <c r="BP234" s="108" t="s">
        <v>79</v>
      </c>
      <c r="BQ234" s="106">
        <v>346.86466408692337</v>
      </c>
      <c r="BR234" s="107">
        <v>20.01992034863385</v>
      </c>
      <c r="BS234" s="107">
        <v>30.548343690795754</v>
      </c>
      <c r="BT234" s="107">
        <v>24.118485057768698</v>
      </c>
      <c r="BU234" s="106"/>
      <c r="BV234" s="106"/>
      <c r="BW234" s="106"/>
      <c r="BX234" s="106"/>
      <c r="BY234" s="62">
        <v>0.10673854447439354</v>
      </c>
      <c r="BZ234" s="60">
        <v>0.91799030000000004</v>
      </c>
      <c r="CA234" s="23">
        <v>3.63</v>
      </c>
      <c r="CB234" s="23">
        <v>0.92100000000000004</v>
      </c>
      <c r="CC234" s="64">
        <v>4.9423959999999996</v>
      </c>
      <c r="CD234" s="64">
        <v>6.6780989999999996</v>
      </c>
      <c r="CE234" s="66">
        <v>82.544408000000004</v>
      </c>
      <c r="CF234" s="68">
        <v>34.618739999999995</v>
      </c>
      <c r="CG234" s="60">
        <v>0.113</v>
      </c>
      <c r="CH234" s="134">
        <v>35720.231794426865</v>
      </c>
      <c r="CI234" s="134">
        <v>5483.9600090885524</v>
      </c>
      <c r="CJ234" s="135">
        <v>490471.95451551815</v>
      </c>
      <c r="CK234" s="136">
        <v>1.1180985902660912</v>
      </c>
    </row>
    <row r="235" spans="1:89" x14ac:dyDescent="0.25">
      <c r="A235" s="82" t="s">
        <v>23</v>
      </c>
      <c r="B235" s="83">
        <v>231</v>
      </c>
      <c r="C235" s="70" t="s">
        <v>320</v>
      </c>
      <c r="D235" s="84">
        <v>41883</v>
      </c>
      <c r="E235" s="85" t="s">
        <v>91</v>
      </c>
      <c r="F235" s="82">
        <v>743</v>
      </c>
      <c r="G235" s="88">
        <v>1</v>
      </c>
      <c r="H235" s="88">
        <v>187</v>
      </c>
      <c r="I235" s="83">
        <v>4</v>
      </c>
      <c r="J235" s="111">
        <v>677.53472222222217</v>
      </c>
      <c r="K235" s="54">
        <v>396.62273481621708</v>
      </c>
      <c r="L235" s="54">
        <v>908.09698443912976</v>
      </c>
      <c r="M235" s="54">
        <v>148.07896348183888</v>
      </c>
      <c r="N235" s="54">
        <v>410.83745103710464</v>
      </c>
      <c r="O235" s="55"/>
      <c r="P235" s="56">
        <v>65.588860403600364</v>
      </c>
      <c r="Q235" s="56">
        <v>13.70924489060034</v>
      </c>
      <c r="R235" s="54">
        <v>93.703155833179025</v>
      </c>
      <c r="S235" s="42" t="s">
        <v>78</v>
      </c>
      <c r="T235" s="94">
        <v>14.620371083333335</v>
      </c>
      <c r="U235" s="94">
        <v>3.8231691666666663</v>
      </c>
      <c r="V235" s="117">
        <v>18.443540250000002</v>
      </c>
      <c r="W235" s="94">
        <v>16.767293290642659</v>
      </c>
      <c r="X235" s="94">
        <v>2.8054091997286528</v>
      </c>
      <c r="Y235" s="94">
        <v>6.9129718227159174</v>
      </c>
      <c r="Z235" s="94"/>
      <c r="AA235" s="94">
        <v>1.078862269218605</v>
      </c>
      <c r="AB235" s="94">
        <v>0.23928769779643669</v>
      </c>
      <c r="AC235" s="95">
        <v>2.0177275273685686</v>
      </c>
      <c r="AD235" s="99">
        <v>5.5138848282059216</v>
      </c>
      <c r="AE235" s="99">
        <v>4.7131342508927609</v>
      </c>
      <c r="AF235" s="99">
        <v>1.081261293020632</v>
      </c>
      <c r="AG235" s="37"/>
      <c r="AH235" s="37"/>
      <c r="AI235" s="100">
        <v>43.397297051323221</v>
      </c>
      <c r="AJ235" s="47" t="s">
        <v>54</v>
      </c>
      <c r="AK235" s="53">
        <v>701.03978122064063</v>
      </c>
      <c r="AL235" s="53">
        <v>718.90905889246744</v>
      </c>
      <c r="AM235" s="53">
        <v>614.57982916530875</v>
      </c>
      <c r="AN235" s="35"/>
      <c r="AO235" s="51">
        <v>20.583333333333332</v>
      </c>
      <c r="AP235" s="49">
        <v>0.89646268115942029</v>
      </c>
      <c r="AQ235" s="49">
        <v>0.76103949275362315</v>
      </c>
      <c r="AR235" s="49">
        <v>0.94747355072463768</v>
      </c>
      <c r="AS235" s="126">
        <v>21.680273550724635</v>
      </c>
      <c r="AT235" s="58">
        <v>21.926421637588845</v>
      </c>
      <c r="AU235" s="58">
        <v>43.552842809364549</v>
      </c>
      <c r="AV235" s="58">
        <v>36.973578595317726</v>
      </c>
      <c r="AW235" s="58">
        <v>46.031103678929767</v>
      </c>
      <c r="AX235" s="58">
        <v>38.889632107023409</v>
      </c>
      <c r="AY235" s="71">
        <v>1.1888401760388081</v>
      </c>
      <c r="AZ235" s="71">
        <v>20.858886453434117</v>
      </c>
      <c r="BA235" s="71">
        <v>-2.4153462034341153</v>
      </c>
      <c r="BB235" s="131">
        <f t="shared" si="12"/>
        <v>1.1888401760388081</v>
      </c>
      <c r="BC235" s="131">
        <f t="shared" si="13"/>
        <v>1.1754941435782447</v>
      </c>
      <c r="BD235" s="131">
        <f t="shared" si="14"/>
        <v>0.14124054760244203</v>
      </c>
      <c r="BE235" s="104">
        <v>6.96</v>
      </c>
      <c r="BF235" s="105">
        <v>165.80412243626799</v>
      </c>
      <c r="BG235" s="105">
        <v>561.76235041922587</v>
      </c>
      <c r="BH235" s="105">
        <v>232.44131238936382</v>
      </c>
      <c r="BI235" s="105">
        <v>154.39997141712044</v>
      </c>
      <c r="BJ235" s="105">
        <v>11.385384186478007</v>
      </c>
      <c r="BK235" s="105">
        <v>18.744896436163529</v>
      </c>
      <c r="BL235" s="105">
        <v>16.290960773539037</v>
      </c>
      <c r="BM235" s="105"/>
      <c r="BN235" s="130">
        <f t="shared" si="15"/>
        <v>316.22357536684001</v>
      </c>
      <c r="BO235" s="96">
        <v>13.499733039999999</v>
      </c>
      <c r="BP235" s="108" t="s">
        <v>79</v>
      </c>
      <c r="BQ235" s="106">
        <v>317.97766624634426</v>
      </c>
      <c r="BR235" s="107">
        <v>17.240598168041206</v>
      </c>
      <c r="BS235" s="107">
        <v>26.379083368468795</v>
      </c>
      <c r="BT235" s="107">
        <v>14.502031909357687</v>
      </c>
      <c r="BU235" s="106"/>
      <c r="BV235" s="106"/>
      <c r="BW235" s="106"/>
      <c r="BX235" s="106"/>
      <c r="BY235" s="62">
        <v>5.8221024258760114E-2</v>
      </c>
      <c r="BZ235" s="60">
        <v>0.9464513</v>
      </c>
      <c r="CA235" s="23">
        <v>3.09</v>
      </c>
      <c r="CB235" s="23">
        <v>0.47499999999999998</v>
      </c>
      <c r="CC235" s="64">
        <v>5.5053999999999998</v>
      </c>
      <c r="CD235" s="64">
        <v>7.9333109999999989</v>
      </c>
      <c r="CE235" s="66">
        <v>85.549276999999989</v>
      </c>
      <c r="CF235" s="68">
        <v>34.557732000000001</v>
      </c>
      <c r="CG235" s="60">
        <v>0.10250000000000001</v>
      </c>
      <c r="CH235" s="134">
        <v>34484.483670095935</v>
      </c>
      <c r="CI235" s="134">
        <v>9246.5272437935273</v>
      </c>
      <c r="CJ235" s="135">
        <v>554425.79715360038</v>
      </c>
      <c r="CK235" s="136">
        <v>1.6677664154995717</v>
      </c>
    </row>
    <row r="236" spans="1:89" x14ac:dyDescent="0.25">
      <c r="A236" s="82" t="s">
        <v>23</v>
      </c>
      <c r="B236" s="83">
        <v>232</v>
      </c>
      <c r="C236" s="70" t="s">
        <v>321</v>
      </c>
      <c r="D236" s="84">
        <v>41883</v>
      </c>
      <c r="E236" s="85" t="s">
        <v>91</v>
      </c>
      <c r="F236" s="82">
        <v>2057</v>
      </c>
      <c r="G236" s="88">
        <v>1</v>
      </c>
      <c r="H236" s="88">
        <v>179</v>
      </c>
      <c r="I236" s="83">
        <v>1</v>
      </c>
      <c r="J236" s="111">
        <v>522.55797101449275</v>
      </c>
      <c r="K236" s="54">
        <v>396.62273481621708</v>
      </c>
      <c r="L236" s="54">
        <v>908.09698443912976</v>
      </c>
      <c r="M236" s="54">
        <v>148.07896348183888</v>
      </c>
      <c r="N236" s="54">
        <v>410.83745103710464</v>
      </c>
      <c r="O236" s="55"/>
      <c r="P236" s="56">
        <v>65.588860403600364</v>
      </c>
      <c r="Q236" s="56">
        <v>13.70924489060034</v>
      </c>
      <c r="R236" s="54">
        <v>93.703155833179025</v>
      </c>
      <c r="S236" s="42" t="s">
        <v>78</v>
      </c>
      <c r="T236" s="94">
        <v>11.790794599130434</v>
      </c>
      <c r="U236" s="94">
        <v>1.5403752608695651</v>
      </c>
      <c r="V236" s="117">
        <v>13.331169859999999</v>
      </c>
      <c r="W236" s="94">
        <v>12.088646833204157</v>
      </c>
      <c r="X236" s="94">
        <v>1.964524793512771</v>
      </c>
      <c r="Y236" s="94">
        <v>5.2483747847367557</v>
      </c>
      <c r="Z236" s="94"/>
      <c r="AA236" s="94">
        <v>0.80651158730456962</v>
      </c>
      <c r="AB236" s="94">
        <v>0.18941422254922127</v>
      </c>
      <c r="AC236" s="95">
        <v>1.296334562068038</v>
      </c>
      <c r="AD236" s="99">
        <v>3.5055309139582653</v>
      </c>
      <c r="AE236" s="99">
        <v>2.9149015613674707</v>
      </c>
      <c r="AF236" s="99">
        <v>0.75650298157160145</v>
      </c>
      <c r="AG236" s="37"/>
      <c r="AH236" s="37"/>
      <c r="AI236" s="100">
        <v>54.032963108388174</v>
      </c>
      <c r="AJ236" s="47" t="s">
        <v>54</v>
      </c>
      <c r="AK236" s="53">
        <v>737.04251383994699</v>
      </c>
      <c r="AL236" s="53">
        <v>758.87280010852453</v>
      </c>
      <c r="AM236" s="53">
        <v>614.91807888110338</v>
      </c>
      <c r="AN236" s="35"/>
      <c r="AO236" s="51">
        <v>14.543478260869565</v>
      </c>
      <c r="AP236" s="49">
        <v>0.53621804347826085</v>
      </c>
      <c r="AQ236" s="49">
        <v>0.46015565217391302</v>
      </c>
      <c r="AR236" s="49">
        <v>0.64680041925465848</v>
      </c>
      <c r="AS236" s="126">
        <v>13.860661956521739</v>
      </c>
      <c r="AT236" s="58">
        <v>13.589823816018512</v>
      </c>
      <c r="AU236" s="58">
        <v>36.869999999999997</v>
      </c>
      <c r="AV236" s="58">
        <v>31.64</v>
      </c>
      <c r="AW236" s="58">
        <v>44.473571428571432</v>
      </c>
      <c r="AX236" s="58">
        <v>41.692857142857143</v>
      </c>
      <c r="AY236" s="71">
        <v>1.019402194911236</v>
      </c>
      <c r="AZ236" s="71">
        <v>15.678575920884649</v>
      </c>
      <c r="BA236" s="71">
        <v>-2.3474060608846496</v>
      </c>
      <c r="BB236" s="131">
        <f t="shared" si="12"/>
        <v>1.019402194911236</v>
      </c>
      <c r="BC236" s="131">
        <f t="shared" si="13"/>
        <v>1.0397183519587785</v>
      </c>
      <c r="BD236" s="131">
        <f t="shared" si="14"/>
        <v>0.12325805853221888</v>
      </c>
      <c r="BE236" s="104">
        <v>7.25</v>
      </c>
      <c r="BF236" s="105">
        <v>120.06930382315851</v>
      </c>
      <c r="BG236" s="105">
        <v>617.0558632912049</v>
      </c>
      <c r="BH236" s="105">
        <v>192.12831339800647</v>
      </c>
      <c r="BI236" s="105">
        <v>148.08348772791231</v>
      </c>
      <c r="BJ236" s="105">
        <v>11.098482604700166</v>
      </c>
      <c r="BK236" s="105">
        <v>13.835040224887459</v>
      </c>
      <c r="BL236" s="105">
        <v>12.823688375179422</v>
      </c>
      <c r="BM236" s="105"/>
      <c r="BN236" s="130">
        <f t="shared" si="15"/>
        <v>349.4713230115795</v>
      </c>
      <c r="BO236" s="96">
        <v>5.3567755200000002</v>
      </c>
      <c r="BP236" s="108" t="s">
        <v>79</v>
      </c>
      <c r="BQ236" s="106">
        <v>376.68355662683393</v>
      </c>
      <c r="BR236" s="107">
        <v>28.255851555613887</v>
      </c>
      <c r="BS236" s="107">
        <v>41.061043822881047</v>
      </c>
      <c r="BT236" s="107">
        <v>27.718060346215221</v>
      </c>
      <c r="BU236" s="106"/>
      <c r="BV236" s="106"/>
      <c r="BW236" s="106"/>
      <c r="BX236" s="106"/>
      <c r="BY236" s="62">
        <v>9.7035040431266859E-2</v>
      </c>
      <c r="BZ236" s="60">
        <v>0.74722430000000006</v>
      </c>
      <c r="CA236" s="23">
        <v>3.67</v>
      </c>
      <c r="CB236" s="23">
        <v>0.16700000000000001</v>
      </c>
      <c r="CC236" s="64">
        <v>5.3177319999999995</v>
      </c>
      <c r="CD236" s="64">
        <v>5.5213349999999997</v>
      </c>
      <c r="CE236" s="66">
        <v>82.009706999999992</v>
      </c>
      <c r="CF236" s="68">
        <v>30.134651999999999</v>
      </c>
      <c r="CG236" s="60">
        <v>0.19700000000000001</v>
      </c>
      <c r="CH236" s="134">
        <v>38208.199976802076</v>
      </c>
      <c r="CI236" s="134">
        <v>10579.913525827213</v>
      </c>
      <c r="CJ236" s="135">
        <v>794902.87127400911</v>
      </c>
      <c r="CK236" s="136">
        <v>1.3309693433199634</v>
      </c>
    </row>
    <row r="237" spans="1:89" x14ac:dyDescent="0.25">
      <c r="A237" s="82" t="s">
        <v>23</v>
      </c>
      <c r="B237" s="83">
        <v>233</v>
      </c>
      <c r="C237" s="70" t="s">
        <v>322</v>
      </c>
      <c r="D237" s="84">
        <v>41883</v>
      </c>
      <c r="E237" s="85" t="s">
        <v>91</v>
      </c>
      <c r="F237" s="82">
        <v>2064</v>
      </c>
      <c r="G237" s="88">
        <v>1</v>
      </c>
      <c r="H237" s="88">
        <v>178</v>
      </c>
      <c r="I237" s="83">
        <v>1</v>
      </c>
      <c r="J237" s="111">
        <v>574.30952380952374</v>
      </c>
      <c r="K237" s="54">
        <v>396.62273481621708</v>
      </c>
      <c r="L237" s="54">
        <v>908.09698443912976</v>
      </c>
      <c r="M237" s="54">
        <v>148.07896348183888</v>
      </c>
      <c r="N237" s="54">
        <v>410.83745103710464</v>
      </c>
      <c r="O237" s="55"/>
      <c r="P237" s="56">
        <v>65.588860403600364</v>
      </c>
      <c r="Q237" s="56">
        <v>13.70924489060034</v>
      </c>
      <c r="R237" s="54">
        <v>93.703155833179025</v>
      </c>
      <c r="S237" s="42" t="s">
        <v>78</v>
      </c>
      <c r="T237" s="94">
        <v>11.637436702857142</v>
      </c>
      <c r="U237" s="94">
        <v>2.619722857142857</v>
      </c>
      <c r="V237" s="117">
        <v>14.25715956</v>
      </c>
      <c r="W237" s="94">
        <v>12.919493153930038</v>
      </c>
      <c r="X237" s="94">
        <v>2.0983092204541665</v>
      </c>
      <c r="Y237" s="94">
        <v>5.4653294776219061</v>
      </c>
      <c r="Z237" s="94"/>
      <c r="AA237" s="94">
        <v>0.82097902039334802</v>
      </c>
      <c r="AB237" s="94">
        <v>0.20574305319833608</v>
      </c>
      <c r="AC237" s="95">
        <v>1.4220455038529827</v>
      </c>
      <c r="AD237" s="99">
        <v>3.9720893684977638</v>
      </c>
      <c r="AE237" s="99">
        <v>3.3361074964449813</v>
      </c>
      <c r="AF237" s="99">
        <v>0.93816378748719009</v>
      </c>
      <c r="AG237" s="37"/>
      <c r="AH237" s="37"/>
      <c r="AI237" s="100">
        <v>51.797186344814712</v>
      </c>
      <c r="AJ237" s="47" t="s">
        <v>54</v>
      </c>
      <c r="AK237" s="53">
        <v>721.39686367529407</v>
      </c>
      <c r="AL237" s="53">
        <v>741.77721550708384</v>
      </c>
      <c r="AM237" s="53">
        <v>552.89536053979214</v>
      </c>
      <c r="AN237" s="35"/>
      <c r="AO237" s="51">
        <v>24.500000000000004</v>
      </c>
      <c r="AP237" s="49">
        <v>0.9285500000000001</v>
      </c>
      <c r="AQ237" s="49">
        <v>0.76930000000000032</v>
      </c>
      <c r="AR237" s="49">
        <v>1.0976000000000004</v>
      </c>
      <c r="AS237" s="126">
        <v>23.728250000000003</v>
      </c>
      <c r="AT237" s="58">
        <v>23.198082484076433</v>
      </c>
      <c r="AU237" s="58">
        <v>37.9</v>
      </c>
      <c r="AV237" s="58">
        <v>31.400000000000006</v>
      </c>
      <c r="AW237" s="58">
        <v>44.800000000000004</v>
      </c>
      <c r="AX237" s="58">
        <v>43</v>
      </c>
      <c r="AY237" s="71">
        <v>1.6271181076742074</v>
      </c>
      <c r="AZ237" s="71">
        <v>20.107540309785222</v>
      </c>
      <c r="BA237" s="71">
        <v>-5.8503807497852218</v>
      </c>
      <c r="BB237" s="131">
        <f t="shared" si="12"/>
        <v>1.6271181076742074</v>
      </c>
      <c r="BC237" s="131">
        <f t="shared" si="13"/>
        <v>1.6643041624204142</v>
      </c>
      <c r="BD237" s="131">
        <f t="shared" si="14"/>
        <v>0.19607341758613248</v>
      </c>
      <c r="BE237" s="104">
        <v>7.34</v>
      </c>
      <c r="BF237" s="105">
        <v>90.776819240207047</v>
      </c>
      <c r="BG237" s="105">
        <v>570.82602718327666</v>
      </c>
      <c r="BH237" s="105">
        <v>217.19497744674078</v>
      </c>
      <c r="BI237" s="105">
        <v>161.36903135394624</v>
      </c>
      <c r="BJ237" s="105">
        <v>10.073266529888077</v>
      </c>
      <c r="BK237" s="105">
        <v>19.220580370645923</v>
      </c>
      <c r="BL237" s="105">
        <v>16.340992737392959</v>
      </c>
      <c r="BM237" s="105"/>
      <c r="BN237" s="130">
        <f t="shared" si="15"/>
        <v>328.42011511504097</v>
      </c>
      <c r="BO237" s="96">
        <v>8.3361613000000006</v>
      </c>
      <c r="BP237" s="108" t="s">
        <v>79</v>
      </c>
      <c r="BQ237" s="106">
        <v>377.14336940941962</v>
      </c>
      <c r="BR237" s="107">
        <v>26.452910751418962</v>
      </c>
      <c r="BS237" s="107">
        <v>39.353875852304206</v>
      </c>
      <c r="BT237" s="107">
        <v>16.257523425407999</v>
      </c>
      <c r="BU237" s="106"/>
      <c r="BV237" s="106"/>
      <c r="BW237" s="106"/>
      <c r="BX237" s="106"/>
      <c r="BY237" s="62">
        <v>0.11644204851752023</v>
      </c>
      <c r="BZ237" s="60">
        <v>0.8221716</v>
      </c>
      <c r="CA237" s="23">
        <v>3.53</v>
      </c>
      <c r="CB237" s="23">
        <v>0.03</v>
      </c>
      <c r="CC237" s="64">
        <v>5.3281579999999993</v>
      </c>
      <c r="CD237" s="64">
        <v>8.2286549999999998</v>
      </c>
      <c r="CE237" s="66">
        <v>85.654710999999992</v>
      </c>
      <c r="CF237" s="68">
        <v>35.655875999999999</v>
      </c>
      <c r="CG237" s="60">
        <v>0.13400000000000001</v>
      </c>
      <c r="CH237" s="134">
        <v>44270.695175525674</v>
      </c>
      <c r="CI237" s="134">
        <v>5597.1828348362142</v>
      </c>
      <c r="CJ237" s="135">
        <v>463443.81953084003</v>
      </c>
      <c r="CK237" s="136">
        <v>1.207737075985269</v>
      </c>
    </row>
    <row r="238" spans="1:89" x14ac:dyDescent="0.25">
      <c r="A238" s="82" t="s">
        <v>23</v>
      </c>
      <c r="B238" s="83">
        <v>234</v>
      </c>
      <c r="C238" s="70" t="s">
        <v>323</v>
      </c>
      <c r="D238" s="84">
        <v>41883</v>
      </c>
      <c r="E238" s="85" t="s">
        <v>91</v>
      </c>
      <c r="F238" s="82">
        <v>2063</v>
      </c>
      <c r="G238" s="88">
        <v>1</v>
      </c>
      <c r="H238" s="88">
        <v>176</v>
      </c>
      <c r="I238" s="83">
        <v>1</v>
      </c>
      <c r="J238" s="111">
        <v>548.87962962962968</v>
      </c>
      <c r="K238" s="54">
        <v>396.62273481621708</v>
      </c>
      <c r="L238" s="54">
        <v>908.09698443912976</v>
      </c>
      <c r="M238" s="54">
        <v>148.07896348183888</v>
      </c>
      <c r="N238" s="54">
        <v>410.83745103710464</v>
      </c>
      <c r="O238" s="55"/>
      <c r="P238" s="56">
        <v>65.588860403600364</v>
      </c>
      <c r="Q238" s="56">
        <v>13.70924489060034</v>
      </c>
      <c r="R238" s="54">
        <v>93.703155833179025</v>
      </c>
      <c r="S238" s="42" t="s">
        <v>78</v>
      </c>
      <c r="T238" s="94">
        <v>15.913329996666665</v>
      </c>
      <c r="U238" s="94">
        <v>4.2739243333333334</v>
      </c>
      <c r="V238" s="117">
        <v>20.187254329999998</v>
      </c>
      <c r="W238" s="94">
        <v>18.361939842815936</v>
      </c>
      <c r="X238" s="94">
        <v>3.0865971972933841</v>
      </c>
      <c r="Y238" s="94">
        <v>7.5369510005370852</v>
      </c>
      <c r="Z238" s="94"/>
      <c r="AA238" s="94">
        <v>1.1832633399514401</v>
      </c>
      <c r="AB238" s="94">
        <v>0.25722988374807898</v>
      </c>
      <c r="AC238" s="95">
        <v>2.2402779659665093</v>
      </c>
      <c r="AD238" s="99">
        <v>6.5040291880111676</v>
      </c>
      <c r="AE238" s="99">
        <v>5.5832796969118048</v>
      </c>
      <c r="AF238" s="99">
        <v>1.3428322303840146</v>
      </c>
      <c r="AG238" s="37"/>
      <c r="AH238" s="37"/>
      <c r="AI238" s="100">
        <v>39.549312635654999</v>
      </c>
      <c r="AJ238" s="47" t="s">
        <v>54</v>
      </c>
      <c r="AK238" s="53">
        <v>677.81506678966139</v>
      </c>
      <c r="AL238" s="53">
        <v>695.93192523739538</v>
      </c>
      <c r="AM238" s="53">
        <v>564.94736936794504</v>
      </c>
      <c r="AN238" s="35"/>
      <c r="AO238" s="51">
        <v>18.31851851851852</v>
      </c>
      <c r="AP238" s="49">
        <v>0.67771232744107734</v>
      </c>
      <c r="AQ238" s="49">
        <v>0.6052605050505051</v>
      </c>
      <c r="AR238" s="49">
        <v>0.83538689393939392</v>
      </c>
      <c r="AS238" s="126">
        <v>17.493092319023567</v>
      </c>
      <c r="AT238" s="58">
        <v>17.452286280989295</v>
      </c>
      <c r="AU238" s="58">
        <v>36.996022727272724</v>
      </c>
      <c r="AV238" s="58">
        <v>33.040909090909089</v>
      </c>
      <c r="AW238" s="58">
        <v>45.603409090909082</v>
      </c>
      <c r="AX238" s="58">
        <v>42.823863636363633</v>
      </c>
      <c r="AY238" s="71">
        <v>0.86452005783935137</v>
      </c>
      <c r="AZ238" s="71">
        <v>17.415218694046846</v>
      </c>
      <c r="BA238" s="71">
        <v>2.7720356359531522</v>
      </c>
      <c r="BB238" s="131">
        <f t="shared" si="12"/>
        <v>0.86452005783935137</v>
      </c>
      <c r="BC238" s="131">
        <f t="shared" si="13"/>
        <v>0.86654143416756413</v>
      </c>
      <c r="BD238" s="131">
        <f t="shared" si="14"/>
        <v>0.10493550493802969</v>
      </c>
      <c r="BE238" s="104">
        <v>6.92</v>
      </c>
      <c r="BF238" s="105">
        <v>145.93976971187462</v>
      </c>
      <c r="BG238" s="105">
        <v>530.96960440592318</v>
      </c>
      <c r="BH238" s="105">
        <v>230.69473172833023</v>
      </c>
      <c r="BI238" s="105">
        <v>190.9303298442228</v>
      </c>
      <c r="BJ238" s="105">
        <v>8.6863184697868228</v>
      </c>
      <c r="BK238" s="105">
        <v>19.68020571665943</v>
      </c>
      <c r="BL238" s="105">
        <v>14.063685456968024</v>
      </c>
      <c r="BM238" s="105"/>
      <c r="BN238" s="130">
        <f t="shared" si="15"/>
        <v>318.36865670612832</v>
      </c>
      <c r="BO238" s="96">
        <v>6.9341739999999996</v>
      </c>
      <c r="BP238" s="108" t="s">
        <v>79</v>
      </c>
      <c r="BQ238" s="106">
        <v>331.1380938926136</v>
      </c>
      <c r="BR238" s="107">
        <v>16.403325012877747</v>
      </c>
      <c r="BS238" s="107">
        <v>25.913365729407193</v>
      </c>
      <c r="BT238" s="107">
        <v>18.973909123489509</v>
      </c>
      <c r="BU238" s="106"/>
      <c r="BV238" s="106"/>
      <c r="BW238" s="106"/>
      <c r="BX238" s="106"/>
      <c r="BY238" s="62">
        <v>9.7035040431266859E-2</v>
      </c>
      <c r="BZ238" s="60">
        <v>0.73464299999999993</v>
      </c>
      <c r="CA238" s="23">
        <v>3.42</v>
      </c>
      <c r="CB238" s="23">
        <v>0.68600000000000005</v>
      </c>
      <c r="CC238" s="64">
        <v>5.2760280000000002</v>
      </c>
      <c r="CD238" s="64">
        <v>7.496448</v>
      </c>
      <c r="CE238" s="66">
        <v>84.156041999999985</v>
      </c>
      <c r="CF238" s="68">
        <v>35.574531999999998</v>
      </c>
      <c r="CG238" s="60">
        <v>0.12350000000000001</v>
      </c>
      <c r="CH238" s="134">
        <v>14630.970281956204</v>
      </c>
      <c r="CI238" s="134">
        <v>7170.161852539859</v>
      </c>
      <c r="CJ238" s="135">
        <v>848326.84410298173</v>
      </c>
      <c r="CK238" s="136">
        <v>0.845212184711845</v>
      </c>
    </row>
    <row r="239" spans="1:89" x14ac:dyDescent="0.25">
      <c r="A239" s="82" t="s">
        <v>23</v>
      </c>
      <c r="B239" s="83">
        <v>235</v>
      </c>
      <c r="C239" s="70" t="s">
        <v>324</v>
      </c>
      <c r="D239" s="84">
        <v>41883</v>
      </c>
      <c r="E239" s="85" t="s">
        <v>91</v>
      </c>
      <c r="F239" s="82">
        <v>995</v>
      </c>
      <c r="G239" s="88">
        <v>1</v>
      </c>
      <c r="H239" s="88">
        <v>166</v>
      </c>
      <c r="I239" s="83">
        <v>2</v>
      </c>
      <c r="J239" s="111">
        <v>678.23214285714278</v>
      </c>
      <c r="K239" s="54">
        <v>396.62273481621708</v>
      </c>
      <c r="L239" s="54">
        <v>908.09698443912976</v>
      </c>
      <c r="M239" s="54">
        <v>148.07896348183888</v>
      </c>
      <c r="N239" s="54">
        <v>410.83745103710464</v>
      </c>
      <c r="O239" s="55"/>
      <c r="P239" s="56">
        <v>65.588860403600364</v>
      </c>
      <c r="Q239" s="56">
        <v>13.70924489060034</v>
      </c>
      <c r="R239" s="54">
        <v>93.703155833179025</v>
      </c>
      <c r="S239" s="42" t="s">
        <v>78</v>
      </c>
      <c r="T239" s="94">
        <v>14.445741991428571</v>
      </c>
      <c r="U239" s="94">
        <v>3.6209121785714284</v>
      </c>
      <c r="V239" s="117">
        <v>18.06665417</v>
      </c>
      <c r="W239" s="94">
        <v>16.427713409150797</v>
      </c>
      <c r="X239" s="94">
        <v>2.7514732831369502</v>
      </c>
      <c r="Y239" s="94">
        <v>6.7875307763442931</v>
      </c>
      <c r="Z239" s="94"/>
      <c r="AA239" s="94">
        <v>1.0632916672011914</v>
      </c>
      <c r="AB239" s="94">
        <v>0.23305683472266717</v>
      </c>
      <c r="AC239" s="95">
        <v>1.977311116392203</v>
      </c>
      <c r="AD239" s="99">
        <v>5.4843376159243888</v>
      </c>
      <c r="AE239" s="99">
        <v>4.6970425719170636</v>
      </c>
      <c r="AF239" s="99">
        <v>1.2126485164362431</v>
      </c>
      <c r="AG239" s="37"/>
      <c r="AH239" s="37"/>
      <c r="AI239" s="100">
        <v>42.494983176447889</v>
      </c>
      <c r="AJ239" s="47" t="s">
        <v>54</v>
      </c>
      <c r="AK239" s="53">
        <v>696.4386673747689</v>
      </c>
      <c r="AL239" s="53">
        <v>714.07812792128152</v>
      </c>
      <c r="AM239" s="53">
        <v>559.27301788890918</v>
      </c>
      <c r="AN239" s="35"/>
      <c r="AO239" s="51">
        <v>18.589285714285719</v>
      </c>
      <c r="AP239" s="49">
        <v>0.58207980851979357</v>
      </c>
      <c r="AQ239" s="49">
        <v>0.55604361015490544</v>
      </c>
      <c r="AR239" s="49">
        <v>0.83741372633390709</v>
      </c>
      <c r="AS239" s="126">
        <v>16.16691141351119</v>
      </c>
      <c r="AT239" s="58">
        <v>15.918959643281955</v>
      </c>
      <c r="AU239" s="58">
        <v>31.312650602409636</v>
      </c>
      <c r="AV239" s="58">
        <v>29.912048192771081</v>
      </c>
      <c r="AW239" s="58">
        <v>45.048192771084331</v>
      </c>
      <c r="AX239" s="58">
        <v>34.078313253012041</v>
      </c>
      <c r="AY239" s="71">
        <v>0.8811238369590132</v>
      </c>
      <c r="AZ239" s="71">
        <v>18.780771344192566</v>
      </c>
      <c r="BA239" s="71">
        <v>-0.71411717419256604</v>
      </c>
      <c r="BB239" s="131">
        <f t="shared" si="12"/>
        <v>0.8811238369590132</v>
      </c>
      <c r="BC239" s="131">
        <f t="shared" si="13"/>
        <v>0.89484811417692567</v>
      </c>
      <c r="BD239" s="131">
        <f t="shared" si="14"/>
        <v>0.10934715008211209</v>
      </c>
      <c r="BE239" s="104"/>
      <c r="BF239" s="105">
        <v>69.879344335910062</v>
      </c>
      <c r="BG239" s="105">
        <v>563.08943894153708</v>
      </c>
      <c r="BH239" s="105">
        <v>184.05539575884811</v>
      </c>
      <c r="BI239" s="105">
        <v>201.64958739724884</v>
      </c>
      <c r="BJ239" s="105">
        <v>11.646644544849535</v>
      </c>
      <c r="BK239" s="105">
        <v>17.577230299079204</v>
      </c>
      <c r="BL239" s="105">
        <v>17.006578680328097</v>
      </c>
      <c r="BM239" s="105"/>
      <c r="BN239" s="130">
        <f t="shared" si="15"/>
        <v>354.50847559374546</v>
      </c>
      <c r="BO239" s="96">
        <v>2.4914909999999999</v>
      </c>
      <c r="BP239" s="108" t="s">
        <v>79</v>
      </c>
      <c r="BQ239" s="106">
        <v>320.50589074054068</v>
      </c>
      <c r="BR239" s="107">
        <v>17.740190725117571</v>
      </c>
      <c r="BS239" s="107">
        <v>27.322042804511998</v>
      </c>
      <c r="BT239" s="107">
        <v>20.133595280254326</v>
      </c>
      <c r="BU239" s="106"/>
      <c r="BV239" s="106"/>
      <c r="BW239" s="106"/>
      <c r="BX239" s="106"/>
      <c r="BY239" s="62">
        <v>7.762803234501349E-2</v>
      </c>
      <c r="BZ239" s="60">
        <v>0.5149611999999999</v>
      </c>
      <c r="CA239" s="23">
        <v>3.42</v>
      </c>
      <c r="CB239" s="23">
        <v>0.54300000000000004</v>
      </c>
      <c r="CC239" s="64">
        <v>4.181298</v>
      </c>
      <c r="CD239" s="64">
        <v>7.1518799999999993</v>
      </c>
      <c r="CE239" s="66">
        <v>83.402941999999982</v>
      </c>
      <c r="CF239" s="68">
        <v>33.754460000000002</v>
      </c>
      <c r="CG239" s="60">
        <v>0.113</v>
      </c>
      <c r="CH239" s="134">
        <v>39167.001425625684</v>
      </c>
      <c r="CI239" s="134">
        <v>4056.886103514581</v>
      </c>
      <c r="CJ239" s="135">
        <v>229835.0867137388</v>
      </c>
      <c r="CK239" s="136">
        <v>1.76512914608528</v>
      </c>
    </row>
    <row r="240" spans="1:89" x14ac:dyDescent="0.25">
      <c r="A240" s="82" t="s">
        <v>23</v>
      </c>
      <c r="B240" s="83">
        <v>236</v>
      </c>
      <c r="C240" s="70" t="s">
        <v>325</v>
      </c>
      <c r="D240" s="84">
        <v>41883</v>
      </c>
      <c r="E240" s="85" t="s">
        <v>91</v>
      </c>
      <c r="F240" s="82">
        <v>2052</v>
      </c>
      <c r="G240" s="88">
        <v>1</v>
      </c>
      <c r="H240" s="88">
        <v>166</v>
      </c>
      <c r="I240" s="83">
        <v>1</v>
      </c>
      <c r="J240" s="111">
        <v>556.45486111111109</v>
      </c>
      <c r="K240" s="54">
        <v>396.62273481621708</v>
      </c>
      <c r="L240" s="54">
        <v>908.09698443912976</v>
      </c>
      <c r="M240" s="54">
        <v>148.07896348183888</v>
      </c>
      <c r="N240" s="54">
        <v>410.83745103710464</v>
      </c>
      <c r="O240" s="55"/>
      <c r="P240" s="56">
        <v>65.588860403600364</v>
      </c>
      <c r="Q240" s="56">
        <v>13.70924489060034</v>
      </c>
      <c r="R240" s="54">
        <v>93.703155833179025</v>
      </c>
      <c r="S240" s="42" t="s">
        <v>78</v>
      </c>
      <c r="T240" s="94">
        <v>13.921155039999999</v>
      </c>
      <c r="U240" s="94">
        <v>3.0309429999999997</v>
      </c>
      <c r="V240" s="117">
        <v>16.952098039999999</v>
      </c>
      <c r="W240" s="94">
        <v>15.401241628420081</v>
      </c>
      <c r="X240" s="94">
        <v>2.5568169077860801</v>
      </c>
      <c r="Y240" s="94">
        <v>6.4501123625421517</v>
      </c>
      <c r="Z240" s="94"/>
      <c r="AA240" s="94">
        <v>1.0034127713158525</v>
      </c>
      <c r="AB240" s="94">
        <v>0.22543910169060127</v>
      </c>
      <c r="AC240" s="95">
        <v>1.7962604407954781</v>
      </c>
      <c r="AD240" s="99">
        <v>3.0187616946286964</v>
      </c>
      <c r="AE240" s="99">
        <v>2.446402785797932</v>
      </c>
      <c r="AF240" s="99">
        <v>0.61917121204510939</v>
      </c>
      <c r="AG240" s="37"/>
      <c r="AH240" s="37"/>
      <c r="AI240" s="100">
        <v>74.679330300144784</v>
      </c>
      <c r="AJ240" s="47" t="s">
        <v>54</v>
      </c>
      <c r="AK240" s="53">
        <v>821.92400683940969</v>
      </c>
      <c r="AL240" s="53">
        <v>841.15548312133762</v>
      </c>
      <c r="AM240" s="53">
        <v>757.83513862115262</v>
      </c>
      <c r="AN240" s="35"/>
      <c r="AO240" s="51">
        <v>16.795833333333331</v>
      </c>
      <c r="AP240" s="49">
        <v>0.71186758084577118</v>
      </c>
      <c r="AQ240" s="49">
        <v>0.5577219402985073</v>
      </c>
      <c r="AR240" s="49">
        <v>0.7723576492537314</v>
      </c>
      <c r="AS240" s="126">
        <v>17.396347046019901</v>
      </c>
      <c r="AT240" s="58">
        <v>17.160467697539367</v>
      </c>
      <c r="AU240" s="58">
        <v>42.383582089552249</v>
      </c>
      <c r="AV240" s="58">
        <v>33.20597014925373</v>
      </c>
      <c r="AW240" s="58">
        <v>45.985074626865682</v>
      </c>
      <c r="AX240" s="58">
        <v>47.567164179104481</v>
      </c>
      <c r="AY240" s="71">
        <v>1.0122916736941765</v>
      </c>
      <c r="AZ240" s="71">
        <v>17.47041477892666</v>
      </c>
      <c r="BA240" s="71">
        <v>-0.51831673892666075</v>
      </c>
      <c r="BB240" s="131">
        <f t="shared" si="12"/>
        <v>1.0122916736941765</v>
      </c>
      <c r="BC240" s="131">
        <f t="shared" si="13"/>
        <v>1.0262061371384035</v>
      </c>
      <c r="BD240" s="131">
        <f t="shared" si="14"/>
        <v>0.12045395004086526</v>
      </c>
      <c r="BE240" s="104">
        <v>7.3</v>
      </c>
      <c r="BF240" s="105">
        <v>112.94918890145456</v>
      </c>
      <c r="BG240" s="105">
        <v>502.8059570718433</v>
      </c>
      <c r="BH240" s="105">
        <v>236.47494450172312</v>
      </c>
      <c r="BI240" s="105">
        <v>202.3131907326073</v>
      </c>
      <c r="BJ240" s="105">
        <v>12.110370035157187</v>
      </c>
      <c r="BK240" s="105">
        <v>23.482531938793773</v>
      </c>
      <c r="BL240" s="105">
        <v>17.837881341765804</v>
      </c>
      <c r="BM240" s="105"/>
      <c r="BN240" s="130">
        <f t="shared" si="15"/>
        <v>311.64260712181459</v>
      </c>
      <c r="BO240" s="96">
        <v>8.5352197399999987</v>
      </c>
      <c r="BP240" s="108" t="s">
        <v>79</v>
      </c>
      <c r="BQ240" s="106">
        <v>370.97155410163606</v>
      </c>
      <c r="BR240" s="107">
        <v>21.883518678708402</v>
      </c>
      <c r="BS240" s="107">
        <v>28.635752139279319</v>
      </c>
      <c r="BT240" s="107">
        <v>21.61779973833869</v>
      </c>
      <c r="BU240" s="106"/>
      <c r="BV240" s="106"/>
      <c r="BW240" s="106"/>
      <c r="BX240" s="106"/>
      <c r="BY240" s="62">
        <v>9.7035040431266859E-2</v>
      </c>
      <c r="BZ240" s="60">
        <v>0.67772139999999992</v>
      </c>
      <c r="CA240" s="23">
        <v>3.05</v>
      </c>
      <c r="CB240" s="23">
        <v>0.39200000000000002</v>
      </c>
      <c r="CC240" s="64">
        <v>5.4845480000000002</v>
      </c>
      <c r="CD240" s="64">
        <v>7.385694</v>
      </c>
      <c r="CE240" s="66">
        <v>91.235181999999995</v>
      </c>
      <c r="CF240" s="68">
        <v>36.998051999999994</v>
      </c>
      <c r="CG240" s="60">
        <v>9.1999999999999998E-2</v>
      </c>
      <c r="CH240" s="134">
        <v>102873.73230657293</v>
      </c>
      <c r="CI240" s="134">
        <v>4697.8226612593289</v>
      </c>
      <c r="CJ240" s="135">
        <v>450407.82141114271</v>
      </c>
      <c r="CK240" s="136">
        <v>1.0430153380864688</v>
      </c>
    </row>
    <row r="241" spans="1:89" x14ac:dyDescent="0.25">
      <c r="A241" s="82" t="s">
        <v>23</v>
      </c>
      <c r="B241" s="83">
        <v>237</v>
      </c>
      <c r="C241" s="70" t="s">
        <v>326</v>
      </c>
      <c r="D241" s="84">
        <v>41883</v>
      </c>
      <c r="E241" s="85" t="s">
        <v>91</v>
      </c>
      <c r="F241" s="82">
        <v>977</v>
      </c>
      <c r="G241" s="88">
        <v>1</v>
      </c>
      <c r="H241" s="88">
        <v>163</v>
      </c>
      <c r="I241" s="83">
        <v>2</v>
      </c>
      <c r="J241" s="111">
        <v>680.22800000000018</v>
      </c>
      <c r="K241" s="54">
        <v>396.62273481621708</v>
      </c>
      <c r="L241" s="54">
        <v>908.09698443912976</v>
      </c>
      <c r="M241" s="54">
        <v>148.07896348183888</v>
      </c>
      <c r="N241" s="54">
        <v>410.83745103710464</v>
      </c>
      <c r="O241" s="55"/>
      <c r="P241" s="56">
        <v>65.588860403600364</v>
      </c>
      <c r="Q241" s="56">
        <v>13.70924489060034</v>
      </c>
      <c r="R241" s="54">
        <v>93.703155833179025</v>
      </c>
      <c r="S241" s="42" t="s">
        <v>78</v>
      </c>
      <c r="T241" s="94">
        <v>16.716504560000001</v>
      </c>
      <c r="U241" s="94">
        <v>5.2054990800000001</v>
      </c>
      <c r="V241" s="117">
        <v>21.92200364</v>
      </c>
      <c r="W241" s="94">
        <v>19.949220087217594</v>
      </c>
      <c r="X241" s="94">
        <v>3.3732894790020391</v>
      </c>
      <c r="Y241" s="94">
        <v>8.0761873395339538</v>
      </c>
      <c r="Z241" s="94"/>
      <c r="AA241" s="94">
        <v>1.2696580428554833</v>
      </c>
      <c r="AB241" s="94">
        <v>0.27411535998723202</v>
      </c>
      <c r="AC241" s="95">
        <v>2.493974586722052</v>
      </c>
      <c r="AD241" s="99">
        <v>6.5867543617279853</v>
      </c>
      <c r="AE241" s="99">
        <v>5.5483148955149648</v>
      </c>
      <c r="AF241" s="99">
        <v>1.3672813178337364</v>
      </c>
      <c r="AG241" s="37"/>
      <c r="AH241" s="37"/>
      <c r="AI241" s="100">
        <v>41.616150372931159</v>
      </c>
      <c r="AJ241" s="47" t="s">
        <v>54</v>
      </c>
      <c r="AK241" s="53">
        <v>699.53684572383429</v>
      </c>
      <c r="AL241" s="53">
        <v>721.8781049455647</v>
      </c>
      <c r="AM241" s="53">
        <v>594.67418187951193</v>
      </c>
      <c r="AN241" s="35"/>
      <c r="AO241" s="51">
        <v>23.040000000000006</v>
      </c>
      <c r="AP241" s="49">
        <v>0.87554759281437133</v>
      </c>
      <c r="AQ241" s="49">
        <v>0.73269959281437125</v>
      </c>
      <c r="AR241" s="49">
        <v>1.020672</v>
      </c>
      <c r="AS241" s="126">
        <v>22.349213892215573</v>
      </c>
      <c r="AT241" s="58">
        <v>21.854664277356115</v>
      </c>
      <c r="AU241" s="58">
        <v>38.001197604790413</v>
      </c>
      <c r="AV241" s="58">
        <v>31.801197604790413</v>
      </c>
      <c r="AW241" s="58">
        <v>44.29999999999999</v>
      </c>
      <c r="AX241" s="58">
        <v>41.47904191616766</v>
      </c>
      <c r="AY241" s="71">
        <v>0.99692822956561256</v>
      </c>
      <c r="AZ241" s="71">
        <v>21.087378027441169</v>
      </c>
      <c r="BA241" s="71">
        <v>0.83462561255883116</v>
      </c>
      <c r="BB241" s="131">
        <f t="shared" si="12"/>
        <v>0.99692822956561256</v>
      </c>
      <c r="BC241" s="131">
        <f t="shared" si="13"/>
        <v>1.0194877374911144</v>
      </c>
      <c r="BD241" s="131">
        <f t="shared" si="14"/>
        <v>0.11992148294473791</v>
      </c>
      <c r="BE241" s="104">
        <v>7.26</v>
      </c>
      <c r="BF241" s="105">
        <v>107.76610333018355</v>
      </c>
      <c r="BG241" s="105">
        <v>586.61527521271444</v>
      </c>
      <c r="BH241" s="105">
        <v>199.93456341829275</v>
      </c>
      <c r="BI241" s="105">
        <v>166.51863865419395</v>
      </c>
      <c r="BJ241" s="105">
        <v>10.723741102547326</v>
      </c>
      <c r="BK241" s="105">
        <v>15.084546239070965</v>
      </c>
      <c r="BL241" s="105">
        <v>16.148110995071018</v>
      </c>
      <c r="BM241" s="105"/>
      <c r="BN241" s="130">
        <f t="shared" si="15"/>
        <v>342.66511154492053</v>
      </c>
      <c r="BO241" s="96">
        <v>4.8553820399999994</v>
      </c>
      <c r="BP241" s="108" t="s">
        <v>79</v>
      </c>
      <c r="BQ241" s="106">
        <v>320.87158664742981</v>
      </c>
      <c r="BR241" s="107">
        <v>14.636964390515438</v>
      </c>
      <c r="BS241" s="107">
        <v>22.28134845525588</v>
      </c>
      <c r="BT241" s="107">
        <v>14.682064321614346</v>
      </c>
      <c r="BU241" s="106"/>
      <c r="BV241" s="106"/>
      <c r="BW241" s="106"/>
      <c r="BX241" s="106"/>
      <c r="BY241" s="62">
        <v>6.7924528301886805E-2</v>
      </c>
      <c r="BZ241" s="60">
        <v>0.55748430000000004</v>
      </c>
      <c r="CA241" s="23">
        <v>3.34</v>
      </c>
      <c r="CB241" s="23">
        <v>0.161</v>
      </c>
      <c r="CC241" s="64">
        <v>5.4532699999999998</v>
      </c>
      <c r="CD241" s="64">
        <v>9.6130800000000001</v>
      </c>
      <c r="CE241" s="66">
        <v>81.151172999999986</v>
      </c>
      <c r="CF241" s="68">
        <v>35.249155999999999</v>
      </c>
      <c r="CG241" s="60">
        <v>0.93200000000000016</v>
      </c>
      <c r="CH241" s="134">
        <v>45340.046972786658</v>
      </c>
      <c r="CI241" s="134">
        <v>4048.6173764038513</v>
      </c>
      <c r="CJ241" s="135">
        <v>374244.33285065513</v>
      </c>
      <c r="CK241" s="136">
        <v>1.0818112716804935</v>
      </c>
    </row>
    <row r="242" spans="1:89" x14ac:dyDescent="0.25">
      <c r="A242" s="82" t="s">
        <v>23</v>
      </c>
      <c r="B242" s="83">
        <v>238</v>
      </c>
      <c r="C242" s="70" t="s">
        <v>327</v>
      </c>
      <c r="D242" s="84">
        <v>41883</v>
      </c>
      <c r="E242" s="85" t="s">
        <v>91</v>
      </c>
      <c r="F242" s="82">
        <v>985</v>
      </c>
      <c r="G242" s="88">
        <v>1</v>
      </c>
      <c r="H242" s="88">
        <v>163</v>
      </c>
      <c r="I242" s="83">
        <v>2</v>
      </c>
      <c r="J242" s="111">
        <v>647.21066666666661</v>
      </c>
      <c r="K242" s="54">
        <v>396.62273481621708</v>
      </c>
      <c r="L242" s="54">
        <v>908.09698443912976</v>
      </c>
      <c r="M242" s="54">
        <v>148.07896348183888</v>
      </c>
      <c r="N242" s="54">
        <v>410.83745103710464</v>
      </c>
      <c r="O242" s="55"/>
      <c r="P242" s="56">
        <v>65.588860403600364</v>
      </c>
      <c r="Q242" s="56">
        <v>13.70924489060034</v>
      </c>
      <c r="R242" s="54">
        <v>93.703155833179025</v>
      </c>
      <c r="S242" s="42" t="s">
        <v>78</v>
      </c>
      <c r="T242" s="94">
        <v>16.099400879999997</v>
      </c>
      <c r="U242" s="94">
        <v>4.3511388399999991</v>
      </c>
      <c r="V242" s="117">
        <v>20.450539719999998</v>
      </c>
      <c r="W242" s="94">
        <v>18.599236025371741</v>
      </c>
      <c r="X242" s="94">
        <v>3.1236433389955498</v>
      </c>
      <c r="Y242" s="94">
        <v>7.6351091993033542</v>
      </c>
      <c r="Z242" s="94"/>
      <c r="AA242" s="94">
        <v>1.1965686975807461</v>
      </c>
      <c r="AB242" s="94">
        <v>0.26162176861095043</v>
      </c>
      <c r="AC242" s="95">
        <v>2.2647386029391985</v>
      </c>
      <c r="AD242" s="99">
        <v>5.9104204429458083</v>
      </c>
      <c r="AE242" s="99">
        <v>4.9638526256026774</v>
      </c>
      <c r="AF242" s="99">
        <v>1.172620139572627</v>
      </c>
      <c r="AG242" s="37"/>
      <c r="AH242" s="37"/>
      <c r="AI242" s="100">
        <v>44.264493725349226</v>
      </c>
      <c r="AJ242" s="47" t="s">
        <v>54</v>
      </c>
      <c r="AK242" s="53">
        <v>710.98951304617162</v>
      </c>
      <c r="AL242" s="53">
        <v>733.11524092541515</v>
      </c>
      <c r="AM242" s="53">
        <v>624.59858174790884</v>
      </c>
      <c r="AN242" s="35"/>
      <c r="AO242" s="51">
        <v>21.776000000000003</v>
      </c>
      <c r="AP242" s="49">
        <v>0.88088225988700564</v>
      </c>
      <c r="AQ242" s="49">
        <v>0.71714396384180801</v>
      </c>
      <c r="AR242" s="49">
        <v>1.0498738621468928</v>
      </c>
      <c r="AS242" s="126">
        <v>21.923633898305084</v>
      </c>
      <c r="AT242" s="58">
        <v>21.945334827564864</v>
      </c>
      <c r="AU242" s="58">
        <v>40.451977401129938</v>
      </c>
      <c r="AV242" s="58">
        <v>32.932768361581921</v>
      </c>
      <c r="AW242" s="58">
        <v>48.212429378531077</v>
      </c>
      <c r="AX242" s="58">
        <v>44.875706214689266</v>
      </c>
      <c r="AY242" s="71">
        <v>1.0730931861961082</v>
      </c>
      <c r="AZ242" s="71">
        <v>20.460350591999198</v>
      </c>
      <c r="BA242" s="71">
        <v>-9.8108719991998328E-3</v>
      </c>
      <c r="BB242" s="131">
        <f t="shared" si="12"/>
        <v>1.0730931861961082</v>
      </c>
      <c r="BC242" s="131">
        <f t="shared" si="13"/>
        <v>1.0720320440670055</v>
      </c>
      <c r="BD242" s="131">
        <f t="shared" si="14"/>
        <v>0.12947824957823201</v>
      </c>
      <c r="BE242" s="104">
        <v>7.18</v>
      </c>
      <c r="BF242" s="105">
        <v>113.95019183985717</v>
      </c>
      <c r="BG242" s="105">
        <v>556.20788044389599</v>
      </c>
      <c r="BH242" s="105">
        <v>213.84765449817289</v>
      </c>
      <c r="BI242" s="105">
        <v>179.77059020607399</v>
      </c>
      <c r="BJ242" s="105">
        <v>9.8304957407737952</v>
      </c>
      <c r="BK242" s="105">
        <v>19.708803670170685</v>
      </c>
      <c r="BL242" s="105">
        <v>15.659451062803114</v>
      </c>
      <c r="BM242" s="105"/>
      <c r="BN242" s="130">
        <f t="shared" si="15"/>
        <v>331.14199891204873</v>
      </c>
      <c r="BO242" s="96">
        <v>8.103863500000001</v>
      </c>
      <c r="BP242" s="108" t="s">
        <v>79</v>
      </c>
      <c r="BQ242" s="106">
        <v>374.35603067678397</v>
      </c>
      <c r="BR242" s="107">
        <v>18.305435250233288</v>
      </c>
      <c r="BS242" s="107">
        <v>27.454749140616336</v>
      </c>
      <c r="BT242" s="107">
        <v>17.05857001582709</v>
      </c>
      <c r="BU242" s="106"/>
      <c r="BV242" s="106"/>
      <c r="BW242" s="106"/>
      <c r="BX242" s="106"/>
      <c r="BY242" s="62">
        <v>0.10673854447439354</v>
      </c>
      <c r="BZ242" s="60">
        <v>0.98629669999999992</v>
      </c>
      <c r="CA242" s="23">
        <v>3.23</v>
      </c>
      <c r="CB242" s="23">
        <v>0.14000000000000001</v>
      </c>
      <c r="CC242" s="64">
        <v>6.5271479999999995</v>
      </c>
      <c r="CD242" s="64">
        <v>8.1363599999999998</v>
      </c>
      <c r="CE242" s="66">
        <v>92.84681599999999</v>
      </c>
      <c r="CF242" s="68">
        <v>36.164275999999994</v>
      </c>
      <c r="CG242" s="60">
        <v>0.113</v>
      </c>
      <c r="CH242" s="134">
        <v>39261.883312977792</v>
      </c>
      <c r="CI242" s="134">
        <v>5426.9827966512839</v>
      </c>
      <c r="CJ242" s="135">
        <v>457264.24126072775</v>
      </c>
      <c r="CK242" s="136">
        <v>1.1868373485073962</v>
      </c>
    </row>
    <row r="243" spans="1:89" x14ac:dyDescent="0.25">
      <c r="A243" s="82" t="s">
        <v>23</v>
      </c>
      <c r="B243" s="83">
        <v>239</v>
      </c>
      <c r="C243" s="70" t="s">
        <v>328</v>
      </c>
      <c r="D243" s="84">
        <v>41883</v>
      </c>
      <c r="E243" s="85" t="s">
        <v>91</v>
      </c>
      <c r="F243" s="82">
        <v>2036</v>
      </c>
      <c r="G243" s="88">
        <v>1</v>
      </c>
      <c r="H243" s="88">
        <v>157</v>
      </c>
      <c r="I243" s="83">
        <v>1</v>
      </c>
      <c r="J243" s="111">
        <v>571.0350877192983</v>
      </c>
      <c r="K243" s="54">
        <v>396.62273481621708</v>
      </c>
      <c r="L243" s="54">
        <v>908.09698443912976</v>
      </c>
      <c r="M243" s="54">
        <v>148.07896348183888</v>
      </c>
      <c r="N243" s="54">
        <v>410.83745103710464</v>
      </c>
      <c r="O243" s="55"/>
      <c r="P243" s="56">
        <v>65.588860403600364</v>
      </c>
      <c r="Q243" s="56">
        <v>13.70924489060034</v>
      </c>
      <c r="R243" s="54">
        <v>93.703155833179025</v>
      </c>
      <c r="S243" s="42" t="s">
        <v>78</v>
      </c>
      <c r="T243" s="94">
        <v>20.121834564736844</v>
      </c>
      <c r="U243" s="94">
        <v>4.9779741052631579</v>
      </c>
      <c r="V243" s="117">
        <v>25.099808670000002</v>
      </c>
      <c r="W243" s="94">
        <v>22.819565609643199</v>
      </c>
      <c r="X243" s="94">
        <v>3.8167813606487231</v>
      </c>
      <c r="Y243" s="94">
        <v>9.4437126040362038</v>
      </c>
      <c r="Z243" s="94"/>
      <c r="AA243" s="94">
        <v>1.4771784233147398</v>
      </c>
      <c r="AB243" s="94">
        <v>0.32543977864964596</v>
      </c>
      <c r="AC243" s="95">
        <v>2.7346496949092378</v>
      </c>
      <c r="AD243" s="99">
        <v>6.3033820321302754</v>
      </c>
      <c r="AE243" s="99">
        <v>5.2665097409739881</v>
      </c>
      <c r="AF243" s="99">
        <v>1.2963627564389506</v>
      </c>
      <c r="AG243" s="37"/>
      <c r="AH243" s="37"/>
      <c r="AI243" s="100">
        <v>51.629391490279247</v>
      </c>
      <c r="AJ243" s="47" t="s">
        <v>54</v>
      </c>
      <c r="AK243" s="53">
        <v>748.86732743647349</v>
      </c>
      <c r="AL243" s="53">
        <v>769.21078029862053</v>
      </c>
      <c r="AM243" s="53">
        <v>660.35184257486185</v>
      </c>
      <c r="AN243" s="35"/>
      <c r="AO243" s="51">
        <v>21.205263157894738</v>
      </c>
      <c r="AP243" s="49">
        <v>0.86941578947368425</v>
      </c>
      <c r="AQ243" s="49">
        <v>0.693412105263158</v>
      </c>
      <c r="AR243" s="49">
        <v>0.96695999999999993</v>
      </c>
      <c r="AS243" s="126">
        <v>21.523342105263161</v>
      </c>
      <c r="AT243" s="58">
        <v>21.182058927254438</v>
      </c>
      <c r="AU243" s="58">
        <v>41</v>
      </c>
      <c r="AV243" s="58">
        <v>32.700000000000003</v>
      </c>
      <c r="AW243" s="58">
        <v>45.599999999999994</v>
      </c>
      <c r="AX243" s="58">
        <v>38</v>
      </c>
      <c r="AY243" s="71">
        <v>0.84391316307410069</v>
      </c>
      <c r="AZ243" s="71">
        <v>19.185610907952654</v>
      </c>
      <c r="BA243" s="71">
        <v>5.9141977620473476</v>
      </c>
      <c r="BB243" s="131">
        <f t="shared" si="12"/>
        <v>0.84391316307410069</v>
      </c>
      <c r="BC243" s="131">
        <f t="shared" si="13"/>
        <v>0.85751020608330242</v>
      </c>
      <c r="BD243" s="131">
        <f t="shared" si="14"/>
        <v>0.10078913062634282</v>
      </c>
      <c r="BE243" s="104">
        <v>7.03</v>
      </c>
      <c r="BF243" s="105">
        <v>124.51945244416052</v>
      </c>
      <c r="BG243" s="105">
        <v>533.38959288333376</v>
      </c>
      <c r="BH243" s="105">
        <v>241.51083382273805</v>
      </c>
      <c r="BI243" s="105">
        <v>177.7250523826803</v>
      </c>
      <c r="BJ243" s="105">
        <v>11.856098715329937</v>
      </c>
      <c r="BK243" s="105">
        <v>17.209964080723278</v>
      </c>
      <c r="BL243" s="105">
        <v>13.333333737085269</v>
      </c>
      <c r="BM243" s="105"/>
      <c r="BN243" s="130">
        <f t="shared" si="15"/>
        <v>309.85903763531593</v>
      </c>
      <c r="BO243" s="96">
        <v>12.3277474</v>
      </c>
      <c r="BP243" s="108" t="s">
        <v>79</v>
      </c>
      <c r="BQ243" s="106">
        <v>385.94019521742604</v>
      </c>
      <c r="BR243" s="107">
        <v>15.376220603574266</v>
      </c>
      <c r="BS243" s="107">
        <v>21.987065847964292</v>
      </c>
      <c r="BT243" s="107">
        <v>18.220145479854473</v>
      </c>
      <c r="BU243" s="106"/>
      <c r="BV243" s="106"/>
      <c r="BW243" s="106"/>
      <c r="BX243" s="106"/>
      <c r="BY243" s="62">
        <v>8.7331536388140174E-2</v>
      </c>
      <c r="BZ243" s="60">
        <v>0.98439929999999998</v>
      </c>
      <c r="CA243" s="23">
        <v>3.07</v>
      </c>
      <c r="CB243" s="23">
        <v>0.59399999999999997</v>
      </c>
      <c r="CC243" s="64">
        <v>4.6921719999999993</v>
      </c>
      <c r="CD243" s="64">
        <v>6.6534869999999993</v>
      </c>
      <c r="CE243" s="66">
        <v>81.362040999999991</v>
      </c>
      <c r="CF243" s="68">
        <v>36.804859999999998</v>
      </c>
      <c r="CG243" s="60">
        <v>0.12350000000000001</v>
      </c>
      <c r="CH243" s="134">
        <v>38524.22331298847</v>
      </c>
      <c r="CI243" s="134">
        <v>4268.6226928477872</v>
      </c>
      <c r="CJ243" s="135">
        <v>397561.29095973936</v>
      </c>
      <c r="CK243" s="136">
        <v>1.0737017888595364</v>
      </c>
    </row>
    <row r="244" spans="1:89" x14ac:dyDescent="0.25">
      <c r="A244" s="82" t="s">
        <v>23</v>
      </c>
      <c r="B244" s="83">
        <v>240</v>
      </c>
      <c r="C244" s="70" t="s">
        <v>329</v>
      </c>
      <c r="D244" s="84">
        <v>41904</v>
      </c>
      <c r="E244" s="85" t="s">
        <v>91</v>
      </c>
      <c r="F244" s="82">
        <v>822</v>
      </c>
      <c r="G244" s="88">
        <v>1</v>
      </c>
      <c r="H244" s="88">
        <v>135</v>
      </c>
      <c r="I244" s="83">
        <v>3</v>
      </c>
      <c r="J244" s="111">
        <v>708.73214285714278</v>
      </c>
      <c r="K244" s="54">
        <v>396.62273481621708</v>
      </c>
      <c r="L244" s="54">
        <v>908.09698443912976</v>
      </c>
      <c r="M244" s="54">
        <v>148.07896348183888</v>
      </c>
      <c r="N244" s="54">
        <v>410.83745103710464</v>
      </c>
      <c r="O244" s="55"/>
      <c r="P244" s="56">
        <v>65.588860403600364</v>
      </c>
      <c r="Q244" s="56">
        <v>13.70924489060034</v>
      </c>
      <c r="R244" s="54">
        <v>93.703155833179025</v>
      </c>
      <c r="S244" s="42" t="s">
        <v>78</v>
      </c>
      <c r="T244" s="94">
        <v>22.363726920000001</v>
      </c>
      <c r="U244" s="94">
        <v>7.695182</v>
      </c>
      <c r="V244" s="117">
        <v>30.05890892</v>
      </c>
      <c r="W244" s="94">
        <v>27.347195444777984</v>
      </c>
      <c r="X244" s="94">
        <v>4.6212800563049603</v>
      </c>
      <c r="Y244" s="94">
        <v>10.991770292632639</v>
      </c>
      <c r="Z244" s="94"/>
      <c r="AA244" s="94">
        <v>1.7161156959788317</v>
      </c>
      <c r="AB244" s="94">
        <v>0.37846427281337919</v>
      </c>
      <c r="AC244" s="95">
        <v>3.4356239431896265</v>
      </c>
      <c r="AD244" s="99">
        <v>9.2738911865780231</v>
      </c>
      <c r="AE244" s="99">
        <v>7.8432902615007025</v>
      </c>
      <c r="AF244" s="99">
        <v>1.8936076585402777</v>
      </c>
      <c r="AG244" s="37"/>
      <c r="AH244" s="37"/>
      <c r="AI244" s="100">
        <v>40.809652086615529</v>
      </c>
      <c r="AJ244" s="47" t="s">
        <v>54</v>
      </c>
      <c r="AK244" s="53">
        <v>691.4761207314632</v>
      </c>
      <c r="AL244" s="53">
        <v>713.19580915203505</v>
      </c>
      <c r="AM244" s="53">
        <v>590.24174352801492</v>
      </c>
      <c r="AN244" s="35"/>
      <c r="AO244" s="51">
        <v>42.071428571428569</v>
      </c>
      <c r="AP244" s="49">
        <v>1.4136</v>
      </c>
      <c r="AQ244" s="49">
        <v>1.3294571428571429</v>
      </c>
      <c r="AR244" s="49">
        <v>1.8301071428571427</v>
      </c>
      <c r="AS244" s="126">
        <v>38.03257142857143</v>
      </c>
      <c r="AT244" s="58">
        <v>37.405921519563236</v>
      </c>
      <c r="AU244" s="58">
        <v>33.6</v>
      </c>
      <c r="AV244" s="58">
        <v>31.6</v>
      </c>
      <c r="AW244" s="58">
        <v>43.5</v>
      </c>
      <c r="AX244" s="58">
        <v>37</v>
      </c>
      <c r="AY244" s="71">
        <v>1.244420468458016</v>
      </c>
      <c r="AZ244" s="71">
        <v>27.110174783253015</v>
      </c>
      <c r="BA244" s="71">
        <v>2.9487341367469853</v>
      </c>
      <c r="BB244" s="131">
        <f t="shared" si="12"/>
        <v>1.244420468458016</v>
      </c>
      <c r="BC244" s="131">
        <f t="shared" si="13"/>
        <v>1.2652678621766631</v>
      </c>
      <c r="BD244" s="131">
        <f t="shared" si="14"/>
        <v>0.15214006263119831</v>
      </c>
      <c r="BE244" s="104">
        <v>6.47</v>
      </c>
      <c r="BF244" s="105">
        <v>167.93954474129083</v>
      </c>
      <c r="BG244" s="105">
        <v>559.47455981447456</v>
      </c>
      <c r="BH244" s="105">
        <v>210.77579408289108</v>
      </c>
      <c r="BI244" s="105">
        <v>173.5179149004349</v>
      </c>
      <c r="BJ244" s="105">
        <v>9.4386692488532518</v>
      </c>
      <c r="BK244" s="105">
        <v>18.735564697301008</v>
      </c>
      <c r="BL244" s="105">
        <v>23.082372877936059</v>
      </c>
      <c r="BM244" s="105"/>
      <c r="BN244" s="130">
        <f t="shared" si="15"/>
        <v>332.4993001051651</v>
      </c>
      <c r="BO244" s="96">
        <v>7.3897142599999999</v>
      </c>
      <c r="BP244" s="108" t="s">
        <v>79</v>
      </c>
      <c r="BQ244" s="106">
        <v>347.56035716018073</v>
      </c>
      <c r="BR244" s="107">
        <v>11.562640483232174</v>
      </c>
      <c r="BS244" s="107">
        <v>17.820039314905006</v>
      </c>
      <c r="BT244" s="107">
        <v>9.291586546755898</v>
      </c>
      <c r="BU244" s="106"/>
      <c r="BV244" s="106"/>
      <c r="BW244" s="106"/>
      <c r="BX244" s="106"/>
      <c r="BY244" s="62">
        <v>4.8517520215633429E-2</v>
      </c>
      <c r="BZ244" s="60">
        <v>0.56033040000000001</v>
      </c>
      <c r="CA244" s="23">
        <v>3.11</v>
      </c>
      <c r="CB244" s="23">
        <v>0.313</v>
      </c>
      <c r="CC244" s="64">
        <v>4.0249079999999999</v>
      </c>
      <c r="CD244" s="64">
        <v>6.1920119999999992</v>
      </c>
      <c r="CE244" s="66">
        <v>75.894534999999991</v>
      </c>
      <c r="CF244" s="68">
        <v>35.015291999999995</v>
      </c>
      <c r="CG244" s="60">
        <v>0.16550000000000004</v>
      </c>
      <c r="CH244" s="134">
        <v>28083.844664526812</v>
      </c>
      <c r="CI244" s="134">
        <v>5304.3797163566833</v>
      </c>
      <c r="CJ244" s="135">
        <v>597318.64447200601</v>
      </c>
      <c r="CK244" s="136">
        <v>0.88803183450693013</v>
      </c>
    </row>
    <row r="245" spans="1:89" x14ac:dyDescent="0.25">
      <c r="A245" s="82" t="s">
        <v>23</v>
      </c>
      <c r="B245" s="83">
        <v>241</v>
      </c>
      <c r="C245" s="70" t="s">
        <v>330</v>
      </c>
      <c r="D245" s="84">
        <v>41883</v>
      </c>
      <c r="E245" s="85" t="s">
        <v>91</v>
      </c>
      <c r="F245" s="82">
        <v>998</v>
      </c>
      <c r="G245" s="88">
        <v>1</v>
      </c>
      <c r="H245" s="88">
        <v>142</v>
      </c>
      <c r="I245" s="83">
        <v>2</v>
      </c>
      <c r="J245" s="111">
        <v>566.11111111111109</v>
      </c>
      <c r="K245" s="54">
        <v>396.62273481621708</v>
      </c>
      <c r="L245" s="54">
        <v>908.09698443912976</v>
      </c>
      <c r="M245" s="54">
        <v>148.07896348183888</v>
      </c>
      <c r="N245" s="54">
        <v>410.83745103710464</v>
      </c>
      <c r="O245" s="55"/>
      <c r="P245" s="56">
        <v>65.588860403600364</v>
      </c>
      <c r="Q245" s="56">
        <v>13.70924489060034</v>
      </c>
      <c r="R245" s="54">
        <v>93.703155833179025</v>
      </c>
      <c r="S245" s="42" t="s">
        <v>78</v>
      </c>
      <c r="T245" s="94">
        <v>17.420000420000001</v>
      </c>
      <c r="U245" s="94">
        <v>5.6242354999999993</v>
      </c>
      <c r="V245" s="117">
        <v>23.044235919999998</v>
      </c>
      <c r="W245" s="94">
        <v>20.97305081253975</v>
      </c>
      <c r="X245" s="94">
        <v>3.5518533656824238</v>
      </c>
      <c r="Y245" s="94">
        <v>8.4602772371499686</v>
      </c>
      <c r="Z245" s="94"/>
      <c r="AA245" s="94">
        <v>1.330564581964955</v>
      </c>
      <c r="AB245" s="94">
        <v>0.28671202419201985</v>
      </c>
      <c r="AC245" s="95">
        <v>2.6383130554131671</v>
      </c>
      <c r="AD245" s="99">
        <v>8.709656852561011</v>
      </c>
      <c r="AE245" s="99">
        <v>7.5812252055013643</v>
      </c>
      <c r="AF245" s="99">
        <v>2.0038247378158229</v>
      </c>
      <c r="AG245" s="37"/>
      <c r="AH245" s="37"/>
      <c r="AI245" s="100">
        <v>32.918865696495757</v>
      </c>
      <c r="AJ245" s="47" t="s">
        <v>54</v>
      </c>
      <c r="AK245" s="53">
        <v>622.04618617873393</v>
      </c>
      <c r="AL245" s="53">
        <v>638.52539750828407</v>
      </c>
      <c r="AM245" s="53">
        <v>435.83686275550269</v>
      </c>
      <c r="AN245" s="35"/>
      <c r="AO245" s="51">
        <v>24.987500000000001</v>
      </c>
      <c r="AP245" s="49">
        <v>0.95984592391304369</v>
      </c>
      <c r="AQ245" s="49">
        <v>0.75625211956521754</v>
      </c>
      <c r="AR245" s="49">
        <v>1.1544225000000004</v>
      </c>
      <c r="AS245" s="126">
        <v>24.392688858695657</v>
      </c>
      <c r="AT245" s="58">
        <v>23.781780120811412</v>
      </c>
      <c r="AU245" s="58">
        <v>38.413043478260875</v>
      </c>
      <c r="AV245" s="58">
        <v>30.265217391304354</v>
      </c>
      <c r="AW245" s="58">
        <v>46.20000000000001</v>
      </c>
      <c r="AX245" s="58">
        <v>40.130434782608695</v>
      </c>
      <c r="AY245" s="71">
        <v>1.0320055828004826</v>
      </c>
      <c r="AZ245" s="71">
        <v>20.104284465194109</v>
      </c>
      <c r="BA245" s="71">
        <v>2.9399514548058896</v>
      </c>
      <c r="BB245" s="131">
        <f t="shared" si="12"/>
        <v>1.0320055828004826</v>
      </c>
      <c r="BC245" s="131">
        <f t="shared" si="13"/>
        <v>1.0585158450632481</v>
      </c>
      <c r="BD245" s="131">
        <f t="shared" si="14"/>
        <v>0.12456566377134459</v>
      </c>
      <c r="BE245" s="104">
        <v>7.14</v>
      </c>
      <c r="BF245" s="105">
        <v>173.77911893229592</v>
      </c>
      <c r="BG245" s="105">
        <v>533.91747479341791</v>
      </c>
      <c r="BH245" s="105">
        <v>222.44003380395935</v>
      </c>
      <c r="BI245" s="105">
        <v>195.28657067229767</v>
      </c>
      <c r="BJ245" s="105">
        <v>8.4171086030669287</v>
      </c>
      <c r="BK245" s="105">
        <v>21.193463392264935</v>
      </c>
      <c r="BL245" s="105">
        <v>13.770224356883936</v>
      </c>
      <c r="BM245" s="105"/>
      <c r="BN245" s="130">
        <f t="shared" si="15"/>
        <v>324.69283528669592</v>
      </c>
      <c r="BO245" s="96">
        <v>2.7511635600000002</v>
      </c>
      <c r="BP245" s="108" t="s">
        <v>79</v>
      </c>
      <c r="BQ245" s="106">
        <v>458.14739368425853</v>
      </c>
      <c r="BR245" s="107">
        <v>19.881214342482679</v>
      </c>
      <c r="BS245" s="107">
        <v>34.210973703500784</v>
      </c>
      <c r="BT245" s="107">
        <v>19.264638364196053</v>
      </c>
      <c r="BU245" s="106"/>
      <c r="BV245" s="106"/>
      <c r="BW245" s="106"/>
      <c r="BX245" s="106"/>
      <c r="BY245" s="62">
        <v>5.8221024258760114E-2</v>
      </c>
      <c r="BZ245" s="60">
        <v>0.69599449999999996</v>
      </c>
      <c r="CA245" s="23">
        <v>3.34</v>
      </c>
      <c r="CB245" s="23">
        <v>0.03</v>
      </c>
      <c r="CC245" s="64">
        <v>5.1196379999999992</v>
      </c>
      <c r="CD245" s="64">
        <v>8.4317039999999999</v>
      </c>
      <c r="CE245" s="66">
        <v>82.333539999999999</v>
      </c>
      <c r="CF245" s="68">
        <v>34.954284000000001</v>
      </c>
      <c r="CG245" s="60">
        <v>0.12350000000000001</v>
      </c>
      <c r="CH245" s="134">
        <v>79960.271753854468</v>
      </c>
      <c r="CI245" s="134">
        <v>2881.8313314368274</v>
      </c>
      <c r="CJ245" s="135">
        <v>278058.80545970774</v>
      </c>
      <c r="CK245" s="136">
        <v>1.036410742926255</v>
      </c>
    </row>
    <row r="246" spans="1:89" x14ac:dyDescent="0.25">
      <c r="A246" s="82" t="s">
        <v>23</v>
      </c>
      <c r="B246" s="83">
        <v>242</v>
      </c>
      <c r="C246" s="70" t="s">
        <v>331</v>
      </c>
      <c r="D246" s="84">
        <v>41904</v>
      </c>
      <c r="E246" s="85" t="s">
        <v>91</v>
      </c>
      <c r="F246" s="82">
        <v>911</v>
      </c>
      <c r="G246" s="88">
        <v>1</v>
      </c>
      <c r="H246" s="88">
        <v>99</v>
      </c>
      <c r="I246" s="83">
        <v>4</v>
      </c>
      <c r="J246" s="111">
        <v>717.74000000000012</v>
      </c>
      <c r="K246" s="54">
        <v>396.62273481621708</v>
      </c>
      <c r="L246" s="54">
        <v>908.09698443912976</v>
      </c>
      <c r="M246" s="54">
        <v>148.07896348183888</v>
      </c>
      <c r="N246" s="54">
        <v>410.83745103710464</v>
      </c>
      <c r="O246" s="55"/>
      <c r="P246" s="56">
        <v>65.588860403600364</v>
      </c>
      <c r="Q246" s="56">
        <v>13.70924489060034</v>
      </c>
      <c r="R246" s="54">
        <v>93.703155833179025</v>
      </c>
      <c r="S246" s="42" t="s">
        <v>78</v>
      </c>
      <c r="T246" s="94">
        <v>15.401769030000001</v>
      </c>
      <c r="U246" s="94">
        <v>4.5115884800000003</v>
      </c>
      <c r="V246" s="117">
        <v>19.913357510000001</v>
      </c>
      <c r="W246" s="94">
        <v>18.114411857594948</v>
      </c>
      <c r="X246" s="94">
        <v>3.0507058455168079</v>
      </c>
      <c r="Y246" s="94">
        <v>7.3830795147305803</v>
      </c>
      <c r="Z246" s="94"/>
      <c r="AA246" s="94">
        <v>1.1571842040382323</v>
      </c>
      <c r="AB246" s="94">
        <v>0.25261743561901334</v>
      </c>
      <c r="AC246" s="95">
        <v>2.2326939651301831</v>
      </c>
      <c r="AD246" s="99">
        <v>5.6727851439407981</v>
      </c>
      <c r="AE246" s="99">
        <v>4.7828176381322365</v>
      </c>
      <c r="AF246" s="99">
        <v>1.1815875213965017</v>
      </c>
      <c r="AG246" s="37"/>
      <c r="AH246" s="37"/>
      <c r="AI246" s="100">
        <v>44.531465445829291</v>
      </c>
      <c r="AJ246" s="47" t="s">
        <v>54</v>
      </c>
      <c r="AK246" s="53">
        <v>715.12663592304489</v>
      </c>
      <c r="AL246" s="53">
        <v>735.96616463554051</v>
      </c>
      <c r="AM246" s="53">
        <v>612.68388981752719</v>
      </c>
      <c r="AN246" s="35"/>
      <c r="AO246" s="51">
        <v>20.671999999999997</v>
      </c>
      <c r="AP246" s="49">
        <v>0.82218079125683052</v>
      </c>
      <c r="AQ246" s="49">
        <v>0.6536644546448086</v>
      </c>
      <c r="AR246" s="49">
        <v>0.93521031693989043</v>
      </c>
      <c r="AS246" s="126">
        <v>20.601511868852455</v>
      </c>
      <c r="AT246" s="58">
        <v>20.128819474435272</v>
      </c>
      <c r="AU246" s="58">
        <v>39.772677595628416</v>
      </c>
      <c r="AV246" s="58">
        <v>31.620765027322403</v>
      </c>
      <c r="AW246" s="58">
        <v>45.240437158469938</v>
      </c>
      <c r="AX246" s="58">
        <v>26.99453551912568</v>
      </c>
      <c r="AY246" s="71">
        <v>1.0108199716861945</v>
      </c>
      <c r="AZ246" s="71">
        <v>20.397044150252295</v>
      </c>
      <c r="BA246" s="71">
        <v>-0.48368664025229435</v>
      </c>
      <c r="BB246" s="131">
        <f t="shared" si="12"/>
        <v>1.0108199716861945</v>
      </c>
      <c r="BC246" s="131">
        <f t="shared" si="13"/>
        <v>1.0345574250101661</v>
      </c>
      <c r="BD246" s="131">
        <f t="shared" si="14"/>
        <v>0.12107730008014753</v>
      </c>
      <c r="BE246" s="104">
        <v>6.19</v>
      </c>
      <c r="BF246" s="105">
        <v>157.9894380597284</v>
      </c>
      <c r="BG246" s="105">
        <v>542.66568553349975</v>
      </c>
      <c r="BH246" s="105">
        <v>223.10122101428894</v>
      </c>
      <c r="BI246" s="105">
        <v>184.3092009716909</v>
      </c>
      <c r="BJ246" s="105">
        <v>8.5211172235764838</v>
      </c>
      <c r="BK246" s="105">
        <v>17.616110962417189</v>
      </c>
      <c r="BL246" s="105">
        <v>18.811539916417303</v>
      </c>
      <c r="BM246" s="105"/>
      <c r="BN246" s="130">
        <f t="shared" si="15"/>
        <v>323.8815665014647</v>
      </c>
      <c r="BO246" s="96">
        <v>6.833044440000001</v>
      </c>
      <c r="BP246" s="108" t="s">
        <v>79</v>
      </c>
      <c r="BQ246" s="106">
        <v>442.65114930066818</v>
      </c>
      <c r="BR246" s="107">
        <v>22.22885563513735</v>
      </c>
      <c r="BS246" s="107">
        <v>33.203167004171526</v>
      </c>
      <c r="BT246" s="107">
        <v>21.990914562220599</v>
      </c>
      <c r="BU246" s="106"/>
      <c r="BV246" s="106"/>
      <c r="BW246" s="106"/>
      <c r="BX246" s="106"/>
      <c r="BY246" s="62">
        <v>9.350649350649351E-2</v>
      </c>
      <c r="BZ246" s="60">
        <v>0.91693240000000009</v>
      </c>
      <c r="CA246" s="23">
        <v>3.62</v>
      </c>
      <c r="CB246" s="23">
        <v>0.22600000000000001</v>
      </c>
      <c r="CC246" s="64">
        <v>4.8021439999999993</v>
      </c>
      <c r="CD246" s="64">
        <v>5.8091520000000001</v>
      </c>
      <c r="CE246" s="66">
        <v>87.678284000000005</v>
      </c>
      <c r="CF246" s="68">
        <v>36.659262999999989</v>
      </c>
      <c r="CG246" s="60">
        <v>9.1999999999999998E-2</v>
      </c>
      <c r="CH246" s="134">
        <v>19491.871448725447</v>
      </c>
      <c r="CI246" s="134">
        <v>5317.2028688460941</v>
      </c>
      <c r="CJ246" s="135">
        <v>599676.00591696543</v>
      </c>
      <c r="CK246" s="136">
        <v>0.88667927620608256</v>
      </c>
    </row>
    <row r="247" spans="1:89" x14ac:dyDescent="0.25">
      <c r="A247" s="82" t="s">
        <v>23</v>
      </c>
      <c r="B247" s="83">
        <v>243</v>
      </c>
      <c r="C247" s="70" t="s">
        <v>332</v>
      </c>
      <c r="D247" s="84">
        <v>41883</v>
      </c>
      <c r="E247" s="85" t="s">
        <v>91</v>
      </c>
      <c r="F247" s="82">
        <v>1881</v>
      </c>
      <c r="G247" s="88">
        <v>1</v>
      </c>
      <c r="H247" s="88">
        <v>148</v>
      </c>
      <c r="I247" s="83">
        <v>2</v>
      </c>
      <c r="J247" s="111">
        <v>615.35714285714289</v>
      </c>
      <c r="K247" s="54">
        <v>396.62273481621708</v>
      </c>
      <c r="L247" s="54">
        <v>908.09698443912976</v>
      </c>
      <c r="M247" s="54">
        <v>148.07896348183888</v>
      </c>
      <c r="N247" s="54">
        <v>410.83745103710464</v>
      </c>
      <c r="O247" s="55"/>
      <c r="P247" s="56">
        <v>65.588860403600364</v>
      </c>
      <c r="Q247" s="56">
        <v>13.70924489060034</v>
      </c>
      <c r="R247" s="54">
        <v>93.703155833179025</v>
      </c>
      <c r="S247" s="42" t="s">
        <v>78</v>
      </c>
      <c r="T247" s="94">
        <v>18.004979375714285</v>
      </c>
      <c r="U247" s="94">
        <v>5.6566792142857132</v>
      </c>
      <c r="V247" s="117">
        <v>23.661658589999998</v>
      </c>
      <c r="W247" s="94">
        <v>21.539829981539409</v>
      </c>
      <c r="X247" s="94">
        <v>3.6533257435307296</v>
      </c>
      <c r="Y247" s="94">
        <v>8.6989784404011719</v>
      </c>
      <c r="Z247" s="94"/>
      <c r="AA247" s="94">
        <v>1.3735638159228334</v>
      </c>
      <c r="AB247" s="94">
        <v>0.2921719313231419</v>
      </c>
      <c r="AC247" s="95">
        <v>2.7151931873127122</v>
      </c>
      <c r="AD247" s="99">
        <v>9.2040809264178485</v>
      </c>
      <c r="AE247" s="99">
        <v>7.974736144321076</v>
      </c>
      <c r="AF247" s="99">
        <v>2.3818943527918037</v>
      </c>
      <c r="AG247" s="37"/>
      <c r="AH247" s="37"/>
      <c r="AI247" s="100">
        <v>31.743737767943848</v>
      </c>
      <c r="AJ247" s="47" t="s">
        <v>54</v>
      </c>
      <c r="AK247" s="53">
        <v>611.0128589925763</v>
      </c>
      <c r="AL247" s="53">
        <v>629.76791594196527</v>
      </c>
      <c r="AM247" s="53">
        <v>348.020264273002</v>
      </c>
      <c r="AN247" s="35"/>
      <c r="AO247" s="51">
        <v>23.460714285714285</v>
      </c>
      <c r="AP247" s="49">
        <v>0.82581714285714292</v>
      </c>
      <c r="AQ247" s="49">
        <v>0.76247321428571424</v>
      </c>
      <c r="AR247" s="49">
        <v>1.0791928571428571</v>
      </c>
      <c r="AS247" s="126">
        <v>21.771542857142858</v>
      </c>
      <c r="AT247" s="58">
        <v>21.788578025477705</v>
      </c>
      <c r="AU247" s="58">
        <v>35.200000000000003</v>
      </c>
      <c r="AV247" s="58">
        <v>32.5</v>
      </c>
      <c r="AW247" s="58">
        <v>46</v>
      </c>
      <c r="AX247" s="58">
        <v>41</v>
      </c>
      <c r="AY247" s="71">
        <v>0.9208389996247387</v>
      </c>
      <c r="AZ247" s="71">
        <v>19.88761027286693</v>
      </c>
      <c r="BA247" s="71">
        <v>3.7740483171330688</v>
      </c>
      <c r="BB247" s="131">
        <f t="shared" si="12"/>
        <v>0.9208389996247387</v>
      </c>
      <c r="BC247" s="131">
        <f t="shared" si="13"/>
        <v>0.92011905143217854</v>
      </c>
      <c r="BD247" s="131">
        <f t="shared" si="14"/>
        <v>0.11273441395241239</v>
      </c>
      <c r="BE247" s="104">
        <v>6.73</v>
      </c>
      <c r="BF247" s="105">
        <v>161.2862891235668</v>
      </c>
      <c r="BG247" s="105">
        <v>515.62973568134873</v>
      </c>
      <c r="BH247" s="105">
        <v>233.13596712119579</v>
      </c>
      <c r="BI247" s="105">
        <v>208.60992659570601</v>
      </c>
      <c r="BJ247" s="105">
        <v>8.1378700763029759</v>
      </c>
      <c r="BK247" s="105">
        <v>16.242955990154226</v>
      </c>
      <c r="BL247" s="105">
        <v>13.268420157182998</v>
      </c>
      <c r="BM247" s="105"/>
      <c r="BN247" s="130">
        <f t="shared" si="15"/>
        <v>317.36324805886443</v>
      </c>
      <c r="BO247" s="96">
        <v>11.56988204</v>
      </c>
      <c r="BP247" s="108" t="s">
        <v>79</v>
      </c>
      <c r="BQ247" s="106">
        <v>389.86374046791235</v>
      </c>
      <c r="BR247" s="107">
        <v>16.476602389685329</v>
      </c>
      <c r="BS247" s="107">
        <v>28.740216997117219</v>
      </c>
      <c r="BT247" s="107">
        <v>17.893032762947584</v>
      </c>
      <c r="BU247" s="106"/>
      <c r="BV247" s="106"/>
      <c r="BW247" s="106"/>
      <c r="BX247" s="106"/>
      <c r="BY247" s="62">
        <v>5.8221024258760114E-2</v>
      </c>
      <c r="BZ247" s="60">
        <v>0.95061620000000002</v>
      </c>
      <c r="CA247" s="23">
        <v>2.97</v>
      </c>
      <c r="CB247" s="23">
        <v>0.32600000000000001</v>
      </c>
      <c r="CC247" s="64">
        <v>6.6831230000000001</v>
      </c>
      <c r="CD247" s="64">
        <v>7.7961720000000003</v>
      </c>
      <c r="CE247" s="66">
        <v>96.408535999999998</v>
      </c>
      <c r="CF247" s="68">
        <v>37.377759999999995</v>
      </c>
      <c r="CG247" s="60">
        <v>0.10250000000000001</v>
      </c>
      <c r="CH247" s="134">
        <v>15546.684100973413</v>
      </c>
      <c r="CI247" s="134">
        <v>2556.7155799272891</v>
      </c>
      <c r="CJ247" s="135">
        <v>424492.33670280565</v>
      </c>
      <c r="CK247" s="136">
        <v>0.60229958443685394</v>
      </c>
    </row>
    <row r="248" spans="1:89" x14ac:dyDescent="0.25">
      <c r="A248" s="82" t="s">
        <v>23</v>
      </c>
      <c r="B248" s="83">
        <v>244</v>
      </c>
      <c r="C248" s="70" t="s">
        <v>333</v>
      </c>
      <c r="D248" s="84">
        <v>41904</v>
      </c>
      <c r="E248" s="85" t="s">
        <v>91</v>
      </c>
      <c r="F248" s="82">
        <v>922</v>
      </c>
      <c r="G248" s="88">
        <v>1</v>
      </c>
      <c r="H248" s="88">
        <v>121</v>
      </c>
      <c r="I248" s="83">
        <v>3</v>
      </c>
      <c r="J248" s="111">
        <v>686.19666666666672</v>
      </c>
      <c r="K248" s="54">
        <v>396.62273481621708</v>
      </c>
      <c r="L248" s="54">
        <v>908.09698443912976</v>
      </c>
      <c r="M248" s="54">
        <v>148.07896348183888</v>
      </c>
      <c r="N248" s="54">
        <v>410.83745103710464</v>
      </c>
      <c r="O248" s="55"/>
      <c r="P248" s="56">
        <v>65.588860403600364</v>
      </c>
      <c r="Q248" s="56">
        <v>13.70924489060034</v>
      </c>
      <c r="R248" s="54">
        <v>93.703155833179025</v>
      </c>
      <c r="S248" s="42" t="s">
        <v>78</v>
      </c>
      <c r="T248" s="94">
        <v>18.783722448461539</v>
      </c>
      <c r="U248" s="94">
        <v>6.1471704615384617</v>
      </c>
      <c r="V248" s="117">
        <v>24.930892910000001</v>
      </c>
      <c r="W248" s="94">
        <v>22.697399333566921</v>
      </c>
      <c r="X248" s="94">
        <v>3.8548845747067073</v>
      </c>
      <c r="Y248" s="94">
        <v>9.1311599213383001</v>
      </c>
      <c r="Z248" s="94"/>
      <c r="AA248" s="94">
        <v>1.4415922705356836</v>
      </c>
      <c r="AB248" s="94">
        <v>0.3065808420151922</v>
      </c>
      <c r="AC248" s="95">
        <v>2.8784448381268128</v>
      </c>
      <c r="AD248" s="99">
        <v>9.2670422967141288</v>
      </c>
      <c r="AE248" s="99">
        <v>7.8900887625549956</v>
      </c>
      <c r="AF248" s="99">
        <v>2.2017227476113224</v>
      </c>
      <c r="AG248" s="37"/>
      <c r="AH248" s="37"/>
      <c r="AI248" s="100">
        <v>33.08292249015615</v>
      </c>
      <c r="AJ248" s="47" t="s">
        <v>54</v>
      </c>
      <c r="AK248" s="53">
        <v>628.29079848170875</v>
      </c>
      <c r="AL248" s="53">
        <v>652.37917143721245</v>
      </c>
      <c r="AM248" s="53">
        <v>428.84859327368133</v>
      </c>
      <c r="AN248" s="35"/>
      <c r="AO248" s="51">
        <v>24.792307692307695</v>
      </c>
      <c r="AP248" s="49">
        <v>0.97375284812623297</v>
      </c>
      <c r="AQ248" s="49">
        <v>0.80171966074950718</v>
      </c>
      <c r="AR248" s="49">
        <v>1.1207013057199211</v>
      </c>
      <c r="AS248" s="126">
        <v>24.523215798816572</v>
      </c>
      <c r="AT248" s="58">
        <v>24.122914088920716</v>
      </c>
      <c r="AU248" s="58">
        <v>39.276410256410259</v>
      </c>
      <c r="AV248" s="58">
        <v>32.337435897435903</v>
      </c>
      <c r="AW248" s="58">
        <v>45.203589743589738</v>
      </c>
      <c r="AX248" s="58">
        <v>34.107692307692311</v>
      </c>
      <c r="AY248" s="71">
        <v>0.96759126020892749</v>
      </c>
      <c r="AZ248" s="71">
        <v>21.705368056985424</v>
      </c>
      <c r="BA248" s="71">
        <v>3.2255248530145764</v>
      </c>
      <c r="BB248" s="131">
        <f t="shared" si="12"/>
        <v>0.96759126020892749</v>
      </c>
      <c r="BC248" s="131">
        <f t="shared" si="13"/>
        <v>0.98364771319442368</v>
      </c>
      <c r="BD248" s="131">
        <f t="shared" si="14"/>
        <v>0.11616807408586559</v>
      </c>
      <c r="BE248" s="104">
        <v>7.07</v>
      </c>
      <c r="BF248" s="105">
        <v>111.75077502966177</v>
      </c>
      <c r="BG248" s="105">
        <v>572.0903816063701</v>
      </c>
      <c r="BH248" s="105">
        <v>222.57463593844653</v>
      </c>
      <c r="BI248" s="105">
        <v>167.28666646234649</v>
      </c>
      <c r="BJ248" s="105">
        <v>7.0699420319266491</v>
      </c>
      <c r="BK248" s="105">
        <v>15.729197210039237</v>
      </c>
      <c r="BL248" s="105">
        <v>10.274052372761595</v>
      </c>
      <c r="BM248" s="105"/>
      <c r="BN248" s="130">
        <f t="shared" si="15"/>
        <v>326.46636028697685</v>
      </c>
      <c r="BO248" s="96">
        <v>3.9403951000000004</v>
      </c>
      <c r="BP248" s="108" t="s">
        <v>79</v>
      </c>
      <c r="BQ248" s="106">
        <v>561.64003635282938</v>
      </c>
      <c r="BR248" s="107">
        <v>22.527874889212278</v>
      </c>
      <c r="BS248" s="107">
        <v>37.929915338734411</v>
      </c>
      <c r="BT248" s="107">
        <v>23.282429074801623</v>
      </c>
      <c r="BU248" s="106"/>
      <c r="BV248" s="106"/>
      <c r="BW248" s="106"/>
      <c r="BX248" s="106"/>
      <c r="BY248" s="62">
        <v>5.8221024258760114E-2</v>
      </c>
      <c r="BZ248" s="60">
        <v>0.92188590000000015</v>
      </c>
      <c r="CA248" s="23">
        <v>3.1</v>
      </c>
      <c r="CB248" s="23">
        <v>0.18099999999999999</v>
      </c>
      <c r="CC248" s="64">
        <v>5.0040570000000004</v>
      </c>
      <c r="CD248" s="64">
        <v>9.5056400000000014</v>
      </c>
      <c r="CE248" s="66">
        <v>83.158051999999998</v>
      </c>
      <c r="CF248" s="68">
        <v>37.325694999999989</v>
      </c>
      <c r="CG248" s="60">
        <v>0.05</v>
      </c>
      <c r="CH248" s="134">
        <v>37581.607445086716</v>
      </c>
      <c r="CI248" s="134">
        <v>4692.2735078518144</v>
      </c>
      <c r="CJ248" s="135">
        <v>460359.05992607569</v>
      </c>
      <c r="CK248" s="136">
        <v>1.0192638564787446</v>
      </c>
    </row>
    <row r="249" spans="1:89" x14ac:dyDescent="0.25">
      <c r="A249" s="82" t="s">
        <v>23</v>
      </c>
      <c r="B249" s="83">
        <v>245</v>
      </c>
      <c r="C249" s="70" t="s">
        <v>334</v>
      </c>
      <c r="D249" s="84">
        <v>41883</v>
      </c>
      <c r="E249" s="85" t="s">
        <v>91</v>
      </c>
      <c r="F249" s="82">
        <v>2062</v>
      </c>
      <c r="G249" s="88">
        <v>1</v>
      </c>
      <c r="H249" s="88">
        <v>145</v>
      </c>
      <c r="I249" s="83">
        <v>1</v>
      </c>
      <c r="J249" s="111">
        <v>567.46875</v>
      </c>
      <c r="K249" s="54">
        <v>396.62273481621708</v>
      </c>
      <c r="L249" s="54">
        <v>908.09698443912976</v>
      </c>
      <c r="M249" s="54">
        <v>148.07896348183888</v>
      </c>
      <c r="N249" s="54">
        <v>410.83745103710464</v>
      </c>
      <c r="O249" s="55"/>
      <c r="P249" s="56">
        <v>65.588860403600364</v>
      </c>
      <c r="Q249" s="56">
        <v>13.70924489060034</v>
      </c>
      <c r="R249" s="54">
        <v>93.703155833179025</v>
      </c>
      <c r="S249" s="42" t="s">
        <v>78</v>
      </c>
      <c r="T249" s="94">
        <v>15.677748426666666</v>
      </c>
      <c r="U249" s="94">
        <v>3.1410635833333327</v>
      </c>
      <c r="V249" s="117">
        <v>18.818812009999998</v>
      </c>
      <c r="W249" s="94">
        <v>17.098328559198187</v>
      </c>
      <c r="X249" s="94">
        <v>2.8375796566979559</v>
      </c>
      <c r="Y249" s="94">
        <v>7.1957138755612542</v>
      </c>
      <c r="Z249" s="94"/>
      <c r="AA249" s="94">
        <v>1.1229249951196536</v>
      </c>
      <c r="AB249" s="94">
        <v>0.24996416996691379</v>
      </c>
      <c r="AC249" s="95">
        <v>1.9833905058811869</v>
      </c>
      <c r="AD249" s="99">
        <v>6.8716896780661223</v>
      </c>
      <c r="AE249" s="99">
        <v>5.9070702661279668</v>
      </c>
      <c r="AF249" s="99">
        <v>1.6953772435684191</v>
      </c>
      <c r="AG249" s="37"/>
      <c r="AH249" s="37"/>
      <c r="AI249" s="100">
        <v>36.37593978738289</v>
      </c>
      <c r="AJ249" s="47" t="s">
        <v>54</v>
      </c>
      <c r="AK249" s="53">
        <v>634.84997488605427</v>
      </c>
      <c r="AL249" s="53">
        <v>654.52352575420537</v>
      </c>
      <c r="AM249" s="53">
        <v>402.52699529806279</v>
      </c>
      <c r="AN249" s="35"/>
      <c r="AO249" s="51">
        <v>18.233333333333334</v>
      </c>
      <c r="AP249" s="49">
        <v>0.71088622988505756</v>
      </c>
      <c r="AQ249" s="49">
        <v>0.57140751724137928</v>
      </c>
      <c r="AR249" s="49">
        <v>0.80226666666666668</v>
      </c>
      <c r="AS249" s="126">
        <v>17.956626781609199</v>
      </c>
      <c r="AT249" s="58">
        <v>17.420995282963613</v>
      </c>
      <c r="AU249" s="58">
        <v>38.988275862068967</v>
      </c>
      <c r="AV249" s="58">
        <v>31.338620689655173</v>
      </c>
      <c r="AW249" s="58">
        <v>44</v>
      </c>
      <c r="AX249" s="58">
        <v>38.848275862068959</v>
      </c>
      <c r="AY249" s="71">
        <v>0.92572237151348291</v>
      </c>
      <c r="AZ249" s="71">
        <v>17.768392516900903</v>
      </c>
      <c r="BA249" s="71">
        <v>1.0504194930990955</v>
      </c>
      <c r="BB249" s="131">
        <f t="shared" si="12"/>
        <v>0.92572237151348291</v>
      </c>
      <c r="BC249" s="131">
        <f t="shared" si="13"/>
        <v>0.95418492793633047</v>
      </c>
      <c r="BD249" s="131">
        <f t="shared" si="14"/>
        <v>0.11077003227862649</v>
      </c>
      <c r="BE249" s="104">
        <v>7.96</v>
      </c>
      <c r="BF249" s="105">
        <v>134.13827830904725</v>
      </c>
      <c r="BG249" s="105">
        <v>575.85026570746209</v>
      </c>
      <c r="BH249" s="105">
        <v>218.11529437658646</v>
      </c>
      <c r="BI249" s="105">
        <v>159.32674910746917</v>
      </c>
      <c r="BJ249" s="105">
        <v>8.2050155562345068</v>
      </c>
      <c r="BK249" s="105">
        <v>19.107438616086025</v>
      </c>
      <c r="BL249" s="105">
        <v>14.420112258052177</v>
      </c>
      <c r="BM249" s="105"/>
      <c r="BN249" s="130">
        <f t="shared" si="15"/>
        <v>328.39841546484655</v>
      </c>
      <c r="BO249" s="96">
        <v>3.4830755800000004</v>
      </c>
      <c r="BP249" s="108" t="s">
        <v>79</v>
      </c>
      <c r="BQ249" s="106">
        <v>474.36431177905035</v>
      </c>
      <c r="BR249" s="107">
        <v>25.206921219414976</v>
      </c>
      <c r="BS249" s="107">
        <v>42.387039898166165</v>
      </c>
      <c r="BT249" s="107">
        <v>27.22946100805974</v>
      </c>
      <c r="BU249" s="106"/>
      <c r="BV249" s="106"/>
      <c r="BW249" s="106"/>
      <c r="BX249" s="106"/>
      <c r="BY249" s="62">
        <v>7.762803234501349E-2</v>
      </c>
      <c r="BZ249" s="60">
        <v>0.56622459999999997</v>
      </c>
      <c r="CA249" s="23">
        <v>3.6</v>
      </c>
      <c r="CB249" s="23">
        <v>0.16800000000000001</v>
      </c>
      <c r="CC249" s="64">
        <v>4.5364689999999994</v>
      </c>
      <c r="CD249" s="64">
        <v>5.9542360000000008</v>
      </c>
      <c r="CE249" s="66">
        <v>85.890872000000002</v>
      </c>
      <c r="CF249" s="68">
        <v>35.888700999999998</v>
      </c>
      <c r="CG249" s="60">
        <v>9.1999999999999998E-2</v>
      </c>
      <c r="CH249" s="134">
        <v>27459.451387595003</v>
      </c>
      <c r="CI249" s="134">
        <v>2852.1875086121627</v>
      </c>
      <c r="CJ249" s="135">
        <v>351279.06965716352</v>
      </c>
      <c r="CK249" s="136">
        <v>0.8119434816870249</v>
      </c>
    </row>
    <row r="250" spans="1:89" x14ac:dyDescent="0.25">
      <c r="A250" s="82" t="s">
        <v>23</v>
      </c>
      <c r="B250" s="83">
        <v>246</v>
      </c>
      <c r="C250" s="70" t="s">
        <v>335</v>
      </c>
      <c r="D250" s="84">
        <v>41904</v>
      </c>
      <c r="E250" s="85" t="s">
        <v>91</v>
      </c>
      <c r="F250" s="82">
        <v>932</v>
      </c>
      <c r="G250" s="88">
        <v>1</v>
      </c>
      <c r="H250" s="88">
        <v>163</v>
      </c>
      <c r="I250" s="83">
        <v>3</v>
      </c>
      <c r="J250" s="111">
        <v>753.83974358974353</v>
      </c>
      <c r="K250" s="54">
        <v>396.62273481621708</v>
      </c>
      <c r="L250" s="54">
        <v>908.09698443912976</v>
      </c>
      <c r="M250" s="54">
        <v>148.07896348183888</v>
      </c>
      <c r="N250" s="54">
        <v>410.83745103710464</v>
      </c>
      <c r="O250" s="55"/>
      <c r="P250" s="56">
        <v>65.588860403600364</v>
      </c>
      <c r="Q250" s="56">
        <v>13.70924489060034</v>
      </c>
      <c r="R250" s="54">
        <v>93.703155833179025</v>
      </c>
      <c r="S250" s="42" t="s">
        <v>78</v>
      </c>
      <c r="T250" s="94">
        <v>18.744903176666668</v>
      </c>
      <c r="U250" s="94">
        <v>6.3894613333333332</v>
      </c>
      <c r="V250" s="117">
        <v>25.134364510000001</v>
      </c>
      <c r="W250" s="94">
        <v>22.887295826865337</v>
      </c>
      <c r="X250" s="94">
        <v>3.8959601947835281</v>
      </c>
      <c r="Y250" s="94">
        <v>9.1664775144849564</v>
      </c>
      <c r="Z250" s="94"/>
      <c r="AA250" s="94">
        <v>1.4490402146336852</v>
      </c>
      <c r="AB250" s="94">
        <v>0.3065969144714577</v>
      </c>
      <c r="AC250" s="95">
        <v>2.9268340571946405</v>
      </c>
      <c r="AD250" s="99">
        <v>8.7760847414694183</v>
      </c>
      <c r="AE250" s="99">
        <v>7.5218182267862099</v>
      </c>
      <c r="AF250" s="99">
        <v>1.7841878946710419</v>
      </c>
      <c r="AG250" s="37"/>
      <c r="AH250" s="37"/>
      <c r="AI250" s="100">
        <v>34.935500682064159</v>
      </c>
      <c r="AJ250" s="47" t="s">
        <v>54</v>
      </c>
      <c r="AK250" s="53">
        <v>650.83323519169346</v>
      </c>
      <c r="AL250" s="53">
        <v>671.35399989207008</v>
      </c>
      <c r="AM250" s="53">
        <v>542.0415493310303</v>
      </c>
      <c r="AN250" s="35"/>
      <c r="AO250" s="51">
        <v>30.737037037037044</v>
      </c>
      <c r="AP250" s="49">
        <v>0.91881693077043325</v>
      </c>
      <c r="AQ250" s="49">
        <v>0.92796022659790611</v>
      </c>
      <c r="AR250" s="49">
        <v>1.4270415174245981</v>
      </c>
      <c r="AS250" s="126">
        <v>26.07706877637132</v>
      </c>
      <c r="AT250" s="58">
        <v>26.078614425810965</v>
      </c>
      <c r="AU250" s="58">
        <v>29.892827004219413</v>
      </c>
      <c r="AV250" s="58">
        <v>30.190295358649784</v>
      </c>
      <c r="AW250" s="58">
        <v>46.427426160337561</v>
      </c>
      <c r="AX250" s="58">
        <v>47.869198312236279</v>
      </c>
      <c r="AY250" s="71">
        <v>1.0375680839448034</v>
      </c>
      <c r="AZ250" s="71">
        <v>23.493361144503783</v>
      </c>
      <c r="BA250" s="71">
        <v>1.6410033654962177</v>
      </c>
      <c r="BB250" s="131">
        <f t="shared" si="12"/>
        <v>1.0375680839448034</v>
      </c>
      <c r="BC250" s="131">
        <f t="shared" si="13"/>
        <v>1.0375065884795398</v>
      </c>
      <c r="BD250" s="131">
        <f t="shared" si="14"/>
        <v>0.13025269341862256</v>
      </c>
      <c r="BE250" s="104">
        <v>6.58</v>
      </c>
      <c r="BF250" s="105">
        <v>144.48414945839414</v>
      </c>
      <c r="BG250" s="105">
        <v>554.10783716532728</v>
      </c>
      <c r="BH250" s="105">
        <v>242.6490157209291</v>
      </c>
      <c r="BI250" s="105">
        <v>162.05870198880808</v>
      </c>
      <c r="BJ250" s="105">
        <v>7.4241484173212893</v>
      </c>
      <c r="BK250" s="105">
        <v>16.342298320939996</v>
      </c>
      <c r="BL250" s="105">
        <v>12.442874008565095</v>
      </c>
      <c r="BM250" s="105"/>
      <c r="BN250" s="130">
        <f t="shared" si="15"/>
        <v>310.19627720327287</v>
      </c>
      <c r="BO250" s="96">
        <v>6.9361321800000004</v>
      </c>
      <c r="BP250" s="108" t="s">
        <v>79</v>
      </c>
      <c r="BQ250" s="106">
        <v>418.97399909589274</v>
      </c>
      <c r="BR250" s="107">
        <v>16.669369099393741</v>
      </c>
      <c r="BS250" s="107">
        <v>27.267229174427687</v>
      </c>
      <c r="BT250" s="107">
        <v>16.06580749478848</v>
      </c>
      <c r="BU250" s="106"/>
      <c r="BV250" s="106"/>
      <c r="BW250" s="106"/>
      <c r="BX250" s="106"/>
      <c r="BY250" s="62">
        <v>7.762803234501349E-2</v>
      </c>
      <c r="BZ250" s="60">
        <v>0.62863870000000011</v>
      </c>
      <c r="CA250" s="23">
        <v>3.63</v>
      </c>
      <c r="CB250" s="23">
        <v>0.20699999999999999</v>
      </c>
      <c r="CC250" s="64">
        <v>5.6204229999999997</v>
      </c>
      <c r="CD250" s="64">
        <v>10.641080000000002</v>
      </c>
      <c r="CE250" s="66">
        <v>89.88669800000001</v>
      </c>
      <c r="CF250" s="68">
        <v>37.575606999999991</v>
      </c>
      <c r="CG250" s="60">
        <v>6.0500000000000005E-2</v>
      </c>
      <c r="CH250" s="134">
        <v>12012.475400006275</v>
      </c>
      <c r="CI250" s="134">
        <v>917.43072653895933</v>
      </c>
      <c r="CJ250" s="135">
        <v>148402.949810953</v>
      </c>
      <c r="CK250" s="136">
        <v>0.61820248701771263</v>
      </c>
    </row>
    <row r="251" spans="1:89" x14ac:dyDescent="0.25">
      <c r="A251" s="82" t="s">
        <v>23</v>
      </c>
      <c r="B251" s="83">
        <v>247</v>
      </c>
      <c r="C251" s="70" t="s">
        <v>336</v>
      </c>
      <c r="D251" s="84">
        <v>41904</v>
      </c>
      <c r="E251" s="85" t="s">
        <v>91</v>
      </c>
      <c r="F251" s="82">
        <v>936</v>
      </c>
      <c r="G251" s="88">
        <v>1</v>
      </c>
      <c r="H251" s="88">
        <v>111</v>
      </c>
      <c r="I251" s="83">
        <v>3</v>
      </c>
      <c r="J251" s="111">
        <v>644.45555555555552</v>
      </c>
      <c r="K251" s="54">
        <v>396.62273481621708</v>
      </c>
      <c r="L251" s="54">
        <v>908.09698443912976</v>
      </c>
      <c r="M251" s="54">
        <v>148.07896348183888</v>
      </c>
      <c r="N251" s="54">
        <v>410.83745103710464</v>
      </c>
      <c r="O251" s="55"/>
      <c r="P251" s="56">
        <v>65.588860403600364</v>
      </c>
      <c r="Q251" s="56">
        <v>13.70924489060034</v>
      </c>
      <c r="R251" s="54">
        <v>93.703155833179025</v>
      </c>
      <c r="S251" s="42" t="s">
        <v>78</v>
      </c>
      <c r="T251" s="94">
        <v>19.862814253333333</v>
      </c>
      <c r="U251" s="94">
        <v>6.6826086666666669</v>
      </c>
      <c r="V251" s="117">
        <v>26.54542292</v>
      </c>
      <c r="W251" s="94">
        <v>24.168279588997951</v>
      </c>
      <c r="X251" s="94">
        <v>4.1077003963072141</v>
      </c>
      <c r="Y251" s="94">
        <v>9.6981319606202252</v>
      </c>
      <c r="Z251" s="94"/>
      <c r="AA251" s="94">
        <v>1.5304432376973895</v>
      </c>
      <c r="AB251" s="94">
        <v>0.32579354897411178</v>
      </c>
      <c r="AC251" s="95">
        <v>3.0761395833283203</v>
      </c>
      <c r="AD251" s="99">
        <v>8.0851209902378915</v>
      </c>
      <c r="AE251" s="99">
        <v>6.8916582189834061</v>
      </c>
      <c r="AF251" s="99">
        <v>1.8293241060760155</v>
      </c>
      <c r="AG251" s="37"/>
      <c r="AH251" s="37"/>
      <c r="AI251" s="100">
        <v>40.295445098159981</v>
      </c>
      <c r="AJ251" s="47" t="s">
        <v>54</v>
      </c>
      <c r="AK251" s="53">
        <v>695.42316147668703</v>
      </c>
      <c r="AL251" s="53">
        <v>714.8469673397575</v>
      </c>
      <c r="AM251" s="53">
        <v>554.65980242362332</v>
      </c>
      <c r="AN251" s="35"/>
      <c r="AO251" s="51">
        <v>31.029166666666672</v>
      </c>
      <c r="AP251" s="49">
        <v>1.2008287500000003</v>
      </c>
      <c r="AQ251" s="49">
        <v>0.83778750000000013</v>
      </c>
      <c r="AR251" s="49">
        <v>1.4366504166666669</v>
      </c>
      <c r="AS251" s="126">
        <v>30.424097916666675</v>
      </c>
      <c r="AT251" s="58">
        <v>28.876019193205948</v>
      </c>
      <c r="AU251" s="58">
        <v>38.700000000000003</v>
      </c>
      <c r="AV251" s="58">
        <v>27</v>
      </c>
      <c r="AW251" s="58">
        <v>46.3</v>
      </c>
      <c r="AX251" s="58">
        <v>33</v>
      </c>
      <c r="AY251" s="71">
        <v>1.0877965395476905</v>
      </c>
      <c r="AZ251" s="71">
        <v>23.141383053113969</v>
      </c>
      <c r="BA251" s="71">
        <v>3.4040398668860306</v>
      </c>
      <c r="BB251" s="131">
        <f t="shared" si="12"/>
        <v>1.0877965395476905</v>
      </c>
      <c r="BC251" s="131">
        <f t="shared" si="13"/>
        <v>1.1461146431290941</v>
      </c>
      <c r="BD251" s="131">
        <f t="shared" si="14"/>
        <v>0.13091773588012087</v>
      </c>
      <c r="BE251" s="104">
        <v>6.4</v>
      </c>
      <c r="BF251" s="105">
        <v>130.89457611974487</v>
      </c>
      <c r="BG251" s="105">
        <v>561.55587730966192</v>
      </c>
      <c r="BH251" s="105">
        <v>218.43463948265858</v>
      </c>
      <c r="BI251" s="105">
        <v>176.01987509599368</v>
      </c>
      <c r="BJ251" s="105">
        <v>8.4993598631323923</v>
      </c>
      <c r="BK251" s="105">
        <v>17.142115415905518</v>
      </c>
      <c r="BL251" s="105">
        <v>13.373008454538546</v>
      </c>
      <c r="BM251" s="105"/>
      <c r="BN251" s="130">
        <f t="shared" si="15"/>
        <v>328.6357752990483</v>
      </c>
      <c r="BO251" s="96">
        <v>5.2053396200000002</v>
      </c>
      <c r="BP251" s="108" t="s">
        <v>79</v>
      </c>
      <c r="BQ251" s="106">
        <v>511.64919977142279</v>
      </c>
      <c r="BR251" s="107">
        <v>19.274479118806322</v>
      </c>
      <c r="BS251" s="107">
        <v>29.615119114634624</v>
      </c>
      <c r="BT251" s="107">
        <v>17.718827389192391</v>
      </c>
      <c r="BU251" s="106"/>
      <c r="BV251" s="106"/>
      <c r="BW251" s="106"/>
      <c r="BX251" s="106"/>
      <c r="BY251" s="62">
        <v>4.8517520215633429E-2</v>
      </c>
      <c r="BZ251" s="60">
        <v>0.9684488</v>
      </c>
      <c r="CA251" s="23">
        <v>3.31</v>
      </c>
      <c r="CB251" s="23">
        <v>0.316</v>
      </c>
      <c r="CC251" s="64">
        <v>5.4185099999999995</v>
      </c>
      <c r="CD251" s="64">
        <v>10.287832</v>
      </c>
      <c r="CE251" s="66">
        <v>84.524462000000014</v>
      </c>
      <c r="CF251" s="68">
        <v>35.295159999999996</v>
      </c>
      <c r="CG251" s="60">
        <v>0.12350000000000001</v>
      </c>
      <c r="CH251" s="134">
        <v>34830.753029492756</v>
      </c>
      <c r="CI251" s="134">
        <v>1749.2754860727459</v>
      </c>
      <c r="CJ251" s="135">
        <v>229080.39317677557</v>
      </c>
      <c r="CK251" s="136">
        <v>0.7636076845401929</v>
      </c>
    </row>
    <row r="252" spans="1:89" x14ac:dyDescent="0.25">
      <c r="A252" s="82" t="s">
        <v>23</v>
      </c>
      <c r="B252" s="83">
        <v>248</v>
      </c>
      <c r="C252" s="70" t="s">
        <v>337</v>
      </c>
      <c r="D252" s="84">
        <v>41904</v>
      </c>
      <c r="E252" s="85" t="s">
        <v>91</v>
      </c>
      <c r="F252" s="82">
        <v>946</v>
      </c>
      <c r="G252" s="88">
        <v>1</v>
      </c>
      <c r="H252" s="88">
        <v>119</v>
      </c>
      <c r="I252" s="83">
        <v>3</v>
      </c>
      <c r="J252" s="111">
        <v>765.88141025641028</v>
      </c>
      <c r="K252" s="54">
        <v>396.62273481621708</v>
      </c>
      <c r="L252" s="54">
        <v>908.09698443912976</v>
      </c>
      <c r="M252" s="54">
        <v>148.07896348183888</v>
      </c>
      <c r="N252" s="54">
        <v>410.83745103710464</v>
      </c>
      <c r="O252" s="55"/>
      <c r="P252" s="56">
        <v>65.588860403600364</v>
      </c>
      <c r="Q252" s="56">
        <v>13.70924489060034</v>
      </c>
      <c r="R252" s="54">
        <v>93.703155833179025</v>
      </c>
      <c r="S252" s="42" t="s">
        <v>78</v>
      </c>
      <c r="T252" s="94">
        <v>17.254164125384616</v>
      </c>
      <c r="U252" s="94">
        <v>5.244478384615384</v>
      </c>
      <c r="V252" s="117">
        <v>22.49864251</v>
      </c>
      <c r="W252" s="94">
        <v>20.475071471213603</v>
      </c>
      <c r="X252" s="94">
        <v>3.4626302743521</v>
      </c>
      <c r="Y252" s="94">
        <v>8.3031554422884906</v>
      </c>
      <c r="Z252" s="94"/>
      <c r="AA252" s="94">
        <v>1.3073715799363717</v>
      </c>
      <c r="AB252" s="94">
        <v>0.28090178421897022</v>
      </c>
      <c r="AC252" s="95">
        <v>2.5565823304259729</v>
      </c>
      <c r="AD252" s="99">
        <v>6.818750464749912</v>
      </c>
      <c r="AE252" s="99">
        <v>5.7305596482273637</v>
      </c>
      <c r="AF252" s="99">
        <v>1.5045190001896338</v>
      </c>
      <c r="AG252" s="37"/>
      <c r="AH252" s="37"/>
      <c r="AI252" s="100">
        <v>41.195492586378521</v>
      </c>
      <c r="AJ252" s="47" t="s">
        <v>54</v>
      </c>
      <c r="AK252" s="53">
        <v>696.92613846727977</v>
      </c>
      <c r="AL252" s="53">
        <v>720.12016386442929</v>
      </c>
      <c r="AM252" s="53">
        <v>565.49822505345378</v>
      </c>
      <c r="AN252" s="35"/>
      <c r="AO252" s="51">
        <v>21.757692307692306</v>
      </c>
      <c r="AP252" s="49">
        <v>0.87084948464578893</v>
      </c>
      <c r="AQ252" s="49">
        <v>0.69503357099422303</v>
      </c>
      <c r="AR252" s="49">
        <v>0.98512466859227721</v>
      </c>
      <c r="AS252" s="126">
        <v>21.765819192763757</v>
      </c>
      <c r="AT252" s="58">
        <v>21.311367493401082</v>
      </c>
      <c r="AU252" s="58">
        <v>40.024901185770752</v>
      </c>
      <c r="AV252" s="58">
        <v>31.944268774703556</v>
      </c>
      <c r="AW252" s="58">
        <v>45.27707509881423</v>
      </c>
      <c r="AX252" s="58">
        <v>27.213438735177871</v>
      </c>
      <c r="AY252" s="71">
        <v>0.94722903765988509</v>
      </c>
      <c r="AZ252" s="71">
        <v>21.770294264704923</v>
      </c>
      <c r="BA252" s="71">
        <v>0.72834824529507713</v>
      </c>
      <c r="BB252" s="131">
        <f t="shared" si="12"/>
        <v>0.94722903765988509</v>
      </c>
      <c r="BC252" s="131">
        <f t="shared" si="13"/>
        <v>0.96742810963325798</v>
      </c>
      <c r="BD252" s="131">
        <f t="shared" si="14"/>
        <v>0.1133849619192998</v>
      </c>
      <c r="BE252" s="104">
        <v>7.42</v>
      </c>
      <c r="BF252" s="105">
        <v>117.78130283947536</v>
      </c>
      <c r="BG252" s="105">
        <v>625.19181714201363</v>
      </c>
      <c r="BH252" s="105">
        <v>186.53117747334798</v>
      </c>
      <c r="BI252" s="105">
        <v>136.58388509821569</v>
      </c>
      <c r="BJ252" s="105">
        <v>10.437392967207494</v>
      </c>
      <c r="BK252" s="105">
        <v>15.13559236506781</v>
      </c>
      <c r="BL252" s="105">
        <v>21.145010576038043</v>
      </c>
      <c r="BM252" s="105"/>
      <c r="BN252" s="130">
        <f t="shared" si="15"/>
        <v>352.47562144939269</v>
      </c>
      <c r="BO252" s="96">
        <v>2.4022695599999997</v>
      </c>
      <c r="BP252" s="108" t="s">
        <v>79</v>
      </c>
      <c r="BQ252" s="106">
        <v>500.82266750558887</v>
      </c>
      <c r="BR252" s="107">
        <v>22.260128240314391</v>
      </c>
      <c r="BS252" s="107">
        <v>33.966717482285283</v>
      </c>
      <c r="BT252" s="107">
        <v>23.500259552122365</v>
      </c>
      <c r="BU252" s="106"/>
      <c r="BV252" s="106"/>
      <c r="BW252" s="106"/>
      <c r="BX252" s="106"/>
      <c r="BY252" s="62">
        <v>0.11644204851752023</v>
      </c>
      <c r="BZ252" s="60">
        <v>0.41563819999999996</v>
      </c>
      <c r="CA252" s="23">
        <v>4</v>
      </c>
      <c r="CB252" s="23">
        <v>5.8000000000000003E-2</v>
      </c>
      <c r="CC252" s="64">
        <v>4.0051190000000005</v>
      </c>
      <c r="CD252" s="64">
        <v>3.7842840000000004</v>
      </c>
      <c r="CE252" s="66">
        <v>79.893440000000012</v>
      </c>
      <c r="CF252" s="68">
        <v>33.754035999999992</v>
      </c>
      <c r="CG252" s="60">
        <v>0.68</v>
      </c>
      <c r="CH252" s="134">
        <v>31453.827958923383</v>
      </c>
      <c r="CI252" s="134">
        <v>3200.5093250521641</v>
      </c>
      <c r="CJ252" s="135">
        <v>333048.26389537845</v>
      </c>
      <c r="CK252" s="136">
        <v>0.96097463100950153</v>
      </c>
    </row>
    <row r="253" spans="1:89" x14ac:dyDescent="0.25">
      <c r="A253" s="82" t="s">
        <v>23</v>
      </c>
      <c r="B253" s="83">
        <v>249</v>
      </c>
      <c r="C253" s="70" t="s">
        <v>338</v>
      </c>
      <c r="D253" s="84">
        <v>41904</v>
      </c>
      <c r="E253" s="85" t="s">
        <v>91</v>
      </c>
      <c r="F253" s="82">
        <v>950</v>
      </c>
      <c r="G253" s="88">
        <v>1</v>
      </c>
      <c r="H253" s="88">
        <v>112</v>
      </c>
      <c r="I253" s="83">
        <v>3</v>
      </c>
      <c r="J253" s="111">
        <v>667.53703703703707</v>
      </c>
      <c r="K253" s="54">
        <v>396.62273481621708</v>
      </c>
      <c r="L253" s="54">
        <v>908.09698443912976</v>
      </c>
      <c r="M253" s="54">
        <v>148.07896348183888</v>
      </c>
      <c r="N253" s="54">
        <v>410.83745103710464</v>
      </c>
      <c r="O253" s="55"/>
      <c r="P253" s="56">
        <v>65.588860403600364</v>
      </c>
      <c r="Q253" s="56">
        <v>13.70924489060034</v>
      </c>
      <c r="R253" s="54">
        <v>93.703155833179025</v>
      </c>
      <c r="S253" s="42" t="s">
        <v>78</v>
      </c>
      <c r="T253" s="94">
        <v>15.867728735714284</v>
      </c>
      <c r="U253" s="94">
        <v>3.1519337142857147</v>
      </c>
      <c r="V253" s="117">
        <v>19.019662449999998</v>
      </c>
      <c r="W253" s="94">
        <v>17.286091429711021</v>
      </c>
      <c r="X253" s="94">
        <v>2.875960719245096</v>
      </c>
      <c r="Y253" s="94">
        <v>7.26799698520625</v>
      </c>
      <c r="Z253" s="94"/>
      <c r="AA253" s="94">
        <v>1.1389613769499611</v>
      </c>
      <c r="AB253" s="94">
        <v>0.25009244388915963</v>
      </c>
      <c r="AC253" s="95">
        <v>2.0178668139184208</v>
      </c>
      <c r="AD253" s="99">
        <v>5.6540340044555606</v>
      </c>
      <c r="AE253" s="99">
        <v>4.7465585050831622</v>
      </c>
      <c r="AF253" s="99">
        <v>1.120395206733017</v>
      </c>
      <c r="AG253" s="37"/>
      <c r="AH253" s="37"/>
      <c r="AI253" s="100">
        <v>44.232568055317458</v>
      </c>
      <c r="AJ253" s="47" t="s">
        <v>54</v>
      </c>
      <c r="AK253" s="53">
        <v>702.72690068400448</v>
      </c>
      <c r="AL253" s="53">
        <v>725.41169735311803</v>
      </c>
      <c r="AM253" s="53">
        <v>610.4275001964885</v>
      </c>
      <c r="AN253" s="35"/>
      <c r="AO253" s="51">
        <v>16.342857142857138</v>
      </c>
      <c r="AP253" s="49">
        <v>0.7232209523809523</v>
      </c>
      <c r="AQ253" s="49">
        <v>0.57790158730158714</v>
      </c>
      <c r="AR253" s="49">
        <v>0.75007111111111102</v>
      </c>
      <c r="AS253" s="126">
        <v>17.385457142857142</v>
      </c>
      <c r="AT253" s="58">
        <v>17.334093697300574</v>
      </c>
      <c r="AU253" s="58">
        <v>44.253030303030314</v>
      </c>
      <c r="AV253" s="58">
        <v>35.361111111111114</v>
      </c>
      <c r="AW253" s="58">
        <v>45.895959595959603</v>
      </c>
      <c r="AX253" s="58">
        <v>33.409090909090914</v>
      </c>
      <c r="AY253" s="71">
        <v>0.91137756744471432</v>
      </c>
      <c r="AZ253" s="71">
        <v>18.74070628646032</v>
      </c>
      <c r="BA253" s="71">
        <v>0.27895616353967867</v>
      </c>
      <c r="BB253" s="131">
        <f t="shared" si="12"/>
        <v>0.91137756744471432</v>
      </c>
      <c r="BC253" s="131">
        <f t="shared" si="13"/>
        <v>0.91407811198337763</v>
      </c>
      <c r="BD253" s="131">
        <f t="shared" si="14"/>
        <v>0.10784595447926315</v>
      </c>
      <c r="BE253" s="104">
        <v>6.76</v>
      </c>
      <c r="BF253" s="105">
        <v>119.69528822339645</v>
      </c>
      <c r="BG253" s="105">
        <v>601.71847667304257</v>
      </c>
      <c r="BH253" s="105">
        <v>202.70089732969842</v>
      </c>
      <c r="BI253" s="105">
        <v>153.37555550804075</v>
      </c>
      <c r="BJ253" s="105">
        <v>8.1712449965123302</v>
      </c>
      <c r="BK253" s="105">
        <v>15.551482044034694</v>
      </c>
      <c r="BL253" s="105">
        <v>13.507219070561913</v>
      </c>
      <c r="BM253" s="105"/>
      <c r="BN253" s="130">
        <f t="shared" si="15"/>
        <v>341.2753416068669</v>
      </c>
      <c r="BO253" s="96">
        <v>3.6437556799999999</v>
      </c>
      <c r="BP253" s="108" t="s">
        <v>79</v>
      </c>
      <c r="BQ253" s="106">
        <v>456.06443810808128</v>
      </c>
      <c r="BR253" s="107">
        <v>23.978576870489167</v>
      </c>
      <c r="BS253" s="107">
        <v>36.370129641141808</v>
      </c>
      <c r="BT253" s="107">
        <v>26.310255734864516</v>
      </c>
      <c r="BU253" s="106"/>
      <c r="BV253" s="106"/>
      <c r="BW253" s="106"/>
      <c r="BX253" s="106"/>
      <c r="BY253" s="62">
        <v>5.8221024258760114E-2</v>
      </c>
      <c r="BZ253" s="60">
        <v>0.69006210000000001</v>
      </c>
      <c r="CA253" s="23">
        <v>3.47</v>
      </c>
      <c r="CB253" s="23">
        <v>0.14699999999999999</v>
      </c>
      <c r="CC253" s="64">
        <v>5.6204229999999997</v>
      </c>
      <c r="CD253" s="64">
        <v>8.7991440000000001</v>
      </c>
      <c r="CE253" s="66">
        <v>93.151310000000009</v>
      </c>
      <c r="CF253" s="68">
        <v>36.430176999999993</v>
      </c>
      <c r="CG253" s="60">
        <v>0.10250000000000001</v>
      </c>
      <c r="CH253" s="134">
        <v>60404.594970850812</v>
      </c>
      <c r="CI253" s="134">
        <v>2014.1317358953497</v>
      </c>
      <c r="CJ253" s="135">
        <v>203843.22606399076</v>
      </c>
      <c r="CK253" s="136">
        <v>0.98807881664072106</v>
      </c>
    </row>
    <row r="254" spans="1:89" x14ac:dyDescent="0.25">
      <c r="A254" s="82" t="s">
        <v>23</v>
      </c>
      <c r="B254" s="83">
        <v>250</v>
      </c>
      <c r="C254" s="70" t="s">
        <v>339</v>
      </c>
      <c r="D254" s="84">
        <v>41904</v>
      </c>
      <c r="E254" s="85" t="s">
        <v>91</v>
      </c>
      <c r="F254" s="82">
        <v>951</v>
      </c>
      <c r="G254" s="88">
        <v>1</v>
      </c>
      <c r="H254" s="88">
        <v>124</v>
      </c>
      <c r="I254" s="83">
        <v>3</v>
      </c>
      <c r="J254" s="111">
        <v>665.66987179487171</v>
      </c>
      <c r="K254" s="54">
        <v>396.62273481621708</v>
      </c>
      <c r="L254" s="54">
        <v>908.09698443912976</v>
      </c>
      <c r="M254" s="54">
        <v>148.07896348183888</v>
      </c>
      <c r="N254" s="54">
        <v>410.83745103710464</v>
      </c>
      <c r="O254" s="55"/>
      <c r="P254" s="56">
        <v>65.588860403600364</v>
      </c>
      <c r="Q254" s="56">
        <v>13.70924489060034</v>
      </c>
      <c r="R254" s="54">
        <v>93.703155833179025</v>
      </c>
      <c r="S254" s="42" t="s">
        <v>78</v>
      </c>
      <c r="T254" s="94">
        <v>12.817151053846153</v>
      </c>
      <c r="U254" s="94">
        <v>2.5197328461538464</v>
      </c>
      <c r="V254" s="117">
        <v>15.3368839</v>
      </c>
      <c r="W254" s="94">
        <v>13.929942853900927</v>
      </c>
      <c r="X254" s="94">
        <v>2.3045034826629078</v>
      </c>
      <c r="Y254" s="94">
        <v>5.8785178341888633</v>
      </c>
      <c r="Z254" s="94"/>
      <c r="AA254" s="94">
        <v>0.91373881925798794</v>
      </c>
      <c r="AB254" s="94">
        <v>0.20609033197177379</v>
      </c>
      <c r="AC254" s="95">
        <v>1.6005699696167699</v>
      </c>
      <c r="AD254" s="99">
        <v>3.7078427558944242</v>
      </c>
      <c r="AE254" s="99">
        <v>3.0767260620296195</v>
      </c>
      <c r="AF254" s="99">
        <v>0.76202245974208949</v>
      </c>
      <c r="AG254" s="37"/>
      <c r="AH254" s="37"/>
      <c r="AI254" s="100">
        <v>55.582273990489021</v>
      </c>
      <c r="AJ254" s="47" t="s">
        <v>54</v>
      </c>
      <c r="AK254" s="53">
        <v>758.24014968944084</v>
      </c>
      <c r="AL254" s="53">
        <v>779.12859411565955</v>
      </c>
      <c r="AM254" s="53">
        <v>669.33334426487625</v>
      </c>
      <c r="AN254" s="35"/>
      <c r="AO254" s="51">
        <v>15.526923076923079</v>
      </c>
      <c r="AP254" s="49">
        <v>0.63210103846153842</v>
      </c>
      <c r="AQ254" s="49">
        <v>0.50903464615384619</v>
      </c>
      <c r="AR254" s="49">
        <v>0.69964315384615394</v>
      </c>
      <c r="AS254" s="126">
        <v>15.692284807692308</v>
      </c>
      <c r="AT254" s="58">
        <v>15.420895949779519</v>
      </c>
      <c r="AU254" s="58">
        <v>40.709999999999994</v>
      </c>
      <c r="AV254" s="58">
        <v>32.783999999999999</v>
      </c>
      <c r="AW254" s="58">
        <v>45.06</v>
      </c>
      <c r="AX254" s="58">
        <v>30.059999999999995</v>
      </c>
      <c r="AY254" s="71">
        <v>1.0054777782975535</v>
      </c>
      <c r="AZ254" s="71">
        <v>18.218166983989732</v>
      </c>
      <c r="BA254" s="71">
        <v>-2.8812830839897323</v>
      </c>
      <c r="BB254" s="131">
        <f t="shared" si="12"/>
        <v>1.0054777782975535</v>
      </c>
      <c r="BC254" s="131">
        <f t="shared" si="13"/>
        <v>1.0231729541678483</v>
      </c>
      <c r="BD254" s="131">
        <f t="shared" si="14"/>
        <v>0.12002300144304663</v>
      </c>
      <c r="BE254" s="104">
        <v>6.8</v>
      </c>
      <c r="BF254" s="105">
        <v>112.9942005661884</v>
      </c>
      <c r="BG254" s="105">
        <v>610.45709547108083</v>
      </c>
      <c r="BH254" s="105">
        <v>198.12539956130107</v>
      </c>
      <c r="BI254" s="105">
        <v>148.3634090159718</v>
      </c>
      <c r="BJ254" s="105">
        <v>9.7505529970455367</v>
      </c>
      <c r="BK254" s="105">
        <v>15.502413042503896</v>
      </c>
      <c r="BL254" s="105">
        <v>12.826005533987454</v>
      </c>
      <c r="BM254" s="105"/>
      <c r="BN254" s="130">
        <f t="shared" si="15"/>
        <v>344.7205332690703</v>
      </c>
      <c r="BO254" s="96">
        <v>6.8550814200000003</v>
      </c>
      <c r="BP254" s="108" t="s">
        <v>79</v>
      </c>
      <c r="BQ254" s="106">
        <v>438.46403452399755</v>
      </c>
      <c r="BR254" s="107">
        <v>28.588860513184009</v>
      </c>
      <c r="BS254" s="107">
        <v>40.399454183241993</v>
      </c>
      <c r="BT254" s="107">
        <v>28.433110238984948</v>
      </c>
      <c r="BU254" s="106"/>
      <c r="BV254" s="106"/>
      <c r="BW254" s="106"/>
      <c r="BX254" s="106"/>
      <c r="BY254" s="62">
        <v>5.8221024258760114E-2</v>
      </c>
      <c r="BZ254" s="60">
        <v>0.72473660000000006</v>
      </c>
      <c r="CA254" s="23">
        <v>3.46</v>
      </c>
      <c r="CB254" s="23">
        <v>0.22800000000000001</v>
      </c>
      <c r="CC254" s="64">
        <v>5.0996999999999995</v>
      </c>
      <c r="CD254" s="64">
        <v>5.9983920000000008</v>
      </c>
      <c r="CE254" s="66">
        <v>94.835318000000001</v>
      </c>
      <c r="CF254" s="68">
        <v>36.419763999999994</v>
      </c>
      <c r="CG254" s="60">
        <v>0.11300000000000002</v>
      </c>
      <c r="CH254" s="134">
        <v>57960.894184367418</v>
      </c>
      <c r="CI254" s="134">
        <v>2518.2826719502746</v>
      </c>
      <c r="CJ254" s="135">
        <v>353743.31230163487</v>
      </c>
      <c r="CK254" s="136">
        <v>0.71189548590050789</v>
      </c>
    </row>
    <row r="255" spans="1:89" x14ac:dyDescent="0.25">
      <c r="A255" s="82" t="s">
        <v>23</v>
      </c>
      <c r="B255" s="83">
        <v>251</v>
      </c>
      <c r="C255" s="70" t="s">
        <v>340</v>
      </c>
      <c r="D255" s="84">
        <v>41904</v>
      </c>
      <c r="E255" s="85" t="s">
        <v>91</v>
      </c>
      <c r="F255" s="82">
        <v>957</v>
      </c>
      <c r="G255" s="88">
        <v>1</v>
      </c>
      <c r="H255" s="88">
        <v>107</v>
      </c>
      <c r="I255" s="83">
        <v>3</v>
      </c>
      <c r="J255" s="111">
        <v>748.35714285714289</v>
      </c>
      <c r="K255" s="54">
        <v>396.62273481621708</v>
      </c>
      <c r="L255" s="54">
        <v>908.09698443912976</v>
      </c>
      <c r="M255" s="54">
        <v>148.07896348183888</v>
      </c>
      <c r="N255" s="54">
        <v>410.83745103710464</v>
      </c>
      <c r="O255" s="55"/>
      <c r="P255" s="56">
        <v>65.588860403600364</v>
      </c>
      <c r="Q255" s="56">
        <v>13.70924489060034</v>
      </c>
      <c r="R255" s="54">
        <v>93.703155833179025</v>
      </c>
      <c r="S255" s="42" t="s">
        <v>78</v>
      </c>
      <c r="T255" s="94">
        <v>24.227387788571427</v>
      </c>
      <c r="U255" s="94">
        <v>9.5678975714285723</v>
      </c>
      <c r="V255" s="117">
        <v>33.795285360000001</v>
      </c>
      <c r="W255" s="94">
        <v>30.769019250309292</v>
      </c>
      <c r="X255" s="94">
        <v>5.2420805812553679</v>
      </c>
      <c r="Y255" s="94">
        <v>12.170589146761897</v>
      </c>
      <c r="Z255" s="94"/>
      <c r="AA255" s="94">
        <v>1.9090415663718738</v>
      </c>
      <c r="AB255" s="94">
        <v>0.41349337275720938</v>
      </c>
      <c r="AC255" s="95">
        <v>3.9823198064358549</v>
      </c>
      <c r="AD255" s="99">
        <v>10.547538213215967</v>
      </c>
      <c r="AE255" s="99">
        <v>8.9008476545252435</v>
      </c>
      <c r="AF255" s="99">
        <v>2.5402299983285332</v>
      </c>
      <c r="AG255" s="37"/>
      <c r="AH255" s="37"/>
      <c r="AI255" s="100">
        <v>39.202832395440495</v>
      </c>
      <c r="AJ255" s="47" t="s">
        <v>54</v>
      </c>
      <c r="AK255" s="53">
        <v>687.8991225888567</v>
      </c>
      <c r="AL255" s="53">
        <v>710.72046261481762</v>
      </c>
      <c r="AM255" s="53">
        <v>515.4156905920355</v>
      </c>
      <c r="AN255" s="35"/>
      <c r="AO255" s="51">
        <v>39.235714285714288</v>
      </c>
      <c r="AP255" s="49">
        <v>1.6557471428571429</v>
      </c>
      <c r="AQ255" s="49">
        <v>1.3928678571428572</v>
      </c>
      <c r="AR255" s="49">
        <v>1.7656071428571429</v>
      </c>
      <c r="AS255" s="126">
        <v>40.53049285714286</v>
      </c>
      <c r="AT255" s="58">
        <v>40.489757688808005</v>
      </c>
      <c r="AU255" s="58">
        <v>42.199999999999996</v>
      </c>
      <c r="AV255" s="58">
        <v>35.5</v>
      </c>
      <c r="AW255" s="58">
        <v>45</v>
      </c>
      <c r="AX255" s="58">
        <v>32</v>
      </c>
      <c r="AY255" s="71">
        <v>1.1980889422147494</v>
      </c>
      <c r="AZ255" s="71">
        <v>28.167776410102441</v>
      </c>
      <c r="BA255" s="71">
        <v>5.6275089498975603</v>
      </c>
      <c r="BB255" s="131">
        <f t="shared" si="12"/>
        <v>1.1980889422147494</v>
      </c>
      <c r="BC255" s="131">
        <f t="shared" si="13"/>
        <v>1.1992942928398713</v>
      </c>
      <c r="BD255" s="131">
        <f t="shared" si="14"/>
        <v>0.14245247795881144</v>
      </c>
      <c r="BE255" s="104">
        <v>6.61</v>
      </c>
      <c r="BF255" s="105">
        <v>119.25098721004765</v>
      </c>
      <c r="BG255" s="105">
        <v>615.09923962465257</v>
      </c>
      <c r="BH255" s="105">
        <v>197.9915927114894</v>
      </c>
      <c r="BI255" s="105">
        <v>147.53285014606425</v>
      </c>
      <c r="BJ255" s="105">
        <v>8.9548087255711089</v>
      </c>
      <c r="BK255" s="105">
        <v>12.26224663516717</v>
      </c>
      <c r="BL255" s="105">
        <v>13.184137778946187</v>
      </c>
      <c r="BM255" s="105"/>
      <c r="BN255" s="130">
        <f t="shared" si="15"/>
        <v>345.41949439564479</v>
      </c>
      <c r="BO255" s="96">
        <v>6.9942513599999989</v>
      </c>
      <c r="BP255" s="108" t="s">
        <v>79</v>
      </c>
      <c r="BQ255" s="106">
        <v>452.03231084746534</v>
      </c>
      <c r="BR255" s="107">
        <v>13.375602721866329</v>
      </c>
      <c r="BS255" s="107">
        <v>20.67078671243884</v>
      </c>
      <c r="BT255" s="107">
        <v>11.164114992281469</v>
      </c>
      <c r="BU255" s="106"/>
      <c r="BV255" s="106"/>
      <c r="BW255" s="106"/>
      <c r="BX255" s="106"/>
      <c r="BY255" s="62">
        <v>5.8221024258760114E-2</v>
      </c>
      <c r="BZ255" s="60">
        <v>0.69204350000000003</v>
      </c>
      <c r="CA255" s="23">
        <v>3.06</v>
      </c>
      <c r="CB255" s="23">
        <v>0.16300000000000001</v>
      </c>
      <c r="CC255" s="64">
        <v>4.7702629999999999</v>
      </c>
      <c r="CD255" s="64">
        <v>8.3638919999999999</v>
      </c>
      <c r="CE255" s="66">
        <v>90.521894000000017</v>
      </c>
      <c r="CF255" s="68">
        <v>37.794279999999993</v>
      </c>
      <c r="CG255" s="60">
        <v>0.27049999999999996</v>
      </c>
      <c r="CH255" s="134">
        <v>37537.587209144011</v>
      </c>
      <c r="CI255" s="134">
        <v>10024.359709032968</v>
      </c>
      <c r="CJ255" s="135">
        <v>441178.57997358695</v>
      </c>
      <c r="CK255" s="136">
        <v>2.2721773368129337</v>
      </c>
    </row>
    <row r="256" spans="1:89" x14ac:dyDescent="0.25">
      <c r="A256" s="82" t="s">
        <v>23</v>
      </c>
      <c r="B256" s="83">
        <v>252</v>
      </c>
      <c r="C256" s="70" t="s">
        <v>341</v>
      </c>
      <c r="D256" s="84">
        <v>41904</v>
      </c>
      <c r="E256" s="85" t="s">
        <v>91</v>
      </c>
      <c r="F256" s="82">
        <v>986</v>
      </c>
      <c r="G256" s="88">
        <v>1</v>
      </c>
      <c r="H256" s="88">
        <v>92</v>
      </c>
      <c r="I256" s="83">
        <v>2</v>
      </c>
      <c r="J256" s="111">
        <v>668.06083333333333</v>
      </c>
      <c r="K256" s="54">
        <v>396.62273481621708</v>
      </c>
      <c r="L256" s="54">
        <v>908.09698443912976</v>
      </c>
      <c r="M256" s="54">
        <v>148.07896348183888</v>
      </c>
      <c r="N256" s="54">
        <v>410.83745103710464</v>
      </c>
      <c r="O256" s="55"/>
      <c r="P256" s="56">
        <v>65.588860403600364</v>
      </c>
      <c r="Q256" s="56">
        <v>13.70924489060034</v>
      </c>
      <c r="R256" s="54">
        <v>93.703155833179025</v>
      </c>
      <c r="S256" s="42" t="s">
        <v>78</v>
      </c>
      <c r="T256" s="94">
        <v>19.991882149999999</v>
      </c>
      <c r="U256" s="94">
        <v>7.162191299999999</v>
      </c>
      <c r="V256" s="117">
        <v>27.154073449999999</v>
      </c>
      <c r="W256" s="94">
        <v>24.720354916666381</v>
      </c>
      <c r="X256" s="94">
        <v>4.2024067449274378</v>
      </c>
      <c r="Y256" s="94">
        <v>9.8695512914282766</v>
      </c>
      <c r="Z256" s="94"/>
      <c r="AA256" s="94">
        <v>1.5521320819221571</v>
      </c>
      <c r="AB256" s="94">
        <v>0.33389259796813436</v>
      </c>
      <c r="AC256" s="95">
        <v>3.1611404234743494</v>
      </c>
      <c r="AD256" s="99">
        <v>9.0902123746467733</v>
      </c>
      <c r="AE256" s="99">
        <v>7.6535711757210763</v>
      </c>
      <c r="AF256" s="99">
        <v>2.0336190273475827</v>
      </c>
      <c r="AG256" s="37"/>
      <c r="AH256" s="37"/>
      <c r="AI256" s="100">
        <v>36.731000795909203</v>
      </c>
      <c r="AJ256" s="47" t="s">
        <v>54</v>
      </c>
      <c r="AK256" s="53">
        <v>665.23577424267546</v>
      </c>
      <c r="AL256" s="53">
        <v>690.39396070478483</v>
      </c>
      <c r="AM256" s="53">
        <v>516.08229503193968</v>
      </c>
      <c r="AN256" s="35"/>
      <c r="AO256" s="51">
        <v>29.914999999999999</v>
      </c>
      <c r="AP256" s="49">
        <v>1.1038634999999999</v>
      </c>
      <c r="AQ256" s="49">
        <v>0.95129700000000006</v>
      </c>
      <c r="AR256" s="49">
        <v>1.31626</v>
      </c>
      <c r="AS256" s="126">
        <v>28.5239525</v>
      </c>
      <c r="AT256" s="58">
        <v>27.926605207006368</v>
      </c>
      <c r="AU256" s="58">
        <v>36.9</v>
      </c>
      <c r="AV256" s="58">
        <v>31.8</v>
      </c>
      <c r="AW256" s="58">
        <v>44</v>
      </c>
      <c r="AX256" s="58">
        <v>40</v>
      </c>
      <c r="AY256" s="71">
        <v>1.0284499398747251</v>
      </c>
      <c r="AZ256" s="71">
        <v>22.406220761167813</v>
      </c>
      <c r="BA256" s="71">
        <v>4.7478526888321859</v>
      </c>
      <c r="BB256" s="131">
        <f t="shared" si="12"/>
        <v>1.0284499398747251</v>
      </c>
      <c r="BC256" s="131">
        <f t="shared" si="13"/>
        <v>1.0504483812538263</v>
      </c>
      <c r="BD256" s="131">
        <f t="shared" si="14"/>
        <v>0.12415892246177895</v>
      </c>
      <c r="BE256" s="104">
        <v>6.96</v>
      </c>
      <c r="BF256" s="105">
        <v>93.897352555400289</v>
      </c>
      <c r="BG256" s="105">
        <v>570.12253439844596</v>
      </c>
      <c r="BH256" s="105">
        <v>221.55425841813638</v>
      </c>
      <c r="BI256" s="105">
        <v>160.33928993374093</v>
      </c>
      <c r="BJ256" s="105">
        <v>10.283301007639109</v>
      </c>
      <c r="BK256" s="105">
        <v>17.008884750046683</v>
      </c>
      <c r="BL256" s="105">
        <v>15.716607113881381</v>
      </c>
      <c r="BM256" s="105"/>
      <c r="BN256" s="130">
        <f t="shared" si="15"/>
        <v>325.45915260847431</v>
      </c>
      <c r="BO256" s="96">
        <v>6.5621794399999995</v>
      </c>
      <c r="BP256" s="108" t="s">
        <v>79</v>
      </c>
      <c r="BQ256" s="106">
        <v>311.02929789319853</v>
      </c>
      <c r="BR256" s="107">
        <v>11.454240869824213</v>
      </c>
      <c r="BS256" s="107">
        <v>18.22424790835084</v>
      </c>
      <c r="BT256" s="107">
        <v>11.137382993302957</v>
      </c>
      <c r="BU256" s="106"/>
      <c r="BV256" s="106"/>
      <c r="BW256" s="106"/>
      <c r="BX256" s="106"/>
      <c r="BY256" s="62">
        <v>3.8814016172506745E-2</v>
      </c>
      <c r="BZ256" s="60">
        <v>0.71185750000000003</v>
      </c>
      <c r="CA256" s="23">
        <v>3.3</v>
      </c>
      <c r="CB256" s="23">
        <v>0.314</v>
      </c>
      <c r="CC256" s="64">
        <v>5.577915</v>
      </c>
      <c r="CD256" s="64">
        <v>7.9223319999999999</v>
      </c>
      <c r="CE256" s="66">
        <v>87.153878000000006</v>
      </c>
      <c r="CF256" s="68">
        <v>37.013304999999995</v>
      </c>
      <c r="CG256" s="60">
        <v>0.75350000000000017</v>
      </c>
      <c r="CH256" s="134">
        <v>71337.199546553689</v>
      </c>
      <c r="CI256" s="134">
        <v>2917.5581572294523</v>
      </c>
      <c r="CJ256" s="135">
        <v>201116.20383131754</v>
      </c>
      <c r="CK256" s="136">
        <v>1.4506827901726405</v>
      </c>
    </row>
    <row r="257" spans="1:89" x14ac:dyDescent="0.25">
      <c r="A257" s="82" t="s">
        <v>23</v>
      </c>
      <c r="B257" s="83">
        <v>253</v>
      </c>
      <c r="C257" s="70" t="s">
        <v>342</v>
      </c>
      <c r="D257" s="84">
        <v>41904</v>
      </c>
      <c r="E257" s="85" t="s">
        <v>91</v>
      </c>
      <c r="F257" s="82">
        <v>993</v>
      </c>
      <c r="G257" s="88">
        <v>1</v>
      </c>
      <c r="H257" s="88">
        <v>125</v>
      </c>
      <c r="I257" s="83">
        <v>2</v>
      </c>
      <c r="J257" s="111">
        <v>569.50793650793651</v>
      </c>
      <c r="K257" s="54">
        <v>396.62273481621708</v>
      </c>
      <c r="L257" s="54">
        <v>908.09698443912976</v>
      </c>
      <c r="M257" s="54">
        <v>148.07896348183888</v>
      </c>
      <c r="N257" s="54">
        <v>410.83745103710464</v>
      </c>
      <c r="O257" s="55"/>
      <c r="P257" s="56">
        <v>65.588860403600364</v>
      </c>
      <c r="Q257" s="56">
        <v>13.70924489060034</v>
      </c>
      <c r="R257" s="54">
        <v>93.703155833179025</v>
      </c>
      <c r="S257" s="42" t="s">
        <v>78</v>
      </c>
      <c r="T257" s="94">
        <v>16.38205640857143</v>
      </c>
      <c r="U257" s="94">
        <v>5.0396445714285711</v>
      </c>
      <c r="V257" s="117">
        <v>21.421700980000001</v>
      </c>
      <c r="W257" s="94">
        <v>19.484796646443094</v>
      </c>
      <c r="X257" s="94">
        <v>3.281264713814894</v>
      </c>
      <c r="Y257" s="94">
        <v>7.9140353527557004</v>
      </c>
      <c r="Z257" s="94"/>
      <c r="AA257" s="94">
        <v>1.2368707629086946</v>
      </c>
      <c r="AB257" s="94">
        <v>0.27236160107297547</v>
      </c>
      <c r="AC257" s="95">
        <v>2.4086346130192329</v>
      </c>
      <c r="AD257" s="99">
        <v>7.7619631418493524</v>
      </c>
      <c r="AE257" s="99">
        <v>6.703953335873627</v>
      </c>
      <c r="AF257" s="99">
        <v>1.717198770454849</v>
      </c>
      <c r="AG257" s="37"/>
      <c r="AH257" s="37"/>
      <c r="AI257" s="100">
        <v>35.08926750817875</v>
      </c>
      <c r="AJ257" s="47" t="s">
        <v>54</v>
      </c>
      <c r="AK257" s="53">
        <v>637.65887923203786</v>
      </c>
      <c r="AL257" s="53">
        <v>655.93927113951077</v>
      </c>
      <c r="AM257" s="53">
        <v>476.66557860295774</v>
      </c>
      <c r="AN257" s="35"/>
      <c r="AO257" s="51">
        <v>24.471428571428575</v>
      </c>
      <c r="AP257" s="49">
        <v>0.71864650836901522</v>
      </c>
      <c r="AQ257" s="49">
        <v>0.75219303620085631</v>
      </c>
      <c r="AR257" s="49">
        <v>1.0923458933437136</v>
      </c>
      <c r="AS257" s="126">
        <v>20.568269054106658</v>
      </c>
      <c r="AT257" s="58">
        <v>20.47808674965847</v>
      </c>
      <c r="AU257" s="58">
        <v>29.366757493188011</v>
      </c>
      <c r="AV257" s="58">
        <v>30.737602179836507</v>
      </c>
      <c r="AW257" s="58">
        <v>44.637602179836513</v>
      </c>
      <c r="AX257" s="58">
        <v>39.337874659400541</v>
      </c>
      <c r="AY257" s="71">
        <v>0.95595054607369789</v>
      </c>
      <c r="AZ257" s="71">
        <v>18.63278575824274</v>
      </c>
      <c r="BA257" s="71">
        <v>2.7889152217572608</v>
      </c>
      <c r="BB257" s="131">
        <f t="shared" si="12"/>
        <v>0.95595054607369789</v>
      </c>
      <c r="BC257" s="131">
        <f t="shared" si="13"/>
        <v>0.96016040338299302</v>
      </c>
      <c r="BD257" s="131">
        <f t="shared" si="14"/>
        <v>0.11965368391177987</v>
      </c>
      <c r="BE257" s="104">
        <v>6.77</v>
      </c>
      <c r="BF257" s="105">
        <v>116.13656980993164</v>
      </c>
      <c r="BG257" s="105">
        <v>577.54207538057597</v>
      </c>
      <c r="BH257" s="105">
        <v>199.78935357769763</v>
      </c>
      <c r="BI257" s="105">
        <v>176.64631095240307</v>
      </c>
      <c r="BJ257" s="105">
        <v>9.2795761079325185</v>
      </c>
      <c r="BK257" s="105">
        <v>16.167963809022808</v>
      </c>
      <c r="BL257" s="105">
        <v>15.599595794258626</v>
      </c>
      <c r="BM257" s="105"/>
      <c r="BN257" s="130">
        <f t="shared" si="15"/>
        <v>342.92923313147406</v>
      </c>
      <c r="BO257" s="96">
        <v>6.1642215999999994</v>
      </c>
      <c r="BP257" s="108" t="s">
        <v>79</v>
      </c>
      <c r="BQ257" s="106">
        <v>390.92083261027574</v>
      </c>
      <c r="BR257" s="107">
        <v>18.248823143187938</v>
      </c>
      <c r="BS257" s="107">
        <v>30.586466253521241</v>
      </c>
      <c r="BT257" s="107">
        <v>19.089714649089249</v>
      </c>
      <c r="BU257" s="106"/>
      <c r="BV257" s="106"/>
      <c r="BW257" s="106"/>
      <c r="BX257" s="106"/>
      <c r="BY257" s="62">
        <v>3.8814016172506745E-2</v>
      </c>
      <c r="BZ257" s="60">
        <v>0.72275520000000004</v>
      </c>
      <c r="CA257" s="23">
        <v>3.58</v>
      </c>
      <c r="CB257" s="23">
        <v>0.03</v>
      </c>
      <c r="CC257" s="64">
        <v>3.2506019999999998</v>
      </c>
      <c r="CD257" s="64">
        <v>5.2603560000000007</v>
      </c>
      <c r="CE257" s="66">
        <v>71.052398000000011</v>
      </c>
      <c r="CF257" s="68">
        <v>30.921699999999998</v>
      </c>
      <c r="CG257" s="60">
        <v>0.82700000000000007</v>
      </c>
      <c r="CH257" s="134">
        <v>40516.579626625367</v>
      </c>
      <c r="CI257" s="134">
        <v>2821.9647294218794</v>
      </c>
      <c r="CJ257" s="135">
        <v>304312.85551418678</v>
      </c>
      <c r="CK257" s="136">
        <v>0.92732353506844267</v>
      </c>
    </row>
    <row r="258" spans="1:89" x14ac:dyDescent="0.25">
      <c r="A258" s="82" t="s">
        <v>23</v>
      </c>
      <c r="B258" s="83">
        <v>254</v>
      </c>
      <c r="C258" s="70" t="s">
        <v>343</v>
      </c>
      <c r="D258" s="84">
        <v>41904</v>
      </c>
      <c r="E258" s="85" t="s">
        <v>91</v>
      </c>
      <c r="F258" s="82">
        <v>1863</v>
      </c>
      <c r="G258" s="88">
        <v>1</v>
      </c>
      <c r="H258" s="88">
        <v>155</v>
      </c>
      <c r="I258" s="83">
        <v>2</v>
      </c>
      <c r="J258" s="111">
        <v>626.41071428571433</v>
      </c>
      <c r="K258" s="54">
        <v>396.62273481621708</v>
      </c>
      <c r="L258" s="54">
        <v>908.09698443912976</v>
      </c>
      <c r="M258" s="54">
        <v>148.07896348183888</v>
      </c>
      <c r="N258" s="54">
        <v>410.83745103710464</v>
      </c>
      <c r="O258" s="55"/>
      <c r="P258" s="56">
        <v>65.588860403600364</v>
      </c>
      <c r="Q258" s="56">
        <v>13.70924489060034</v>
      </c>
      <c r="R258" s="54">
        <v>93.703155833179025</v>
      </c>
      <c r="S258" s="42" t="s">
        <v>78</v>
      </c>
      <c r="T258" s="94">
        <v>21.666576652857145</v>
      </c>
      <c r="U258" s="94">
        <v>6.4912568571428562</v>
      </c>
      <c r="V258" s="117">
        <v>28.15783351</v>
      </c>
      <c r="W258" s="94">
        <v>25.601423199917015</v>
      </c>
      <c r="X258" s="94">
        <v>4.2949739163535918</v>
      </c>
      <c r="Y258" s="94">
        <v>10.441120743598816</v>
      </c>
      <c r="Z258" s="94"/>
      <c r="AA258" s="94">
        <v>1.6244121472752968</v>
      </c>
      <c r="AB258" s="94">
        <v>0.363238787618338</v>
      </c>
      <c r="AC258" s="95">
        <v>3.1286628768287339</v>
      </c>
      <c r="AD258" s="99">
        <v>7.8356836081583952</v>
      </c>
      <c r="AE258" s="99">
        <v>6.656446884801734</v>
      </c>
      <c r="AF258" s="99">
        <v>1.7374586787473498</v>
      </c>
      <c r="AG258" s="37"/>
      <c r="AH258" s="37"/>
      <c r="AI258" s="100">
        <v>46.357000331169473</v>
      </c>
      <c r="AJ258" s="47" t="s">
        <v>54</v>
      </c>
      <c r="AK258" s="53">
        <v>721.72278078938052</v>
      </c>
      <c r="AL258" s="53">
        <v>739.99699810347613</v>
      </c>
      <c r="AM258" s="53">
        <v>595.46700106098842</v>
      </c>
      <c r="AN258" s="35"/>
      <c r="AO258" s="51">
        <v>33.571428571428569</v>
      </c>
      <c r="AP258" s="49">
        <v>1.5210439560439561</v>
      </c>
      <c r="AQ258" s="49">
        <v>1.089651098901099</v>
      </c>
      <c r="AR258" s="49">
        <v>1.559651098901099</v>
      </c>
      <c r="AS258" s="126">
        <v>36.244230769230768</v>
      </c>
      <c r="AT258" s="58">
        <v>35.38761078252957</v>
      </c>
      <c r="AU258" s="58">
        <v>45.307692307692314</v>
      </c>
      <c r="AV258" s="58">
        <v>32.457692307692312</v>
      </c>
      <c r="AW258" s="58">
        <v>46.457692307692312</v>
      </c>
      <c r="AX258" s="58">
        <v>28.000000000000004</v>
      </c>
      <c r="AY258" s="71">
        <v>1.2567590034922957</v>
      </c>
      <c r="AZ258" s="71">
        <v>25.423070032226263</v>
      </c>
      <c r="BA258" s="71">
        <v>2.7347634777737362</v>
      </c>
      <c r="BB258" s="131">
        <f t="shared" si="12"/>
        <v>1.2567590034922957</v>
      </c>
      <c r="BC258" s="131">
        <f t="shared" si="13"/>
        <v>1.287181087861712</v>
      </c>
      <c r="BD258" s="131">
        <f t="shared" si="14"/>
        <v>0.1481060733015945</v>
      </c>
      <c r="BE258" s="104">
        <v>6.52</v>
      </c>
      <c r="BF258" s="105">
        <v>144.04584834405094</v>
      </c>
      <c r="BG258" s="105">
        <v>583.07097926446647</v>
      </c>
      <c r="BH258" s="105">
        <v>200.13617757706692</v>
      </c>
      <c r="BI258" s="105">
        <v>165.02294654218312</v>
      </c>
      <c r="BJ258" s="105">
        <v>9.4462921028094566</v>
      </c>
      <c r="BK258" s="105">
        <v>17.59584765885884</v>
      </c>
      <c r="BL258" s="105">
        <v>19.752632476506133</v>
      </c>
      <c r="BM258" s="105"/>
      <c r="BN258" s="130">
        <f t="shared" si="15"/>
        <v>341.70283916618189</v>
      </c>
      <c r="BO258" s="96">
        <v>7.4794724600000002</v>
      </c>
      <c r="BP258" s="108" t="s">
        <v>79</v>
      </c>
      <c r="BQ258" s="106">
        <v>337.67149581978748</v>
      </c>
      <c r="BR258" s="107">
        <v>11.99209788991282</v>
      </c>
      <c r="BS258" s="107">
        <v>17.823801423830535</v>
      </c>
      <c r="BT258" s="107">
        <v>9.542082337655069</v>
      </c>
      <c r="BU258" s="106"/>
      <c r="BV258" s="106"/>
      <c r="BW258" s="106"/>
      <c r="BX258" s="106"/>
      <c r="BY258" s="62">
        <v>3.8814016172506745E-2</v>
      </c>
      <c r="BZ258" s="60">
        <v>0.78219720000000015</v>
      </c>
      <c r="CA258" s="23">
        <v>3.42</v>
      </c>
      <c r="CB258" s="23">
        <v>8.2000000000000003E-2</v>
      </c>
      <c r="CC258" s="64">
        <v>5.3547479999999998</v>
      </c>
      <c r="CD258" s="64">
        <v>8.2251159999999999</v>
      </c>
      <c r="CE258" s="66">
        <v>90.100892000000002</v>
      </c>
      <c r="CF258" s="68">
        <v>36.398937999999994</v>
      </c>
      <c r="CG258" s="60">
        <v>0.10250000000000001</v>
      </c>
      <c r="CH258" s="134">
        <v>26128.648676856115</v>
      </c>
      <c r="CI258" s="134">
        <v>2271.8842370798056</v>
      </c>
      <c r="CJ258" s="135">
        <v>200428.99323792104</v>
      </c>
      <c r="CK258" s="136">
        <v>1.1335107762492951</v>
      </c>
    </row>
    <row r="259" spans="1:89" x14ac:dyDescent="0.25">
      <c r="A259" s="82" t="s">
        <v>23</v>
      </c>
      <c r="B259" s="83">
        <v>255</v>
      </c>
      <c r="C259" s="70" t="s">
        <v>344</v>
      </c>
      <c r="D259" s="84">
        <v>41904</v>
      </c>
      <c r="E259" s="85" t="s">
        <v>91</v>
      </c>
      <c r="F259" s="82">
        <v>1879</v>
      </c>
      <c r="G259" s="88">
        <v>1</v>
      </c>
      <c r="H259" s="88">
        <v>89</v>
      </c>
      <c r="I259" s="83">
        <v>2</v>
      </c>
      <c r="J259" s="111">
        <v>518.99880952380954</v>
      </c>
      <c r="K259" s="54">
        <v>396.62273481621708</v>
      </c>
      <c r="L259" s="54">
        <v>908.09698443912976</v>
      </c>
      <c r="M259" s="54">
        <v>148.07896348183888</v>
      </c>
      <c r="N259" s="54">
        <v>410.83745103710464</v>
      </c>
      <c r="O259" s="55"/>
      <c r="P259" s="56">
        <v>65.588860403600364</v>
      </c>
      <c r="Q259" s="56">
        <v>13.70924489060034</v>
      </c>
      <c r="R259" s="54">
        <v>93.703155833179025</v>
      </c>
      <c r="S259" s="42" t="s">
        <v>78</v>
      </c>
      <c r="T259" s="94">
        <v>21.867244218571429</v>
      </c>
      <c r="U259" s="94">
        <v>7.9935425714285717</v>
      </c>
      <c r="V259" s="117">
        <v>29.860786789999999</v>
      </c>
      <c r="W259" s="94">
        <v>27.171348058912976</v>
      </c>
      <c r="X259" s="94">
        <v>4.601865098490066</v>
      </c>
      <c r="Y259" s="94">
        <v>10.854447259377361</v>
      </c>
      <c r="Z259" s="94"/>
      <c r="AA259" s="94">
        <v>1.6944939465088011</v>
      </c>
      <c r="AB259" s="94">
        <v>0.37342438394953253</v>
      </c>
      <c r="AC259" s="95">
        <v>3.44691006507662</v>
      </c>
      <c r="AD259" s="99">
        <v>9.1721503110492133</v>
      </c>
      <c r="AE259" s="99">
        <v>7.8634678538873448</v>
      </c>
      <c r="AF259" s="99">
        <v>1.9198314845888336</v>
      </c>
      <c r="AG259" s="37"/>
      <c r="AH259" s="37"/>
      <c r="AI259" s="100">
        <v>40.712850453365064</v>
      </c>
      <c r="AJ259" s="47" t="s">
        <v>54</v>
      </c>
      <c r="AK259" s="53">
        <v>692.83628138958306</v>
      </c>
      <c r="AL259" s="53">
        <v>710.59706581956277</v>
      </c>
      <c r="AM259" s="53">
        <v>582.81447989017408</v>
      </c>
      <c r="AN259" s="35"/>
      <c r="AO259" s="51">
        <v>37.121428571428574</v>
      </c>
      <c r="AP259" s="49">
        <v>1.4232164530962601</v>
      </c>
      <c r="AQ259" s="49">
        <v>1.0616728571428573</v>
      </c>
      <c r="AR259" s="49">
        <v>1.7132893500919684</v>
      </c>
      <c r="AS259" s="126">
        <v>36.196818225015335</v>
      </c>
      <c r="AT259" s="58">
        <v>34.811430802036185</v>
      </c>
      <c r="AU259" s="58">
        <v>38.339484978540774</v>
      </c>
      <c r="AV259" s="58">
        <v>28.6</v>
      </c>
      <c r="AW259" s="58">
        <v>46.153648068669533</v>
      </c>
      <c r="AX259" s="58">
        <v>33.39055793991416</v>
      </c>
      <c r="AY259" s="71">
        <v>1.1657908094268332</v>
      </c>
      <c r="AZ259" s="71">
        <v>22.958490022077182</v>
      </c>
      <c r="BA259" s="71">
        <v>6.9022967679228167</v>
      </c>
      <c r="BB259" s="131">
        <f t="shared" si="12"/>
        <v>1.1657908094268332</v>
      </c>
      <c r="BC259" s="131">
        <f t="shared" si="13"/>
        <v>1.2121856828346262</v>
      </c>
      <c r="BD259" s="131">
        <f t="shared" si="14"/>
        <v>0.14059169605460642</v>
      </c>
      <c r="BE259" s="104">
        <v>6.99</v>
      </c>
      <c r="BF259" s="105">
        <v>104.76882108669865</v>
      </c>
      <c r="BG259" s="105">
        <v>583.62847900382383</v>
      </c>
      <c r="BH259" s="105">
        <v>218.96258978553072</v>
      </c>
      <c r="BI259" s="105">
        <v>158.28666147358732</v>
      </c>
      <c r="BJ259" s="105">
        <v>7.9182244966676203</v>
      </c>
      <c r="BK259" s="105">
        <v>15.48554033802758</v>
      </c>
      <c r="BL259" s="105">
        <v>10.743380524253428</v>
      </c>
      <c r="BM259" s="105"/>
      <c r="BN259" s="130">
        <f t="shared" si="15"/>
        <v>329.09173855636232</v>
      </c>
      <c r="BO259" s="96">
        <v>3.5957653599999997</v>
      </c>
      <c r="BP259" s="108" t="s">
        <v>79</v>
      </c>
      <c r="BQ259" s="106">
        <v>380.22615568081477</v>
      </c>
      <c r="BR259" s="107">
        <v>12.733293277059522</v>
      </c>
      <c r="BS259" s="107">
        <v>19.692796497766025</v>
      </c>
      <c r="BT259" s="107">
        <v>10.922451244335946</v>
      </c>
      <c r="BU259" s="106"/>
      <c r="BV259" s="106"/>
      <c r="BW259" s="106"/>
      <c r="BX259" s="106"/>
      <c r="BY259" s="62">
        <v>7.762803234501349E-2</v>
      </c>
      <c r="BZ259" s="60">
        <v>0.65538760000000007</v>
      </c>
      <c r="CA259" s="23">
        <v>3.47</v>
      </c>
      <c r="CB259" s="23">
        <v>0.03</v>
      </c>
      <c r="CC259" s="64">
        <v>5.1209539999999993</v>
      </c>
      <c r="CD259" s="64">
        <v>8.2314240000000005</v>
      </c>
      <c r="CE259" s="66">
        <v>77.788430000000005</v>
      </c>
      <c r="CF259" s="68">
        <v>35.722092999999994</v>
      </c>
      <c r="CG259" s="60">
        <v>0.54350000000000009</v>
      </c>
      <c r="CH259" s="134">
        <v>79978.949912574084</v>
      </c>
      <c r="CI259" s="134">
        <v>2154.0827362024702</v>
      </c>
      <c r="CJ259" s="135">
        <v>232367.82555870738</v>
      </c>
      <c r="CK259" s="136">
        <v>0.92701419872702839</v>
      </c>
    </row>
    <row r="260" spans="1:89" x14ac:dyDescent="0.25">
      <c r="A260" s="82" t="s">
        <v>23</v>
      </c>
      <c r="B260" s="83">
        <v>256</v>
      </c>
      <c r="C260" s="70" t="s">
        <v>345</v>
      </c>
      <c r="D260" s="84">
        <v>41904</v>
      </c>
      <c r="E260" s="85" t="s">
        <v>91</v>
      </c>
      <c r="F260" s="82">
        <v>1915</v>
      </c>
      <c r="G260" s="88">
        <v>1</v>
      </c>
      <c r="H260" s="88">
        <v>170</v>
      </c>
      <c r="I260" s="83">
        <v>2</v>
      </c>
      <c r="J260" s="111">
        <v>592.62371794871797</v>
      </c>
      <c r="K260" s="54">
        <v>396.62273481621708</v>
      </c>
      <c r="L260" s="54">
        <v>908.09698443912976</v>
      </c>
      <c r="M260" s="54">
        <v>148.07896348183888</v>
      </c>
      <c r="N260" s="54">
        <v>410.83745103710464</v>
      </c>
      <c r="O260" s="55"/>
      <c r="P260" s="56">
        <v>65.588860403600364</v>
      </c>
      <c r="Q260" s="56">
        <v>13.70924489060034</v>
      </c>
      <c r="R260" s="54">
        <v>93.703155833179025</v>
      </c>
      <c r="S260" s="42" t="s">
        <v>78</v>
      </c>
      <c r="T260" s="94">
        <v>19.188096401538459</v>
      </c>
      <c r="U260" s="94">
        <v>5.5968755384615374</v>
      </c>
      <c r="V260" s="117">
        <v>24.784971939999998</v>
      </c>
      <c r="W260" s="94">
        <v>22.556040055067403</v>
      </c>
      <c r="X260" s="94">
        <v>3.8128384655443113</v>
      </c>
      <c r="Y260" s="94">
        <v>9.1764774253915959</v>
      </c>
      <c r="Z260" s="94"/>
      <c r="AA260" s="94">
        <v>1.4471132207686996</v>
      </c>
      <c r="AB260" s="94">
        <v>0.30952215997194077</v>
      </c>
      <c r="AC260" s="95">
        <v>2.8059543112356886</v>
      </c>
      <c r="AD260" s="99">
        <v>8.6716965081411317</v>
      </c>
      <c r="AE260" s="99">
        <v>7.3640132620190233</v>
      </c>
      <c r="AF260" s="99">
        <v>2.1038211661656137</v>
      </c>
      <c r="AG260" s="37"/>
      <c r="AH260" s="37"/>
      <c r="AI260" s="100">
        <v>35.693380145552418</v>
      </c>
      <c r="AJ260" s="47" t="s">
        <v>54</v>
      </c>
      <c r="AK260" s="53">
        <v>650.12280307866547</v>
      </c>
      <c r="AL260" s="53">
        <v>673.52366620910323</v>
      </c>
      <c r="AM260" s="53">
        <v>448.22703999203458</v>
      </c>
      <c r="AN260" s="35"/>
      <c r="AO260" s="51">
        <v>22.84615384615385</v>
      </c>
      <c r="AP260" s="49">
        <v>0.90699230769230788</v>
      </c>
      <c r="AQ260" s="49">
        <v>0.79276153846153863</v>
      </c>
      <c r="AR260" s="49">
        <v>1.0395000000000003</v>
      </c>
      <c r="AS260" s="126">
        <v>22.743346153846158</v>
      </c>
      <c r="AT260" s="58">
        <v>22.799006369426753</v>
      </c>
      <c r="AU260" s="58">
        <v>39.700000000000003</v>
      </c>
      <c r="AV260" s="58">
        <v>34.700000000000003</v>
      </c>
      <c r="AW260" s="58">
        <v>45.5</v>
      </c>
      <c r="AX260" s="58">
        <v>40</v>
      </c>
      <c r="AY260" s="71">
        <v>0.91987218805892079</v>
      </c>
      <c r="AZ260" s="71">
        <v>19.993586169443734</v>
      </c>
      <c r="BA260" s="71">
        <v>4.7913857705562641</v>
      </c>
      <c r="BB260" s="131">
        <f t="shared" si="12"/>
        <v>0.91987218805892079</v>
      </c>
      <c r="BC260" s="131">
        <f t="shared" si="13"/>
        <v>0.91762646368548439</v>
      </c>
      <c r="BD260" s="131">
        <f t="shared" si="14"/>
        <v>0.11052075639968818</v>
      </c>
      <c r="BE260" s="104">
        <v>6.6</v>
      </c>
      <c r="BF260" s="105">
        <v>124.75993012216199</v>
      </c>
      <c r="BG260" s="105">
        <v>542.30617303973122</v>
      </c>
      <c r="BH260" s="105">
        <v>250.6860298464475</v>
      </c>
      <c r="BI260" s="105">
        <v>161.59532347955221</v>
      </c>
      <c r="BJ260" s="105">
        <v>9.14741598277093</v>
      </c>
      <c r="BK260" s="105">
        <v>18.036754627017309</v>
      </c>
      <c r="BL260" s="105">
        <v>13.253178646371619</v>
      </c>
      <c r="BM260" s="105"/>
      <c r="BN260" s="130">
        <f t="shared" si="15"/>
        <v>303.04108613210428</v>
      </c>
      <c r="BO260" s="96">
        <v>6.7377794800000004</v>
      </c>
      <c r="BP260" s="108" t="s">
        <v>79</v>
      </c>
      <c r="BQ260" s="106">
        <v>383.4927085993591</v>
      </c>
      <c r="BR260" s="107">
        <v>15.472791719422828</v>
      </c>
      <c r="BS260" s="107">
        <v>25.243024767099477</v>
      </c>
      <c r="BT260" s="107">
        <v>16.820588686427104</v>
      </c>
      <c r="BU260" s="106"/>
      <c r="BV260" s="106"/>
      <c r="BW260" s="106"/>
      <c r="BX260" s="106"/>
      <c r="BY260" s="62">
        <v>4.8517520215633429E-2</v>
      </c>
      <c r="BZ260" s="60">
        <v>0.70789469999999999</v>
      </c>
      <c r="CA260" s="23">
        <v>3.21</v>
      </c>
      <c r="CB260" s="23">
        <v>7.0000000000000007E-2</v>
      </c>
      <c r="CC260" s="64">
        <v>6.0348759999999997</v>
      </c>
      <c r="CD260" s="64">
        <v>8.3386600000000008</v>
      </c>
      <c r="CE260" s="66">
        <v>81.998450000000005</v>
      </c>
      <c r="CF260" s="68">
        <v>34.462119999999992</v>
      </c>
      <c r="CG260" s="60">
        <v>0.3125</v>
      </c>
      <c r="CH260" s="134">
        <v>13866.871843518311</v>
      </c>
      <c r="CI260" s="134">
        <v>1167.9264292114228</v>
      </c>
      <c r="CJ260" s="135">
        <v>302772.72950922902</v>
      </c>
      <c r="CK260" s="136">
        <v>0.38574360085353143</v>
      </c>
    </row>
    <row r="261" spans="1:89" x14ac:dyDescent="0.25">
      <c r="A261" s="82" t="s">
        <v>23</v>
      </c>
      <c r="B261" s="83">
        <v>257</v>
      </c>
      <c r="C261" s="70" t="s">
        <v>346</v>
      </c>
      <c r="D261" s="84">
        <v>41904</v>
      </c>
      <c r="E261" s="85" t="s">
        <v>91</v>
      </c>
      <c r="F261" s="82">
        <v>2043</v>
      </c>
      <c r="G261" s="88">
        <v>1</v>
      </c>
      <c r="H261" s="88">
        <v>101</v>
      </c>
      <c r="I261" s="83">
        <v>1</v>
      </c>
      <c r="J261" s="111">
        <v>686.92500000000007</v>
      </c>
      <c r="K261" s="54">
        <v>396.62273481621708</v>
      </c>
      <c r="L261" s="54">
        <v>908.09698443912976</v>
      </c>
      <c r="M261" s="54">
        <v>148.07896348183888</v>
      </c>
      <c r="N261" s="54">
        <v>410.83745103710464</v>
      </c>
      <c r="O261" s="55"/>
      <c r="P261" s="56">
        <v>65.588860403600364</v>
      </c>
      <c r="Q261" s="56">
        <v>13.70924489060034</v>
      </c>
      <c r="R261" s="54">
        <v>93.703155833179025</v>
      </c>
      <c r="S261" s="42" t="s">
        <v>78</v>
      </c>
      <c r="T261" s="94">
        <v>17.178301559999998</v>
      </c>
      <c r="U261" s="94">
        <v>5.1969673000000007</v>
      </c>
      <c r="V261" s="117">
        <v>22.375268859999998</v>
      </c>
      <c r="W261" s="94">
        <v>20.351821054352534</v>
      </c>
      <c r="X261" s="94">
        <v>3.4260328685889236</v>
      </c>
      <c r="Y261" s="94">
        <v>8.2779578703491214</v>
      </c>
      <c r="Z261" s="94"/>
      <c r="AA261" s="94">
        <v>1.2942252224523607</v>
      </c>
      <c r="AB261" s="94">
        <v>0.28472072402525217</v>
      </c>
      <c r="AC261" s="95">
        <v>2.5107925140996792</v>
      </c>
      <c r="AD261" s="99">
        <v>9.1297857091363621</v>
      </c>
      <c r="AE261" s="99">
        <v>7.8063556024751497</v>
      </c>
      <c r="AF261" s="99">
        <v>1.745501322105576</v>
      </c>
      <c r="AG261" s="37"/>
      <c r="AH261" s="37"/>
      <c r="AI261" s="100">
        <v>31.185915321136882</v>
      </c>
      <c r="AJ261" s="47" t="s">
        <v>54</v>
      </c>
      <c r="AK261" s="53">
        <v>591.96978743537818</v>
      </c>
      <c r="AL261" s="53">
        <v>616.4296265367542</v>
      </c>
      <c r="AM261" s="53">
        <v>490.51822061926288</v>
      </c>
      <c r="AN261" s="35"/>
      <c r="AO261" s="51">
        <v>22.204999999999998</v>
      </c>
      <c r="AP261" s="49">
        <v>0.55703922413793105</v>
      </c>
      <c r="AQ261" s="49">
        <v>0.71503503065134077</v>
      </c>
      <c r="AR261" s="49">
        <v>1.0613990000000002</v>
      </c>
      <c r="AS261" s="126">
        <v>17.237588362068966</v>
      </c>
      <c r="AT261" s="58">
        <v>18.042558275874267</v>
      </c>
      <c r="AU261" s="58">
        <v>25.086206896551722</v>
      </c>
      <c r="AV261" s="58">
        <v>32.201532567049803</v>
      </c>
      <c r="AW261" s="58">
        <v>47.800000000000004</v>
      </c>
      <c r="AX261" s="58">
        <v>36.241379310344826</v>
      </c>
      <c r="AY261" s="71">
        <v>0.80636163027871965</v>
      </c>
      <c r="AZ261" s="71">
        <v>18.800103528503314</v>
      </c>
      <c r="BA261" s="71">
        <v>3.5751653314966845</v>
      </c>
      <c r="BB261" s="131">
        <f t="shared" ref="BB261:BB324" si="16">AT261/V261</f>
        <v>0.80636163027871965</v>
      </c>
      <c r="BC261" s="131">
        <f t="shared" ref="BC261:BC324" si="17">AS261/V261</f>
        <v>0.77038575357118488</v>
      </c>
      <c r="BD261" s="131">
        <f t="shared" ref="BD261:BD324" si="18">SUM(AP261:AR261)/V261</f>
        <v>0.10428805434203271</v>
      </c>
      <c r="BE261" s="104">
        <v>6.41</v>
      </c>
      <c r="BF261" s="105">
        <v>120.2767791713412</v>
      </c>
      <c r="BG261" s="105">
        <v>531.14450527012934</v>
      </c>
      <c r="BH261" s="105">
        <v>281.06293507603732</v>
      </c>
      <c r="BI261" s="105">
        <v>145.43072202598859</v>
      </c>
      <c r="BJ261" s="105">
        <v>7.4104023444380829</v>
      </c>
      <c r="BK261" s="105">
        <v>15.918653999274907</v>
      </c>
      <c r="BL261" s="105">
        <v>14.057656906022412</v>
      </c>
      <c r="BM261" s="105"/>
      <c r="BN261" s="130">
        <f t="shared" ref="BN261:BN324" si="19">(BG261*0.5-BH261*0.25+BI261*0.5)/SUM(BG261:BI261)*1000</f>
        <v>279.87802743275756</v>
      </c>
      <c r="BO261" s="96">
        <v>6.1327714400000009</v>
      </c>
      <c r="BP261" s="108" t="s">
        <v>79</v>
      </c>
      <c r="BQ261" s="106">
        <v>385.99054474819314</v>
      </c>
      <c r="BR261" s="107">
        <v>17.250766780202756</v>
      </c>
      <c r="BS261" s="107">
        <v>30.7673355148757</v>
      </c>
      <c r="BT261" s="107">
        <v>21.393337843022135</v>
      </c>
      <c r="BU261" s="106"/>
      <c r="BV261" s="106"/>
      <c r="BW261" s="106"/>
      <c r="BX261" s="106"/>
      <c r="BY261" s="62">
        <v>5.8221024258760114E-2</v>
      </c>
      <c r="BZ261" s="60">
        <v>0.51074540000000002</v>
      </c>
      <c r="CA261" s="23">
        <v>3.6</v>
      </c>
      <c r="CB261" s="23">
        <v>7.2999999999999995E-2</v>
      </c>
      <c r="CC261" s="64">
        <v>5.237851</v>
      </c>
      <c r="CD261" s="64">
        <v>7.8907920000000011</v>
      </c>
      <c r="CE261" s="66">
        <v>85.890872000000002</v>
      </c>
      <c r="CF261" s="68">
        <v>35.91993999999999</v>
      </c>
      <c r="CG261" s="60">
        <v>7.1000000000000008E-2</v>
      </c>
      <c r="CH261" s="134">
        <v>37439.59727140842</v>
      </c>
      <c r="CI261" s="134">
        <v>1098.2385851359059</v>
      </c>
      <c r="CJ261" s="135">
        <v>299589.57376934035</v>
      </c>
      <c r="CK261" s="136">
        <v>0.36658104329807567</v>
      </c>
    </row>
    <row r="262" spans="1:89" x14ac:dyDescent="0.25">
      <c r="A262" s="82" t="s">
        <v>23</v>
      </c>
      <c r="B262" s="83">
        <v>258</v>
      </c>
      <c r="C262" s="70" t="s">
        <v>347</v>
      </c>
      <c r="D262" s="84">
        <v>41904</v>
      </c>
      <c r="E262" s="85" t="s">
        <v>91</v>
      </c>
      <c r="F262" s="82">
        <v>2054</v>
      </c>
      <c r="G262" s="88">
        <v>1</v>
      </c>
      <c r="H262" s="88">
        <v>92</v>
      </c>
      <c r="I262" s="83">
        <v>1</v>
      </c>
      <c r="J262" s="111">
        <v>624.95357142857142</v>
      </c>
      <c r="K262" s="54">
        <v>396.62273481621708</v>
      </c>
      <c r="L262" s="54">
        <v>908.09698443912976</v>
      </c>
      <c r="M262" s="54">
        <v>148.07896348183888</v>
      </c>
      <c r="N262" s="54">
        <v>410.83745103710464</v>
      </c>
      <c r="O262" s="55"/>
      <c r="P262" s="56">
        <v>65.588860403600364</v>
      </c>
      <c r="Q262" s="56">
        <v>13.70924489060034</v>
      </c>
      <c r="R262" s="54">
        <v>93.703155833179025</v>
      </c>
      <c r="S262" s="42" t="s">
        <v>78</v>
      </c>
      <c r="T262" s="94">
        <v>10.782843947142856</v>
      </c>
      <c r="U262" s="94">
        <v>9.4933791428571421</v>
      </c>
      <c r="V262" s="117">
        <v>20.276223089999998</v>
      </c>
      <c r="W262" s="94">
        <v>18.489816505352294</v>
      </c>
      <c r="X262" s="94">
        <v>3.2352294826782848</v>
      </c>
      <c r="Y262" s="94">
        <v>6.6328799494718966</v>
      </c>
      <c r="Z262" s="94"/>
      <c r="AA262" s="94">
        <v>1.0235429727034244</v>
      </c>
      <c r="AB262" s="94">
        <v>0.22950001681920018</v>
      </c>
      <c r="AC262" s="95">
        <v>2.7037136898899643</v>
      </c>
      <c r="AD262" s="99">
        <v>5.2732937984948745</v>
      </c>
      <c r="AE262" s="99">
        <v>4.4856637621529396</v>
      </c>
      <c r="AF262" s="99">
        <v>1.0114694459553095</v>
      </c>
      <c r="AG262" s="37"/>
      <c r="AH262" s="37"/>
      <c r="AI262" s="100">
        <v>43.521189144573178</v>
      </c>
      <c r="AJ262" s="47" t="s">
        <v>54</v>
      </c>
      <c r="AK262" s="53">
        <v>739.92721548345946</v>
      </c>
      <c r="AL262" s="53">
        <v>757.39814611710926</v>
      </c>
      <c r="AM262" s="53">
        <v>687.35774343958917</v>
      </c>
      <c r="AN262" s="35"/>
      <c r="AO262" s="51">
        <v>37.471428571428575</v>
      </c>
      <c r="AP262" s="49">
        <v>1.3142513986013986</v>
      </c>
      <c r="AQ262" s="49">
        <v>1.2183193006993007</v>
      </c>
      <c r="AR262" s="49">
        <v>1.7615239960039961</v>
      </c>
      <c r="AS262" s="126">
        <v>34.702342407592411</v>
      </c>
      <c r="AT262" s="58">
        <v>34.945993983659648</v>
      </c>
      <c r="AU262" s="58">
        <v>35.073426573426573</v>
      </c>
      <c r="AV262" s="58">
        <v>32.51328671328671</v>
      </c>
      <c r="AW262" s="58">
        <v>47.009790209790211</v>
      </c>
      <c r="AX262" s="58">
        <v>36.132867132867126</v>
      </c>
      <c r="AY262" s="71">
        <v>1.7234962265183702</v>
      </c>
      <c r="AZ262" s="71">
        <v>24.017407106689117</v>
      </c>
      <c r="BA262" s="71">
        <v>-3.7411840166891182</v>
      </c>
      <c r="BB262" s="131">
        <f t="shared" si="16"/>
        <v>1.7234962265183702</v>
      </c>
      <c r="BC262" s="131">
        <f t="shared" si="17"/>
        <v>1.7114796110478392</v>
      </c>
      <c r="BD262" s="131">
        <f t="shared" si="18"/>
        <v>0.21177981107450397</v>
      </c>
      <c r="BE262" s="104">
        <v>6.69</v>
      </c>
      <c r="BF262" s="105">
        <v>128.78885898613296</v>
      </c>
      <c r="BG262" s="105">
        <v>578.05903555619625</v>
      </c>
      <c r="BH262" s="105">
        <v>222.9937058945803</v>
      </c>
      <c r="BI262" s="105">
        <v>150.95592085412807</v>
      </c>
      <c r="BJ262" s="105">
        <v>8.4779080939961311</v>
      </c>
      <c r="BK262" s="105">
        <v>15.68899583276575</v>
      </c>
      <c r="BL262" s="105">
        <v>18.849309390224029</v>
      </c>
      <c r="BM262" s="105"/>
      <c r="BN262" s="130">
        <f t="shared" si="19"/>
        <v>324.32378397060137</v>
      </c>
      <c r="BO262" s="96">
        <v>5.4127575999999999</v>
      </c>
      <c r="BP262" s="108" t="s">
        <v>79</v>
      </c>
      <c r="BQ262" s="106">
        <v>409.63498029461346</v>
      </c>
      <c r="BR262" s="107">
        <v>20.202726044015602</v>
      </c>
      <c r="BS262" s="107">
        <v>29.250964896361822</v>
      </c>
      <c r="BT262" s="107">
        <v>11.721943879637653</v>
      </c>
      <c r="BU262" s="106"/>
      <c r="BV262" s="106"/>
      <c r="BW262" s="106"/>
      <c r="BX262" s="106"/>
      <c r="BY262" s="62">
        <v>5.8221024258760114E-2</v>
      </c>
      <c r="BZ262" s="60">
        <v>0.6484527000000001</v>
      </c>
      <c r="CA262" s="23">
        <v>3.48</v>
      </c>
      <c r="CB262" s="23">
        <v>0.11899999999999999</v>
      </c>
      <c r="CC262" s="64">
        <v>4.0263730000000004</v>
      </c>
      <c r="CD262" s="64">
        <v>7.177988</v>
      </c>
      <c r="CE262" s="66">
        <v>87.360686000000015</v>
      </c>
      <c r="CF262" s="68">
        <v>36.138612999999992</v>
      </c>
      <c r="CG262" s="60">
        <v>0.10250000000000001</v>
      </c>
      <c r="CH262" s="134">
        <v>17582.361073563028</v>
      </c>
      <c r="CI262" s="134">
        <v>1881.0947849642812</v>
      </c>
      <c r="CJ262" s="135">
        <v>385655.71366349567</v>
      </c>
      <c r="CK262" s="136">
        <v>0.48776530939863955</v>
      </c>
    </row>
    <row r="263" spans="1:89" x14ac:dyDescent="0.25">
      <c r="A263" s="82" t="s">
        <v>23</v>
      </c>
      <c r="B263" s="83">
        <v>259</v>
      </c>
      <c r="C263" s="70" t="s">
        <v>348</v>
      </c>
      <c r="D263" s="84">
        <v>41904</v>
      </c>
      <c r="E263" s="85" t="s">
        <v>91</v>
      </c>
      <c r="F263" s="82">
        <v>2082</v>
      </c>
      <c r="G263" s="88">
        <v>1</v>
      </c>
      <c r="H263" s="88">
        <v>111</v>
      </c>
      <c r="I263" s="83">
        <v>1</v>
      </c>
      <c r="J263" s="111">
        <v>656.28587301587299</v>
      </c>
      <c r="K263" s="54">
        <v>396.62273481621708</v>
      </c>
      <c r="L263" s="54">
        <v>908.09698443912976</v>
      </c>
      <c r="M263" s="54">
        <v>148.07896348183888</v>
      </c>
      <c r="N263" s="54">
        <v>410.83745103710464</v>
      </c>
      <c r="O263" s="55"/>
      <c r="P263" s="56">
        <v>65.588860403600364</v>
      </c>
      <c r="Q263" s="56">
        <v>13.70924489060034</v>
      </c>
      <c r="R263" s="54">
        <v>93.703155833179025</v>
      </c>
      <c r="S263" s="42" t="s">
        <v>78</v>
      </c>
      <c r="T263" s="94">
        <v>19.65681459</v>
      </c>
      <c r="U263" s="94">
        <v>6.8337776000000003</v>
      </c>
      <c r="V263" s="117">
        <v>26.490592190000001</v>
      </c>
      <c r="W263" s="94">
        <v>24.098600810953883</v>
      </c>
      <c r="X263" s="94">
        <v>4.0698245030296647</v>
      </c>
      <c r="Y263" s="94">
        <v>9.6817102628278988</v>
      </c>
      <c r="Z263" s="94"/>
      <c r="AA263" s="94">
        <v>1.5091252503479209</v>
      </c>
      <c r="AB263" s="94">
        <v>0.33454018495751375</v>
      </c>
      <c r="AC263" s="95">
        <v>3.0249082811764882</v>
      </c>
      <c r="AD263" s="99">
        <v>8.2058319396128123</v>
      </c>
      <c r="AE263" s="99">
        <v>6.9556124369935937</v>
      </c>
      <c r="AF263" s="99">
        <v>1.7736930860876368</v>
      </c>
      <c r="AG263" s="37"/>
      <c r="AH263" s="37"/>
      <c r="AI263" s="100">
        <v>40.768588416069719</v>
      </c>
      <c r="AJ263" s="47" t="s">
        <v>54</v>
      </c>
      <c r="AK263" s="53">
        <v>690.23599469737599</v>
      </c>
      <c r="AL263" s="53">
        <v>711.36861880246761</v>
      </c>
      <c r="AM263" s="53">
        <v>564.18438073502637</v>
      </c>
      <c r="AN263" s="35"/>
      <c r="AO263" s="51">
        <v>27.840000000000007</v>
      </c>
      <c r="AP263" s="49"/>
      <c r="AQ263" s="49"/>
      <c r="AR263" s="49"/>
      <c r="AS263" s="126"/>
      <c r="AT263" s="58"/>
      <c r="AU263" s="58"/>
      <c r="AV263" s="58"/>
      <c r="AW263" s="58"/>
      <c r="AX263" s="58"/>
      <c r="AY263" s="71"/>
      <c r="AZ263" s="71"/>
      <c r="BA263" s="71"/>
      <c r="BB263" s="131"/>
      <c r="BC263" s="131"/>
      <c r="BD263" s="131"/>
      <c r="BE263" s="104">
        <v>6.21</v>
      </c>
      <c r="BF263" s="105">
        <v>151.25399791926608</v>
      </c>
      <c r="BG263" s="105">
        <v>548.74167785582165</v>
      </c>
      <c r="BH263" s="105">
        <v>210.94779004279215</v>
      </c>
      <c r="BI263" s="105">
        <v>195.09110224220572</v>
      </c>
      <c r="BJ263" s="105">
        <v>8.2052254395864281</v>
      </c>
      <c r="BK263" s="105">
        <v>17.733877333024704</v>
      </c>
      <c r="BL263" s="105">
        <v>14.305202708460136</v>
      </c>
      <c r="BM263" s="105"/>
      <c r="BN263" s="130">
        <f t="shared" si="19"/>
        <v>334.29612260672656</v>
      </c>
      <c r="BO263" s="96">
        <v>6.2555801400000002</v>
      </c>
      <c r="BP263" s="108" t="s">
        <v>79</v>
      </c>
      <c r="BQ263" s="106">
        <v>439.55833374194816</v>
      </c>
      <c r="BR263" s="107">
        <v>16.592997641928068</v>
      </c>
      <c r="BS263" s="107">
        <v>25.640706518218536</v>
      </c>
      <c r="BT263" s="107"/>
      <c r="BU263" s="106"/>
      <c r="BV263" s="106"/>
      <c r="BW263" s="106"/>
      <c r="BX263" s="106"/>
      <c r="BY263" s="62">
        <v>8.7331536388140174E-2</v>
      </c>
      <c r="BZ263" s="60">
        <v>0.63161080000000003</v>
      </c>
      <c r="CA263" s="23">
        <v>3.55</v>
      </c>
      <c r="CB263" s="23">
        <v>0.191</v>
      </c>
      <c r="CC263" s="64">
        <v>4.8127710000000006</v>
      </c>
      <c r="CD263" s="64">
        <v>6.6228840000000009</v>
      </c>
      <c r="CE263" s="66">
        <v>85.048867999999999</v>
      </c>
      <c r="CF263" s="68">
        <v>33.941469999999995</v>
      </c>
      <c r="CG263" s="60">
        <v>7.1000000000000008E-2</v>
      </c>
      <c r="CH263" s="134">
        <v>32865.501692050129</v>
      </c>
      <c r="CI263" s="134">
        <v>2420.6643552625792</v>
      </c>
      <c r="CJ263" s="135">
        <v>359608.79570203077</v>
      </c>
      <c r="CK263" s="136">
        <v>0.67313825028582563</v>
      </c>
    </row>
    <row r="264" spans="1:89" x14ac:dyDescent="0.25">
      <c r="A264" s="82" t="s">
        <v>23</v>
      </c>
      <c r="B264" s="83">
        <v>260</v>
      </c>
      <c r="C264" s="70" t="s">
        <v>349</v>
      </c>
      <c r="D264" s="84">
        <v>41904</v>
      </c>
      <c r="E264" s="85" t="s">
        <v>91</v>
      </c>
      <c r="F264" s="82">
        <v>2086</v>
      </c>
      <c r="G264" s="88">
        <v>1</v>
      </c>
      <c r="H264" s="88">
        <v>143</v>
      </c>
      <c r="I264" s="83">
        <v>1</v>
      </c>
      <c r="J264" s="111">
        <v>614.38095238095241</v>
      </c>
      <c r="K264" s="54">
        <v>396.62273481621708</v>
      </c>
      <c r="L264" s="54">
        <v>908.09698443912976</v>
      </c>
      <c r="M264" s="54">
        <v>148.07896348183888</v>
      </c>
      <c r="N264" s="54">
        <v>410.83745103710464</v>
      </c>
      <c r="O264" s="55"/>
      <c r="P264" s="56">
        <v>65.588860403600364</v>
      </c>
      <c r="Q264" s="56">
        <v>13.70924489060034</v>
      </c>
      <c r="R264" s="54">
        <v>93.703155833179025</v>
      </c>
      <c r="S264" s="42" t="s">
        <v>78</v>
      </c>
      <c r="T264" s="94">
        <v>15.351085201428571</v>
      </c>
      <c r="U264" s="94">
        <v>4.0253234285714283</v>
      </c>
      <c r="V264" s="117">
        <v>19.37640863</v>
      </c>
      <c r="W264" s="94">
        <v>17.589281985886803</v>
      </c>
      <c r="X264" s="94">
        <v>2.9060500188470453</v>
      </c>
      <c r="Y264" s="94">
        <v>7.3021201613597961</v>
      </c>
      <c r="Z264" s="94"/>
      <c r="AA264" s="94">
        <v>1.1172302725797503</v>
      </c>
      <c r="AB264" s="94">
        <v>0.26407399687955385</v>
      </c>
      <c r="AC264" s="95">
        <v>2.0475403423506195</v>
      </c>
      <c r="AD264" s="99">
        <v>4.9891329215396159</v>
      </c>
      <c r="AE264" s="99">
        <v>4.1754347290478728</v>
      </c>
      <c r="AF264" s="99">
        <v>1.0844294433137012</v>
      </c>
      <c r="AG264" s="37"/>
      <c r="AH264" s="37"/>
      <c r="AI264" s="100">
        <v>52.929837916216982</v>
      </c>
      <c r="AJ264" s="47" t="s">
        <v>54</v>
      </c>
      <c r="AK264" s="53">
        <v>742.51508539022711</v>
      </c>
      <c r="AL264" s="53">
        <v>762.61482803003923</v>
      </c>
      <c r="AM264" s="53">
        <v>626.83730965376128</v>
      </c>
      <c r="AN264" s="35"/>
      <c r="AO264" s="51">
        <v>26.914285714285715</v>
      </c>
      <c r="AP264" s="49">
        <v>0.99905320754716975</v>
      </c>
      <c r="AQ264" s="49">
        <v>0.8880952560646902</v>
      </c>
      <c r="AR264" s="49">
        <v>1.2393901617250673</v>
      </c>
      <c r="AS264" s="126">
        <v>25.751512398921832</v>
      </c>
      <c r="AT264" s="58">
        <v>25.736395552560648</v>
      </c>
      <c r="AU264" s="58">
        <v>37.119811320754714</v>
      </c>
      <c r="AV264" s="58">
        <v>32.997169811320759</v>
      </c>
      <c r="AW264" s="58">
        <v>46.049528301886795</v>
      </c>
      <c r="AX264" s="58">
        <v>29.504716981132074</v>
      </c>
      <c r="AY264" s="71">
        <v>1.3282335258306661</v>
      </c>
      <c r="AZ264" s="71">
        <v>21.314426105970806</v>
      </c>
      <c r="BA264" s="71">
        <v>-1.9380174759708062</v>
      </c>
      <c r="BB264" s="131">
        <f t="shared" si="16"/>
        <v>1.3282335258306661</v>
      </c>
      <c r="BC264" s="131">
        <f t="shared" si="17"/>
        <v>1.3290136934380823</v>
      </c>
      <c r="BD264" s="131">
        <f t="shared" si="18"/>
        <v>0.16135800421220406</v>
      </c>
      <c r="BE264" s="104">
        <v>6.28</v>
      </c>
      <c r="BF264" s="105">
        <v>179.12521127426263</v>
      </c>
      <c r="BG264" s="105">
        <v>551.67758637470206</v>
      </c>
      <c r="BH264" s="105">
        <v>225.07901170173352</v>
      </c>
      <c r="BI264" s="105">
        <v>180.61365870422924</v>
      </c>
      <c r="BJ264" s="105">
        <v>8.9112966112120162</v>
      </c>
      <c r="BK264" s="105">
        <v>18.425439102626438</v>
      </c>
      <c r="BL264" s="105">
        <v>10.31788312738724</v>
      </c>
      <c r="BM264" s="105"/>
      <c r="BN264" s="130">
        <f t="shared" si="19"/>
        <v>323.67400952693828</v>
      </c>
      <c r="BO264" s="96">
        <v>11.17886232</v>
      </c>
      <c r="BP264" s="108" t="s">
        <v>79</v>
      </c>
      <c r="BQ264" s="106">
        <v>442.0584336877842</v>
      </c>
      <c r="BR264" s="107">
        <v>22.814260481860213</v>
      </c>
      <c r="BS264" s="107">
        <v>32.955380005717942</v>
      </c>
      <c r="BT264" s="107">
        <v>17.17639258321865</v>
      </c>
      <c r="BU264" s="106"/>
      <c r="BV264" s="106"/>
      <c r="BW264" s="106"/>
      <c r="BX264" s="106"/>
      <c r="BY264" s="62">
        <v>0.10673854447439354</v>
      </c>
      <c r="BZ264" s="60">
        <v>0.89513700000000007</v>
      </c>
      <c r="CA264" s="23">
        <v>3.26</v>
      </c>
      <c r="CB264" s="23">
        <v>0.251</v>
      </c>
      <c r="CC264" s="64">
        <v>4.9084140000000005</v>
      </c>
      <c r="CD264" s="64">
        <v>9.5687200000000008</v>
      </c>
      <c r="CE264" s="66">
        <v>93.254714000000021</v>
      </c>
      <c r="CF264" s="68">
        <v>35.513832999999991</v>
      </c>
      <c r="CG264" s="60">
        <v>7.1000000000000008E-2</v>
      </c>
      <c r="CH264" s="134">
        <v>34369.82688034742</v>
      </c>
      <c r="CI264" s="134">
        <v>2831.4448952304147</v>
      </c>
      <c r="CJ264" s="135">
        <v>416476.68189198244</v>
      </c>
      <c r="CK264" s="136">
        <v>0.67985676469752021</v>
      </c>
    </row>
    <row r="265" spans="1:89" x14ac:dyDescent="0.25">
      <c r="A265" s="82" t="s">
        <v>23</v>
      </c>
      <c r="B265" s="83">
        <v>261</v>
      </c>
      <c r="C265" s="70" t="s">
        <v>350</v>
      </c>
      <c r="D265" s="84">
        <v>41904</v>
      </c>
      <c r="E265" s="85" t="s">
        <v>91</v>
      </c>
      <c r="F265" s="82">
        <v>2092</v>
      </c>
      <c r="G265" s="88">
        <v>1</v>
      </c>
      <c r="H265" s="88">
        <v>123</v>
      </c>
      <c r="I265" s="83">
        <v>1</v>
      </c>
      <c r="J265" s="111">
        <v>583.95000000000005</v>
      </c>
      <c r="K265" s="54">
        <v>396.62273481621708</v>
      </c>
      <c r="L265" s="54">
        <v>908.09698443912976</v>
      </c>
      <c r="M265" s="54">
        <v>148.07896348183888</v>
      </c>
      <c r="N265" s="54">
        <v>410.83745103710464</v>
      </c>
      <c r="O265" s="55"/>
      <c r="P265" s="56">
        <v>65.588860403600364</v>
      </c>
      <c r="Q265" s="56">
        <v>13.70924489060034</v>
      </c>
      <c r="R265" s="54">
        <v>93.703155833179025</v>
      </c>
      <c r="S265" s="42" t="s">
        <v>78</v>
      </c>
      <c r="T265" s="94">
        <v>14.976534749999999</v>
      </c>
      <c r="U265" s="94">
        <v>4.1555694000000001</v>
      </c>
      <c r="V265" s="117">
        <v>19.13210415</v>
      </c>
      <c r="W265" s="94">
        <v>17.390051224059032</v>
      </c>
      <c r="X265" s="94">
        <v>2.9072437235490756</v>
      </c>
      <c r="Y265" s="94">
        <v>7.1446238283666244</v>
      </c>
      <c r="Z265" s="94"/>
      <c r="AA265" s="94">
        <v>1.1101211230936392</v>
      </c>
      <c r="AB265" s="94">
        <v>0.24957043270393628</v>
      </c>
      <c r="AC265" s="95">
        <v>2.0958247172820035</v>
      </c>
      <c r="AD265" s="99">
        <v>5.5349340552773905</v>
      </c>
      <c r="AE265" s="99">
        <v>4.6926673364524332</v>
      </c>
      <c r="AF265" s="99">
        <v>1.1340603382242425</v>
      </c>
      <c r="AG265" s="37"/>
      <c r="AH265" s="37"/>
      <c r="AI265" s="100">
        <v>45.090046279047989</v>
      </c>
      <c r="AJ265" s="47" t="s">
        <v>54</v>
      </c>
      <c r="AK265" s="53">
        <v>710.69914673878725</v>
      </c>
      <c r="AL265" s="53">
        <v>730.15218437308818</v>
      </c>
      <c r="AM265" s="53">
        <v>609.91906903497727</v>
      </c>
      <c r="AN265" s="35"/>
      <c r="AO265" s="51">
        <v>20.524999999999999</v>
      </c>
      <c r="AP265" s="49">
        <v>0.69947213709677403</v>
      </c>
      <c r="AQ265" s="49">
        <v>0.6785829838709676</v>
      </c>
      <c r="AR265" s="49">
        <v>0.94564799395161303</v>
      </c>
      <c r="AS265" s="126">
        <v>18.702082056451609</v>
      </c>
      <c r="AT265" s="58">
        <v>18.878145344090299</v>
      </c>
      <c r="AU265" s="58">
        <v>34.079032258064515</v>
      </c>
      <c r="AV265" s="58">
        <v>33.061290322580639</v>
      </c>
      <c r="AW265" s="58">
        <v>46.072983870967747</v>
      </c>
      <c r="AX265" s="58">
        <v>33.233870967741936</v>
      </c>
      <c r="AY265" s="71">
        <v>0.98672603891769528</v>
      </c>
      <c r="AZ265" s="71">
        <v>18.143536129768307</v>
      </c>
      <c r="BA265" s="71">
        <v>0.98856802023169266</v>
      </c>
      <c r="BB265" s="131">
        <f t="shared" si="16"/>
        <v>0.98672603891769528</v>
      </c>
      <c r="BC265" s="131">
        <f t="shared" si="17"/>
        <v>0.97752353373278122</v>
      </c>
      <c r="BD265" s="131">
        <f t="shared" si="18"/>
        <v>0.12145570067468792</v>
      </c>
      <c r="BE265" s="104">
        <v>6.98</v>
      </c>
      <c r="BF265" s="105">
        <v>142.4139218303753</v>
      </c>
      <c r="BG265" s="105">
        <v>586.83012019050295</v>
      </c>
      <c r="BH265" s="105">
        <v>197.27897159649734</v>
      </c>
      <c r="BI265" s="105">
        <v>172.11871192982491</v>
      </c>
      <c r="BJ265" s="105">
        <v>9.8166928892917031</v>
      </c>
      <c r="BK265" s="105">
        <v>17.083090020800434</v>
      </c>
      <c r="BL265" s="105">
        <v>11.897288994973277</v>
      </c>
      <c r="BM265" s="105"/>
      <c r="BN265" s="130">
        <f t="shared" si="19"/>
        <v>345.26780321356432</v>
      </c>
      <c r="BO265" s="96">
        <v>2.8203062000000001</v>
      </c>
      <c r="BP265" s="108" t="s">
        <v>79</v>
      </c>
      <c r="BQ265" s="106">
        <v>385.20475949668969</v>
      </c>
      <c r="BR265" s="107">
        <v>20.133946401117083</v>
      </c>
      <c r="BS265" s="107">
        <v>30.33733270620198</v>
      </c>
      <c r="BT265" s="107">
        <v>20.404798907710283</v>
      </c>
      <c r="BU265" s="106"/>
      <c r="BV265" s="106"/>
      <c r="BW265" s="106"/>
      <c r="BX265" s="106"/>
      <c r="BY265" s="62">
        <v>6.7924528301886805E-2</v>
      </c>
      <c r="BZ265" s="60">
        <v>0.56523389999999996</v>
      </c>
      <c r="CA265" s="23">
        <v>3.92</v>
      </c>
      <c r="CB265" s="23">
        <v>0.14099999999999999</v>
      </c>
      <c r="CC265" s="64">
        <v>3.5694119999999998</v>
      </c>
      <c r="CD265" s="64">
        <v>5.4243640000000006</v>
      </c>
      <c r="CE265" s="66">
        <v>84.524462000000014</v>
      </c>
      <c r="CF265" s="68">
        <v>31.806805000000001</v>
      </c>
      <c r="CG265" s="60">
        <v>3.95E-2</v>
      </c>
      <c r="CH265" s="134">
        <v>40627.061492706438</v>
      </c>
      <c r="CI265" s="134">
        <v>2254.5779813971649</v>
      </c>
      <c r="CJ265" s="135">
        <v>338933.06433330395</v>
      </c>
      <c r="CK265" s="136">
        <v>0.66519859484114296</v>
      </c>
    </row>
    <row r="266" spans="1:89" x14ac:dyDescent="0.25">
      <c r="A266" s="82" t="s">
        <v>23</v>
      </c>
      <c r="B266" s="83">
        <v>262</v>
      </c>
      <c r="C266" s="70" t="s">
        <v>351</v>
      </c>
      <c r="D266" s="84">
        <v>41904</v>
      </c>
      <c r="E266" s="85" t="s">
        <v>91</v>
      </c>
      <c r="F266" s="82">
        <v>2099</v>
      </c>
      <c r="G266" s="88">
        <v>1</v>
      </c>
      <c r="H266" s="88">
        <v>123</v>
      </c>
      <c r="I266" s="83">
        <v>1</v>
      </c>
      <c r="J266" s="111">
        <v>554.22463768115949</v>
      </c>
      <c r="K266" s="54">
        <v>396.62273481621708</v>
      </c>
      <c r="L266" s="54">
        <v>908.09698443912976</v>
      </c>
      <c r="M266" s="54">
        <v>148.07896348183888</v>
      </c>
      <c r="N266" s="54">
        <v>410.83745103710464</v>
      </c>
      <c r="O266" s="55"/>
      <c r="P266" s="56">
        <v>65.588860403600364</v>
      </c>
      <c r="Q266" s="56">
        <v>13.70924489060034</v>
      </c>
      <c r="R266" s="54">
        <v>93.703155833179025</v>
      </c>
      <c r="S266" s="42" t="s">
        <v>78</v>
      </c>
      <c r="T266" s="94">
        <v>17.70894062478261</v>
      </c>
      <c r="U266" s="94">
        <v>5.3076235652173906</v>
      </c>
      <c r="V266" s="117">
        <v>23.01656419</v>
      </c>
      <c r="W266" s="94">
        <v>20.941732967694396</v>
      </c>
      <c r="X266" s="94">
        <v>3.5342563760057497</v>
      </c>
      <c r="Y266" s="94">
        <v>8.5111972196978716</v>
      </c>
      <c r="Z266" s="94"/>
      <c r="AA266" s="94">
        <v>1.3367647259512487</v>
      </c>
      <c r="AB266" s="94">
        <v>0.2897100187918118</v>
      </c>
      <c r="AC266" s="95">
        <v>2.598816940301603</v>
      </c>
      <c r="AD266" s="99">
        <v>7.3713141503614956</v>
      </c>
      <c r="AE266" s="99">
        <v>6.2428754371851465</v>
      </c>
      <c r="AF266" s="99">
        <v>1.7050022911654261</v>
      </c>
      <c r="AG266" s="37"/>
      <c r="AH266" s="37"/>
      <c r="AI266" s="100">
        <v>39.302356795850869</v>
      </c>
      <c r="AJ266" s="47" t="s">
        <v>54</v>
      </c>
      <c r="AK266" s="53">
        <v>679.73872687896187</v>
      </c>
      <c r="AL266" s="53">
        <v>701.89308369008097</v>
      </c>
      <c r="AM266" s="53">
        <v>517.57820888694573</v>
      </c>
      <c r="AN266" s="35"/>
      <c r="AO266" s="51">
        <v>22.72608695652174</v>
      </c>
      <c r="AP266" s="49">
        <v>0.74198607905138358</v>
      </c>
      <c r="AQ266" s="49">
        <v>0.62269478260869571</v>
      </c>
      <c r="AR266" s="49">
        <v>1.0621346640316205</v>
      </c>
      <c r="AS266" s="126">
        <v>20.220225968379452</v>
      </c>
      <c r="AT266" s="58">
        <v>19.594082136904913</v>
      </c>
      <c r="AU266" s="58">
        <v>32.649090909090916</v>
      </c>
      <c r="AV266" s="58">
        <v>27.400000000000002</v>
      </c>
      <c r="AW266" s="58">
        <v>46.736363636363635</v>
      </c>
      <c r="AX266" s="58">
        <v>31.672727272727268</v>
      </c>
      <c r="AY266" s="71">
        <v>0.8513035210276062</v>
      </c>
      <c r="AZ266" s="71">
        <v>18.264344698003171</v>
      </c>
      <c r="BA266" s="71">
        <v>4.7522194919968292</v>
      </c>
      <c r="BB266" s="131">
        <f t="shared" si="16"/>
        <v>0.8513035210276062</v>
      </c>
      <c r="BC266" s="131">
        <f t="shared" si="17"/>
        <v>0.8785075740003162</v>
      </c>
      <c r="BD266" s="131">
        <f t="shared" si="18"/>
        <v>0.10543778409577209</v>
      </c>
      <c r="BE266" s="104">
        <v>6.76</v>
      </c>
      <c r="BF266" s="105">
        <v>128.86957497475834</v>
      </c>
      <c r="BG266" s="105">
        <v>558.46467834816769</v>
      </c>
      <c r="BH266" s="105">
        <v>212.22839296923527</v>
      </c>
      <c r="BI266" s="105">
        <v>183.87817173003654</v>
      </c>
      <c r="BJ266" s="105">
        <v>12.654563030374643</v>
      </c>
      <c r="BK266" s="105">
        <v>12.912820156979091</v>
      </c>
      <c r="BL266" s="105">
        <v>14.88624938709739</v>
      </c>
      <c r="BM266" s="105"/>
      <c r="BN266" s="130">
        <f t="shared" si="19"/>
        <v>333.25362471765129</v>
      </c>
      <c r="BO266" s="96">
        <v>10.91260948</v>
      </c>
      <c r="BP266" s="108" t="s">
        <v>79</v>
      </c>
      <c r="BQ266" s="106">
        <v>647.72202614433479</v>
      </c>
      <c r="BR266" s="107">
        <v>28.141560173683541</v>
      </c>
      <c r="BS266" s="107">
        <v>44.066147644462141</v>
      </c>
      <c r="BT266" s="107">
        <v>33.057023116401467</v>
      </c>
      <c r="BU266" s="106"/>
      <c r="BV266" s="106"/>
      <c r="BW266" s="106"/>
      <c r="BX266" s="106"/>
      <c r="BY266" s="62">
        <v>6.7924528301886805E-2</v>
      </c>
      <c r="BZ266" s="60">
        <v>1.1121003</v>
      </c>
      <c r="CA266" s="23">
        <v>3.5</v>
      </c>
      <c r="CB266" s="23">
        <v>1.2170000000000001</v>
      </c>
      <c r="CC266" s="64">
        <v>6.5343449999999992</v>
      </c>
      <c r="CD266" s="64">
        <v>9.0893120000000014</v>
      </c>
      <c r="CE266" s="66">
        <v>93.254714000000021</v>
      </c>
      <c r="CF266" s="68">
        <v>35.784570999999993</v>
      </c>
      <c r="CG266" s="60">
        <v>9.2000000000000012E-2</v>
      </c>
      <c r="CH266" s="134">
        <v>41890.143398568624</v>
      </c>
      <c r="CI266" s="134">
        <v>1010.0340707256888</v>
      </c>
      <c r="CJ266" s="135">
        <v>111498.09757024814</v>
      </c>
      <c r="CK266" s="136">
        <v>0.90587560930295519</v>
      </c>
    </row>
    <row r="267" spans="1:89" x14ac:dyDescent="0.25">
      <c r="A267" s="82" t="s">
        <v>23</v>
      </c>
      <c r="B267" s="83">
        <v>263</v>
      </c>
      <c r="C267" s="70" t="s">
        <v>352</v>
      </c>
      <c r="D267" s="84">
        <v>41904</v>
      </c>
      <c r="E267" s="85" t="s">
        <v>91</v>
      </c>
      <c r="F267" s="82">
        <v>2105</v>
      </c>
      <c r="G267" s="88">
        <v>1</v>
      </c>
      <c r="H267" s="88">
        <v>85</v>
      </c>
      <c r="I267" s="83">
        <v>1</v>
      </c>
      <c r="J267" s="111">
        <v>565.27115384615377</v>
      </c>
      <c r="K267" s="54">
        <v>396.62273481621708</v>
      </c>
      <c r="L267" s="54">
        <v>908.09698443912976</v>
      </c>
      <c r="M267" s="54">
        <v>148.07896348183888</v>
      </c>
      <c r="N267" s="54">
        <v>410.83745103710464</v>
      </c>
      <c r="O267" s="55"/>
      <c r="P267" s="56">
        <v>65.588860403600364</v>
      </c>
      <c r="Q267" s="56">
        <v>13.70924489060034</v>
      </c>
      <c r="R267" s="54">
        <v>93.703155833179025</v>
      </c>
      <c r="S267" s="42" t="s">
        <v>78</v>
      </c>
      <c r="T267" s="94">
        <v>18.73662645769231</v>
      </c>
      <c r="U267" s="94">
        <v>5.1097721923076929</v>
      </c>
      <c r="V267" s="117">
        <v>23.846398650000001</v>
      </c>
      <c r="W267" s="94">
        <v>21.696360870753232</v>
      </c>
      <c r="X267" s="94">
        <v>3.6565077193221653</v>
      </c>
      <c r="Y267" s="94">
        <v>8.8833194030959053</v>
      </c>
      <c r="Z267" s="94"/>
      <c r="AA267" s="94">
        <v>1.3991973655360819</v>
      </c>
      <c r="AB267" s="94">
        <v>0.30080114002857244</v>
      </c>
      <c r="AC267" s="95">
        <v>2.6672524315533006</v>
      </c>
      <c r="AD267" s="99">
        <v>7.3022446686683526</v>
      </c>
      <c r="AE267" s="99">
        <v>6.1563618481954228</v>
      </c>
      <c r="AF267" s="99">
        <v>1.5429022252907552</v>
      </c>
      <c r="AG267" s="37"/>
      <c r="AH267" s="37"/>
      <c r="AI267" s="100">
        <v>41.192969241254815</v>
      </c>
      <c r="AJ267" s="47" t="s">
        <v>54</v>
      </c>
      <c r="AK267" s="53">
        <v>693.77998012004412</v>
      </c>
      <c r="AL267" s="53">
        <v>716.24910348471292</v>
      </c>
      <c r="AM267" s="53">
        <v>578.03939066296437</v>
      </c>
      <c r="AN267" s="35"/>
      <c r="AO267" s="51">
        <v>21.38461538461538</v>
      </c>
      <c r="AP267" s="49">
        <v>0.57437920997920977</v>
      </c>
      <c r="AQ267" s="49">
        <v>0.63390935550935534</v>
      </c>
      <c r="AR267" s="49">
        <v>0.96051600831600803</v>
      </c>
      <c r="AS267" s="126">
        <v>17.169534303534299</v>
      </c>
      <c r="AT267" s="58">
        <v>17.092014796668291</v>
      </c>
      <c r="AU267" s="58">
        <v>26.859459459459458</v>
      </c>
      <c r="AV267" s="58">
        <v>29.643243243243241</v>
      </c>
      <c r="AW267" s="58">
        <v>44.916216216216213</v>
      </c>
      <c r="AX267" s="58">
        <v>29.756756756756758</v>
      </c>
      <c r="AY267" s="71">
        <v>0.71675455264890875</v>
      </c>
      <c r="AZ267" s="71">
        <v>16.763364615429978</v>
      </c>
      <c r="BA267" s="71">
        <v>7.0830340345700229</v>
      </c>
      <c r="BB267" s="131">
        <f t="shared" si="16"/>
        <v>0.71675455264890875</v>
      </c>
      <c r="BC267" s="131">
        <f t="shared" si="17"/>
        <v>0.7200053373063231</v>
      </c>
      <c r="BD267" s="131">
        <f t="shared" si="18"/>
        <v>9.0948935545224277E-2</v>
      </c>
      <c r="BE267" s="104">
        <v>6.66</v>
      </c>
      <c r="BF267" s="105">
        <v>152.50435002110893</v>
      </c>
      <c r="BG267" s="105">
        <v>499.58799088388878</v>
      </c>
      <c r="BH267" s="105">
        <v>269.60162968005341</v>
      </c>
      <c r="BI267" s="105">
        <v>180.47004209794903</v>
      </c>
      <c r="BJ267" s="105">
        <v>9.1596074642518541</v>
      </c>
      <c r="BK267" s="105">
        <v>22.921606452995917</v>
      </c>
      <c r="BL267" s="105">
        <v>13.283999042751731</v>
      </c>
      <c r="BM267" s="105"/>
      <c r="BN267" s="130">
        <f t="shared" si="19"/>
        <v>287.08032971172952</v>
      </c>
      <c r="BO267" s="96">
        <v>6.5271608199999998</v>
      </c>
      <c r="BP267" s="108" t="s">
        <v>79</v>
      </c>
      <c r="BQ267" s="106">
        <v>547.55560599180808</v>
      </c>
      <c r="BR267" s="107">
        <v>22.961773558700784</v>
      </c>
      <c r="BS267" s="107">
        <v>35.235240697053989</v>
      </c>
      <c r="BT267" s="107">
        <v>32.035755439349487</v>
      </c>
      <c r="BU267" s="106"/>
      <c r="BV267" s="106"/>
      <c r="BW267" s="106"/>
      <c r="BX267" s="106"/>
      <c r="BY267" s="62">
        <v>6.545454545454546E-2</v>
      </c>
      <c r="BZ267" s="60">
        <v>0.62368520000000005</v>
      </c>
      <c r="CA267" s="23">
        <v>3.63</v>
      </c>
      <c r="CB267" s="23">
        <v>0.184</v>
      </c>
      <c r="CC267" s="64">
        <v>4.7277550000000002</v>
      </c>
      <c r="CD267" s="64">
        <v>7.6321640000000004</v>
      </c>
      <c r="CE267" s="66">
        <v>83.468264000000005</v>
      </c>
      <c r="CF267" s="68">
        <v>38.158734999999993</v>
      </c>
      <c r="CG267" s="60">
        <v>8.1500000000000003E-2</v>
      </c>
      <c r="CH267" s="134">
        <v>19742.12171052082</v>
      </c>
      <c r="CI267" s="134">
        <v>1732.1228791173762</v>
      </c>
      <c r="CJ267" s="135">
        <v>398857.70039692521</v>
      </c>
      <c r="CK267" s="136">
        <v>0.43427088843806844</v>
      </c>
    </row>
    <row r="268" spans="1:89" x14ac:dyDescent="0.25">
      <c r="A268" s="82" t="s">
        <v>23</v>
      </c>
      <c r="B268" s="83">
        <v>264</v>
      </c>
      <c r="C268" s="70" t="s">
        <v>353</v>
      </c>
      <c r="D268" s="84">
        <v>41904</v>
      </c>
      <c r="E268" s="85" t="s">
        <v>91</v>
      </c>
      <c r="F268" s="82">
        <v>2107</v>
      </c>
      <c r="G268" s="88">
        <v>1</v>
      </c>
      <c r="H268" s="88">
        <v>107</v>
      </c>
      <c r="I268" s="83">
        <v>1</v>
      </c>
      <c r="J268" s="111">
        <v>644.4537037037037</v>
      </c>
      <c r="K268" s="54">
        <v>396.62273481621708</v>
      </c>
      <c r="L268" s="54">
        <v>908.09698443912976</v>
      </c>
      <c r="M268" s="54">
        <v>148.07896348183888</v>
      </c>
      <c r="N268" s="54">
        <v>410.83745103710464</v>
      </c>
      <c r="O268" s="55"/>
      <c r="P268" s="56">
        <v>65.588860403600364</v>
      </c>
      <c r="Q268" s="56">
        <v>13.70924489060034</v>
      </c>
      <c r="R268" s="54">
        <v>93.703155833179025</v>
      </c>
      <c r="S268" s="42" t="s">
        <v>78</v>
      </c>
      <c r="T268" s="94">
        <v>16.091630214444443</v>
      </c>
      <c r="U268" s="94">
        <v>4.9011995555555554</v>
      </c>
      <c r="V268" s="117">
        <v>20.99282977</v>
      </c>
      <c r="W268" s="94">
        <v>19.103243371584316</v>
      </c>
      <c r="X268" s="94">
        <v>3.2286700941023874</v>
      </c>
      <c r="Y268" s="94">
        <v>7.7484266974216975</v>
      </c>
      <c r="Z268" s="94"/>
      <c r="AA268" s="94">
        <v>1.2187002085947614</v>
      </c>
      <c r="AB268" s="94">
        <v>0.26279815362913928</v>
      </c>
      <c r="AC268" s="95">
        <v>2.3819047982743573</v>
      </c>
      <c r="AD268" s="99">
        <v>7.1567391952815038</v>
      </c>
      <c r="AE268" s="99">
        <v>6.033014162011475</v>
      </c>
      <c r="AF268" s="99">
        <v>1.5687146286322291</v>
      </c>
      <c r="AG268" s="37"/>
      <c r="AH268" s="37"/>
      <c r="AI268" s="100">
        <v>36.720375922375965</v>
      </c>
      <c r="AJ268" s="47" t="s">
        <v>54</v>
      </c>
      <c r="AK268" s="53">
        <v>659.08649411767681</v>
      </c>
      <c r="AL268" s="53">
        <v>684.18901206140413</v>
      </c>
      <c r="AM268" s="53">
        <v>514.12978628640212</v>
      </c>
      <c r="AN268" s="35"/>
      <c r="AO268" s="51">
        <v>20.359259259259257</v>
      </c>
      <c r="AP268" s="49">
        <v>0.53952037037037026</v>
      </c>
      <c r="AQ268" s="49">
        <v>0.61688555555555546</v>
      </c>
      <c r="AR268" s="49">
        <v>0.95484925925925923</v>
      </c>
      <c r="AS268" s="126">
        <v>16.236509259259257</v>
      </c>
      <c r="AT268" s="58">
        <v>16.499014026893128</v>
      </c>
      <c r="AU268" s="58">
        <v>26.5</v>
      </c>
      <c r="AV268" s="58">
        <v>30.299999999999997</v>
      </c>
      <c r="AW268" s="58">
        <v>46.900000000000006</v>
      </c>
      <c r="AX268" s="58">
        <v>34</v>
      </c>
      <c r="AY268" s="71">
        <v>0.78593568411968928</v>
      </c>
      <c r="AZ268" s="71">
        <v>17.937516987172017</v>
      </c>
      <c r="BA268" s="71">
        <v>3.0553127828279827</v>
      </c>
      <c r="BB268" s="131">
        <f t="shared" si="16"/>
        <v>0.78593568411968928</v>
      </c>
      <c r="BC268" s="131">
        <f t="shared" si="17"/>
        <v>0.77343118756015417</v>
      </c>
      <c r="BD268" s="131">
        <f t="shared" si="18"/>
        <v>0.10057029987459308</v>
      </c>
      <c r="BE268" s="104">
        <v>6.76</v>
      </c>
      <c r="BF268" s="105">
        <v>156.13015049854275</v>
      </c>
      <c r="BG268" s="105">
        <v>541.42626043377345</v>
      </c>
      <c r="BH268" s="105">
        <v>220.10894002449078</v>
      </c>
      <c r="BI268" s="105">
        <v>195.37684573365055</v>
      </c>
      <c r="BJ268" s="105">
        <v>7.9663081275919634</v>
      </c>
      <c r="BK268" s="105">
        <v>17.999300818075472</v>
      </c>
      <c r="BL268" s="105">
        <v>12.14722048430855</v>
      </c>
      <c r="BM268" s="105"/>
      <c r="BN268" s="130">
        <f t="shared" si="19"/>
        <v>327.48497557814233</v>
      </c>
      <c r="BO268" s="96">
        <v>6.6567287200000003</v>
      </c>
      <c r="BP268" s="108" t="s">
        <v>79</v>
      </c>
      <c r="BQ268" s="106">
        <v>379.54953361156129</v>
      </c>
      <c r="BR268" s="107">
        <v>18.07996052794941</v>
      </c>
      <c r="BS268" s="107">
        <v>29.039240821696783</v>
      </c>
      <c r="BT268" s="107">
        <v>23.004376685352327</v>
      </c>
      <c r="BU268" s="106"/>
      <c r="BV268" s="106"/>
      <c r="BW268" s="106"/>
      <c r="BX268" s="106"/>
      <c r="BY268" s="62">
        <v>6.545454545454546E-2</v>
      </c>
      <c r="BZ268" s="60">
        <v>0.72671800000000009</v>
      </c>
      <c r="CA268" s="23">
        <v>3.73</v>
      </c>
      <c r="CB268" s="23">
        <v>0.434</v>
      </c>
      <c r="CC268" s="64">
        <v>5.5460339999999997</v>
      </c>
      <c r="CD268" s="64">
        <v>6.9509000000000007</v>
      </c>
      <c r="CE268" s="66">
        <v>94.835318000000001</v>
      </c>
      <c r="CF268" s="68">
        <v>34.160142999999991</v>
      </c>
      <c r="CG268" s="60">
        <v>9.1999999999999998E-2</v>
      </c>
      <c r="CH268" s="134">
        <v>46227.727786647782</v>
      </c>
      <c r="CI268" s="134">
        <v>2340.6478465156083</v>
      </c>
      <c r="CJ268" s="135">
        <v>325310.79553478549</v>
      </c>
      <c r="CK268" s="136">
        <v>0.71951127310969387</v>
      </c>
    </row>
    <row r="269" spans="1:89" x14ac:dyDescent="0.25">
      <c r="A269" s="82" t="s">
        <v>23</v>
      </c>
      <c r="B269" s="83">
        <v>265</v>
      </c>
      <c r="C269" s="70" t="s">
        <v>354</v>
      </c>
      <c r="D269" s="84">
        <v>41904</v>
      </c>
      <c r="E269" s="85" t="s">
        <v>91</v>
      </c>
      <c r="F269" s="82">
        <v>2109</v>
      </c>
      <c r="G269" s="88">
        <v>1</v>
      </c>
      <c r="H269" s="88">
        <v>102</v>
      </c>
      <c r="I269" s="83">
        <v>1</v>
      </c>
      <c r="J269" s="111">
        <v>606.96590909090912</v>
      </c>
      <c r="K269" s="54">
        <v>396.62273481621708</v>
      </c>
      <c r="L269" s="54">
        <v>908.09698443912976</v>
      </c>
      <c r="M269" s="54">
        <v>148.07896348183888</v>
      </c>
      <c r="N269" s="54">
        <v>410.83745103710464</v>
      </c>
      <c r="O269" s="55"/>
      <c r="P269" s="56">
        <v>65.588860403600364</v>
      </c>
      <c r="Q269" s="56">
        <v>13.70924489060034</v>
      </c>
      <c r="R269" s="54">
        <v>93.703155833179025</v>
      </c>
      <c r="S269" s="42" t="s">
        <v>78</v>
      </c>
      <c r="T269" s="94">
        <v>17.891809622173913</v>
      </c>
      <c r="U269" s="94">
        <v>5.2816023478260865</v>
      </c>
      <c r="V269" s="117">
        <v>23.17341197</v>
      </c>
      <c r="W269" s="94">
        <v>21.083171145596069</v>
      </c>
      <c r="X269" s="94">
        <v>3.5556022855219429</v>
      </c>
      <c r="Y269" s="94">
        <v>8.5815183211179722</v>
      </c>
      <c r="Z269" s="94"/>
      <c r="AA269" s="94">
        <v>1.3474152051579937</v>
      </c>
      <c r="AB269" s="94">
        <v>0.29237432653486117</v>
      </c>
      <c r="AC269" s="95">
        <v>2.6091251340443087</v>
      </c>
      <c r="AD269" s="99">
        <v>7.8026186573875771</v>
      </c>
      <c r="AE269" s="99">
        <v>6.6109467400912845</v>
      </c>
      <c r="AF269" s="99">
        <v>1.9154347961878009</v>
      </c>
      <c r="AG269" s="37"/>
      <c r="AH269" s="37"/>
      <c r="AI269" s="100">
        <v>37.471307950958106</v>
      </c>
      <c r="AJ269" s="47" t="s">
        <v>54</v>
      </c>
      <c r="AK269" s="53">
        <v>663.29435356827275</v>
      </c>
      <c r="AL269" s="53">
        <v>686.43489660841635</v>
      </c>
      <c r="AM269" s="53">
        <v>461.29104371789276</v>
      </c>
      <c r="AN269" s="35"/>
      <c r="AO269" s="51">
        <v>22.869565217391308</v>
      </c>
      <c r="AP269" s="49">
        <v>0.8947082125603868</v>
      </c>
      <c r="AQ269" s="49">
        <v>0.7392798711755233</v>
      </c>
      <c r="AR269" s="49">
        <v>1.0708038647342997</v>
      </c>
      <c r="AS269" s="126">
        <v>22.568449275362326</v>
      </c>
      <c r="AT269" s="58">
        <v>22.402036097520956</v>
      </c>
      <c r="AU269" s="58">
        <v>39.122222222222227</v>
      </c>
      <c r="AV269" s="58">
        <v>32.325925925925922</v>
      </c>
      <c r="AW269" s="58">
        <v>46.822222222222223</v>
      </c>
      <c r="AX269" s="58">
        <v>29.62962962962963</v>
      </c>
      <c r="AY269" s="71">
        <v>0.96671289176243624</v>
      </c>
      <c r="AZ269" s="71">
        <v>19.623115683847825</v>
      </c>
      <c r="BA269" s="71">
        <v>3.5502962861521752</v>
      </c>
      <c r="BB269" s="131">
        <f t="shared" si="16"/>
        <v>0.96671289176243624</v>
      </c>
      <c r="BC269" s="131">
        <f t="shared" si="17"/>
        <v>0.97389410349149919</v>
      </c>
      <c r="BD269" s="131">
        <f t="shared" si="18"/>
        <v>0.11671962471352078</v>
      </c>
      <c r="BE269" s="104">
        <v>6.83</v>
      </c>
      <c r="BF269" s="105">
        <v>163.96135696184126</v>
      </c>
      <c r="BG269" s="105">
        <v>545.23595245994704</v>
      </c>
      <c r="BH269" s="105">
        <v>224.79026803104949</v>
      </c>
      <c r="BI269" s="105">
        <v>182.60097005397506</v>
      </c>
      <c r="BJ269" s="105">
        <v>10.306482083209948</v>
      </c>
      <c r="BK269" s="105">
        <v>16.046923580673308</v>
      </c>
      <c r="BL269" s="105">
        <v>16.044279413035834</v>
      </c>
      <c r="BM269" s="105"/>
      <c r="BN269" s="130">
        <f t="shared" si="19"/>
        <v>323.02342123277003</v>
      </c>
      <c r="BO269" s="96">
        <v>10.526917599999999</v>
      </c>
      <c r="BP269" s="108" t="s">
        <v>79</v>
      </c>
      <c r="BQ269" s="106">
        <v>449.83876516775877</v>
      </c>
      <c r="BR269" s="107">
        <v>19.411848619880153</v>
      </c>
      <c r="BS269" s="107">
        <v>31.082904228368246</v>
      </c>
      <c r="BT269" s="107">
        <v>20.08026249085183</v>
      </c>
      <c r="BU269" s="106"/>
      <c r="BV269" s="106"/>
      <c r="BW269" s="106"/>
      <c r="BX269" s="106"/>
      <c r="BY269" s="62">
        <v>6.545454545454546E-2</v>
      </c>
      <c r="BZ269" s="60">
        <v>0.72374590000000005</v>
      </c>
      <c r="CA269" s="23">
        <v>3.23</v>
      </c>
      <c r="CB269" s="23">
        <v>0.03</v>
      </c>
      <c r="CC269" s="64">
        <v>5.2484779999999995</v>
      </c>
      <c r="CD269" s="64">
        <v>7.4996960000000001</v>
      </c>
      <c r="CE269" s="66">
        <v>86.208470000000005</v>
      </c>
      <c r="CF269" s="68">
        <v>37.523541999999999</v>
      </c>
      <c r="CG269" s="60">
        <v>9.1999999999999998E-2</v>
      </c>
      <c r="CH269" s="134">
        <v>28086.469414552725</v>
      </c>
      <c r="CI269" s="134">
        <v>1761.5149088942735</v>
      </c>
      <c r="CJ269" s="135">
        <v>249846.77813222425</v>
      </c>
      <c r="CK269" s="136">
        <v>0.70503807255903139</v>
      </c>
    </row>
    <row r="270" spans="1:89" x14ac:dyDescent="0.25">
      <c r="A270" s="82" t="s">
        <v>23</v>
      </c>
      <c r="B270" s="83">
        <v>266</v>
      </c>
      <c r="C270" s="70" t="s">
        <v>355</v>
      </c>
      <c r="D270" s="84">
        <v>41904</v>
      </c>
      <c r="E270" s="85" t="s">
        <v>91</v>
      </c>
      <c r="F270" s="82">
        <v>2115</v>
      </c>
      <c r="G270" s="88">
        <v>1</v>
      </c>
      <c r="H270" s="88">
        <v>95</v>
      </c>
      <c r="I270" s="83">
        <v>1</v>
      </c>
      <c r="J270" s="111">
        <v>580.59642857142853</v>
      </c>
      <c r="K270" s="54">
        <v>396.62273481621708</v>
      </c>
      <c r="L270" s="54">
        <v>908.09698443912976</v>
      </c>
      <c r="M270" s="54">
        <v>148.07896348183888</v>
      </c>
      <c r="N270" s="54">
        <v>410.83745103710464</v>
      </c>
      <c r="O270" s="55"/>
      <c r="P270" s="56">
        <v>65.588860403600364</v>
      </c>
      <c r="Q270" s="56">
        <v>13.70924489060034</v>
      </c>
      <c r="R270" s="54">
        <v>93.703155833179025</v>
      </c>
      <c r="S270" s="42" t="s">
        <v>78</v>
      </c>
      <c r="T270" s="94">
        <v>25.23532741</v>
      </c>
      <c r="U270" s="94">
        <v>9.6640309999999978</v>
      </c>
      <c r="V270" s="117">
        <v>34.899358409999998</v>
      </c>
      <c r="W270" s="94">
        <v>31.772523180495376</v>
      </c>
      <c r="X270" s="94">
        <v>5.4081150969479435</v>
      </c>
      <c r="Y270" s="94">
        <v>12.606809911454953</v>
      </c>
      <c r="Z270" s="94"/>
      <c r="AA270" s="94">
        <v>1.9784262512274506</v>
      </c>
      <c r="AB270" s="94">
        <v>0.42808095004545288</v>
      </c>
      <c r="AC270" s="95">
        <v>4.0942444104654898</v>
      </c>
      <c r="AD270" s="99">
        <v>10.488907572232954</v>
      </c>
      <c r="AE270" s="99">
        <v>8.8912210950015762</v>
      </c>
      <c r="AF270" s="99">
        <v>2.3692748138558746</v>
      </c>
      <c r="AG270" s="37"/>
      <c r="AH270" s="37"/>
      <c r="AI270" s="100">
        <v>40.812729743057503</v>
      </c>
      <c r="AJ270" s="47" t="s">
        <v>54</v>
      </c>
      <c r="AK270" s="53">
        <v>699.4527105911643</v>
      </c>
      <c r="AL270" s="53">
        <v>720.16005639552895</v>
      </c>
      <c r="AM270" s="53">
        <v>561.9037739797792</v>
      </c>
      <c r="AN270" s="35"/>
      <c r="AO270" s="51">
        <v>40.028571428571425</v>
      </c>
      <c r="AP270" s="49">
        <v>1.3938232797971257</v>
      </c>
      <c r="AQ270" s="49">
        <v>1.2139789349112424</v>
      </c>
      <c r="AR270" s="49">
        <v>1.7966196618765853</v>
      </c>
      <c r="AS270" s="126">
        <v>36.918777768385453</v>
      </c>
      <c r="AT270" s="58">
        <v>36.084841553214048</v>
      </c>
      <c r="AU270" s="58">
        <v>34.820710059171596</v>
      </c>
      <c r="AV270" s="58">
        <v>30.327810650887574</v>
      </c>
      <c r="AW270" s="58">
        <v>44.883431952662733</v>
      </c>
      <c r="AX270" s="58">
        <v>28.278106508875741</v>
      </c>
      <c r="AY270" s="71">
        <v>1.0339686228407672</v>
      </c>
      <c r="AZ270" s="71">
        <v>24.263876834014191</v>
      </c>
      <c r="BA270" s="71">
        <v>10.635481575985807</v>
      </c>
      <c r="BB270" s="131">
        <f t="shared" si="16"/>
        <v>1.0339686228407672</v>
      </c>
      <c r="BC270" s="131">
        <f t="shared" si="17"/>
        <v>1.0578640826189749</v>
      </c>
      <c r="BD270" s="131">
        <f t="shared" si="18"/>
        <v>0.12620351998571178</v>
      </c>
      <c r="BE270" s="104">
        <v>6.81</v>
      </c>
      <c r="BF270" s="105">
        <v>149.83787100204563</v>
      </c>
      <c r="BG270" s="105">
        <v>538.69783426418167</v>
      </c>
      <c r="BH270" s="105">
        <v>228.28598437772453</v>
      </c>
      <c r="BI270" s="105">
        <v>187.08880776576743</v>
      </c>
      <c r="BJ270" s="105">
        <v>9.4135392779310827</v>
      </c>
      <c r="BK270" s="105">
        <v>18.838703778666748</v>
      </c>
      <c r="BL270" s="105">
        <v>12.70000615761924</v>
      </c>
      <c r="BM270" s="105"/>
      <c r="BN270" s="130">
        <f t="shared" si="19"/>
        <v>320.54354821188031</v>
      </c>
      <c r="BO270" s="96">
        <v>7.4762717800000003</v>
      </c>
      <c r="BP270" s="108" t="s">
        <v>79</v>
      </c>
      <c r="BQ270" s="106">
        <v>518.51612120151208</v>
      </c>
      <c r="BR270" s="107">
        <v>14.857468584664222</v>
      </c>
      <c r="BS270" s="107">
        <v>22.661128255032256</v>
      </c>
      <c r="BT270" s="107">
        <v>14.36936117446602</v>
      </c>
      <c r="BU270" s="106"/>
      <c r="BV270" s="106"/>
      <c r="BW270" s="106"/>
      <c r="BX270" s="106"/>
      <c r="BY270" s="62">
        <v>4.6753246753246755E-2</v>
      </c>
      <c r="BZ270" s="60">
        <v>0.78021580000000013</v>
      </c>
      <c r="CA270" s="23">
        <v>3.37</v>
      </c>
      <c r="CB270" s="23">
        <v>0.84199999999999997</v>
      </c>
      <c r="CC270" s="64">
        <v>5.8010820000000001</v>
      </c>
      <c r="CD270" s="64">
        <v>7.9601800000000003</v>
      </c>
      <c r="CE270" s="66">
        <v>95.884130000000013</v>
      </c>
      <c r="CF270" s="68">
        <v>37.377759999999995</v>
      </c>
      <c r="CG270" s="60">
        <v>3.95E-2</v>
      </c>
      <c r="CH270" s="134">
        <v>79978.949912574084</v>
      </c>
      <c r="CI270" s="134">
        <v>2591.4859055655652</v>
      </c>
      <c r="CJ270" s="135">
        <v>386943.49398255546</v>
      </c>
      <c r="CK270" s="136">
        <v>0.66973238880258756</v>
      </c>
    </row>
    <row r="271" spans="1:89" x14ac:dyDescent="0.25">
      <c r="A271" s="82" t="s">
        <v>23</v>
      </c>
      <c r="B271" s="83">
        <v>267</v>
      </c>
      <c r="C271" s="70" t="s">
        <v>356</v>
      </c>
      <c r="D271" s="84">
        <v>41904</v>
      </c>
      <c r="E271" s="85" t="s">
        <v>91</v>
      </c>
      <c r="F271" s="82">
        <v>2124</v>
      </c>
      <c r="G271" s="88">
        <v>1</v>
      </c>
      <c r="H271" s="88">
        <v>106</v>
      </c>
      <c r="I271" s="83">
        <v>1</v>
      </c>
      <c r="J271" s="111">
        <v>596.98571428571427</v>
      </c>
      <c r="K271" s="54">
        <v>396.62273481621708</v>
      </c>
      <c r="L271" s="54">
        <v>908.09698443912976</v>
      </c>
      <c r="M271" s="54">
        <v>148.07896348183888</v>
      </c>
      <c r="N271" s="54">
        <v>410.83745103710464</v>
      </c>
      <c r="O271" s="55"/>
      <c r="P271" s="56">
        <v>65.588860403600364</v>
      </c>
      <c r="Q271" s="56">
        <v>13.70924489060034</v>
      </c>
      <c r="R271" s="54">
        <v>93.703155833179025</v>
      </c>
      <c r="S271" s="42" t="s">
        <v>78</v>
      </c>
      <c r="T271" s="94">
        <v>23.514103339999998</v>
      </c>
      <c r="U271" s="94">
        <v>9.7867350000000002</v>
      </c>
      <c r="V271" s="117">
        <v>33.300838339999999</v>
      </c>
      <c r="W271" s="94">
        <v>30.32227797816055</v>
      </c>
      <c r="X271" s="94">
        <v>5.1750030915416056</v>
      </c>
      <c r="Y271" s="94">
        <v>11.927558265413062</v>
      </c>
      <c r="Z271" s="94"/>
      <c r="AA271" s="94">
        <v>1.8698467349586219</v>
      </c>
      <c r="AB271" s="94">
        <v>0.40535981896694695</v>
      </c>
      <c r="AC271" s="95">
        <v>3.9558797762965714</v>
      </c>
      <c r="AD271" s="99">
        <v>12.781463632066862</v>
      </c>
      <c r="AE271" s="99">
        <v>10.963131712665643</v>
      </c>
      <c r="AF271" s="99">
        <v>2.5530262082011008</v>
      </c>
      <c r="AG271" s="37"/>
      <c r="AH271" s="37"/>
      <c r="AI271" s="100">
        <v>31.714663565599579</v>
      </c>
      <c r="AJ271" s="47" t="s">
        <v>54</v>
      </c>
      <c r="AK271" s="53">
        <v>616.18192606538253</v>
      </c>
      <c r="AL271" s="53">
        <v>638.44630272957136</v>
      </c>
      <c r="AM271" s="53">
        <v>506.66189699983966</v>
      </c>
      <c r="AN271" s="35"/>
      <c r="AO271" s="51">
        <v>40.942857142857157</v>
      </c>
      <c r="AP271" s="49">
        <v>1.504483372093024</v>
      </c>
      <c r="AQ271" s="49">
        <v>1.222453737541529</v>
      </c>
      <c r="AR271" s="49">
        <v>1.9166255980066453</v>
      </c>
      <c r="AS271" s="126">
        <v>38.944393438538228</v>
      </c>
      <c r="AT271" s="58">
        <v>38.138088577565242</v>
      </c>
      <c r="AU271" s="58">
        <v>36.745930232558145</v>
      </c>
      <c r="AV271" s="58">
        <v>29.857558139534888</v>
      </c>
      <c r="AW271" s="58">
        <v>46.812209302325584</v>
      </c>
      <c r="AX271" s="58">
        <v>32</v>
      </c>
      <c r="AY271" s="71">
        <v>1.1452591129441592</v>
      </c>
      <c r="AZ271" s="71">
        <v>25.471518273563198</v>
      </c>
      <c r="BA271" s="71">
        <v>7.8293200664368001</v>
      </c>
      <c r="BB271" s="131">
        <f t="shared" si="16"/>
        <v>1.1452591129441592</v>
      </c>
      <c r="BC271" s="131">
        <f t="shared" si="17"/>
        <v>1.1694718625674765</v>
      </c>
      <c r="BD271" s="131">
        <f t="shared" si="18"/>
        <v>0.13944281703153058</v>
      </c>
      <c r="BE271" s="104">
        <v>7.04</v>
      </c>
      <c r="BF271" s="105">
        <v>159.15281559604932</v>
      </c>
      <c r="BG271" s="105">
        <v>561.25512620728171</v>
      </c>
      <c r="BH271" s="105">
        <v>188.66758494441524</v>
      </c>
      <c r="BI271" s="105">
        <v>197.13722381083497</v>
      </c>
      <c r="BJ271" s="105">
        <v>10.792193802507436</v>
      </c>
      <c r="BK271" s="105">
        <v>17.578466341575719</v>
      </c>
      <c r="BL271" s="105">
        <v>19.594280515275493</v>
      </c>
      <c r="BM271" s="105"/>
      <c r="BN271" s="130">
        <f t="shared" si="19"/>
        <v>350.58951024687832</v>
      </c>
      <c r="BO271" s="96">
        <v>4.7554949800000008</v>
      </c>
      <c r="BP271" s="108" t="s">
        <v>79</v>
      </c>
      <c r="BQ271" s="106">
        <v>348.2133248250733</v>
      </c>
      <c r="BR271" s="107">
        <v>10.456593352690751</v>
      </c>
      <c r="BS271" s="107">
        <v>17.987018644810647</v>
      </c>
      <c r="BT271" s="107">
        <v>9.1303297520240712</v>
      </c>
      <c r="BU271" s="106"/>
      <c r="BV271" s="106"/>
      <c r="BW271" s="106"/>
      <c r="BX271" s="106"/>
      <c r="BY271" s="62">
        <v>0.14961038961038961</v>
      </c>
      <c r="BZ271" s="60">
        <v>0.61278750000000004</v>
      </c>
      <c r="CA271" s="23">
        <v>3.83</v>
      </c>
      <c r="CB271" s="23">
        <v>0.66200000000000003</v>
      </c>
      <c r="CC271" s="64">
        <v>5.6310500000000001</v>
      </c>
      <c r="CD271" s="64">
        <v>6.9256680000000008</v>
      </c>
      <c r="CE271" s="66">
        <v>89.465696000000008</v>
      </c>
      <c r="CF271" s="68">
        <v>36.711327999999995</v>
      </c>
      <c r="CG271" s="60">
        <v>0.34399999999999997</v>
      </c>
      <c r="CH271" s="134">
        <v>41894.058639160008</v>
      </c>
      <c r="CI271" s="134">
        <v>5990.7751746451286</v>
      </c>
      <c r="CJ271" s="135">
        <v>796243.16750618699</v>
      </c>
      <c r="CK271" s="136">
        <v>0.7523801043603402</v>
      </c>
    </row>
    <row r="272" spans="1:89" x14ac:dyDescent="0.25">
      <c r="A272" s="82" t="s">
        <v>23</v>
      </c>
      <c r="B272" s="83">
        <v>268</v>
      </c>
      <c r="C272" s="70" t="s">
        <v>357</v>
      </c>
      <c r="D272" s="84">
        <v>41904</v>
      </c>
      <c r="E272" s="85" t="s">
        <v>91</v>
      </c>
      <c r="F272" s="82">
        <v>2130</v>
      </c>
      <c r="G272" s="88">
        <v>1</v>
      </c>
      <c r="H272" s="88">
        <v>111</v>
      </c>
      <c r="I272" s="83">
        <v>1</v>
      </c>
      <c r="J272" s="111">
        <v>655.44999999999993</v>
      </c>
      <c r="K272" s="54">
        <v>396.62273481621708</v>
      </c>
      <c r="L272" s="54">
        <v>908.09698443912976</v>
      </c>
      <c r="M272" s="54">
        <v>148.07896348183888</v>
      </c>
      <c r="N272" s="54">
        <v>410.83745103710464</v>
      </c>
      <c r="O272" s="55"/>
      <c r="P272" s="56">
        <v>65.588860403600364</v>
      </c>
      <c r="Q272" s="56">
        <v>13.70924489060034</v>
      </c>
      <c r="R272" s="54">
        <v>93.703155833179025</v>
      </c>
      <c r="S272" s="42" t="s">
        <v>78</v>
      </c>
      <c r="T272" s="94">
        <v>23.59639878714286</v>
      </c>
      <c r="U272" s="94">
        <v>9.9153061428571423</v>
      </c>
      <c r="V272" s="117">
        <v>33.511704930000001</v>
      </c>
      <c r="W272" s="94">
        <v>30.515895268964091</v>
      </c>
      <c r="X272" s="94">
        <v>5.2111022911540692</v>
      </c>
      <c r="Y272" s="94">
        <v>11.989497352521447</v>
      </c>
      <c r="Z272" s="94"/>
      <c r="AA272" s="94">
        <v>1.8801892234681332</v>
      </c>
      <c r="AB272" s="94">
        <v>0.40706562983508848</v>
      </c>
      <c r="AC272" s="95">
        <v>3.9895551158164451</v>
      </c>
      <c r="AD272" s="99">
        <v>11.202464967366669</v>
      </c>
      <c r="AE272" s="99">
        <v>9.6233238754629102</v>
      </c>
      <c r="AF272" s="99">
        <v>2.0543519315215097</v>
      </c>
      <c r="AG272" s="37"/>
      <c r="AH272" s="37"/>
      <c r="AI272" s="100">
        <v>36.337148209870833</v>
      </c>
      <c r="AJ272" s="47" t="s">
        <v>54</v>
      </c>
      <c r="AK272" s="53">
        <v>665.7148602028268</v>
      </c>
      <c r="AL272" s="53">
        <v>684.6455333968122</v>
      </c>
      <c r="AM272" s="53">
        <v>605.77401541151755</v>
      </c>
      <c r="AN272" s="35"/>
      <c r="AO272" s="51">
        <v>46.021428571428565</v>
      </c>
      <c r="AP272" s="49">
        <v>1.3368079670329667</v>
      </c>
      <c r="AQ272" s="49">
        <v>1.4986534615384608</v>
      </c>
      <c r="AR272" s="49">
        <v>2.1971587912087904</v>
      </c>
      <c r="AS272" s="126">
        <v>38.460690934065923</v>
      </c>
      <c r="AT272" s="58">
        <v>39.732741682998515</v>
      </c>
      <c r="AU272" s="58">
        <v>29.047511312217189</v>
      </c>
      <c r="AV272" s="58">
        <v>32.564253393665147</v>
      </c>
      <c r="AW272" s="58">
        <v>47.742081447963791</v>
      </c>
      <c r="AX272" s="58">
        <v>30.158371040723981</v>
      </c>
      <c r="AY272" s="71">
        <v>1.1856377276534618</v>
      </c>
      <c r="AZ272" s="71">
        <v>26.214995651848607</v>
      </c>
      <c r="BA272" s="71">
        <v>7.2967092781513934</v>
      </c>
      <c r="BB272" s="131">
        <f t="shared" si="16"/>
        <v>1.1856377276534618</v>
      </c>
      <c r="BC272" s="131">
        <f t="shared" si="17"/>
        <v>1.1476793262056788</v>
      </c>
      <c r="BD272" s="131">
        <f t="shared" si="18"/>
        <v>0.15017499796839548</v>
      </c>
      <c r="BE272" s="104">
        <v>6.4</v>
      </c>
      <c r="BF272" s="105">
        <v>200.09683059228092</v>
      </c>
      <c r="BG272" s="105">
        <v>487.27781722272846</v>
      </c>
      <c r="BH272" s="105">
        <v>273.99243352751324</v>
      </c>
      <c r="BI272" s="105">
        <v>178.17629282531377</v>
      </c>
      <c r="BJ272" s="105">
        <v>8.3651893301624352</v>
      </c>
      <c r="BK272" s="105">
        <v>31.515144292563807</v>
      </c>
      <c r="BL272" s="105">
        <v>15.697998423609132</v>
      </c>
      <c r="BM272" s="105"/>
      <c r="BN272" s="130">
        <f t="shared" si="19"/>
        <v>281.26022544772081</v>
      </c>
      <c r="BO272" s="96">
        <v>5.7254004199999997</v>
      </c>
      <c r="BP272" s="108" t="s">
        <v>79</v>
      </c>
      <c r="BQ272" s="106">
        <v>370.75937640825839</v>
      </c>
      <c r="BR272" s="107">
        <v>11.063578447671011</v>
      </c>
      <c r="BS272" s="107">
        <v>17.745990640653567</v>
      </c>
      <c r="BT272" s="107">
        <v>9.3313313077235964</v>
      </c>
      <c r="BU272" s="106"/>
      <c r="BV272" s="106"/>
      <c r="BW272" s="106"/>
      <c r="BX272" s="106"/>
      <c r="BY272" s="62">
        <v>0.10285714285714286</v>
      </c>
      <c r="BZ272" s="60">
        <v>0.50182910000000003</v>
      </c>
      <c r="CA272" s="23">
        <v>3.89</v>
      </c>
      <c r="CB272" s="23">
        <v>0.53300000000000003</v>
      </c>
      <c r="CC272" s="64">
        <v>6.0242490000000002</v>
      </c>
      <c r="CD272" s="64">
        <v>7.3861520000000001</v>
      </c>
      <c r="CE272" s="66">
        <v>102.19916000000001</v>
      </c>
      <c r="CF272" s="68">
        <v>39.064665999999995</v>
      </c>
      <c r="CG272" s="60">
        <v>0.12350000000000001</v>
      </c>
      <c r="CH272" s="134">
        <v>7795.8670244307168</v>
      </c>
      <c r="CI272" s="134">
        <v>3133.102806740013</v>
      </c>
      <c r="CJ272" s="135">
        <v>1053263.3605055702</v>
      </c>
      <c r="CK272" s="136">
        <v>0.2974662296461269</v>
      </c>
    </row>
    <row r="273" spans="1:89" x14ac:dyDescent="0.25">
      <c r="A273" s="82" t="s">
        <v>23</v>
      </c>
      <c r="B273" s="83">
        <v>269</v>
      </c>
      <c r="C273" s="70" t="s">
        <v>358</v>
      </c>
      <c r="D273" s="84">
        <v>41904</v>
      </c>
      <c r="E273" s="85" t="s">
        <v>91</v>
      </c>
      <c r="F273" s="82">
        <v>2144</v>
      </c>
      <c r="G273" s="88">
        <v>1</v>
      </c>
      <c r="H273" s="88">
        <v>103</v>
      </c>
      <c r="I273" s="83">
        <v>1</v>
      </c>
      <c r="J273" s="111">
        <v>632.35069444444446</v>
      </c>
      <c r="K273" s="54">
        <v>396.62273481621708</v>
      </c>
      <c r="L273" s="54">
        <v>908.09698443912976</v>
      </c>
      <c r="M273" s="54">
        <v>148.07896348183888</v>
      </c>
      <c r="N273" s="54">
        <v>410.83745103710464</v>
      </c>
      <c r="O273" s="55"/>
      <c r="P273" s="56">
        <v>65.588860403600364</v>
      </c>
      <c r="Q273" s="56">
        <v>13.70924489060034</v>
      </c>
      <c r="R273" s="54">
        <v>93.703155833179025</v>
      </c>
      <c r="S273" s="42" t="s">
        <v>78</v>
      </c>
      <c r="T273" s="94">
        <v>18.278690360000002</v>
      </c>
      <c r="U273" s="94">
        <v>5.5968702499999994</v>
      </c>
      <c r="V273" s="117">
        <v>23.875560610000001</v>
      </c>
      <c r="W273" s="94">
        <v>21.727727226147039</v>
      </c>
      <c r="X273" s="94">
        <v>3.6742445978936944</v>
      </c>
      <c r="Y273" s="94">
        <v>8.8067484424746389</v>
      </c>
      <c r="Z273" s="94"/>
      <c r="AA273" s="94">
        <v>1.38595811503996</v>
      </c>
      <c r="AB273" s="94">
        <v>0.29826072130788334</v>
      </c>
      <c r="AC273" s="95">
        <v>2.7138242740656131</v>
      </c>
      <c r="AD273" s="99">
        <v>10.149900745884512</v>
      </c>
      <c r="AE273" s="99">
        <v>8.6983239601943545</v>
      </c>
      <c r="AF273" s="99">
        <v>2.2512866232893183</v>
      </c>
      <c r="AG273" s="37"/>
      <c r="AH273" s="37"/>
      <c r="AI273" s="100">
        <v>29.385580093363895</v>
      </c>
      <c r="AJ273" s="47" t="s">
        <v>54</v>
      </c>
      <c r="AK273" s="53">
        <v>574.88324937453638</v>
      </c>
      <c r="AL273" s="53">
        <v>599.66710417245872</v>
      </c>
      <c r="AM273" s="53">
        <v>387.27905469878192</v>
      </c>
      <c r="AN273" s="35"/>
      <c r="AO273" s="51">
        <v>22.920833333333334</v>
      </c>
      <c r="AP273" s="49">
        <v>0.54064515624999998</v>
      </c>
      <c r="AQ273" s="49">
        <v>0.75719927951388888</v>
      </c>
      <c r="AR273" s="49">
        <v>1.0303630859375001</v>
      </c>
      <c r="AS273" s="126">
        <v>17.278010677083337</v>
      </c>
      <c r="AT273" s="58">
        <v>18.008789407648838</v>
      </c>
      <c r="AU273" s="58">
        <v>23.587499999999999</v>
      </c>
      <c r="AV273" s="58">
        <v>33.035416666666663</v>
      </c>
      <c r="AW273" s="58">
        <v>44.953125</v>
      </c>
      <c r="AX273" s="58">
        <v>25.588541666666661</v>
      </c>
      <c r="AY273" s="71">
        <v>0.75427713308252398</v>
      </c>
      <c r="AZ273" s="71">
        <v>18.087809638184542</v>
      </c>
      <c r="BA273" s="71">
        <v>5.7877509718154592</v>
      </c>
      <c r="BB273" s="131">
        <f t="shared" si="16"/>
        <v>0.75427713308252398</v>
      </c>
      <c r="BC273" s="131">
        <f t="shared" si="17"/>
        <v>0.72366931856865568</v>
      </c>
      <c r="BD273" s="131">
        <f t="shared" si="18"/>
        <v>9.7514255674744088E-2</v>
      </c>
      <c r="BE273" s="104">
        <v>5.98</v>
      </c>
      <c r="BF273" s="105">
        <v>166.41766342905828</v>
      </c>
      <c r="BG273" s="105">
        <v>492.12534143030899</v>
      </c>
      <c r="BH273" s="105">
        <v>227.70235189555618</v>
      </c>
      <c r="BI273" s="105">
        <v>210.29096306670448</v>
      </c>
      <c r="BJ273" s="105">
        <v>7.8603351172101164</v>
      </c>
      <c r="BK273" s="105">
        <v>38.567977456976962</v>
      </c>
      <c r="BL273" s="105">
        <v>18.477906655134049</v>
      </c>
      <c r="BM273" s="105"/>
      <c r="BN273" s="130">
        <f t="shared" si="19"/>
        <v>316.39249707771864</v>
      </c>
      <c r="BO273" s="96">
        <v>7.1396437400000003</v>
      </c>
      <c r="BP273" s="108" t="s">
        <v>79</v>
      </c>
      <c r="BQ273" s="106">
        <v>391.01281008020578</v>
      </c>
      <c r="BR273" s="107">
        <v>16.377115346830205</v>
      </c>
      <c r="BS273" s="107">
        <v>30.010032086578118</v>
      </c>
      <c r="BT273" s="107">
        <v>21.712331752523671</v>
      </c>
      <c r="BU273" s="106"/>
      <c r="BV273" s="106"/>
      <c r="BW273" s="106"/>
      <c r="BX273" s="106"/>
      <c r="BY273" s="62">
        <v>0.1122077922077922</v>
      </c>
      <c r="BZ273" s="60">
        <v>0.65142480000000014</v>
      </c>
      <c r="CA273" s="23">
        <v>3.56</v>
      </c>
      <c r="CB273" s="23">
        <v>0.03</v>
      </c>
      <c r="CC273" s="64">
        <v>5.6523039999999991</v>
      </c>
      <c r="CD273" s="64">
        <v>7.2221440000000001</v>
      </c>
      <c r="CE273" s="66">
        <v>89.258888000000013</v>
      </c>
      <c r="CF273" s="68">
        <v>37.502715999999992</v>
      </c>
      <c r="CG273" s="60">
        <v>9.2000000000000012E-2</v>
      </c>
      <c r="CH273" s="134">
        <v>44440.171353858001</v>
      </c>
      <c r="CI273" s="134">
        <v>2463.3409360305623</v>
      </c>
      <c r="CJ273" s="135">
        <v>490493.83026998118</v>
      </c>
      <c r="CK273" s="136">
        <v>0.50221649774364585</v>
      </c>
    </row>
    <row r="274" spans="1:89" x14ac:dyDescent="0.25">
      <c r="A274" s="82" t="s">
        <v>23</v>
      </c>
      <c r="B274" s="83">
        <v>270</v>
      </c>
      <c r="C274" s="70" t="s">
        <v>359</v>
      </c>
      <c r="D274" s="84">
        <v>41904</v>
      </c>
      <c r="E274" s="85" t="s">
        <v>91</v>
      </c>
      <c r="F274" s="82">
        <v>4781</v>
      </c>
      <c r="G274" s="88">
        <v>1</v>
      </c>
      <c r="H274" s="88">
        <v>91</v>
      </c>
      <c r="I274" s="83">
        <v>2</v>
      </c>
      <c r="J274" s="111">
        <v>609.93690476190477</v>
      </c>
      <c r="K274" s="54">
        <v>396.62273481621708</v>
      </c>
      <c r="L274" s="54">
        <v>908.09698443912976</v>
      </c>
      <c r="M274" s="54">
        <v>148.07896348183888</v>
      </c>
      <c r="N274" s="54">
        <v>410.83745103710464</v>
      </c>
      <c r="O274" s="55"/>
      <c r="P274" s="56">
        <v>65.588860403600364</v>
      </c>
      <c r="Q274" s="56">
        <v>13.70924489060034</v>
      </c>
      <c r="R274" s="54">
        <v>93.703155833179025</v>
      </c>
      <c r="S274" s="42" t="s">
        <v>78</v>
      </c>
      <c r="T274" s="94">
        <v>23.140300780000004</v>
      </c>
      <c r="U274" s="94">
        <v>11.098998999999999</v>
      </c>
      <c r="V274" s="117">
        <v>34.239299780000003</v>
      </c>
      <c r="W274" s="94">
        <v>31.196142171912989</v>
      </c>
      <c r="X274" s="94">
        <v>5.3635772883126185</v>
      </c>
      <c r="Y274" s="94">
        <v>12.061226128536672</v>
      </c>
      <c r="Z274" s="94"/>
      <c r="AA274" s="94">
        <v>1.8957444814555986</v>
      </c>
      <c r="AB274" s="94">
        <v>0.40617409241853858</v>
      </c>
      <c r="AC274" s="95">
        <v>4.1856058385631298</v>
      </c>
      <c r="AD274" s="99">
        <v>9.6746352648804681</v>
      </c>
      <c r="AE274" s="99">
        <v>8.201750685591163</v>
      </c>
      <c r="AF274" s="99">
        <v>1.9167445577316746</v>
      </c>
      <c r="AG274" s="37"/>
      <c r="AH274" s="37"/>
      <c r="AI274" s="100">
        <v>41.983401058329918</v>
      </c>
      <c r="AJ274" s="47" t="s">
        <v>54</v>
      </c>
      <c r="AK274" s="53">
        <v>717.44062153596803</v>
      </c>
      <c r="AL274" s="53">
        <v>737.09086718499771</v>
      </c>
      <c r="AM274" s="53">
        <v>642.63690915607503</v>
      </c>
      <c r="AN274" s="35"/>
      <c r="AO274" s="51">
        <v>47.24285714285714</v>
      </c>
      <c r="AP274" s="49">
        <v>1.5007092122281009</v>
      </c>
      <c r="AQ274" s="49">
        <v>1.4443871722516168</v>
      </c>
      <c r="AR274" s="49">
        <v>2.1745128924162254</v>
      </c>
      <c r="AS274" s="126">
        <v>41.407781040564373</v>
      </c>
      <c r="AT274" s="58">
        <v>41.202453114728314</v>
      </c>
      <c r="AU274" s="58">
        <v>31.765843621399178</v>
      </c>
      <c r="AV274" s="58">
        <v>30.573662551440336</v>
      </c>
      <c r="AW274" s="58">
        <v>46.028395061728389</v>
      </c>
      <c r="AX274" s="58">
        <v>33.547325102880656</v>
      </c>
      <c r="AY274" s="71">
        <v>1.2033672820258916</v>
      </c>
      <c r="AZ274" s="71">
        <v>26.172855624872536</v>
      </c>
      <c r="BA274" s="71">
        <v>8.066444155127467</v>
      </c>
      <c r="BB274" s="131">
        <f t="shared" si="16"/>
        <v>1.2033672820258916</v>
      </c>
      <c r="BC274" s="131">
        <f t="shared" si="17"/>
        <v>1.209364131469524</v>
      </c>
      <c r="BD274" s="131">
        <f t="shared" si="18"/>
        <v>0.14952435680026463</v>
      </c>
      <c r="BE274" s="104">
        <v>6.65</v>
      </c>
      <c r="BF274" s="105">
        <v>152.76772053898705</v>
      </c>
      <c r="BG274" s="105">
        <v>554.33381973350754</v>
      </c>
      <c r="BH274" s="105">
        <v>226.33002716003759</v>
      </c>
      <c r="BI274" s="105">
        <v>172.071663985334</v>
      </c>
      <c r="BJ274" s="105">
        <v>10.152159648049189</v>
      </c>
      <c r="BK274" s="105">
        <v>18.398315078939294</v>
      </c>
      <c r="BL274" s="105">
        <v>13.738890016022989</v>
      </c>
      <c r="BM274" s="105"/>
      <c r="BN274" s="130">
        <f t="shared" si="19"/>
        <v>321.83143334980809</v>
      </c>
      <c r="BO274" s="96">
        <v>5.6182174000000007</v>
      </c>
      <c r="BP274" s="108" t="s">
        <v>79</v>
      </c>
      <c r="BQ274" s="106">
        <v>380.08468339860411</v>
      </c>
      <c r="BR274" s="107">
        <v>11.100831087107123</v>
      </c>
      <c r="BS274" s="107">
        <v>16.529451698023706</v>
      </c>
      <c r="BT274" s="107">
        <v>9.2248071332126163</v>
      </c>
      <c r="BU274" s="106"/>
      <c r="BV274" s="106"/>
      <c r="BW274" s="106"/>
      <c r="BX274" s="106"/>
      <c r="BY274" s="62">
        <v>9.350649350649351E-2</v>
      </c>
      <c r="BZ274" s="60">
        <v>0.65340620000000005</v>
      </c>
      <c r="CA274" s="23">
        <v>3.51</v>
      </c>
      <c r="CB274" s="23">
        <v>0.39300000000000002</v>
      </c>
      <c r="CC274" s="64">
        <v>6.4387019999999993</v>
      </c>
      <c r="CD274" s="64">
        <v>10.735700000000001</v>
      </c>
      <c r="CE274" s="66">
        <v>76.739618000000007</v>
      </c>
      <c r="CF274" s="68">
        <v>37.856757999999992</v>
      </c>
      <c r="CG274" s="60">
        <v>6.0500000000000005E-2</v>
      </c>
      <c r="CH274" s="134">
        <v>40008.40973948875</v>
      </c>
      <c r="CI274" s="134">
        <v>4396.3236611744596</v>
      </c>
      <c r="CJ274" s="135">
        <v>729834.37078635045</v>
      </c>
      <c r="CK274" s="136">
        <v>0.60237278993009036</v>
      </c>
    </row>
    <row r="275" spans="1:89" x14ac:dyDescent="0.25">
      <c r="A275" s="82" t="s">
        <v>23</v>
      </c>
      <c r="B275" s="83">
        <v>271</v>
      </c>
      <c r="C275" s="70" t="s">
        <v>360</v>
      </c>
      <c r="D275" s="84">
        <v>41904</v>
      </c>
      <c r="E275" s="85" t="s">
        <v>91</v>
      </c>
      <c r="F275" s="82">
        <v>5824</v>
      </c>
      <c r="G275" s="88">
        <v>1</v>
      </c>
      <c r="H275" s="88">
        <v>117</v>
      </c>
      <c r="I275" s="83">
        <v>2</v>
      </c>
      <c r="J275" s="111">
        <v>547.83690476190475</v>
      </c>
      <c r="K275" s="54">
        <v>396.62273481621708</v>
      </c>
      <c r="L275" s="54">
        <v>908.09698443912976</v>
      </c>
      <c r="M275" s="54">
        <v>148.07896348183888</v>
      </c>
      <c r="N275" s="54">
        <v>410.83745103710464</v>
      </c>
      <c r="O275" s="55"/>
      <c r="P275" s="56">
        <v>65.588860403600364</v>
      </c>
      <c r="Q275" s="56">
        <v>13.70924489060034</v>
      </c>
      <c r="R275" s="54">
        <v>93.703155833179025</v>
      </c>
      <c r="S275" s="42" t="s">
        <v>78</v>
      </c>
      <c r="T275" s="94">
        <v>20.302931852857142</v>
      </c>
      <c r="U275" s="94">
        <v>6.0237858571428573</v>
      </c>
      <c r="V275" s="117">
        <v>26.32671771</v>
      </c>
      <c r="W275" s="94">
        <v>23.931314151536789</v>
      </c>
      <c r="X275" s="94">
        <v>4.0068404105618978</v>
      </c>
      <c r="Y275" s="94">
        <v>9.7778788565602159</v>
      </c>
      <c r="Z275" s="94"/>
      <c r="AA275" s="94">
        <v>1.5172768839513104</v>
      </c>
      <c r="AB275" s="94">
        <v>0.34221744886901645</v>
      </c>
      <c r="AC275" s="95">
        <v>2.907782679640905</v>
      </c>
      <c r="AD275" s="99"/>
      <c r="AE275" s="99"/>
      <c r="AF275" s="99">
        <v>0.45230407643397746</v>
      </c>
      <c r="AG275" s="37"/>
      <c r="AH275" s="37"/>
      <c r="AI275" s="100"/>
      <c r="AJ275" s="47"/>
      <c r="AK275" s="53"/>
      <c r="AL275" s="53"/>
      <c r="AM275" s="53"/>
      <c r="AN275" s="35"/>
      <c r="AO275" s="51">
        <v>33.371428571428574</v>
      </c>
      <c r="AP275" s="49">
        <v>1.2526010810810813</v>
      </c>
      <c r="AQ275" s="49">
        <v>1.0944024710424709</v>
      </c>
      <c r="AR275" s="49">
        <v>1.5402267181467182</v>
      </c>
      <c r="AS275" s="126">
        <v>32.137587644787651</v>
      </c>
      <c r="AT275" s="58">
        <v>32.046273787964488</v>
      </c>
      <c r="AU275" s="58">
        <v>37.535135135135135</v>
      </c>
      <c r="AV275" s="58">
        <v>32.794594594594592</v>
      </c>
      <c r="AW275" s="58">
        <v>46.15405405405405</v>
      </c>
      <c r="AX275" s="58">
        <v>30.756756756756754</v>
      </c>
      <c r="AY275" s="71">
        <v>1.2172529116985957</v>
      </c>
      <c r="AZ275" s="71">
        <v>22.459002292081024</v>
      </c>
      <c r="BA275" s="71">
        <v>3.8677154179189763</v>
      </c>
      <c r="BB275" s="131">
        <f t="shared" si="16"/>
        <v>1.2172529116985957</v>
      </c>
      <c r="BC275" s="131">
        <f t="shared" si="17"/>
        <v>1.2207213978892795</v>
      </c>
      <c r="BD275" s="131">
        <f t="shared" si="18"/>
        <v>0.14765343378881357</v>
      </c>
      <c r="BE275" s="104">
        <v>7.2</v>
      </c>
      <c r="BF275" s="105">
        <v>120.31800731421264</v>
      </c>
      <c r="BG275" s="105">
        <v>574.61050794187395</v>
      </c>
      <c r="BH275" s="105">
        <v>205.63140681596249</v>
      </c>
      <c r="BI275" s="105">
        <v>167.58316756915733</v>
      </c>
      <c r="BJ275" s="105">
        <v>12.833986414470026</v>
      </c>
      <c r="BK275" s="105">
        <v>15.731032989210847</v>
      </c>
      <c r="BL275" s="105">
        <v>18.63477389121606</v>
      </c>
      <c r="BM275" s="105"/>
      <c r="BN275" s="130">
        <f t="shared" si="19"/>
        <v>337.28690241733267</v>
      </c>
      <c r="BO275" s="96">
        <v>4.3555889000000008</v>
      </c>
      <c r="BP275" s="108" t="s">
        <v>79</v>
      </c>
      <c r="BQ275" s="106">
        <v>496.18877447192438</v>
      </c>
      <c r="BR275" s="107">
        <v>18.847346636130446</v>
      </c>
      <c r="BS275" s="107"/>
      <c r="BT275" s="107">
        <v>15.483509182845349</v>
      </c>
      <c r="BU275" s="106"/>
      <c r="BV275" s="106"/>
      <c r="BW275" s="106"/>
      <c r="BX275" s="106"/>
      <c r="BY275" s="62">
        <v>4.6753246753246755E-2</v>
      </c>
      <c r="BZ275" s="60">
        <v>0.58306650000000004</v>
      </c>
      <c r="CA275" s="23">
        <v>3.5</v>
      </c>
      <c r="CB275" s="23">
        <v>0.32300000000000001</v>
      </c>
      <c r="CC275" s="64">
        <v>5.6204229999999997</v>
      </c>
      <c r="CD275" s="64">
        <v>9.3857879999999998</v>
      </c>
      <c r="CE275" s="66">
        <v>76.318616000000006</v>
      </c>
      <c r="CF275" s="68">
        <v>33.264624999999995</v>
      </c>
      <c r="CG275" s="60">
        <v>6.0500000000000005E-2</v>
      </c>
      <c r="CH275" s="134">
        <v>72171.248929996669</v>
      </c>
      <c r="CI275" s="134">
        <v>5543.6559593418351</v>
      </c>
      <c r="CJ275" s="135">
        <v>609483.46204058989</v>
      </c>
      <c r="CK275" s="136">
        <v>0.9095662646499576</v>
      </c>
    </row>
    <row r="276" spans="1:89" x14ac:dyDescent="0.25">
      <c r="A276" s="82" t="s">
        <v>23</v>
      </c>
      <c r="B276" s="83">
        <v>272</v>
      </c>
      <c r="C276" s="70" t="s">
        <v>361</v>
      </c>
      <c r="D276" s="84">
        <v>41904</v>
      </c>
      <c r="E276" s="85" t="s">
        <v>91</v>
      </c>
      <c r="F276" s="82">
        <v>108</v>
      </c>
      <c r="G276" s="88">
        <v>1</v>
      </c>
      <c r="H276" s="88">
        <v>99</v>
      </c>
      <c r="I276" s="83">
        <v>6</v>
      </c>
      <c r="J276" s="111">
        <v>802.28782051282053</v>
      </c>
      <c r="K276" s="54">
        <v>396.62273481621708</v>
      </c>
      <c r="L276" s="54">
        <v>908.09698443912976</v>
      </c>
      <c r="M276" s="54">
        <v>148.07896348183888</v>
      </c>
      <c r="N276" s="54">
        <v>410.83745103710464</v>
      </c>
      <c r="O276" s="55"/>
      <c r="P276" s="56">
        <v>65.588860403600364</v>
      </c>
      <c r="Q276" s="56">
        <v>13.70924489060034</v>
      </c>
      <c r="R276" s="54">
        <v>93.703155833179025</v>
      </c>
      <c r="S276" s="42" t="s">
        <v>78</v>
      </c>
      <c r="T276" s="94">
        <v>20.070537091538462</v>
      </c>
      <c r="U276" s="94">
        <v>6.7105120384615384</v>
      </c>
      <c r="V276" s="117">
        <v>26.78104913</v>
      </c>
      <c r="W276" s="94">
        <v>24.385426108529465</v>
      </c>
      <c r="X276" s="94">
        <v>4.1479489798939131</v>
      </c>
      <c r="Y276" s="94">
        <v>9.7853199864005358</v>
      </c>
      <c r="Z276" s="94"/>
      <c r="AA276" s="94">
        <v>1.5467908874273852</v>
      </c>
      <c r="AB276" s="94">
        <v>0.32744707109098464</v>
      </c>
      <c r="AC276" s="95">
        <v>3.1088055003521267</v>
      </c>
      <c r="AD276" s="99">
        <v>5.4084060071195754</v>
      </c>
      <c r="AE276" s="99">
        <v>4.5385286145303096</v>
      </c>
      <c r="AF276" s="99">
        <v>1.2366439406362768</v>
      </c>
      <c r="AG276" s="37"/>
      <c r="AH276" s="37"/>
      <c r="AI276" s="100">
        <v>60.544099437049724</v>
      </c>
      <c r="AJ276" s="47" t="s">
        <v>54</v>
      </c>
      <c r="AK276" s="53">
        <v>798.05100312290961</v>
      </c>
      <c r="AL276" s="53">
        <v>813.88356330821568</v>
      </c>
      <c r="AM276" s="53">
        <v>701.86616406552218</v>
      </c>
      <c r="AN276" s="35"/>
      <c r="AO276" s="51">
        <v>27.219230769230776</v>
      </c>
      <c r="AP276" s="49">
        <v>0.99078000000000022</v>
      </c>
      <c r="AQ276" s="49">
        <v>0.84651807692307701</v>
      </c>
      <c r="AR276" s="49">
        <v>1.2357530769230773</v>
      </c>
      <c r="AS276" s="126">
        <v>25.749392307692315</v>
      </c>
      <c r="AT276" s="58">
        <v>25.297899818716321</v>
      </c>
      <c r="AU276" s="58">
        <v>36.4</v>
      </c>
      <c r="AV276" s="58">
        <v>31.099999999999998</v>
      </c>
      <c r="AW276" s="58">
        <v>45.4</v>
      </c>
      <c r="AX276" s="58">
        <v>29.000000000000004</v>
      </c>
      <c r="AY276" s="71">
        <v>0.94461944697968303</v>
      </c>
      <c r="AZ276" s="71">
        <v>23.380409327214856</v>
      </c>
      <c r="BA276" s="71">
        <v>3.4006398027851432</v>
      </c>
      <c r="BB276" s="131">
        <f t="shared" si="16"/>
        <v>0.94461944697968303</v>
      </c>
      <c r="BC276" s="131">
        <f t="shared" si="17"/>
        <v>0.96147810276961754</v>
      </c>
      <c r="BD276" s="131">
        <f t="shared" si="18"/>
        <v>0.1147472281212366</v>
      </c>
      <c r="BE276" s="104">
        <v>6.69</v>
      </c>
      <c r="BF276" s="105">
        <v>152.1355970244463</v>
      </c>
      <c r="BG276" s="105">
        <v>564.59136502810793</v>
      </c>
      <c r="BH276" s="105">
        <v>237.3908528341525</v>
      </c>
      <c r="BI276" s="105">
        <v>144.41604489460167</v>
      </c>
      <c r="BJ276" s="105">
        <v>12.159769967073855</v>
      </c>
      <c r="BK276" s="105">
        <v>16.733575783756816</v>
      </c>
      <c r="BL276" s="105">
        <v>19.733267114197876</v>
      </c>
      <c r="BM276" s="105"/>
      <c r="BN276" s="130">
        <f t="shared" si="19"/>
        <v>311.87292218080165</v>
      </c>
      <c r="BO276" s="96">
        <v>11.30327136</v>
      </c>
      <c r="BP276" s="108" t="s">
        <v>79</v>
      </c>
      <c r="BQ276" s="106">
        <v>329.02285768993664</v>
      </c>
      <c r="BR276" s="107">
        <v>12.285659762349148</v>
      </c>
      <c r="BS276" s="107">
        <v>16.578049933971741</v>
      </c>
      <c r="BT276" s="107">
        <v>13.005935672435282</v>
      </c>
      <c r="BU276" s="106"/>
      <c r="BV276" s="106"/>
      <c r="BW276" s="106"/>
      <c r="BX276" s="106"/>
      <c r="BY276" s="62">
        <v>0.10285714285714286</v>
      </c>
      <c r="BZ276" s="60">
        <v>1.1497469</v>
      </c>
      <c r="CA276" s="23">
        <v>3.04</v>
      </c>
      <c r="CB276" s="23">
        <v>0.36699999999999999</v>
      </c>
      <c r="CC276" s="64">
        <v>5.7585740000000003</v>
      </c>
      <c r="CD276" s="64">
        <v>9.1145440000000004</v>
      </c>
      <c r="CE276" s="66">
        <v>99.252146000000025</v>
      </c>
      <c r="CF276" s="68">
        <v>40.480833999999994</v>
      </c>
      <c r="CG276" s="60">
        <v>9.1999999999999998E-2</v>
      </c>
      <c r="CH276" s="134">
        <v>9602.5515915224605</v>
      </c>
      <c r="CI276" s="134">
        <v>13522.030073118778</v>
      </c>
      <c r="CJ276" s="135">
        <v>840109.8169179426</v>
      </c>
      <c r="CK276" s="136">
        <v>1.6095550606379281</v>
      </c>
    </row>
    <row r="277" spans="1:89" x14ac:dyDescent="0.25">
      <c r="A277" s="82" t="s">
        <v>23</v>
      </c>
      <c r="B277" s="83">
        <v>273</v>
      </c>
      <c r="C277" s="70" t="s">
        <v>362</v>
      </c>
      <c r="D277" s="84">
        <v>41904</v>
      </c>
      <c r="E277" s="85" t="s">
        <v>91</v>
      </c>
      <c r="F277" s="82">
        <v>224</v>
      </c>
      <c r="G277" s="88">
        <v>1</v>
      </c>
      <c r="H277" s="88">
        <v>94</v>
      </c>
      <c r="I277" s="83">
        <v>4</v>
      </c>
      <c r="J277" s="111">
        <v>686.64880952380952</v>
      </c>
      <c r="K277" s="54">
        <v>396.62273481621708</v>
      </c>
      <c r="L277" s="54">
        <v>908.09698443912976</v>
      </c>
      <c r="M277" s="54">
        <v>148.07896348183888</v>
      </c>
      <c r="N277" s="54">
        <v>410.83745103710464</v>
      </c>
      <c r="O277" s="55"/>
      <c r="P277" s="56">
        <v>65.588860403600364</v>
      </c>
      <c r="Q277" s="56">
        <v>13.70924489060034</v>
      </c>
      <c r="R277" s="54">
        <v>93.703155833179025</v>
      </c>
      <c r="S277" s="42" t="s">
        <v>78</v>
      </c>
      <c r="T277" s="94">
        <v>15.162446881428572</v>
      </c>
      <c r="U277" s="94">
        <v>3.9040264285714281</v>
      </c>
      <c r="V277" s="117">
        <v>19.066473309999999</v>
      </c>
      <c r="W277" s="94">
        <v>17.307079810476505</v>
      </c>
      <c r="X277" s="94">
        <v>2.8575513504501342</v>
      </c>
      <c r="Y277" s="94">
        <v>7.1961078072365785</v>
      </c>
      <c r="Z277" s="94"/>
      <c r="AA277" s="94">
        <v>1.1009582525156878</v>
      </c>
      <c r="AB277" s="94">
        <v>0.26033076834176871</v>
      </c>
      <c r="AC277" s="95">
        <v>2.008879939246031</v>
      </c>
      <c r="AD277" s="99">
        <v>4.6822445789606562</v>
      </c>
      <c r="AE277" s="99">
        <v>3.8991650650802296</v>
      </c>
      <c r="AF277" s="99">
        <v>0.9495606574850376</v>
      </c>
      <c r="AG277" s="37"/>
      <c r="AH277" s="37"/>
      <c r="AI277" s="100">
        <v>55.599566394192038</v>
      </c>
      <c r="AJ277" s="47" t="s">
        <v>54</v>
      </c>
      <c r="AK277" s="53">
        <v>754.42524147845904</v>
      </c>
      <c r="AL277" s="53">
        <v>774.7069345159</v>
      </c>
      <c r="AM277" s="53">
        <v>667.70127951140455</v>
      </c>
      <c r="AN277" s="35"/>
      <c r="AO277" s="51">
        <v>24.150000000000002</v>
      </c>
      <c r="AP277" s="49">
        <v>1.3548150000000003</v>
      </c>
      <c r="AQ277" s="49">
        <v>1.0770900000000001</v>
      </c>
      <c r="AR277" s="49">
        <v>0.97324500000000025</v>
      </c>
      <c r="AS277" s="126">
        <v>29.982225000000007</v>
      </c>
      <c r="AT277" s="58">
        <v>30.112219681528661</v>
      </c>
      <c r="AU277" s="58">
        <v>56.100000000000009</v>
      </c>
      <c r="AV277" s="58">
        <v>44.6</v>
      </c>
      <c r="AW277" s="58">
        <v>40.300000000000004</v>
      </c>
      <c r="AX277" s="58">
        <v>12</v>
      </c>
      <c r="AY277" s="71">
        <v>1.5793282371593795</v>
      </c>
      <c r="AZ277" s="71">
        <v>23.232307030112121</v>
      </c>
      <c r="BA277" s="71">
        <v>-4.1658337201121221</v>
      </c>
      <c r="BB277" s="131">
        <f t="shared" si="16"/>
        <v>1.5793282371593795</v>
      </c>
      <c r="BC277" s="131">
        <f t="shared" si="17"/>
        <v>1.5725102651403764</v>
      </c>
      <c r="BD277" s="131">
        <f t="shared" si="18"/>
        <v>0.17859359434941044</v>
      </c>
      <c r="BE277" s="104">
        <v>6.5</v>
      </c>
      <c r="BF277" s="105">
        <v>140.07541605194115</v>
      </c>
      <c r="BG277" s="105">
        <v>571.53287498223472</v>
      </c>
      <c r="BH277" s="105">
        <v>212.33830772787078</v>
      </c>
      <c r="BI277" s="105">
        <v>168.75373474944485</v>
      </c>
      <c r="BJ277" s="105">
        <v>8.5134093027459699</v>
      </c>
      <c r="BK277" s="105">
        <v>18.332336730697008</v>
      </c>
      <c r="BL277" s="105">
        <v>15.554212128897181</v>
      </c>
      <c r="BM277" s="105"/>
      <c r="BN277" s="130">
        <f t="shared" si="19"/>
        <v>332.82640640914667</v>
      </c>
      <c r="BO277" s="96">
        <v>7.8607112199999998</v>
      </c>
      <c r="BP277" s="108" t="s">
        <v>79</v>
      </c>
      <c r="BQ277" s="106">
        <v>333.51892709620267</v>
      </c>
      <c r="BR277" s="107">
        <v>17.492428813318003</v>
      </c>
      <c r="BS277" s="107">
        <v>24.874779816952465</v>
      </c>
      <c r="BT277" s="107">
        <v>11.075866562596472</v>
      </c>
      <c r="BU277" s="106"/>
      <c r="BV277" s="106"/>
      <c r="BW277" s="106"/>
      <c r="BX277" s="106"/>
      <c r="BY277" s="62">
        <v>0.1122077922077922</v>
      </c>
      <c r="BZ277" s="60">
        <v>0.58405720000000005</v>
      </c>
      <c r="CA277" s="23">
        <v>3.16</v>
      </c>
      <c r="CB277" s="23">
        <v>0.03</v>
      </c>
      <c r="CC277" s="64">
        <v>3.367499</v>
      </c>
      <c r="CD277" s="64">
        <v>4.0933760000000001</v>
      </c>
      <c r="CE277" s="66">
        <v>79.679246000000006</v>
      </c>
      <c r="CF277" s="68">
        <v>34.764096999999992</v>
      </c>
      <c r="CG277" s="60">
        <v>0.80600000000000005</v>
      </c>
      <c r="CH277" s="134">
        <v>35879.147510578499</v>
      </c>
      <c r="CI277" s="134">
        <v>8803.7081478797154</v>
      </c>
      <c r="CJ277" s="135">
        <v>767359.90577618568</v>
      </c>
      <c r="CK277" s="136">
        <v>1.14727236614933</v>
      </c>
    </row>
    <row r="278" spans="1:89" x14ac:dyDescent="0.25">
      <c r="A278" s="82" t="s">
        <v>23</v>
      </c>
      <c r="B278" s="83">
        <v>274</v>
      </c>
      <c r="C278" s="70" t="s">
        <v>363</v>
      </c>
      <c r="D278" s="84">
        <v>41904</v>
      </c>
      <c r="E278" s="85" t="s">
        <v>91</v>
      </c>
      <c r="F278" s="82">
        <v>978</v>
      </c>
      <c r="G278" s="88">
        <v>1</v>
      </c>
      <c r="H278" s="88">
        <v>169</v>
      </c>
      <c r="I278" s="83">
        <v>2</v>
      </c>
      <c r="J278" s="111">
        <v>638.44444444444446</v>
      </c>
      <c r="K278" s="54">
        <v>396.62273481621708</v>
      </c>
      <c r="L278" s="54">
        <v>908.09698443912976</v>
      </c>
      <c r="M278" s="54">
        <v>148.07896348183888</v>
      </c>
      <c r="N278" s="54">
        <v>410.83745103710464</v>
      </c>
      <c r="O278" s="55"/>
      <c r="P278" s="56">
        <v>65.588860403600364</v>
      </c>
      <c r="Q278" s="56">
        <v>13.70924489060034</v>
      </c>
      <c r="R278" s="54">
        <v>93.703155833179025</v>
      </c>
      <c r="S278" s="42" t="s">
        <v>78</v>
      </c>
      <c r="T278" s="94">
        <v>16.717409480740741</v>
      </c>
      <c r="U278" s="94">
        <v>4.4810092592592596</v>
      </c>
      <c r="V278" s="117">
        <v>21.198418740000001</v>
      </c>
      <c r="W278" s="94">
        <v>19.283507001107207</v>
      </c>
      <c r="X278" s="94">
        <v>3.2440235292349828</v>
      </c>
      <c r="Y278" s="94">
        <v>7.9127585442614112</v>
      </c>
      <c r="Z278" s="94"/>
      <c r="AA278" s="94">
        <v>1.2439063055440782</v>
      </c>
      <c r="AB278" s="94">
        <v>0.26923162169830567</v>
      </c>
      <c r="AC278" s="95">
        <v>2.3571662544480096</v>
      </c>
      <c r="AD278" s="99">
        <v>4.6200992795072784</v>
      </c>
      <c r="AE278" s="99">
        <v>3.8365675967083335</v>
      </c>
      <c r="AF278" s="99">
        <v>1.0655166433175194</v>
      </c>
      <c r="AG278" s="37"/>
      <c r="AH278" s="37"/>
      <c r="AI278" s="100">
        <v>58.273990537930302</v>
      </c>
      <c r="AJ278" s="47" t="s">
        <v>54</v>
      </c>
      <c r="AK278" s="53">
        <v>782.05453264353821</v>
      </c>
      <c r="AL278" s="53">
        <v>801.04409449546449</v>
      </c>
      <c r="AM278" s="53">
        <v>671.54472410106303</v>
      </c>
      <c r="AN278" s="35"/>
      <c r="AO278" s="51">
        <v>19.918518518518518</v>
      </c>
      <c r="AP278" s="49">
        <v>0.84833612903225797</v>
      </c>
      <c r="AQ278" s="49">
        <v>0.67131832735961772</v>
      </c>
      <c r="AR278" s="49">
        <v>0.89819667861409791</v>
      </c>
      <c r="AS278" s="126">
        <v>20.692449342891276</v>
      </c>
      <c r="AT278" s="58">
        <v>20.383969318996414</v>
      </c>
      <c r="AU278" s="58">
        <v>42.590322580645157</v>
      </c>
      <c r="AV278" s="58">
        <v>33.703225806451613</v>
      </c>
      <c r="AW278" s="58">
        <v>45.093548387096774</v>
      </c>
      <c r="AX278" s="58">
        <v>45.774193548387096</v>
      </c>
      <c r="AY278" s="71">
        <v>0.96157970879843147</v>
      </c>
      <c r="AZ278" s="71">
        <v>19.896410394562793</v>
      </c>
      <c r="BA278" s="71">
        <v>1.3020083454372084</v>
      </c>
      <c r="BB278" s="131">
        <f t="shared" si="16"/>
        <v>0.96157970879843147</v>
      </c>
      <c r="BC278" s="131">
        <f t="shared" si="17"/>
        <v>0.97613173872473824</v>
      </c>
      <c r="BD278" s="131">
        <f t="shared" si="18"/>
        <v>0.11405808917453121</v>
      </c>
      <c r="BE278" s="104">
        <v>6.73</v>
      </c>
      <c r="BF278" s="105">
        <v>134.37227144105978</v>
      </c>
      <c r="BG278" s="105">
        <v>560.07777940182609</v>
      </c>
      <c r="BH278" s="105">
        <v>223.90304219479012</v>
      </c>
      <c r="BI278" s="105">
        <v>163.194273378047</v>
      </c>
      <c r="BJ278" s="105">
        <v>11.491654153989881</v>
      </c>
      <c r="BK278" s="105">
        <v>21.746332811635856</v>
      </c>
      <c r="BL278" s="105">
        <v>14.611793681601689</v>
      </c>
      <c r="BM278" s="105"/>
      <c r="BN278" s="130">
        <f t="shared" si="19"/>
        <v>322.70724543218211</v>
      </c>
      <c r="BO278" s="96">
        <v>11.7447664</v>
      </c>
      <c r="BP278" s="108" t="s">
        <v>79</v>
      </c>
      <c r="BQ278" s="106">
        <v>430.51408915265074</v>
      </c>
      <c r="BR278" s="107">
        <v>20.308783142409553</v>
      </c>
      <c r="BS278" s="107">
        <v>27.870510648216303</v>
      </c>
      <c r="BT278" s="107">
        <v>21.120228470489412</v>
      </c>
      <c r="BU278" s="106"/>
      <c r="BV278" s="106"/>
      <c r="BW278" s="106"/>
      <c r="BX278" s="106"/>
      <c r="BY278" s="62">
        <v>4.6753246753246755E-2</v>
      </c>
      <c r="BZ278" s="60">
        <v>1.3825613999999999</v>
      </c>
      <c r="CA278" s="23">
        <v>2.66</v>
      </c>
      <c r="CB278" s="23">
        <v>0.65900000000000003</v>
      </c>
      <c r="CC278" s="64">
        <v>7.7564500000000001</v>
      </c>
      <c r="CD278" s="64">
        <v>9.0388480000000015</v>
      </c>
      <c r="CE278" s="66">
        <v>87.257282000000018</v>
      </c>
      <c r="CF278" s="68">
        <v>36.58637199999999</v>
      </c>
      <c r="CG278" s="60">
        <v>3.95E-2</v>
      </c>
      <c r="CH278" s="134">
        <v>43362.915294591687</v>
      </c>
      <c r="CI278" s="134">
        <v>6092.434548560941</v>
      </c>
      <c r="CJ278" s="135">
        <v>735249.16790387593</v>
      </c>
      <c r="CK278" s="136">
        <v>0.82862175361991652</v>
      </c>
    </row>
    <row r="279" spans="1:89" x14ac:dyDescent="0.25">
      <c r="A279" s="82" t="s">
        <v>23</v>
      </c>
      <c r="B279" s="83">
        <v>275</v>
      </c>
      <c r="C279" s="70" t="s">
        <v>364</v>
      </c>
      <c r="D279" s="84">
        <v>41904</v>
      </c>
      <c r="E279" s="85" t="s">
        <v>91</v>
      </c>
      <c r="F279" s="82">
        <v>994</v>
      </c>
      <c r="G279" s="88">
        <v>1</v>
      </c>
      <c r="H279" s="88">
        <v>170</v>
      </c>
      <c r="I279" s="83">
        <v>2</v>
      </c>
      <c r="J279" s="111">
        <v>626.94999999999993</v>
      </c>
      <c r="K279" s="54">
        <v>396.62273481621708</v>
      </c>
      <c r="L279" s="54">
        <v>908.09698443912976</v>
      </c>
      <c r="M279" s="54">
        <v>148.07896348183888</v>
      </c>
      <c r="N279" s="54">
        <v>410.83745103710464</v>
      </c>
      <c r="O279" s="55"/>
      <c r="P279" s="56">
        <v>65.588860403600364</v>
      </c>
      <c r="Q279" s="56">
        <v>13.70924489060034</v>
      </c>
      <c r="R279" s="54">
        <v>93.703155833179025</v>
      </c>
      <c r="S279" s="42" t="s">
        <v>78</v>
      </c>
      <c r="T279" s="94">
        <v>18.337958431428575</v>
      </c>
      <c r="U279" s="94">
        <v>6.4977064285714281</v>
      </c>
      <c r="V279" s="117">
        <v>24.835664860000001</v>
      </c>
      <c r="W279" s="94">
        <v>22.58505903131827</v>
      </c>
      <c r="X279" s="94">
        <v>3.8038778910482764</v>
      </c>
      <c r="Y279" s="94">
        <v>9.0744139578903518</v>
      </c>
      <c r="Z279" s="94"/>
      <c r="AA279" s="94">
        <v>1.4065712658922322</v>
      </c>
      <c r="AB279" s="94">
        <v>0.31744992687598939</v>
      </c>
      <c r="AC279" s="95">
        <v>2.8191240960445598</v>
      </c>
      <c r="AD279" s="99">
        <v>5.4419763151517033</v>
      </c>
      <c r="AE279" s="99">
        <v>4.5671369946058036</v>
      </c>
      <c r="AF279" s="99">
        <v>1.0314995930959221</v>
      </c>
      <c r="AG279" s="37"/>
      <c r="AH279" s="37"/>
      <c r="AI279" s="100">
        <v>58.33357377762492</v>
      </c>
      <c r="AJ279" s="47" t="s">
        <v>54</v>
      </c>
      <c r="AK279" s="53">
        <v>780.88058661491766</v>
      </c>
      <c r="AL279" s="53">
        <v>797.78060405896474</v>
      </c>
      <c r="AM279" s="53">
        <v>728.82946754853367</v>
      </c>
      <c r="AN279" s="35"/>
      <c r="AO279" s="51">
        <v>31.514285714285712</v>
      </c>
      <c r="AP279" s="49">
        <v>1.1691799999999999</v>
      </c>
      <c r="AQ279" s="49">
        <v>0.82882571428571417</v>
      </c>
      <c r="AR279" s="49">
        <v>1.4654142857142856</v>
      </c>
      <c r="AS279" s="126">
        <v>30.143414285714282</v>
      </c>
      <c r="AT279" s="58">
        <v>28.575628753412182</v>
      </c>
      <c r="AU279" s="58">
        <v>37.099999999999994</v>
      </c>
      <c r="AV279" s="58">
        <v>26.299999999999997</v>
      </c>
      <c r="AW279" s="58">
        <v>46.5</v>
      </c>
      <c r="AX279" s="58">
        <v>34</v>
      </c>
      <c r="AY279" s="71">
        <v>1.1505884345957542</v>
      </c>
      <c r="AZ279" s="71">
        <v>23.232745728966297</v>
      </c>
      <c r="BA279" s="71">
        <v>1.6029191310337048</v>
      </c>
      <c r="BB279" s="131">
        <f t="shared" si="16"/>
        <v>1.1505884345957542</v>
      </c>
      <c r="BC279" s="131">
        <f t="shared" si="17"/>
        <v>1.2137148111650868</v>
      </c>
      <c r="BD279" s="131">
        <f t="shared" si="18"/>
        <v>0.13945348431473398</v>
      </c>
      <c r="BE279" s="104">
        <v>7.07</v>
      </c>
      <c r="BF279" s="105">
        <v>110.51208134628931</v>
      </c>
      <c r="BG279" s="105">
        <v>594.99892603149419</v>
      </c>
      <c r="BH279" s="105">
        <v>190.91615046826078</v>
      </c>
      <c r="BI279" s="105">
        <v>163.56116060837917</v>
      </c>
      <c r="BJ279" s="105">
        <v>12.589325602873775</v>
      </c>
      <c r="BK279" s="105">
        <v>17.026717287943551</v>
      </c>
      <c r="BL279" s="105">
        <v>15.932595622939191</v>
      </c>
      <c r="BM279" s="105"/>
      <c r="BN279" s="130">
        <f t="shared" si="19"/>
        <v>349.19357930714784</v>
      </c>
      <c r="BO279" s="96">
        <v>4.0409879000000002</v>
      </c>
      <c r="BP279" s="108" t="s">
        <v>79</v>
      </c>
      <c r="BQ279" s="106">
        <v>364.83873728091527</v>
      </c>
      <c r="BR279" s="107">
        <v>14.690113566016096</v>
      </c>
      <c r="BS279" s="107">
        <v>20.248657782930636</v>
      </c>
      <c r="BT279" s="107">
        <v>12.767478904111613</v>
      </c>
      <c r="BU279" s="106"/>
      <c r="BV279" s="106"/>
      <c r="BW279" s="106"/>
      <c r="BX279" s="106"/>
      <c r="BY279" s="62">
        <v>0.21506493506493507</v>
      </c>
      <c r="BZ279" s="60">
        <v>0.59792699999999999</v>
      </c>
      <c r="CA279" s="23">
        <v>3.27</v>
      </c>
      <c r="CB279" s="23">
        <v>0.66200000000000003</v>
      </c>
      <c r="CC279" s="64">
        <v>4.8552789999999995</v>
      </c>
      <c r="CD279" s="64">
        <v>8.3449680000000015</v>
      </c>
      <c r="CE279" s="66">
        <v>81.363254000000012</v>
      </c>
      <c r="CF279" s="68">
        <v>37.700562999999988</v>
      </c>
      <c r="CG279" s="60">
        <v>0.70100000000000007</v>
      </c>
      <c r="CH279" s="134">
        <v>69056.346460954286</v>
      </c>
      <c r="CI279" s="134">
        <v>10723.547330242853</v>
      </c>
      <c r="CJ279" s="135">
        <v>818165.09181808378</v>
      </c>
      <c r="CK279" s="136">
        <v>1.3106825795284842</v>
      </c>
    </row>
    <row r="280" spans="1:89" x14ac:dyDescent="0.25">
      <c r="A280" s="82" t="s">
        <v>23</v>
      </c>
      <c r="B280" s="83">
        <v>276</v>
      </c>
      <c r="C280" s="70" t="s">
        <v>365</v>
      </c>
      <c r="D280" s="84">
        <v>41904</v>
      </c>
      <c r="E280" s="85" t="s">
        <v>91</v>
      </c>
      <c r="F280" s="82">
        <v>1899</v>
      </c>
      <c r="G280" s="88">
        <v>1</v>
      </c>
      <c r="H280" s="88">
        <v>125</v>
      </c>
      <c r="I280" s="83">
        <v>2</v>
      </c>
      <c r="J280" s="111">
        <v>619.40769230769229</v>
      </c>
      <c r="K280" s="54">
        <v>396.62273481621708</v>
      </c>
      <c r="L280" s="54">
        <v>908.09698443912976</v>
      </c>
      <c r="M280" s="54">
        <v>148.07896348183888</v>
      </c>
      <c r="N280" s="54">
        <v>410.83745103710464</v>
      </c>
      <c r="O280" s="55"/>
      <c r="P280" s="56">
        <v>65.588860403600364</v>
      </c>
      <c r="Q280" s="56">
        <v>13.70924489060034</v>
      </c>
      <c r="R280" s="54">
        <v>93.703155833179025</v>
      </c>
      <c r="S280" s="42" t="s">
        <v>78</v>
      </c>
      <c r="T280" s="94">
        <v>15.597610833846153</v>
      </c>
      <c r="U280" s="94">
        <v>3.6369958461538459</v>
      </c>
      <c r="V280" s="117">
        <v>19.234606679999999</v>
      </c>
      <c r="W280" s="94">
        <v>17.486155890501735</v>
      </c>
      <c r="X280" s="94">
        <v>2.9211681266379061</v>
      </c>
      <c r="Y280" s="94">
        <v>7.2681064499142201</v>
      </c>
      <c r="Z280" s="94"/>
      <c r="AA280" s="94">
        <v>1.1379769102467614</v>
      </c>
      <c r="AB280" s="94">
        <v>0.25010628663107431</v>
      </c>
      <c r="AC280" s="95">
        <v>2.0816922620122842</v>
      </c>
      <c r="AD280" s="99">
        <v>4.3944006166747904</v>
      </c>
      <c r="AE280" s="99">
        <v>3.6457937743688795</v>
      </c>
      <c r="AF280" s="99">
        <v>0.99701702863313713</v>
      </c>
      <c r="AG280" s="37"/>
      <c r="AH280" s="37"/>
      <c r="AI280" s="100">
        <v>56.914766869919085</v>
      </c>
      <c r="AJ280" s="47" t="s">
        <v>54</v>
      </c>
      <c r="AK280" s="53">
        <v>771.5367571698747</v>
      </c>
      <c r="AL280" s="53">
        <v>791.50398765750288</v>
      </c>
      <c r="AM280" s="53">
        <v>658.69234997417095</v>
      </c>
      <c r="AN280" s="35"/>
      <c r="AO280" s="51">
        <v>18.561538461538468</v>
      </c>
      <c r="AP280" s="49">
        <v>0.84826230769230804</v>
      </c>
      <c r="AQ280" s="49">
        <v>0.62738000000000027</v>
      </c>
      <c r="AR280" s="49">
        <v>0.86868000000000034</v>
      </c>
      <c r="AS280" s="126">
        <v>20.148550000000007</v>
      </c>
      <c r="AT280" s="58">
        <v>19.880010646741798</v>
      </c>
      <c r="AU280" s="58">
        <v>45.7</v>
      </c>
      <c r="AV280" s="58">
        <v>33.799999999999997</v>
      </c>
      <c r="AW280" s="58">
        <v>46.8</v>
      </c>
      <c r="AX280" s="58">
        <v>27</v>
      </c>
      <c r="AY280" s="71">
        <v>1.0335543105964775</v>
      </c>
      <c r="AZ280" s="71">
        <v>19.20113459235499</v>
      </c>
      <c r="BA280" s="71">
        <v>3.3472087645009196E-2</v>
      </c>
      <c r="BB280" s="131">
        <f t="shared" si="16"/>
        <v>1.0335543105964775</v>
      </c>
      <c r="BC280" s="131">
        <f t="shared" si="17"/>
        <v>1.0475155710332418</v>
      </c>
      <c r="BD280" s="131">
        <f t="shared" si="18"/>
        <v>0.12188043908014597</v>
      </c>
      <c r="BE280" s="104">
        <v>6.69</v>
      </c>
      <c r="BF280" s="105">
        <v>108.67386457027318</v>
      </c>
      <c r="BG280" s="105">
        <v>576.28175845475846</v>
      </c>
      <c r="BH280" s="105">
        <v>225.00108972592574</v>
      </c>
      <c r="BI280" s="105">
        <v>148.95660482582545</v>
      </c>
      <c r="BJ280" s="105">
        <v>10.820420735394531</v>
      </c>
      <c r="BK280" s="105">
        <v>18.9467271207232</v>
      </c>
      <c r="BL280" s="105">
        <v>15.018274759263369</v>
      </c>
      <c r="BM280" s="105"/>
      <c r="BN280" s="130">
        <f t="shared" si="19"/>
        <v>322.41232274609808</v>
      </c>
      <c r="BO280" s="96">
        <v>11.09922304</v>
      </c>
      <c r="BP280" s="108" t="s">
        <v>79</v>
      </c>
      <c r="BQ280" s="106">
        <v>445.63546257226875</v>
      </c>
      <c r="BR280" s="107">
        <v>23.168420856540685</v>
      </c>
      <c r="BS280" s="107">
        <v>32.198251666610588</v>
      </c>
      <c r="BT280" s="107">
        <v>22.416258748096066</v>
      </c>
      <c r="BU280" s="106"/>
      <c r="BV280" s="106"/>
      <c r="BW280" s="106"/>
      <c r="BX280" s="106"/>
      <c r="BY280" s="62">
        <v>5.61038961038961E-2</v>
      </c>
      <c r="BZ280" s="60">
        <v>0.95656040000000009</v>
      </c>
      <c r="CA280" s="23">
        <v>2.82</v>
      </c>
      <c r="CB280" s="23">
        <v>0.28299999999999997</v>
      </c>
      <c r="CC280" s="64">
        <v>6.5981069999999997</v>
      </c>
      <c r="CD280" s="64">
        <v>8.4711280000000002</v>
      </c>
      <c r="CE280" s="66">
        <v>89.155484000000001</v>
      </c>
      <c r="CF280" s="68">
        <v>37.367346999999988</v>
      </c>
      <c r="CG280" s="60">
        <v>6.0500000000000005E-2</v>
      </c>
      <c r="CH280" s="134">
        <v>48255.182553960709</v>
      </c>
      <c r="CI280" s="134">
        <v>9652.5459971516393</v>
      </c>
      <c r="CJ280" s="135">
        <v>679305.58767730754</v>
      </c>
      <c r="CK280" s="136">
        <v>1.4209431178323997</v>
      </c>
    </row>
    <row r="281" spans="1:89" x14ac:dyDescent="0.25">
      <c r="A281" s="82" t="s">
        <v>23</v>
      </c>
      <c r="B281" s="83">
        <v>277</v>
      </c>
      <c r="C281" s="70" t="s">
        <v>366</v>
      </c>
      <c r="D281" s="84">
        <v>41904</v>
      </c>
      <c r="E281" s="85" t="s">
        <v>91</v>
      </c>
      <c r="F281" s="82">
        <v>1901</v>
      </c>
      <c r="G281" s="88">
        <v>1</v>
      </c>
      <c r="H281" s="88">
        <v>163</v>
      </c>
      <c r="I281" s="83">
        <v>2</v>
      </c>
      <c r="J281" s="111">
        <v>625.80357142857133</v>
      </c>
      <c r="K281" s="54">
        <v>396.62273481621708</v>
      </c>
      <c r="L281" s="54">
        <v>908.09698443912976</v>
      </c>
      <c r="M281" s="54">
        <v>148.07896348183888</v>
      </c>
      <c r="N281" s="54">
        <v>410.83745103710464</v>
      </c>
      <c r="O281" s="55"/>
      <c r="P281" s="56">
        <v>65.588860403600364</v>
      </c>
      <c r="Q281" s="56">
        <v>13.70924489060034</v>
      </c>
      <c r="R281" s="54">
        <v>93.703155833179025</v>
      </c>
      <c r="S281" s="42" t="s">
        <v>78</v>
      </c>
      <c r="T281" s="94">
        <v>15.984069224285715</v>
      </c>
      <c r="U281" s="94">
        <v>4.7485595357142856</v>
      </c>
      <c r="V281" s="117">
        <v>20.732628760000001</v>
      </c>
      <c r="W281" s="94">
        <v>18.865928515200377</v>
      </c>
      <c r="X281" s="94">
        <v>3.1867328800913808</v>
      </c>
      <c r="Y281" s="94">
        <v>7.6684853574052489</v>
      </c>
      <c r="Z281" s="94"/>
      <c r="AA281" s="94">
        <v>1.2066883187247752</v>
      </c>
      <c r="AB281" s="94">
        <v>0.25990743337980154</v>
      </c>
      <c r="AC281" s="95">
        <v>2.3451898604208345</v>
      </c>
      <c r="AD281" s="99">
        <v>4.8804136042464652</v>
      </c>
      <c r="AE281" s="99">
        <v>4.0882050351497572</v>
      </c>
      <c r="AF281" s="99">
        <v>0.98666081642091819</v>
      </c>
      <c r="AG281" s="37"/>
      <c r="AH281" s="37"/>
      <c r="AI281" s="100">
        <v>53.255206311541968</v>
      </c>
      <c r="AJ281" s="47" t="s">
        <v>54</v>
      </c>
      <c r="AK281" s="53">
        <v>764.60227688722364</v>
      </c>
      <c r="AL281" s="53">
        <v>783.30220896067385</v>
      </c>
      <c r="AM281" s="53">
        <v>690.38483815668133</v>
      </c>
      <c r="AN281" s="35"/>
      <c r="AO281" s="51">
        <v>16.932142857142857</v>
      </c>
      <c r="AP281" s="49">
        <v>0.73146857142857147</v>
      </c>
      <c r="AQ281" s="49">
        <v>0.51812357142857146</v>
      </c>
      <c r="AR281" s="49">
        <v>0.71114999999999995</v>
      </c>
      <c r="AS281" s="126">
        <v>17.744885714285715</v>
      </c>
      <c r="AT281" s="58">
        <v>16.772851296633299</v>
      </c>
      <c r="AU281" s="58">
        <v>43.2</v>
      </c>
      <c r="AV281" s="58">
        <v>30.6</v>
      </c>
      <c r="AW281" s="58">
        <v>42</v>
      </c>
      <c r="AX281" s="58">
        <v>19</v>
      </c>
      <c r="AY281" s="71">
        <v>0.80900745828206777</v>
      </c>
      <c r="AZ281" s="71">
        <v>18.606972625668639</v>
      </c>
      <c r="BA281" s="71">
        <v>2.1256561343313614</v>
      </c>
      <c r="BB281" s="131">
        <f t="shared" si="16"/>
        <v>0.80900745828206777</v>
      </c>
      <c r="BC281" s="131">
        <f t="shared" si="17"/>
        <v>0.85589174048789141</v>
      </c>
      <c r="BD281" s="131">
        <f t="shared" si="18"/>
        <v>9.4572770561543715E-2</v>
      </c>
      <c r="BE281" s="104">
        <v>6.92</v>
      </c>
      <c r="BF281" s="105">
        <v>98.292208358394447</v>
      </c>
      <c r="BG281" s="105">
        <v>578.09560165428582</v>
      </c>
      <c r="BH281" s="105">
        <v>205.18484175061562</v>
      </c>
      <c r="BI281" s="105">
        <v>154.81446556496186</v>
      </c>
      <c r="BJ281" s="105">
        <v>11.795428556490849</v>
      </c>
      <c r="BK281" s="105">
        <v>19.475297006530742</v>
      </c>
      <c r="BL281" s="105">
        <v>25.659241089005594</v>
      </c>
      <c r="BM281" s="105"/>
      <c r="BN281" s="130">
        <f t="shared" si="19"/>
        <v>335.95622378768769</v>
      </c>
      <c r="BO281" s="96">
        <v>7.4377045799999992</v>
      </c>
      <c r="BP281" s="108" t="s">
        <v>79</v>
      </c>
      <c r="BQ281" s="106">
        <v>333.43729591729647</v>
      </c>
      <c r="BR281" s="107">
        <v>16.082731224156472</v>
      </c>
      <c r="BS281" s="107">
        <v>22.563508944217588</v>
      </c>
      <c r="BT281" s="107">
        <v>19.879583382714728</v>
      </c>
      <c r="BU281" s="106"/>
      <c r="BV281" s="106"/>
      <c r="BW281" s="106"/>
      <c r="BX281" s="106"/>
      <c r="BY281" s="62">
        <v>0.1122077922077922</v>
      </c>
      <c r="BZ281" s="60">
        <v>0.64052710000000013</v>
      </c>
      <c r="CA281" s="23">
        <v>3.3</v>
      </c>
      <c r="CB281" s="23">
        <v>0.03</v>
      </c>
      <c r="CC281" s="64">
        <v>6.066757</v>
      </c>
      <c r="CD281" s="64">
        <v>8.773912000000001</v>
      </c>
      <c r="CE281" s="66">
        <v>75.476612000000003</v>
      </c>
      <c r="CF281" s="68">
        <v>36.128199999999993</v>
      </c>
      <c r="CG281" s="60">
        <v>0.80600000000000016</v>
      </c>
      <c r="CH281" s="134">
        <v>43836.715965200303</v>
      </c>
      <c r="CI281" s="134">
        <v>7192.5900399590173</v>
      </c>
      <c r="CJ281" s="135">
        <v>636399.44049907615</v>
      </c>
      <c r="CK281" s="136">
        <v>1.1302005599373963</v>
      </c>
    </row>
    <row r="282" spans="1:89" x14ac:dyDescent="0.25">
      <c r="A282" s="82" t="s">
        <v>23</v>
      </c>
      <c r="B282" s="83">
        <v>278</v>
      </c>
      <c r="C282" s="70" t="s">
        <v>367</v>
      </c>
      <c r="D282" s="84">
        <v>41904</v>
      </c>
      <c r="E282" s="85" t="s">
        <v>91</v>
      </c>
      <c r="F282" s="82">
        <v>2032</v>
      </c>
      <c r="G282" s="88">
        <v>1</v>
      </c>
      <c r="H282" s="88">
        <v>166</v>
      </c>
      <c r="I282" s="83">
        <v>1</v>
      </c>
      <c r="J282" s="111">
        <v>605.72619047619048</v>
      </c>
      <c r="K282" s="54">
        <v>396.62273481621708</v>
      </c>
      <c r="L282" s="54">
        <v>908.09698443912976</v>
      </c>
      <c r="M282" s="54">
        <v>148.07896348183888</v>
      </c>
      <c r="N282" s="54">
        <v>410.83745103710464</v>
      </c>
      <c r="O282" s="55"/>
      <c r="P282" s="56">
        <v>65.588860403600364</v>
      </c>
      <c r="Q282" s="56">
        <v>13.70924489060034</v>
      </c>
      <c r="R282" s="54">
        <v>93.703155833179025</v>
      </c>
      <c r="S282" s="42" t="s">
        <v>78</v>
      </c>
      <c r="T282" s="94">
        <v>16.455633021428572</v>
      </c>
      <c r="U282" s="94">
        <v>4.3984624285714284</v>
      </c>
      <c r="V282" s="117">
        <v>20.854095449999999</v>
      </c>
      <c r="W282" s="94">
        <v>18.970813438326083</v>
      </c>
      <c r="X282" s="94">
        <v>3.1920511977001835</v>
      </c>
      <c r="Y282" s="94">
        <v>7.7850282071457118</v>
      </c>
      <c r="Z282" s="94"/>
      <c r="AA282" s="94">
        <v>1.2243849064686623</v>
      </c>
      <c r="AB282" s="94">
        <v>0.26461395449569297</v>
      </c>
      <c r="AC282" s="95">
        <v>2.3197408303466553</v>
      </c>
      <c r="AD282" s="99">
        <v>4.3323200237243853</v>
      </c>
      <c r="AE282" s="99">
        <v>3.6165586309164501</v>
      </c>
      <c r="AF282" s="99">
        <v>0.79876816034235443</v>
      </c>
      <c r="AG282" s="37"/>
      <c r="AH282" s="37"/>
      <c r="AI282" s="100">
        <v>61.07904149431026</v>
      </c>
      <c r="AJ282" s="47" t="s">
        <v>54</v>
      </c>
      <c r="AK282" s="53">
        <v>792.25567303498724</v>
      </c>
      <c r="AL282" s="53">
        <v>809.36196317180361</v>
      </c>
      <c r="AM282" s="53">
        <v>749.76336190414099</v>
      </c>
      <c r="AN282" s="35"/>
      <c r="AO282" s="51">
        <v>17.510714285714283</v>
      </c>
      <c r="AP282" s="49">
        <v>0.54171782467532459</v>
      </c>
      <c r="AQ282" s="49">
        <v>0.51083529220779211</v>
      </c>
      <c r="AR282" s="49">
        <v>0.75837311688311682</v>
      </c>
      <c r="AS282" s="126">
        <v>15.130053084415582</v>
      </c>
      <c r="AT282" s="58">
        <v>14.654767482628831</v>
      </c>
      <c r="AU282" s="58">
        <v>30.936363636363637</v>
      </c>
      <c r="AV282" s="58">
        <v>29.172727272727272</v>
      </c>
      <c r="AW282" s="58">
        <v>43.309090909090912</v>
      </c>
      <c r="AX282" s="58">
        <v>30.545454545454543</v>
      </c>
      <c r="AY282" s="71">
        <v>0.70272851286047178</v>
      </c>
      <c r="AZ282" s="71">
        <v>17.356585232534709</v>
      </c>
      <c r="BA282" s="71">
        <v>3.4975102174652903</v>
      </c>
      <c r="BB282" s="131">
        <f t="shared" si="16"/>
        <v>0.70272851286047178</v>
      </c>
      <c r="BC282" s="131">
        <f t="shared" si="17"/>
        <v>0.72551950865917725</v>
      </c>
      <c r="BD282" s="131">
        <f t="shared" si="18"/>
        <v>8.6837918149369239E-2</v>
      </c>
      <c r="BE282" s="104">
        <v>6.9</v>
      </c>
      <c r="BF282" s="105">
        <v>96.573738531281052</v>
      </c>
      <c r="BG282" s="105">
        <v>601.75904012682486</v>
      </c>
      <c r="BH282" s="105">
        <v>197.27077798329807</v>
      </c>
      <c r="BI282" s="105">
        <v>144.03285345259033</v>
      </c>
      <c r="BJ282" s="105">
        <v>11.081412576824736</v>
      </c>
      <c r="BK282" s="105">
        <v>15.17448969454847</v>
      </c>
      <c r="BL282" s="105">
        <v>25.70630178780425</v>
      </c>
      <c r="BM282" s="105"/>
      <c r="BN282" s="130">
        <f t="shared" si="19"/>
        <v>343.11426170404332</v>
      </c>
      <c r="BO282" s="96">
        <v>8.1470527999999991</v>
      </c>
      <c r="BP282" s="108" t="s">
        <v>79</v>
      </c>
      <c r="BQ282" s="106">
        <v>385.616707081637</v>
      </c>
      <c r="BR282" s="107">
        <v>18.491173976171524</v>
      </c>
      <c r="BS282" s="107">
        <v>25.114648149224845</v>
      </c>
      <c r="BT282" s="107">
        <v>26.313396479250283</v>
      </c>
      <c r="BU282" s="106"/>
      <c r="BV282" s="106"/>
      <c r="BW282" s="106"/>
      <c r="BX282" s="106"/>
      <c r="BY282" s="62">
        <v>5.61038961038961E-2</v>
      </c>
      <c r="BZ282" s="60">
        <v>1.4152545000000001</v>
      </c>
      <c r="CA282" s="23">
        <v>2.88</v>
      </c>
      <c r="CB282" s="23">
        <v>0.71399999999999997</v>
      </c>
      <c r="CC282" s="64">
        <v>5.577915</v>
      </c>
      <c r="CD282" s="64">
        <v>8.105264</v>
      </c>
      <c r="CE282" s="66">
        <v>92.309306000000007</v>
      </c>
      <c r="CF282" s="68">
        <v>35.90952699999999</v>
      </c>
      <c r="CG282" s="60">
        <v>0.113</v>
      </c>
      <c r="CH282" s="134">
        <v>21962.369098636766</v>
      </c>
      <c r="CI282" s="134">
        <v>12415.143220315504</v>
      </c>
      <c r="CJ282" s="135">
        <v>793345.50844415976</v>
      </c>
      <c r="CK282" s="136">
        <v>1.5649100030405418</v>
      </c>
    </row>
    <row r="283" spans="1:89" x14ac:dyDescent="0.25">
      <c r="A283" s="82" t="s">
        <v>23</v>
      </c>
      <c r="B283" s="83">
        <v>279</v>
      </c>
      <c r="C283" s="70" t="s">
        <v>368</v>
      </c>
      <c r="D283" s="84">
        <v>41904</v>
      </c>
      <c r="E283" s="85" t="s">
        <v>91</v>
      </c>
      <c r="F283" s="82">
        <v>5768</v>
      </c>
      <c r="G283" s="88">
        <v>1</v>
      </c>
      <c r="H283" s="88">
        <v>93</v>
      </c>
      <c r="I283" s="83">
        <v>2</v>
      </c>
      <c r="J283" s="111">
        <v>744.85199999999998</v>
      </c>
      <c r="K283" s="54">
        <v>396.62273481621708</v>
      </c>
      <c r="L283" s="54">
        <v>908.09698443912976</v>
      </c>
      <c r="M283" s="54">
        <v>148.07896348183888</v>
      </c>
      <c r="N283" s="54">
        <v>410.83745103710464</v>
      </c>
      <c r="O283" s="55"/>
      <c r="P283" s="56">
        <v>65.588860403600364</v>
      </c>
      <c r="Q283" s="56">
        <v>13.70924489060034</v>
      </c>
      <c r="R283" s="54">
        <v>93.703155833179025</v>
      </c>
      <c r="S283" s="42" t="s">
        <v>78</v>
      </c>
      <c r="T283" s="94">
        <v>18.884634802307694</v>
      </c>
      <c r="U283" s="94">
        <v>5.410881307692307</v>
      </c>
      <c r="V283" s="117">
        <v>24.295516110000001</v>
      </c>
      <c r="W283" s="94">
        <v>22.108949276185719</v>
      </c>
      <c r="X283" s="94">
        <v>3.7340442386278281</v>
      </c>
      <c r="Y283" s="94">
        <v>9.0103839592461306</v>
      </c>
      <c r="Z283" s="94"/>
      <c r="AA283" s="94">
        <v>1.4203383788422785</v>
      </c>
      <c r="AB283" s="94">
        <v>0.30430072628263166</v>
      </c>
      <c r="AC283" s="95">
        <v>2.7412526696415589</v>
      </c>
      <c r="AD283" s="99">
        <v>5.2169289767147573</v>
      </c>
      <c r="AE283" s="99">
        <v>4.3476353681923898</v>
      </c>
      <c r="AF283" s="99">
        <v>1.179363118089221</v>
      </c>
      <c r="AG283" s="37"/>
      <c r="AH283" s="37"/>
      <c r="AI283" s="100">
        <v>58.32947460869174</v>
      </c>
      <c r="AJ283" s="47" t="s">
        <v>54</v>
      </c>
      <c r="AK283" s="53">
        <v>785.2719426459322</v>
      </c>
      <c r="AL283" s="53">
        <v>803.35404844972118</v>
      </c>
      <c r="AM283" s="53">
        <v>684.15930751730752</v>
      </c>
      <c r="AN283" s="35"/>
      <c r="AO283" s="51">
        <v>22.942307692307686</v>
      </c>
      <c r="AP283" s="49">
        <v>0.74070170478170461</v>
      </c>
      <c r="AQ283" s="49">
        <v>0.61874783783783782</v>
      </c>
      <c r="AR283" s="49">
        <v>1.0437137837837835</v>
      </c>
      <c r="AS283" s="126">
        <v>20.287448648648642</v>
      </c>
      <c r="AT283" s="58">
        <v>19.452390038799209</v>
      </c>
      <c r="AU283" s="58">
        <v>32.285405405405406</v>
      </c>
      <c r="AV283" s="58">
        <v>26.969729729729735</v>
      </c>
      <c r="AW283" s="58">
        <v>45.492972972972979</v>
      </c>
      <c r="AX283" s="58">
        <v>24.070270270270274</v>
      </c>
      <c r="AY283" s="71">
        <v>0.80065761726266149</v>
      </c>
      <c r="AZ283" s="71">
        <v>20.525247903098368</v>
      </c>
      <c r="BA283" s="71">
        <v>3.7702682069016333</v>
      </c>
      <c r="BB283" s="131">
        <f t="shared" si="16"/>
        <v>0.80065761726266149</v>
      </c>
      <c r="BC283" s="131">
        <f t="shared" si="17"/>
        <v>0.83502851130206512</v>
      </c>
      <c r="BD283" s="131">
        <f t="shared" si="18"/>
        <v>9.8913861945669354E-2</v>
      </c>
      <c r="BE283" s="104">
        <v>6.66</v>
      </c>
      <c r="BF283" s="105">
        <v>112.10218513526814</v>
      </c>
      <c r="BG283" s="105">
        <v>620.63262120550269</v>
      </c>
      <c r="BH283" s="105">
        <v>210.91173306118688</v>
      </c>
      <c r="BI283" s="105">
        <v>124.88181103788794</v>
      </c>
      <c r="BJ283" s="105">
        <v>9.5345799236648503</v>
      </c>
      <c r="BK283" s="105">
        <v>15.121478207502749</v>
      </c>
      <c r="BL283" s="105">
        <v>13.94265218614558</v>
      </c>
      <c r="BM283" s="105"/>
      <c r="BN283" s="130">
        <f t="shared" si="19"/>
        <v>334.60950198333825</v>
      </c>
      <c r="BO283" s="96">
        <v>7.3276886600000006</v>
      </c>
      <c r="BP283" s="108" t="s">
        <v>79</v>
      </c>
      <c r="BQ283" s="106">
        <v>328.51504293872745</v>
      </c>
      <c r="BR283" s="107">
        <v>13.521632611192446</v>
      </c>
      <c r="BS283" s="107">
        <v>18.496100268284884</v>
      </c>
      <c r="BT283" s="107">
        <v>16.888158333422282</v>
      </c>
      <c r="BU283" s="106"/>
      <c r="BV283" s="106"/>
      <c r="BW283" s="106"/>
      <c r="BX283" s="106"/>
      <c r="BY283" s="62">
        <v>0.12155844155844156</v>
      </c>
      <c r="BZ283" s="60">
        <v>0.86838810000000011</v>
      </c>
      <c r="CA283" s="23">
        <v>2.71</v>
      </c>
      <c r="CB283" s="23">
        <v>0.03</v>
      </c>
      <c r="CC283" s="64">
        <v>5.7373199999999995</v>
      </c>
      <c r="CD283" s="64">
        <v>10.218444</v>
      </c>
      <c r="CE283" s="66">
        <v>87.153878000000006</v>
      </c>
      <c r="CF283" s="68">
        <v>37.606845999999997</v>
      </c>
      <c r="CG283" s="60">
        <v>6.0500000000000005E-2</v>
      </c>
      <c r="CH283" s="134">
        <v>35554.933902797056</v>
      </c>
      <c r="CI283" s="134">
        <v>9426.0616350699584</v>
      </c>
      <c r="CJ283" s="135">
        <v>664644.86616355833</v>
      </c>
      <c r="CK283" s="136">
        <v>1.4182102525637139</v>
      </c>
    </row>
    <row r="284" spans="1:89" x14ac:dyDescent="0.25">
      <c r="A284" s="82" t="s">
        <v>23</v>
      </c>
      <c r="B284" s="83">
        <v>280</v>
      </c>
      <c r="C284" s="70" t="s">
        <v>369</v>
      </c>
      <c r="D284" s="84">
        <v>41918</v>
      </c>
      <c r="E284" s="85" t="s">
        <v>90</v>
      </c>
      <c r="F284" s="82">
        <v>164</v>
      </c>
      <c r="G284" s="88">
        <v>1</v>
      </c>
      <c r="H284" s="88">
        <v>115</v>
      </c>
      <c r="I284" s="83">
        <v>1</v>
      </c>
      <c r="J284" s="111">
        <v>715.75</v>
      </c>
      <c r="K284" s="54">
        <v>518.42022404064357</v>
      </c>
      <c r="L284" s="54">
        <v>933.01231509391175</v>
      </c>
      <c r="M284" s="54">
        <v>169.63581733925801</v>
      </c>
      <c r="N284" s="54">
        <v>358.64491071781822</v>
      </c>
      <c r="O284" s="55"/>
      <c r="P284" s="56">
        <v>74.378247513551685</v>
      </c>
      <c r="Q284" s="56">
        <v>13.598818386467595</v>
      </c>
      <c r="R284" s="54">
        <v>148.25197010458234</v>
      </c>
      <c r="S284" s="42" t="s">
        <v>78</v>
      </c>
      <c r="T284" s="94">
        <v>10.722899622624585</v>
      </c>
      <c r="U284" s="94">
        <v>2.4472075373754154</v>
      </c>
      <c r="V284" s="117">
        <v>13.170107160000001</v>
      </c>
      <c r="W284" s="94">
        <v>12.299391493812527</v>
      </c>
      <c r="X284" s="94">
        <v>2.279742638628814</v>
      </c>
      <c r="Y284" s="94">
        <v>4.348886438671566</v>
      </c>
      <c r="Z284" s="94"/>
      <c r="AA284" s="94">
        <v>0.87941637211846391</v>
      </c>
      <c r="AB284" s="94">
        <v>0.16311841120202186</v>
      </c>
      <c r="AC284" s="95">
        <v>2.1023129953807773</v>
      </c>
      <c r="AD284" s="99">
        <v>3.076104721848715</v>
      </c>
      <c r="AE284" s="99">
        <v>2.6056940808049482</v>
      </c>
      <c r="AF284" s="99">
        <v>0.65404859786812519</v>
      </c>
      <c r="AG284" s="37"/>
      <c r="AH284" s="37"/>
      <c r="AI284" s="100">
        <v>53.027587144038762</v>
      </c>
      <c r="AJ284" s="47" t="s">
        <v>54</v>
      </c>
      <c r="AK284" s="53">
        <v>766.43282514880354</v>
      </c>
      <c r="AL284" s="53">
        <v>788.14447185327845</v>
      </c>
      <c r="AM284" s="53">
        <v>713.10419571679699</v>
      </c>
      <c r="AN284" s="35"/>
      <c r="AO284" s="51">
        <v>22.357142857142854</v>
      </c>
      <c r="AP284" s="49">
        <v>1.1312714285714283</v>
      </c>
      <c r="AQ284" s="49">
        <v>0.81156428571428563</v>
      </c>
      <c r="AR284" s="49">
        <v>1.0597285714285716</v>
      </c>
      <c r="AS284" s="126">
        <v>25.911928571428568</v>
      </c>
      <c r="AT284" s="58">
        <v>25.782883712465868</v>
      </c>
      <c r="AU284" s="58">
        <v>50.599999999999994</v>
      </c>
      <c r="AV284" s="58">
        <v>36.299999999999997</v>
      </c>
      <c r="AW284" s="58">
        <v>47.400000000000006</v>
      </c>
      <c r="AX284" s="58">
        <v>36</v>
      </c>
      <c r="AY284" s="71">
        <v>1.9576821508919193</v>
      </c>
      <c r="AZ284" s="71">
        <v>22.548540921619633</v>
      </c>
      <c r="BA284" s="71">
        <v>-9.3784337616196325</v>
      </c>
      <c r="BB284" s="131">
        <f t="shared" si="16"/>
        <v>1.9576821508919193</v>
      </c>
      <c r="BC284" s="131">
        <f t="shared" si="17"/>
        <v>1.9674804659242096</v>
      </c>
      <c r="BD284" s="131">
        <f t="shared" si="18"/>
        <v>0.22798328436032902</v>
      </c>
      <c r="BE284" s="104">
        <v>6.87</v>
      </c>
      <c r="BF284" s="105">
        <v>111.21958299395361</v>
      </c>
      <c r="BG284" s="105">
        <v>612.17015386427749</v>
      </c>
      <c r="BH284" s="105">
        <v>195.93294913025855</v>
      </c>
      <c r="BI284" s="105">
        <v>143.74776165416884</v>
      </c>
      <c r="BJ284" s="105">
        <v>13.355929861481115</v>
      </c>
      <c r="BK284" s="105">
        <v>13.680733848614199</v>
      </c>
      <c r="BL284" s="105">
        <v>16.137347263090369</v>
      </c>
      <c r="BM284" s="105"/>
      <c r="BN284" s="130">
        <f t="shared" si="19"/>
        <v>345.61687412877649</v>
      </c>
      <c r="BO284" s="96">
        <v>6.4180295599999999</v>
      </c>
      <c r="BP284" s="108" t="s">
        <v>79</v>
      </c>
      <c r="BQ284" s="106">
        <v>518.48021258999995</v>
      </c>
      <c r="BR284" s="107">
        <v>39.367957017443125</v>
      </c>
      <c r="BS284" s="107">
        <v>53.486321111516475</v>
      </c>
      <c r="BT284" s="107">
        <v>20.109473337899669</v>
      </c>
      <c r="BU284" s="106"/>
      <c r="BV284" s="106"/>
      <c r="BW284" s="106"/>
      <c r="BX284" s="106"/>
      <c r="BY284" s="62">
        <v>0.14025974025974025</v>
      </c>
      <c r="BZ284" s="60">
        <v>0.49984769999999995</v>
      </c>
      <c r="CA284" s="23">
        <v>4.1500000000000004</v>
      </c>
      <c r="CB284" s="23">
        <v>0.33</v>
      </c>
      <c r="CC284" s="64">
        <v>4.8765330000000002</v>
      </c>
      <c r="CD284" s="64">
        <v>6.1497840000000004</v>
      </c>
      <c r="CE284" s="66">
        <v>97.671542000000002</v>
      </c>
      <c r="CF284" s="68">
        <v>34.076838999999993</v>
      </c>
      <c r="CG284" s="60">
        <v>8.1500000000000003E-2</v>
      </c>
      <c r="CH284" s="134">
        <v>145028.81027712609</v>
      </c>
      <c r="CI284" s="134">
        <v>3084.266404921942</v>
      </c>
      <c r="CJ284" s="135">
        <v>355557.73486882693</v>
      </c>
      <c r="CK284" s="136">
        <v>0.86744460953993752</v>
      </c>
    </row>
    <row r="285" spans="1:89" x14ac:dyDescent="0.25">
      <c r="A285" s="82" t="s">
        <v>23</v>
      </c>
      <c r="B285" s="83">
        <v>281</v>
      </c>
      <c r="C285" s="70" t="s">
        <v>370</v>
      </c>
      <c r="D285" s="84">
        <v>41904</v>
      </c>
      <c r="E285" s="85" t="s">
        <v>91</v>
      </c>
      <c r="F285" s="82">
        <v>992</v>
      </c>
      <c r="G285" s="88">
        <v>1</v>
      </c>
      <c r="H285" s="88">
        <v>77</v>
      </c>
      <c r="I285" s="83">
        <v>2</v>
      </c>
      <c r="J285" s="111">
        <v>694.39222222222224</v>
      </c>
      <c r="K285" s="54">
        <v>396.62273481621708</v>
      </c>
      <c r="L285" s="54">
        <v>908.09698443912976</v>
      </c>
      <c r="M285" s="54">
        <v>148.07896348183888</v>
      </c>
      <c r="N285" s="54">
        <v>410.83745103710464</v>
      </c>
      <c r="O285" s="55"/>
      <c r="P285" s="56">
        <v>65.588860403600364</v>
      </c>
      <c r="Q285" s="56">
        <v>13.70924489060034</v>
      </c>
      <c r="R285" s="54">
        <v>93.703155833179025</v>
      </c>
      <c r="S285" s="42" t="s">
        <v>78</v>
      </c>
      <c r="T285" s="94">
        <v>20.333366389999998</v>
      </c>
      <c r="U285" s="94">
        <v>10.982399400000002</v>
      </c>
      <c r="V285" s="117">
        <v>31.31576579</v>
      </c>
      <c r="W285" s="94">
        <v>28.543965943183395</v>
      </c>
      <c r="X285" s="94">
        <v>4.9335457658266098</v>
      </c>
      <c r="Y285" s="94">
        <v>10.87529169891798</v>
      </c>
      <c r="Z285" s="94"/>
      <c r="AA285" s="94">
        <v>1.7099593670865227</v>
      </c>
      <c r="AB285" s="94">
        <v>0.3649279969890809</v>
      </c>
      <c r="AC285" s="95">
        <v>3.9118932528594303</v>
      </c>
      <c r="AD285" s="99">
        <v>6.5789628701503249</v>
      </c>
      <c r="AE285" s="99">
        <v>5.5048009855473543</v>
      </c>
      <c r="AF285" s="99">
        <v>1.53876512501539</v>
      </c>
      <c r="AG285" s="37"/>
      <c r="AH285" s="37"/>
      <c r="AI285" s="100">
        <v>55.468924842973379</v>
      </c>
      <c r="AJ285" s="47" t="s">
        <v>54</v>
      </c>
      <c r="AK285" s="53">
        <v>789.91531248930301</v>
      </c>
      <c r="AL285" s="53">
        <v>807.14659635929252</v>
      </c>
      <c r="AM285" s="53">
        <v>688.10158088042556</v>
      </c>
      <c r="AN285" s="35"/>
      <c r="AO285" s="51">
        <v>45.253333333333337</v>
      </c>
      <c r="AP285" s="49">
        <v>1.4976987216494846</v>
      </c>
      <c r="AQ285" s="49">
        <v>1.2989806048109966</v>
      </c>
      <c r="AR285" s="49">
        <v>2.0789941168384884</v>
      </c>
      <c r="AS285" s="126">
        <v>40.566814158075601</v>
      </c>
      <c r="AT285" s="58">
        <v>39.528821136340753</v>
      </c>
      <c r="AU285" s="58">
        <v>33.095876288659795</v>
      </c>
      <c r="AV285" s="58">
        <v>28.704639175257732</v>
      </c>
      <c r="AW285" s="58">
        <v>45.941237113402067</v>
      </c>
      <c r="AX285" s="58">
        <v>39.164948453608254</v>
      </c>
      <c r="AY285" s="71">
        <v>1.2622658312562616</v>
      </c>
      <c r="AZ285" s="71">
        <v>26.499404472511429</v>
      </c>
      <c r="BA285" s="71">
        <v>4.8163613174885711</v>
      </c>
      <c r="BB285" s="131">
        <f t="shared" si="16"/>
        <v>1.2622658312562616</v>
      </c>
      <c r="BC285" s="131">
        <f t="shared" si="17"/>
        <v>1.2954118519761608</v>
      </c>
      <c r="BD285" s="131">
        <f t="shared" si="18"/>
        <v>0.15569389156869695</v>
      </c>
      <c r="BE285" s="104">
        <v>7.44</v>
      </c>
      <c r="BF285" s="105">
        <v>67.074139846460824</v>
      </c>
      <c r="BG285" s="105">
        <v>607.79994170075463</v>
      </c>
      <c r="BH285" s="105">
        <v>222.66849926555011</v>
      </c>
      <c r="BI285" s="105">
        <v>124.6420038766876</v>
      </c>
      <c r="BJ285" s="105">
        <v>10.93449631659948</v>
      </c>
      <c r="BK285" s="105">
        <v>17.810438373185097</v>
      </c>
      <c r="BL285" s="105">
        <v>11.169496089113684</v>
      </c>
      <c r="BM285" s="105"/>
      <c r="BN285" s="130">
        <f t="shared" si="19"/>
        <v>325.14967211292986</v>
      </c>
      <c r="BO285" s="96">
        <v>4.6954176199999988</v>
      </c>
      <c r="BP285" s="108" t="s">
        <v>79</v>
      </c>
      <c r="BQ285" s="106">
        <v>428.21434616426512</v>
      </c>
      <c r="BR285" s="107">
        <v>13.674081899699415</v>
      </c>
      <c r="BS285" s="107">
        <v>18.586365736416976</v>
      </c>
      <c r="BT285" s="107">
        <v>10.83296526064591</v>
      </c>
      <c r="BU285" s="106"/>
      <c r="BV285" s="106"/>
      <c r="BW285" s="106"/>
      <c r="BX285" s="106"/>
      <c r="BY285" s="62"/>
      <c r="BZ285" s="60">
        <v>0.89117420000000014</v>
      </c>
      <c r="CA285" s="23"/>
      <c r="CB285" s="23">
        <v>0.03</v>
      </c>
      <c r="CC285" s="64">
        <v>6.8212739999999998</v>
      </c>
      <c r="CD285" s="64">
        <v>8.9883840000000017</v>
      </c>
      <c r="CE285" s="66">
        <v>93.993314000000012</v>
      </c>
      <c r="CF285" s="68">
        <v>38.814753999999994</v>
      </c>
      <c r="CG285" s="60">
        <v>0.10250000000000001</v>
      </c>
      <c r="CH285" s="134">
        <v>26777.870078536504</v>
      </c>
      <c r="CI285" s="134">
        <v>3042.5314331339177</v>
      </c>
      <c r="CJ285" s="135">
        <v>534981.48539784329</v>
      </c>
      <c r="CK285" s="136">
        <v>0.5687171455795923</v>
      </c>
    </row>
    <row r="286" spans="1:89" x14ac:dyDescent="0.25">
      <c r="A286" s="82" t="s">
        <v>23</v>
      </c>
      <c r="B286" s="83">
        <v>282</v>
      </c>
      <c r="C286" s="70" t="s">
        <v>371</v>
      </c>
      <c r="D286" s="84">
        <v>41904</v>
      </c>
      <c r="E286" s="85" t="s">
        <v>91</v>
      </c>
      <c r="F286" s="82">
        <v>3307</v>
      </c>
      <c r="G286" s="88">
        <v>1</v>
      </c>
      <c r="H286" s="88">
        <v>80</v>
      </c>
      <c r="I286" s="83">
        <v>4</v>
      </c>
      <c r="J286" s="111">
        <v>702.40208333333339</v>
      </c>
      <c r="K286" s="54">
        <v>396.62273481621708</v>
      </c>
      <c r="L286" s="54">
        <v>908.09698443912976</v>
      </c>
      <c r="M286" s="54">
        <v>148.07896348183888</v>
      </c>
      <c r="N286" s="54">
        <v>410.83745103710464</v>
      </c>
      <c r="O286" s="55"/>
      <c r="P286" s="56">
        <v>65.588860403600364</v>
      </c>
      <c r="Q286" s="56">
        <v>13.70924489060034</v>
      </c>
      <c r="R286" s="54">
        <v>93.703155833179025</v>
      </c>
      <c r="S286" s="42" t="s">
        <v>78</v>
      </c>
      <c r="T286" s="94">
        <v>16.247656461666669</v>
      </c>
      <c r="U286" s="94">
        <v>5.5143057083333327</v>
      </c>
      <c r="V286" s="117">
        <v>21.76196217</v>
      </c>
      <c r="W286" s="94">
        <v>19.807013955984424</v>
      </c>
      <c r="X286" s="94">
        <v>3.3581459522255996</v>
      </c>
      <c r="Y286" s="94">
        <v>7.9542491896045862</v>
      </c>
      <c r="Z286" s="94"/>
      <c r="AA286" s="94">
        <v>1.2495736994537832</v>
      </c>
      <c r="AB286" s="94">
        <v>0.27004250173296657</v>
      </c>
      <c r="AC286" s="95">
        <v>2.5068559507363881</v>
      </c>
      <c r="AD286" s="99">
        <v>4.3609311745129222</v>
      </c>
      <c r="AE286" s="99">
        <v>3.6195881787118096</v>
      </c>
      <c r="AF286" s="99">
        <v>1.0078429405188332</v>
      </c>
      <c r="AG286" s="37"/>
      <c r="AH286" s="37"/>
      <c r="AI286" s="100">
        <v>61.923128553646109</v>
      </c>
      <c r="AJ286" s="47" t="s">
        <v>54</v>
      </c>
      <c r="AK286" s="53">
        <v>799.60763002682302</v>
      </c>
      <c r="AL286" s="53">
        <v>817.25725105483662</v>
      </c>
      <c r="AM286" s="53">
        <v>699.88113832548322</v>
      </c>
      <c r="AN286" s="35"/>
      <c r="AO286" s="51">
        <v>23.912499999999994</v>
      </c>
      <c r="AP286" s="49">
        <v>1.0019337499999998</v>
      </c>
      <c r="AQ286" s="49">
        <v>0.70063624999999985</v>
      </c>
      <c r="AR286" s="49">
        <v>1.1262787499999998</v>
      </c>
      <c r="AS286" s="126">
        <v>24.594006249999996</v>
      </c>
      <c r="AT286" s="58">
        <v>23.711178073248401</v>
      </c>
      <c r="AU286" s="58">
        <v>41.900000000000006</v>
      </c>
      <c r="AV286" s="58">
        <v>29.3</v>
      </c>
      <c r="AW286" s="58">
        <v>47.1</v>
      </c>
      <c r="AX286" s="58">
        <v>32</v>
      </c>
      <c r="AY286" s="71">
        <v>1.0895698599244648</v>
      </c>
      <c r="AZ286" s="71">
        <v>21.124853040282233</v>
      </c>
      <c r="BA286" s="71">
        <v>0.63710912971776779</v>
      </c>
      <c r="BB286" s="131">
        <f t="shared" si="16"/>
        <v>1.0895698599244648</v>
      </c>
      <c r="BC286" s="131">
        <f t="shared" si="17"/>
        <v>1.1301373496505804</v>
      </c>
      <c r="BD286" s="131">
        <f t="shared" si="18"/>
        <v>0.12999051868124811</v>
      </c>
      <c r="BE286" s="104">
        <v>6.91</v>
      </c>
      <c r="BF286" s="105">
        <v>130.09370747983425</v>
      </c>
      <c r="BG286" s="105">
        <v>601.84238498471996</v>
      </c>
      <c r="BH286" s="105">
        <v>214.82257099192</v>
      </c>
      <c r="BI286" s="105">
        <v>135.67436068881727</v>
      </c>
      <c r="BJ286" s="105">
        <v>11.338233209849301</v>
      </c>
      <c r="BK286" s="105">
        <v>15.649905935197292</v>
      </c>
      <c r="BL286" s="105">
        <v>15.697419811386739</v>
      </c>
      <c r="BM286" s="105"/>
      <c r="BN286" s="130">
        <f t="shared" si="19"/>
        <v>330.81982920953163</v>
      </c>
      <c r="BO286" s="96">
        <v>6.5820793200000001</v>
      </c>
      <c r="BP286" s="108" t="s">
        <v>79</v>
      </c>
      <c r="BQ286" s="106">
        <v>348.88009853253902</v>
      </c>
      <c r="BR286" s="107">
        <v>16.031647137659693</v>
      </c>
      <c r="BS286" s="107">
        <v>21.552537341815757</v>
      </c>
      <c r="BT286" s="107">
        <v>14.713739547431221</v>
      </c>
      <c r="BU286" s="106"/>
      <c r="BV286" s="106"/>
      <c r="BW286" s="106"/>
      <c r="BX286" s="106"/>
      <c r="BY286" s="62">
        <v>0.13090909090909092</v>
      </c>
      <c r="BZ286" s="60">
        <v>1.0053099999999999</v>
      </c>
      <c r="CA286" s="23">
        <v>3.18</v>
      </c>
      <c r="CB286" s="23">
        <v>0.03</v>
      </c>
      <c r="CC286" s="64">
        <v>5.6629310000000004</v>
      </c>
      <c r="CD286" s="64">
        <v>8.6982160000000004</v>
      </c>
      <c r="CE286" s="66">
        <v>79.679246000000006</v>
      </c>
      <c r="CF286" s="68">
        <v>33.774861999999999</v>
      </c>
      <c r="CG286" s="60">
        <v>0.13400000000000001</v>
      </c>
      <c r="CH286" s="134">
        <v>31344.670172224265</v>
      </c>
      <c r="CI286" s="134">
        <v>3378.0774279658681</v>
      </c>
      <c r="CJ286" s="135">
        <v>388343.80362923269</v>
      </c>
      <c r="CK286" s="136">
        <v>0.86986772967570081</v>
      </c>
    </row>
    <row r="287" spans="1:89" x14ac:dyDescent="0.25">
      <c r="A287" s="82" t="s">
        <v>23</v>
      </c>
      <c r="B287" s="83">
        <v>283</v>
      </c>
      <c r="C287" s="70" t="s">
        <v>372</v>
      </c>
      <c r="D287" s="84">
        <v>41918</v>
      </c>
      <c r="E287" s="85" t="s">
        <v>90</v>
      </c>
      <c r="F287" s="82">
        <v>167</v>
      </c>
      <c r="G287" s="88">
        <v>1</v>
      </c>
      <c r="H287" s="88">
        <v>101</v>
      </c>
      <c r="I287" s="83">
        <v>1</v>
      </c>
      <c r="J287" s="111">
        <v>627.86309523809518</v>
      </c>
      <c r="K287" s="54">
        <v>518.42022404064357</v>
      </c>
      <c r="L287" s="54">
        <v>933.01231509391175</v>
      </c>
      <c r="M287" s="54">
        <v>169.63581733925801</v>
      </c>
      <c r="N287" s="54">
        <v>358.64491071781822</v>
      </c>
      <c r="O287" s="55"/>
      <c r="P287" s="56">
        <v>74.378247513551685</v>
      </c>
      <c r="Q287" s="56">
        <v>13.598818386467595</v>
      </c>
      <c r="R287" s="54">
        <v>148.25197010458234</v>
      </c>
      <c r="S287" s="42" t="s">
        <v>78</v>
      </c>
      <c r="T287" s="94">
        <v>21.002574382059802</v>
      </c>
      <c r="U287" s="94">
        <v>6.6846146179401993</v>
      </c>
      <c r="V287" s="117">
        <v>27.687189</v>
      </c>
      <c r="W287" s="94">
        <v>25.863953652997793</v>
      </c>
      <c r="X287" s="94">
        <v>4.8213532570959048</v>
      </c>
      <c r="Y287" s="94">
        <v>8.9068974530424327</v>
      </c>
      <c r="Z287" s="94"/>
      <c r="AA287" s="94">
        <v>1.7857536031546621</v>
      </c>
      <c r="AB287" s="94">
        <v>0.33286465477050309</v>
      </c>
      <c r="AC287" s="95">
        <v>4.513914108127481</v>
      </c>
      <c r="AD287" s="99">
        <v>7.3583555170316881</v>
      </c>
      <c r="AE287" s="99">
        <v>6.3716827167481087</v>
      </c>
      <c r="AF287" s="99">
        <v>1.6635924237877195</v>
      </c>
      <c r="AG287" s="37"/>
      <c r="AH287" s="37"/>
      <c r="AI287" s="100">
        <v>45.2362832972738</v>
      </c>
      <c r="AJ287" s="47" t="s">
        <v>54</v>
      </c>
      <c r="AK287" s="53">
        <v>734.23248141833074</v>
      </c>
      <c r="AL287" s="53">
        <v>753.64622121453613</v>
      </c>
      <c r="AM287" s="53">
        <v>654.95321850990683</v>
      </c>
      <c r="AN287" s="35"/>
      <c r="AO287" s="51">
        <v>38.31428571428571</v>
      </c>
      <c r="AP287" s="49">
        <v>1.2741228984012378</v>
      </c>
      <c r="AQ287" s="49">
        <v>1.2617572047447136</v>
      </c>
      <c r="AR287" s="49">
        <v>1.7220819082001029</v>
      </c>
      <c r="AS287" s="126">
        <v>34.437557761732847</v>
      </c>
      <c r="AT287" s="58">
        <v>34.589099311944231</v>
      </c>
      <c r="AU287" s="58">
        <v>33.254512635379065</v>
      </c>
      <c r="AV287" s="58">
        <v>32.931768953068591</v>
      </c>
      <c r="AW287" s="58">
        <v>44.946209386281588</v>
      </c>
      <c r="AX287" s="58">
        <v>40.530685920577611</v>
      </c>
      <c r="AY287" s="71">
        <v>1.2492817278035784</v>
      </c>
      <c r="AZ287" s="71">
        <v>24.179692896192137</v>
      </c>
      <c r="BA287" s="71">
        <v>3.5074961038078634</v>
      </c>
      <c r="BB287" s="131">
        <f t="shared" si="16"/>
        <v>1.2492817278035784</v>
      </c>
      <c r="BC287" s="131">
        <f t="shared" si="17"/>
        <v>1.2438083823436481</v>
      </c>
      <c r="BD287" s="131">
        <f t="shared" si="18"/>
        <v>0.15378816575948009</v>
      </c>
      <c r="BE287" s="104">
        <v>7.2</v>
      </c>
      <c r="BF287" s="105">
        <v>104.9491453756235</v>
      </c>
      <c r="BG287" s="105">
        <v>587.11972468492968</v>
      </c>
      <c r="BH287" s="105">
        <v>250.01926849593465</v>
      </c>
      <c r="BI287" s="105">
        <v>112.10538576082969</v>
      </c>
      <c r="BJ287" s="105">
        <v>12.353848382548561</v>
      </c>
      <c r="BK287" s="105">
        <v>17.02668823092921</v>
      </c>
      <c r="BL287" s="105">
        <v>16.39996006671884</v>
      </c>
      <c r="BM287" s="105"/>
      <c r="BN287" s="130">
        <f t="shared" si="19"/>
        <v>302.4592449196175</v>
      </c>
      <c r="BO287" s="96">
        <v>4.7423344199999997</v>
      </c>
      <c r="BP287" s="108" t="s">
        <v>79</v>
      </c>
      <c r="BQ287" s="106">
        <v>470.00903827000002</v>
      </c>
      <c r="BR287" s="107">
        <v>16.975686418364827</v>
      </c>
      <c r="BS287" s="107">
        <v>24.112584921848505</v>
      </c>
      <c r="BT287" s="107">
        <v>13.58835724605577</v>
      </c>
      <c r="BU287" s="106"/>
      <c r="BV287" s="106"/>
      <c r="BW287" s="106"/>
      <c r="BX287" s="106"/>
      <c r="BY287" s="62">
        <v>0.17766233766233766</v>
      </c>
      <c r="BZ287" s="60">
        <v>0.24310519999999997</v>
      </c>
      <c r="CA287" s="23">
        <v>4.3499999999999996</v>
      </c>
      <c r="CB287" s="23">
        <v>0.34499999999999997</v>
      </c>
      <c r="CC287" s="64">
        <v>6.3749400000000005</v>
      </c>
      <c r="CD287" s="64">
        <v>5.8470000000000004</v>
      </c>
      <c r="CE287" s="66">
        <v>86.732876000000005</v>
      </c>
      <c r="CF287" s="68">
        <v>39.606141999999998</v>
      </c>
      <c r="CG287" s="60">
        <v>8.1500000000000003E-2</v>
      </c>
      <c r="CH287" s="134">
        <v>30659.030092532259</v>
      </c>
      <c r="CI287" s="134">
        <v>4872.2272795465933</v>
      </c>
      <c r="CJ287" s="135">
        <v>897631.28597927256</v>
      </c>
      <c r="CK287" s="136">
        <v>0.54278715054268944</v>
      </c>
    </row>
    <row r="288" spans="1:89" x14ac:dyDescent="0.25">
      <c r="A288" s="82" t="s">
        <v>23</v>
      </c>
      <c r="B288" s="83">
        <v>284</v>
      </c>
      <c r="C288" s="70" t="s">
        <v>373</v>
      </c>
      <c r="D288" s="84">
        <v>41967</v>
      </c>
      <c r="E288" s="85" t="s">
        <v>90</v>
      </c>
      <c r="F288" s="82">
        <v>34</v>
      </c>
      <c r="G288" s="88">
        <v>1</v>
      </c>
      <c r="H288" s="88">
        <v>87</v>
      </c>
      <c r="I288" s="83">
        <v>1</v>
      </c>
      <c r="J288" s="111">
        <v>543.37976190476195</v>
      </c>
      <c r="K288" s="54">
        <v>513.63290481581703</v>
      </c>
      <c r="L288" s="54">
        <v>933.62836735334611</v>
      </c>
      <c r="M288" s="54">
        <v>162.34936698910755</v>
      </c>
      <c r="N288" s="54">
        <v>372.42539455910855</v>
      </c>
      <c r="O288" s="55"/>
      <c r="P288" s="56">
        <v>59.579528082595587</v>
      </c>
      <c r="Q288" s="56">
        <v>14.492161852929348</v>
      </c>
      <c r="R288" s="54">
        <v>153.25468242987085</v>
      </c>
      <c r="S288" s="42" t="s">
        <v>78</v>
      </c>
      <c r="T288" s="94">
        <v>25.723701038571427</v>
      </c>
      <c r="U288" s="94">
        <v>7.3210510714285704</v>
      </c>
      <c r="V288" s="117">
        <v>33.044752109999997</v>
      </c>
      <c r="W288" s="94">
        <v>30.881468946376419</v>
      </c>
      <c r="X288" s="94">
        <v>5.55461780695531</v>
      </c>
      <c r="Y288" s="94">
        <v>11.085448954108132</v>
      </c>
      <c r="Z288" s="94"/>
      <c r="AA288" s="94">
        <v>1.7775154630081216</v>
      </c>
      <c r="AB288" s="94">
        <v>0.42454555582973624</v>
      </c>
      <c r="AC288" s="95">
        <v>5.4758344705217263</v>
      </c>
      <c r="AD288" s="99">
        <v>9.4656267367820774</v>
      </c>
      <c r="AE288" s="99">
        <v>8.2876403857872791</v>
      </c>
      <c r="AF288" s="99">
        <v>1.7550743975892853</v>
      </c>
      <c r="AG288" s="37"/>
      <c r="AH288" s="37"/>
      <c r="AI288" s="100">
        <v>44.851288523771252</v>
      </c>
      <c r="AJ288" s="47" t="s">
        <v>54</v>
      </c>
      <c r="AK288" s="53">
        <v>713.55128628979514</v>
      </c>
      <c r="AL288" s="53">
        <v>731.63062935321477</v>
      </c>
      <c r="AM288" s="53">
        <v>684.03327491017671</v>
      </c>
      <c r="AN288" s="35"/>
      <c r="AO288" s="51">
        <v>39.042857142857144</v>
      </c>
      <c r="AP288" s="49">
        <v>1.3297314840499308</v>
      </c>
      <c r="AQ288" s="49">
        <v>1.2233302219140085</v>
      </c>
      <c r="AR288" s="49">
        <v>1.8452488210818307</v>
      </c>
      <c r="AS288" s="126">
        <v>35.563115117891826</v>
      </c>
      <c r="AT288" s="58">
        <v>35.624812055089791</v>
      </c>
      <c r="AU288" s="58">
        <v>34.058252427184463</v>
      </c>
      <c r="AV288" s="58">
        <v>31.333009708737865</v>
      </c>
      <c r="AW288" s="58">
        <v>47.262135922330096</v>
      </c>
      <c r="AX288" s="58">
        <v>41.475728155339809</v>
      </c>
      <c r="AY288" s="71">
        <v>1.0780777515443676</v>
      </c>
      <c r="AZ288" s="71">
        <v>23.027202117028164</v>
      </c>
      <c r="BA288" s="71">
        <v>10.017549992971833</v>
      </c>
      <c r="BB288" s="131">
        <f t="shared" si="16"/>
        <v>1.0780777515443676</v>
      </c>
      <c r="BC288" s="131">
        <f t="shared" si="17"/>
        <v>1.0762106793692583</v>
      </c>
      <c r="BD288" s="131">
        <f t="shared" si="18"/>
        <v>0.13310163478922737</v>
      </c>
      <c r="BE288" s="104">
        <v>6.3</v>
      </c>
      <c r="BF288" s="105">
        <v>130.13892082702836</v>
      </c>
      <c r="BG288" s="105">
        <v>585.17356623804119</v>
      </c>
      <c r="BH288" s="105">
        <v>214.18297389417774</v>
      </c>
      <c r="BI288" s="105">
        <v>154.53707548652125</v>
      </c>
      <c r="BJ288" s="105">
        <v>10.842349311810246</v>
      </c>
      <c r="BK288" s="105">
        <v>16.258013936043952</v>
      </c>
      <c r="BL288" s="105">
        <v>14.030896755296302</v>
      </c>
      <c r="BM288" s="105"/>
      <c r="BN288" s="130">
        <f t="shared" si="19"/>
        <v>331.59837974548509</v>
      </c>
      <c r="BO288" s="96">
        <v>10.934298559999998</v>
      </c>
      <c r="BP288" s="108" t="s">
        <v>79</v>
      </c>
      <c r="BQ288" s="106">
        <v>473.12285052999999</v>
      </c>
      <c r="BR288" s="107">
        <v>14.317639574207114</v>
      </c>
      <c r="BS288" s="107">
        <v>20.940357640638098</v>
      </c>
      <c r="BT288" s="107">
        <v>13.280711482726376</v>
      </c>
      <c r="BU288" s="106"/>
      <c r="BV288" s="106"/>
      <c r="BW288" s="106"/>
      <c r="BX288" s="106"/>
      <c r="BY288" s="62">
        <v>0.14769230769230771</v>
      </c>
      <c r="BZ288" s="60">
        <v>0.83602500000000002</v>
      </c>
      <c r="CA288" s="23">
        <v>3.48</v>
      </c>
      <c r="CB288" s="23">
        <v>0.93500000000000005</v>
      </c>
      <c r="CC288" s="64">
        <v>5.7210060000000009</v>
      </c>
      <c r="CD288" s="64">
        <v>5.3042640000000008</v>
      </c>
      <c r="CE288" s="66">
        <v>80.567959999999999</v>
      </c>
      <c r="CF288" s="68">
        <v>37.456350999999998</v>
      </c>
      <c r="CG288" s="60">
        <v>0.85850000000000015</v>
      </c>
      <c r="CH288" s="134">
        <v>64663.183024685037</v>
      </c>
      <c r="CI288" s="134">
        <v>5214.6619501833538</v>
      </c>
      <c r="CJ288" s="135">
        <v>524566.17201294366</v>
      </c>
      <c r="CK288" s="136">
        <v>0.99409039858076897</v>
      </c>
    </row>
    <row r="289" spans="1:89" x14ac:dyDescent="0.25">
      <c r="A289" s="82" t="s">
        <v>23</v>
      </c>
      <c r="B289" s="83">
        <v>285</v>
      </c>
      <c r="C289" s="70" t="s">
        <v>374</v>
      </c>
      <c r="D289" s="84">
        <v>41918</v>
      </c>
      <c r="E289" s="85" t="s">
        <v>90</v>
      </c>
      <c r="F289" s="82">
        <v>411</v>
      </c>
      <c r="G289" s="88">
        <v>1</v>
      </c>
      <c r="H289" s="88">
        <v>118</v>
      </c>
      <c r="I289" s="83">
        <v>5</v>
      </c>
      <c r="J289" s="111">
        <v>772.79166666666663</v>
      </c>
      <c r="K289" s="54">
        <v>518.42022404064357</v>
      </c>
      <c r="L289" s="54">
        <v>933.01231509391175</v>
      </c>
      <c r="M289" s="54">
        <v>169.63581733925801</v>
      </c>
      <c r="N289" s="54">
        <v>358.64491071781822</v>
      </c>
      <c r="O289" s="55"/>
      <c r="P289" s="56">
        <v>74.378247513551685</v>
      </c>
      <c r="Q289" s="56">
        <v>13.598818386467595</v>
      </c>
      <c r="R289" s="54">
        <v>148.25197010458234</v>
      </c>
      <c r="S289" s="42" t="s">
        <v>78</v>
      </c>
      <c r="T289" s="94">
        <v>17.638286562956811</v>
      </c>
      <c r="U289" s="94">
        <v>6.9237088870431895</v>
      </c>
      <c r="V289" s="117">
        <v>24.561995450000001</v>
      </c>
      <c r="W289" s="94">
        <v>22.949235031447373</v>
      </c>
      <c r="X289" s="94">
        <v>4.2956656808039737</v>
      </c>
      <c r="Y289" s="94">
        <v>7.7494731868617626</v>
      </c>
      <c r="Z289" s="94"/>
      <c r="AA289" s="94">
        <v>1.5435221384908355</v>
      </c>
      <c r="AB289" s="94">
        <v>0.28880450599076074</v>
      </c>
      <c r="AC289" s="95">
        <v>4.065235418816215</v>
      </c>
      <c r="AD289" s="99">
        <v>6.5247517114704765</v>
      </c>
      <c r="AE289" s="99">
        <v>5.611593843610124</v>
      </c>
      <c r="AF289" s="99">
        <v>1.2602933631315616</v>
      </c>
      <c r="AG289" s="37"/>
      <c r="AH289" s="37"/>
      <c r="AI289" s="100">
        <v>44.262911258836724</v>
      </c>
      <c r="AJ289" s="47" t="s">
        <v>54</v>
      </c>
      <c r="AK289" s="53">
        <v>734.35579675304939</v>
      </c>
      <c r="AL289" s="53">
        <v>755.47795663251748</v>
      </c>
      <c r="AM289" s="53">
        <v>706.61279140892407</v>
      </c>
      <c r="AN289" s="35"/>
      <c r="AO289" s="51">
        <v>37.557142857142857</v>
      </c>
      <c r="AP289" s="49">
        <v>1.375555065789474</v>
      </c>
      <c r="AQ289" s="49">
        <v>1.319009328007519</v>
      </c>
      <c r="AR289" s="49">
        <v>1.751435352443609</v>
      </c>
      <c r="AS289" s="126">
        <v>35.656183129699251</v>
      </c>
      <c r="AT289" s="58">
        <v>36.417184186012406</v>
      </c>
      <c r="AU289" s="58">
        <v>36.625657894736847</v>
      </c>
      <c r="AV289" s="58">
        <v>35.120065789473692</v>
      </c>
      <c r="AW289" s="58">
        <v>46.633881578947367</v>
      </c>
      <c r="AX289" s="58">
        <v>37.246710526315788</v>
      </c>
      <c r="AY289" s="71">
        <v>1.4826639089704905</v>
      </c>
      <c r="AZ289" s="71">
        <v>26.918884209999945</v>
      </c>
      <c r="BA289" s="71">
        <v>-2.3568887599999435</v>
      </c>
      <c r="BB289" s="131">
        <f t="shared" si="16"/>
        <v>1.4826639089704905</v>
      </c>
      <c r="BC289" s="131">
        <f t="shared" si="17"/>
        <v>1.4516810412363808</v>
      </c>
      <c r="BD289" s="131">
        <f t="shared" si="18"/>
        <v>0.18101134149671061</v>
      </c>
      <c r="BE289" s="104">
        <v>6.8</v>
      </c>
      <c r="BF289" s="105">
        <v>94.636182350473035</v>
      </c>
      <c r="BG289" s="105">
        <v>626.91670257912358</v>
      </c>
      <c r="BH289" s="105">
        <v>193.14015996249154</v>
      </c>
      <c r="BI289" s="105">
        <v>139.84316443524517</v>
      </c>
      <c r="BJ289" s="105">
        <v>11.410156693297589</v>
      </c>
      <c r="BK289" s="105">
        <v>11.739756380550682</v>
      </c>
      <c r="BL289" s="105">
        <v>11.974935571182133</v>
      </c>
      <c r="BM289" s="105"/>
      <c r="BN289" s="130">
        <f t="shared" si="19"/>
        <v>349.09353484645686</v>
      </c>
      <c r="BO289" s="96">
        <v>5.4326674200000005</v>
      </c>
      <c r="BP289" s="108" t="s">
        <v>79</v>
      </c>
      <c r="BQ289" s="106">
        <v>511.71587972999998</v>
      </c>
      <c r="BR289" s="107">
        <v>20.833644431360725</v>
      </c>
      <c r="BS289" s="107">
        <v>29.514734685418471</v>
      </c>
      <c r="BT289" s="107">
        <v>14.051494951291335</v>
      </c>
      <c r="BU289" s="106"/>
      <c r="BV289" s="106"/>
      <c r="BW289" s="106"/>
      <c r="BX289" s="106"/>
      <c r="BY289" s="62">
        <v>8.4155844155844151E-2</v>
      </c>
      <c r="BZ289" s="60">
        <v>0.39087959999999994</v>
      </c>
      <c r="CA289" s="23">
        <v>3.74</v>
      </c>
      <c r="CB289" s="23">
        <v>0.80900000000000005</v>
      </c>
      <c r="CC289" s="64">
        <v>3.7394440000000002</v>
      </c>
      <c r="CD289" s="64">
        <v>7.7141680000000008</v>
      </c>
      <c r="CE289" s="66">
        <v>81.156446000000003</v>
      </c>
      <c r="CF289" s="68">
        <v>34.836987999999991</v>
      </c>
      <c r="CG289" s="60">
        <v>0.74299999999999999</v>
      </c>
      <c r="CH289" s="134">
        <v>72215.579661079406</v>
      </c>
      <c r="CI289" s="134">
        <v>3969.2969061050435</v>
      </c>
      <c r="CJ289" s="135">
        <v>671954.14083518973</v>
      </c>
      <c r="CK289" s="136">
        <v>0.59070949412879559</v>
      </c>
    </row>
    <row r="290" spans="1:89" x14ac:dyDescent="0.25">
      <c r="A290" s="82" t="s">
        <v>23</v>
      </c>
      <c r="B290" s="83">
        <v>286</v>
      </c>
      <c r="C290" s="70" t="s">
        <v>375</v>
      </c>
      <c r="D290" s="84">
        <v>41918</v>
      </c>
      <c r="E290" s="85" t="s">
        <v>90</v>
      </c>
      <c r="F290" s="82">
        <v>540</v>
      </c>
      <c r="G290" s="88">
        <v>1</v>
      </c>
      <c r="H290" s="88">
        <v>86</v>
      </c>
      <c r="I290" s="83">
        <v>3</v>
      </c>
      <c r="J290" s="111">
        <v>702.4880952380953</v>
      </c>
      <c r="K290" s="54">
        <v>518.42022404064357</v>
      </c>
      <c r="L290" s="54">
        <v>933.01231509391175</v>
      </c>
      <c r="M290" s="54">
        <v>169.63581733925801</v>
      </c>
      <c r="N290" s="54">
        <v>358.64491071781822</v>
      </c>
      <c r="O290" s="55"/>
      <c r="P290" s="56">
        <v>74.378247513551685</v>
      </c>
      <c r="Q290" s="56">
        <v>13.598818386467595</v>
      </c>
      <c r="R290" s="54">
        <v>148.25197010458234</v>
      </c>
      <c r="S290" s="42" t="s">
        <v>78</v>
      </c>
      <c r="T290" s="94">
        <v>18.639802098471762</v>
      </c>
      <c r="U290" s="94">
        <v>6.2185812915282401</v>
      </c>
      <c r="V290" s="117">
        <v>24.85838339</v>
      </c>
      <c r="W290" s="94">
        <v>23.222449502711971</v>
      </c>
      <c r="X290" s="94">
        <v>4.3327987305156741</v>
      </c>
      <c r="Y290" s="94">
        <v>7.9636795682900958</v>
      </c>
      <c r="Z290" s="94"/>
      <c r="AA290" s="94">
        <v>1.5944246321222935</v>
      </c>
      <c r="AB290" s="94">
        <v>0.29743928991725649</v>
      </c>
      <c r="AC290" s="95">
        <v>4.0660074256639236</v>
      </c>
      <c r="AD290" s="99">
        <v>6.5095525065239608</v>
      </c>
      <c r="AE290" s="99">
        <v>5.5554932610822538</v>
      </c>
      <c r="AF290" s="99">
        <v>1.368884580582941</v>
      </c>
      <c r="AG290" s="37"/>
      <c r="AH290" s="37"/>
      <c r="AI290" s="100">
        <v>45.692739957033723</v>
      </c>
      <c r="AJ290" s="47" t="s">
        <v>54</v>
      </c>
      <c r="AK290" s="53">
        <v>738.13451967505591</v>
      </c>
      <c r="AL290" s="53">
        <v>760.77057416214973</v>
      </c>
      <c r="AM290" s="53">
        <v>684.06458141201915</v>
      </c>
      <c r="AN290" s="35"/>
      <c r="AO290" s="51">
        <v>52.721428571428575</v>
      </c>
      <c r="AP290" s="49">
        <v>1.7090982695139911</v>
      </c>
      <c r="AQ290" s="49">
        <v>1.5842626229749632</v>
      </c>
      <c r="AR290" s="49">
        <v>2.2802180913107515</v>
      </c>
      <c r="AS290" s="126">
        <v>46.725045471281298</v>
      </c>
      <c r="AT290" s="58">
        <v>45.415210191110944</v>
      </c>
      <c r="AU290" s="58">
        <v>32.417525773195877</v>
      </c>
      <c r="AV290" s="58">
        <v>30.049690721649483</v>
      </c>
      <c r="AW290" s="58">
        <v>43.250309278350514</v>
      </c>
      <c r="AX290" s="58">
        <v>40.496907216494847</v>
      </c>
      <c r="AY290" s="71">
        <v>1.8269575088048775</v>
      </c>
      <c r="AZ290" s="71">
        <v>29.160950766927652</v>
      </c>
      <c r="BA290" s="71">
        <v>-4.3025673769276516</v>
      </c>
      <c r="BB290" s="131">
        <f t="shared" si="16"/>
        <v>1.8269575088048775</v>
      </c>
      <c r="BC290" s="131">
        <f t="shared" si="17"/>
        <v>1.8796494019026915</v>
      </c>
      <c r="BD290" s="131">
        <f t="shared" si="18"/>
        <v>0.22421325217961835</v>
      </c>
      <c r="BE290" s="104">
        <v>6.86</v>
      </c>
      <c r="BF290" s="105">
        <v>97.360743402105754</v>
      </c>
      <c r="BG290" s="105">
        <v>607.41125769876544</v>
      </c>
      <c r="BH290" s="105">
        <v>223.94933110388934</v>
      </c>
      <c r="BI290" s="105">
        <v>122.26101679494167</v>
      </c>
      <c r="BJ290" s="105">
        <v>12.027380537008566</v>
      </c>
      <c r="BK290" s="105">
        <v>13.617851885912327</v>
      </c>
      <c r="BL290" s="105">
        <v>15.758037601373401</v>
      </c>
      <c r="BM290" s="105"/>
      <c r="BN290" s="130">
        <f t="shared" si="19"/>
        <v>323.86934467297226</v>
      </c>
      <c r="BO290" s="96">
        <v>8.0974621400000011</v>
      </c>
      <c r="BP290" s="108" t="s">
        <v>79</v>
      </c>
      <c r="BQ290" s="106">
        <v>607.05932032999999</v>
      </c>
      <c r="BR290" s="107">
        <v>24.420707928022669</v>
      </c>
      <c r="BS290" s="107">
        <v>34.361285103517119</v>
      </c>
      <c r="BT290" s="107">
        <v>13.366872415110365</v>
      </c>
      <c r="BU290" s="106"/>
      <c r="BV290" s="106"/>
      <c r="BW290" s="106"/>
      <c r="BX290" s="106"/>
      <c r="BY290" s="62">
        <v>8.4155844155844151E-2</v>
      </c>
      <c r="BZ290" s="60">
        <v>0.50480120000000006</v>
      </c>
      <c r="CA290" s="23">
        <v>3.9</v>
      </c>
      <c r="CB290" s="23">
        <v>0.376</v>
      </c>
      <c r="CC290" s="64">
        <v>5.5247800000000007</v>
      </c>
      <c r="CD290" s="64">
        <v>5.8722320000000003</v>
      </c>
      <c r="CE290" s="66">
        <v>84.310268000000008</v>
      </c>
      <c r="CF290" s="68">
        <v>37.908822999999991</v>
      </c>
      <c r="CG290" s="60">
        <v>7.1000000000000008E-2</v>
      </c>
      <c r="CH290" s="134">
        <v>44311.027910473378</v>
      </c>
      <c r="CI290" s="134">
        <v>5992.9989248869424</v>
      </c>
      <c r="CJ290" s="135">
        <v>820357.41194726701</v>
      </c>
      <c r="CK290" s="136">
        <v>0.7305351103809099</v>
      </c>
    </row>
    <row r="291" spans="1:89" x14ac:dyDescent="0.25">
      <c r="A291" s="82" t="s">
        <v>23</v>
      </c>
      <c r="B291" s="83">
        <v>287</v>
      </c>
      <c r="C291" s="70" t="s">
        <v>376</v>
      </c>
      <c r="D291" s="84">
        <v>41918</v>
      </c>
      <c r="E291" s="85" t="s">
        <v>90</v>
      </c>
      <c r="F291" s="82">
        <v>21</v>
      </c>
      <c r="G291" s="88">
        <v>1</v>
      </c>
      <c r="H291" s="88">
        <v>128</v>
      </c>
      <c r="I291" s="83">
        <v>1</v>
      </c>
      <c r="J291" s="111">
        <v>586.28571428571433</v>
      </c>
      <c r="K291" s="54">
        <v>518.42022404064357</v>
      </c>
      <c r="L291" s="54">
        <v>933.01231509391175</v>
      </c>
      <c r="M291" s="54">
        <v>169.63581733925801</v>
      </c>
      <c r="N291" s="54">
        <v>358.64491071781822</v>
      </c>
      <c r="O291" s="55"/>
      <c r="P291" s="56">
        <v>74.378247513551685</v>
      </c>
      <c r="Q291" s="56">
        <v>13.598818386467595</v>
      </c>
      <c r="R291" s="54">
        <v>148.25197010458234</v>
      </c>
      <c r="S291" s="42" t="s">
        <v>78</v>
      </c>
      <c r="T291" s="94">
        <v>14.883678923156147</v>
      </c>
      <c r="U291" s="94">
        <v>4.3365284468438539</v>
      </c>
      <c r="V291" s="117">
        <v>19.220207370000001</v>
      </c>
      <c r="W291" s="94">
        <v>17.953102775200325</v>
      </c>
      <c r="X291" s="94">
        <v>3.341276978386559</v>
      </c>
      <c r="Y291" s="94">
        <v>6.2295941308685148</v>
      </c>
      <c r="Z291" s="94"/>
      <c r="AA291" s="94">
        <v>1.2520908773180197</v>
      </c>
      <c r="AB291" s="94">
        <v>0.23305596261231554</v>
      </c>
      <c r="AC291" s="95">
        <v>3.1149169732522108</v>
      </c>
      <c r="AD291" s="99">
        <v>5.6848484136881288</v>
      </c>
      <c r="AE291" s="99">
        <v>4.9688828195842705</v>
      </c>
      <c r="AF291" s="99">
        <v>1.1390584996360076</v>
      </c>
      <c r="AG291" s="37"/>
      <c r="AH291" s="37"/>
      <c r="AI291" s="100">
        <v>40.995985407659639</v>
      </c>
      <c r="AJ291" s="47" t="s">
        <v>54</v>
      </c>
      <c r="AK291" s="53">
        <v>704.22543814166306</v>
      </c>
      <c r="AL291" s="53">
        <v>723.22985715605216</v>
      </c>
      <c r="AM291" s="53">
        <v>659.09485894041688</v>
      </c>
      <c r="AN291" s="35"/>
      <c r="AO291" s="51">
        <v>29.657142857142855</v>
      </c>
      <c r="AP291" s="49">
        <v>1.1780863865546216</v>
      </c>
      <c r="AQ291" s="49">
        <v>0.95321546218487385</v>
      </c>
      <c r="AR291" s="49">
        <v>1.3651008403361342</v>
      </c>
      <c r="AS291" s="126">
        <v>29.534152941176465</v>
      </c>
      <c r="AT291" s="58">
        <v>29.102290938286135</v>
      </c>
      <c r="AU291" s="58">
        <v>39.723529411764702</v>
      </c>
      <c r="AV291" s="58">
        <v>32.141176470588235</v>
      </c>
      <c r="AW291" s="58">
        <v>46.029411764705884</v>
      </c>
      <c r="AX291" s="58">
        <v>33.647058823529413</v>
      </c>
      <c r="AY291" s="71">
        <v>1.5141507257466251</v>
      </c>
      <c r="AZ291" s="71">
        <v>22.187595662120728</v>
      </c>
      <c r="BA291" s="71">
        <v>-2.9673882921207273</v>
      </c>
      <c r="BB291" s="131">
        <f t="shared" si="16"/>
        <v>1.5141507257466251</v>
      </c>
      <c r="BC291" s="131">
        <f t="shared" si="17"/>
        <v>1.5366198903386996</v>
      </c>
      <c r="BD291" s="131">
        <f t="shared" si="18"/>
        <v>0.18191284941769226</v>
      </c>
      <c r="BE291" s="104">
        <v>6.43</v>
      </c>
      <c r="BF291" s="105">
        <v>90.231362878228467</v>
      </c>
      <c r="BG291" s="105">
        <v>577.19780537893496</v>
      </c>
      <c r="BH291" s="105">
        <v>257.6139534310567</v>
      </c>
      <c r="BI291" s="105">
        <v>126.77162189675975</v>
      </c>
      <c r="BJ291" s="105">
        <v>9.4430224293933573</v>
      </c>
      <c r="BK291" s="105">
        <v>11.483329080576032</v>
      </c>
      <c r="BL291" s="105">
        <v>12.515143405170079</v>
      </c>
      <c r="BM291" s="105"/>
      <c r="BN291" s="130">
        <f t="shared" si="19"/>
        <v>299.07050293310459</v>
      </c>
      <c r="BO291" s="96">
        <v>6.98714426</v>
      </c>
      <c r="BP291" s="108" t="s">
        <v>79</v>
      </c>
      <c r="BQ291" s="106">
        <v>462.07771721</v>
      </c>
      <c r="BR291" s="107">
        <v>24.041245149687477</v>
      </c>
      <c r="BS291" s="107">
        <v>35.587637824183496</v>
      </c>
      <c r="BT291" s="107">
        <v>15.87770935937225</v>
      </c>
      <c r="BU291" s="106"/>
      <c r="BV291" s="106"/>
      <c r="BW291" s="106"/>
      <c r="BX291" s="106"/>
      <c r="BY291" s="62">
        <v>0.1683116883116883</v>
      </c>
      <c r="BZ291" s="60">
        <v>0.49786630000000004</v>
      </c>
      <c r="CA291" s="23">
        <v>3.33</v>
      </c>
      <c r="CB291" s="23">
        <v>0.20699999999999999</v>
      </c>
      <c r="CC291" s="64">
        <v>4.8127710000000006</v>
      </c>
      <c r="CD291" s="64">
        <v>7.2032200000000008</v>
      </c>
      <c r="CE291" s="66">
        <v>84.524462000000014</v>
      </c>
      <c r="CF291" s="68">
        <v>37.752627999999994</v>
      </c>
      <c r="CG291" s="60">
        <v>0.13400000000000001</v>
      </c>
      <c r="CH291" s="134">
        <v>76241.898281839036</v>
      </c>
      <c r="CI291" s="134">
        <v>5157.0116822053551</v>
      </c>
      <c r="CJ291" s="135">
        <v>668493.3198046519</v>
      </c>
      <c r="CK291" s="136">
        <v>0.77143802778946913</v>
      </c>
    </row>
    <row r="292" spans="1:89" x14ac:dyDescent="0.25">
      <c r="A292" s="82" t="s">
        <v>23</v>
      </c>
      <c r="B292" s="83">
        <v>288</v>
      </c>
      <c r="C292" s="70" t="s">
        <v>377</v>
      </c>
      <c r="D292" s="84">
        <v>41918</v>
      </c>
      <c r="E292" s="85" t="s">
        <v>90</v>
      </c>
      <c r="F292" s="82">
        <v>253</v>
      </c>
      <c r="G292" s="88">
        <v>1</v>
      </c>
      <c r="H292" s="88">
        <v>106</v>
      </c>
      <c r="I292" s="83">
        <v>2</v>
      </c>
      <c r="J292" s="111">
        <v>801.64285714285711</v>
      </c>
      <c r="K292" s="54">
        <v>518.42022404064357</v>
      </c>
      <c r="L292" s="54">
        <v>933.01231509391175</v>
      </c>
      <c r="M292" s="54">
        <v>169.63581733925801</v>
      </c>
      <c r="N292" s="54">
        <v>358.64491071781822</v>
      </c>
      <c r="O292" s="55"/>
      <c r="P292" s="56">
        <v>74.378247513551685</v>
      </c>
      <c r="Q292" s="56">
        <v>13.598818386467595</v>
      </c>
      <c r="R292" s="54">
        <v>148.25197010458234</v>
      </c>
      <c r="S292" s="42" t="s">
        <v>78</v>
      </c>
      <c r="T292" s="94">
        <v>14.84311190717608</v>
      </c>
      <c r="U292" s="94">
        <v>4.9302541528239203</v>
      </c>
      <c r="V292" s="117">
        <v>19.773366060000001</v>
      </c>
      <c r="W292" s="94">
        <v>18.472001388868325</v>
      </c>
      <c r="X292" s="94">
        <v>3.4461807160052347</v>
      </c>
      <c r="Y292" s="94">
        <v>6.3371215791460456</v>
      </c>
      <c r="Z292" s="94"/>
      <c r="AA292" s="94">
        <v>1.2689353478656733</v>
      </c>
      <c r="AB292" s="94">
        <v>0.23670142780297362</v>
      </c>
      <c r="AC292" s="95">
        <v>3.2332718762340047</v>
      </c>
      <c r="AD292" s="99">
        <v>3.2264419997417915</v>
      </c>
      <c r="AE292" s="99">
        <v>2.6863447461110712</v>
      </c>
      <c r="AF292" s="99">
        <v>0.53379028282873631</v>
      </c>
      <c r="AG292" s="37"/>
      <c r="AH292" s="37"/>
      <c r="AI292" s="100">
        <v>73.362988648770582</v>
      </c>
      <c r="AJ292" s="47" t="s">
        <v>54</v>
      </c>
      <c r="AK292" s="53">
        <v>836.82889448607159</v>
      </c>
      <c r="AL292" s="53">
        <v>854.57207968109356</v>
      </c>
      <c r="AM292" s="53">
        <v>845.10670599785067</v>
      </c>
      <c r="AN292" s="35"/>
      <c r="AO292" s="51">
        <v>49.935714285714276</v>
      </c>
      <c r="AP292" s="49">
        <v>1.473280508998875</v>
      </c>
      <c r="AQ292" s="49">
        <v>1.6328487078177722</v>
      </c>
      <c r="AR292" s="49">
        <v>2.2984485278402693</v>
      </c>
      <c r="AS292" s="126">
        <v>42.073493349268837</v>
      </c>
      <c r="AT292" s="58">
        <v>42.990952280267301</v>
      </c>
      <c r="AU292" s="58">
        <v>29.503543307086613</v>
      </c>
      <c r="AV292" s="58">
        <v>32.699015748031492</v>
      </c>
      <c r="AW292" s="58">
        <v>46.028149606299209</v>
      </c>
      <c r="AX292" s="58">
        <v>31.58267716535433</v>
      </c>
      <c r="AY292" s="71">
        <v>2.1741848175882756</v>
      </c>
      <c r="AZ292" s="71">
        <v>29.418598126212931</v>
      </c>
      <c r="BA292" s="71">
        <v>-9.6452320662129303</v>
      </c>
      <c r="BB292" s="131">
        <f t="shared" si="16"/>
        <v>2.1741848175882756</v>
      </c>
      <c r="BC292" s="131">
        <f t="shared" si="17"/>
        <v>2.1277860947701908</v>
      </c>
      <c r="BD292" s="131">
        <f t="shared" si="18"/>
        <v>0.27332613619033547</v>
      </c>
      <c r="BE292" s="104">
        <v>6.02</v>
      </c>
      <c r="BF292" s="105">
        <v>117.14381214952792</v>
      </c>
      <c r="BG292" s="105">
        <v>541.63401009705501</v>
      </c>
      <c r="BH292" s="105">
        <v>273.40080690455937</v>
      </c>
      <c r="BI292" s="105">
        <v>136.68285274001227</v>
      </c>
      <c r="BJ292" s="105">
        <v>8.4309317664345524</v>
      </c>
      <c r="BK292" s="105">
        <v>23.918089664876589</v>
      </c>
      <c r="BL292" s="105">
        <v>10.958184448953034</v>
      </c>
      <c r="BM292" s="105"/>
      <c r="BN292" s="130">
        <f t="shared" si="19"/>
        <v>284.54681288612943</v>
      </c>
      <c r="BO292" s="96">
        <v>9.0252418599999995</v>
      </c>
      <c r="BP292" s="108" t="s">
        <v>79</v>
      </c>
      <c r="BQ292" s="106">
        <v>481.43240001999999</v>
      </c>
      <c r="BR292" s="107">
        <v>24.347518705674535</v>
      </c>
      <c r="BS292" s="107">
        <v>30.498091458291661</v>
      </c>
      <c r="BT292" s="107">
        <v>11.198458617093156</v>
      </c>
      <c r="BU292" s="106"/>
      <c r="BV292" s="106"/>
      <c r="BW292" s="106"/>
      <c r="BX292" s="106"/>
      <c r="BY292" s="62">
        <v>0.17766233766233766</v>
      </c>
      <c r="BZ292" s="60">
        <v>0.5691967</v>
      </c>
      <c r="CA292" s="23">
        <v>4.1399999999999997</v>
      </c>
      <c r="CB292" s="23">
        <v>0.26500000000000001</v>
      </c>
      <c r="CC292" s="64">
        <v>5.5035259999999999</v>
      </c>
      <c r="CD292" s="64">
        <v>8.149420000000001</v>
      </c>
      <c r="CE292" s="66">
        <v>92.309306000000007</v>
      </c>
      <c r="CF292" s="68">
        <v>40.043487999999989</v>
      </c>
      <c r="CG292" s="60">
        <v>0.113</v>
      </c>
      <c r="CH292" s="134">
        <v>5124.0930750974439</v>
      </c>
      <c r="CI292" s="134">
        <v>5165.6277211930774</v>
      </c>
      <c r="CJ292" s="135">
        <v>1094861.43209535</v>
      </c>
      <c r="CK292" s="136">
        <v>0.47180652909720994</v>
      </c>
    </row>
    <row r="293" spans="1:89" x14ac:dyDescent="0.25">
      <c r="A293" s="82" t="s">
        <v>23</v>
      </c>
      <c r="B293" s="83">
        <v>289</v>
      </c>
      <c r="C293" s="70" t="s">
        <v>378</v>
      </c>
      <c r="D293" s="84">
        <v>41918</v>
      </c>
      <c r="E293" s="85" t="s">
        <v>90</v>
      </c>
      <c r="F293" s="82">
        <v>527</v>
      </c>
      <c r="G293" s="88">
        <v>1</v>
      </c>
      <c r="H293" s="88">
        <v>128</v>
      </c>
      <c r="I293" s="83">
        <v>3</v>
      </c>
      <c r="J293" s="111">
        <v>729.96428571428567</v>
      </c>
      <c r="K293" s="54">
        <v>518.42022404064357</v>
      </c>
      <c r="L293" s="54">
        <v>933.01231509391175</v>
      </c>
      <c r="M293" s="54">
        <v>169.63581733925801</v>
      </c>
      <c r="N293" s="54">
        <v>358.64491071781822</v>
      </c>
      <c r="O293" s="55"/>
      <c r="P293" s="56">
        <v>74.378247513551685</v>
      </c>
      <c r="Q293" s="56">
        <v>13.598818386467595</v>
      </c>
      <c r="R293" s="54">
        <v>148.25197010458234</v>
      </c>
      <c r="S293" s="42" t="s">
        <v>78</v>
      </c>
      <c r="T293" s="94">
        <v>21.085823702159466</v>
      </c>
      <c r="U293" s="94">
        <v>8.0313368978405322</v>
      </c>
      <c r="V293" s="117">
        <v>29.117160599999998</v>
      </c>
      <c r="W293" s="94">
        <v>27.204473962003071</v>
      </c>
      <c r="X293" s="94">
        <v>5.0890332016974069</v>
      </c>
      <c r="Y293" s="94">
        <v>9.213655462345292</v>
      </c>
      <c r="Z293" s="94"/>
      <c r="AA293" s="94">
        <v>1.8369971428482581</v>
      </c>
      <c r="AB293" s="94">
        <v>0.34351691217297731</v>
      </c>
      <c r="AC293" s="95">
        <v>4.808356892529023</v>
      </c>
      <c r="AD293" s="99">
        <v>8.2591192675777112</v>
      </c>
      <c r="AE293" s="99">
        <v>7.2154095578098314</v>
      </c>
      <c r="AF293" s="99">
        <v>1.9055475538960545</v>
      </c>
      <c r="AG293" s="37"/>
      <c r="AH293" s="37"/>
      <c r="AI293" s="100">
        <v>41.592438738776835</v>
      </c>
      <c r="AJ293" s="47" t="s">
        <v>54</v>
      </c>
      <c r="AK293" s="53">
        <v>716.34874083231477</v>
      </c>
      <c r="AL293" s="53">
        <v>734.77121565049515</v>
      </c>
      <c r="AM293" s="53">
        <v>625.55804248624781</v>
      </c>
      <c r="AN293" s="35"/>
      <c r="AO293" s="51">
        <v>58.100000000000009</v>
      </c>
      <c r="AP293" s="49">
        <v>2.3264842758620694</v>
      </c>
      <c r="AQ293" s="49">
        <v>1.8317928275862072</v>
      </c>
      <c r="AR293" s="49">
        <v>2.7461265517241387</v>
      </c>
      <c r="AS293" s="126">
        <v>58.137264137931041</v>
      </c>
      <c r="AT293" s="58">
        <v>57.343101069624424</v>
      </c>
      <c r="AU293" s="58">
        <v>40.042758620689654</v>
      </c>
      <c r="AV293" s="58">
        <v>31.528275862068966</v>
      </c>
      <c r="AW293" s="58">
        <v>47.265517241379314</v>
      </c>
      <c r="AX293" s="58">
        <v>48.089655172413792</v>
      </c>
      <c r="AY293" s="71">
        <v>1.9693919286080535</v>
      </c>
      <c r="AZ293" s="71">
        <v>34.70115663094316</v>
      </c>
      <c r="BA293" s="71">
        <v>-5.5839960309431618</v>
      </c>
      <c r="BB293" s="131">
        <f t="shared" si="16"/>
        <v>1.9693919286080535</v>
      </c>
      <c r="BC293" s="131">
        <f t="shared" si="17"/>
        <v>1.9966666714724597</v>
      </c>
      <c r="BD293" s="131">
        <f t="shared" si="18"/>
        <v>0.23712489517856408</v>
      </c>
      <c r="BE293" s="104">
        <v>6.6</v>
      </c>
      <c r="BF293" s="105">
        <v>111.00216326182743</v>
      </c>
      <c r="BG293" s="105">
        <v>563.08363477073783</v>
      </c>
      <c r="BH293" s="105">
        <v>246.69182678689501</v>
      </c>
      <c r="BI293" s="105">
        <v>144.16395852633389</v>
      </c>
      <c r="BJ293" s="105">
        <v>10.667623662053972</v>
      </c>
      <c r="BK293" s="105">
        <v>16.800066886862911</v>
      </c>
      <c r="BL293" s="105">
        <v>13.617764989007078</v>
      </c>
      <c r="BM293" s="105"/>
      <c r="BN293" s="130">
        <f t="shared" si="19"/>
        <v>306.04756843585966</v>
      </c>
      <c r="BO293" s="96">
        <v>8.7996933200000012</v>
      </c>
      <c r="BP293" s="108" t="s">
        <v>79</v>
      </c>
      <c r="BQ293" s="106">
        <v>434.08369532</v>
      </c>
      <c r="BR293" s="107">
        <v>14.908173955670664</v>
      </c>
      <c r="BS293" s="107">
        <v>21.716058668005459</v>
      </c>
      <c r="BT293" s="107">
        <v>7.5699375726636662</v>
      </c>
      <c r="BU293" s="106"/>
      <c r="BV293" s="106"/>
      <c r="BW293" s="106"/>
      <c r="BX293" s="106"/>
      <c r="BY293" s="62">
        <v>0.20571428571428571</v>
      </c>
      <c r="BZ293" s="60">
        <v>0.75445760000000006</v>
      </c>
      <c r="CA293" s="23">
        <v>3.87</v>
      </c>
      <c r="CB293" s="23">
        <v>0.315</v>
      </c>
      <c r="CC293" s="64">
        <v>5.822336</v>
      </c>
      <c r="CD293" s="64">
        <v>5.2288160000000001</v>
      </c>
      <c r="CE293" s="66">
        <v>80.314442000000014</v>
      </c>
      <c r="CF293" s="68">
        <v>41.511720999999994</v>
      </c>
      <c r="CG293" s="60">
        <v>8.1500000000000003E-2</v>
      </c>
      <c r="CH293" s="134">
        <v>27146.493722891952</v>
      </c>
      <c r="CI293" s="134">
        <v>5055.8579804937535</v>
      </c>
      <c r="CJ293" s="135">
        <v>831388.29687030637</v>
      </c>
      <c r="CK293" s="136">
        <v>0.60812234181382152</v>
      </c>
    </row>
    <row r="294" spans="1:89" x14ac:dyDescent="0.25">
      <c r="A294" s="82" t="s">
        <v>23</v>
      </c>
      <c r="B294" s="83">
        <v>290</v>
      </c>
      <c r="C294" s="70" t="s">
        <v>379</v>
      </c>
      <c r="D294" s="84">
        <v>41967</v>
      </c>
      <c r="E294" s="85" t="s">
        <v>90</v>
      </c>
      <c r="F294" s="82">
        <v>364</v>
      </c>
      <c r="G294" s="88">
        <v>1</v>
      </c>
      <c r="H294" s="88">
        <v>123</v>
      </c>
      <c r="I294" s="83">
        <v>1</v>
      </c>
      <c r="J294" s="111">
        <v>657.05952380952374</v>
      </c>
      <c r="K294" s="54">
        <v>513.63290481581703</v>
      </c>
      <c r="L294" s="54">
        <v>933.62836735334611</v>
      </c>
      <c r="M294" s="54">
        <v>162.34936698910755</v>
      </c>
      <c r="N294" s="54">
        <v>372.42539455910855</v>
      </c>
      <c r="O294" s="55"/>
      <c r="P294" s="56">
        <v>59.579528082595587</v>
      </c>
      <c r="Q294" s="56">
        <v>14.492161852929348</v>
      </c>
      <c r="R294" s="54">
        <v>153.25468242987085</v>
      </c>
      <c r="S294" s="42" t="s">
        <v>78</v>
      </c>
      <c r="T294" s="94">
        <v>18.030839020000002</v>
      </c>
      <c r="U294" s="94">
        <v>5.1160424999999998</v>
      </c>
      <c r="V294" s="117">
        <v>23.146881520000001</v>
      </c>
      <c r="W294" s="94">
        <v>21.631515327107778</v>
      </c>
      <c r="X294" s="94">
        <v>3.890532414096167</v>
      </c>
      <c r="Y294" s="94">
        <v>7.7670575191719369</v>
      </c>
      <c r="Z294" s="94"/>
      <c r="AA294" s="94">
        <v>1.2454147125990171</v>
      </c>
      <c r="AB294" s="94">
        <v>0.29747184548775529</v>
      </c>
      <c r="AC294" s="95">
        <v>3.8349792994125576</v>
      </c>
      <c r="AD294" s="99">
        <v>6.0980763181446411</v>
      </c>
      <c r="AE294" s="99">
        <v>5.2512951328247439</v>
      </c>
      <c r="AF294" s="99">
        <v>1.06286907779485</v>
      </c>
      <c r="AG294" s="37"/>
      <c r="AH294" s="37"/>
      <c r="AI294" s="100">
        <v>48.781259854462107</v>
      </c>
      <c r="AJ294" s="47" t="s">
        <v>54</v>
      </c>
      <c r="AK294" s="53">
        <v>736.54868743871111</v>
      </c>
      <c r="AL294" s="53">
        <v>757.23868377154213</v>
      </c>
      <c r="AM294" s="53">
        <v>726.8062659126382</v>
      </c>
      <c r="AN294" s="35"/>
      <c r="AO294" s="51">
        <v>31.357142857142865</v>
      </c>
      <c r="AP294" s="49">
        <v>0.91097170212765988</v>
      </c>
      <c r="AQ294" s="49">
        <v>1.0884798176291794</v>
      </c>
      <c r="AR294" s="49">
        <v>1.457520030395137</v>
      </c>
      <c r="AS294" s="126">
        <v>26.207432674772043</v>
      </c>
      <c r="AT294" s="58">
        <v>27.384682145857941</v>
      </c>
      <c r="AU294" s="58">
        <v>29.051489361702131</v>
      </c>
      <c r="AV294" s="58">
        <v>34.712340425531913</v>
      </c>
      <c r="AW294" s="58">
        <v>46.481276595744674</v>
      </c>
      <c r="AX294" s="58">
        <v>36.83404255319148</v>
      </c>
      <c r="AY294" s="71">
        <v>1.1830830050344483</v>
      </c>
      <c r="AZ294" s="71">
        <v>21.933890064030781</v>
      </c>
      <c r="BA294" s="71">
        <v>1.2129914559692203</v>
      </c>
      <c r="BB294" s="131">
        <f t="shared" si="16"/>
        <v>1.1830830050344483</v>
      </c>
      <c r="BC294" s="131">
        <f t="shared" si="17"/>
        <v>1.1322230449111506</v>
      </c>
      <c r="BD294" s="131">
        <f t="shared" si="18"/>
        <v>0.14934934311410328</v>
      </c>
      <c r="BE294" s="104">
        <v>6.83</v>
      </c>
      <c r="BF294" s="105">
        <v>104.83343456015527</v>
      </c>
      <c r="BG294" s="105">
        <v>571.71434950982359</v>
      </c>
      <c r="BH294" s="105">
        <v>218.21304308509923</v>
      </c>
      <c r="BI294" s="105">
        <v>155.21277823543781</v>
      </c>
      <c r="BJ294" s="105">
        <v>10.649954746209593</v>
      </c>
      <c r="BK294" s="105">
        <v>20.292158797665905</v>
      </c>
      <c r="BL294" s="105">
        <v>18.942591247654541</v>
      </c>
      <c r="BM294" s="105"/>
      <c r="BN294" s="130">
        <f t="shared" si="19"/>
        <v>326.84072969828406</v>
      </c>
      <c r="BO294" s="96">
        <v>7.3038724200000003</v>
      </c>
      <c r="BP294" s="108" t="s">
        <v>79</v>
      </c>
      <c r="BQ294" s="106">
        <v>436.64707977</v>
      </c>
      <c r="BR294" s="107">
        <v>18.864186062935357</v>
      </c>
      <c r="BS294" s="107">
        <v>26.656972530955173</v>
      </c>
      <c r="BT294" s="107">
        <v>15.944938759716257</v>
      </c>
      <c r="BU294" s="106"/>
      <c r="BV294" s="106"/>
      <c r="BW294" s="106"/>
      <c r="BX294" s="106"/>
      <c r="BY294" s="62">
        <v>0.16615384615384615</v>
      </c>
      <c r="BZ294" s="60">
        <v>0.56734339999999994</v>
      </c>
      <c r="CA294" s="23">
        <v>4.3</v>
      </c>
      <c r="CB294" s="23">
        <v>0.24099999999999999</v>
      </c>
      <c r="CC294" s="64">
        <v>5.2601500000000012</v>
      </c>
      <c r="CD294" s="64">
        <v>5.9703679999999997</v>
      </c>
      <c r="CE294" s="66">
        <v>100.57722</v>
      </c>
      <c r="CF294" s="68">
        <v>37.045431000000001</v>
      </c>
      <c r="CG294" s="60">
        <v>6.0499999999999998E-2</v>
      </c>
      <c r="CH294" s="134">
        <v>56979.750833230108</v>
      </c>
      <c r="CI294" s="134">
        <v>4092.3571573300214</v>
      </c>
      <c r="CJ294" s="135">
        <v>694120.69423412462</v>
      </c>
      <c r="CK294" s="136">
        <v>0.5895742903682516</v>
      </c>
    </row>
    <row r="295" spans="1:89" x14ac:dyDescent="0.25">
      <c r="A295" s="82" t="s">
        <v>23</v>
      </c>
      <c r="B295" s="83">
        <v>291</v>
      </c>
      <c r="C295" s="70" t="s">
        <v>380</v>
      </c>
      <c r="D295" s="84">
        <v>41967</v>
      </c>
      <c r="E295" s="85" t="s">
        <v>90</v>
      </c>
      <c r="F295" s="82">
        <v>379</v>
      </c>
      <c r="G295" s="88">
        <v>1</v>
      </c>
      <c r="H295" s="88">
        <v>112</v>
      </c>
      <c r="I295" s="83">
        <v>1</v>
      </c>
      <c r="J295" s="111">
        <v>640.80952380952385</v>
      </c>
      <c r="K295" s="54">
        <v>513.63290481581703</v>
      </c>
      <c r="L295" s="54">
        <v>933.62836735334611</v>
      </c>
      <c r="M295" s="54">
        <v>162.34936698910755</v>
      </c>
      <c r="N295" s="54">
        <v>372.42539455910855</v>
      </c>
      <c r="O295" s="55"/>
      <c r="P295" s="56">
        <v>59.579528082595587</v>
      </c>
      <c r="Q295" s="56">
        <v>14.492161852929348</v>
      </c>
      <c r="R295" s="54">
        <v>153.25468242987085</v>
      </c>
      <c r="S295" s="42" t="s">
        <v>78</v>
      </c>
      <c r="T295" s="94">
        <v>17.233905497142857</v>
      </c>
      <c r="U295" s="94">
        <v>3.7924071428571429</v>
      </c>
      <c r="V295" s="117">
        <v>21.02631264</v>
      </c>
      <c r="W295" s="94">
        <v>19.646276971526483</v>
      </c>
      <c r="X295" s="94">
        <v>3.5119396374969574</v>
      </c>
      <c r="Y295" s="94">
        <v>7.1981051009963899</v>
      </c>
      <c r="Z295" s="94"/>
      <c r="AA295" s="94">
        <v>1.1536545099326785</v>
      </c>
      <c r="AB295" s="94">
        <v>0.27656559550306764</v>
      </c>
      <c r="AC295" s="95">
        <v>3.4355806657767478</v>
      </c>
      <c r="AD295" s="99">
        <v>3.9590812061345586</v>
      </c>
      <c r="AE295" s="99">
        <v>3.277932491588301</v>
      </c>
      <c r="AF295" s="99">
        <v>0.69855090920806084</v>
      </c>
      <c r="AG295" s="37"/>
      <c r="AH295" s="37"/>
      <c r="AI295" s="100">
        <v>69.856004740325076</v>
      </c>
      <c r="AJ295" s="47" t="s">
        <v>54</v>
      </c>
      <c r="AK295" s="53">
        <v>811.70824985247827</v>
      </c>
      <c r="AL295" s="53">
        <v>833.15248500573227</v>
      </c>
      <c r="AM295" s="53">
        <v>801.09256385000549</v>
      </c>
      <c r="AN295" s="35"/>
      <c r="AO295" s="51">
        <v>27.37857142857143</v>
      </c>
      <c r="AP295" s="49">
        <v>0.65347358343337336</v>
      </c>
      <c r="AQ295" s="49">
        <v>0.75123118847539017</v>
      </c>
      <c r="AR295" s="49">
        <v>1.0511645888355343</v>
      </c>
      <c r="AS295" s="126">
        <v>20.753532322929175</v>
      </c>
      <c r="AT295" s="58">
        <v>19.477971889972547</v>
      </c>
      <c r="AU295" s="58">
        <v>23.868067226890759</v>
      </c>
      <c r="AV295" s="58">
        <v>27.438655462184872</v>
      </c>
      <c r="AW295" s="58">
        <v>38.393697478991598</v>
      </c>
      <c r="AX295" s="58">
        <v>26.672268907563026</v>
      </c>
      <c r="AY295" s="71">
        <v>0.9263617555518544</v>
      </c>
      <c r="AZ295" s="71">
        <v>19.590034419922954</v>
      </c>
      <c r="BA295" s="71">
        <v>1.4362782200770461</v>
      </c>
      <c r="BB295" s="131">
        <f t="shared" si="16"/>
        <v>0.9263617555518544</v>
      </c>
      <c r="BC295" s="131">
        <f t="shared" si="17"/>
        <v>0.98702671639382489</v>
      </c>
      <c r="BD295" s="131">
        <f t="shared" si="18"/>
        <v>0.11679981187344782</v>
      </c>
      <c r="BE295" s="104">
        <v>6.62</v>
      </c>
      <c r="BF295" s="105">
        <v>124.97103543154572</v>
      </c>
      <c r="BG295" s="105">
        <v>573.24427871418129</v>
      </c>
      <c r="BH295" s="105">
        <v>210.74429068140392</v>
      </c>
      <c r="BI295" s="105">
        <v>163.09585561710608</v>
      </c>
      <c r="BJ295" s="105">
        <v>11.030430021947042</v>
      </c>
      <c r="BK295" s="105">
        <v>19.967865797695111</v>
      </c>
      <c r="BL295" s="105">
        <v>16.942154789557193</v>
      </c>
      <c r="BM295" s="105"/>
      <c r="BN295" s="130">
        <f t="shared" si="19"/>
        <v>333.11074088359658</v>
      </c>
      <c r="BO295" s="96">
        <v>10.732019560000001</v>
      </c>
      <c r="BP295" s="108" t="s">
        <v>79</v>
      </c>
      <c r="BQ295" s="106">
        <v>365.19973140000002</v>
      </c>
      <c r="BR295" s="107">
        <v>17.368700715752318</v>
      </c>
      <c r="BS295" s="107">
        <v>22.311341983766663</v>
      </c>
      <c r="BT295" s="107">
        <v>18.749371518910984</v>
      </c>
      <c r="BU295" s="106"/>
      <c r="BV295" s="106"/>
      <c r="BW295" s="106"/>
      <c r="BX295" s="106"/>
      <c r="BY295" s="62">
        <v>6.461538461538463E-2</v>
      </c>
      <c r="BZ295" s="60">
        <v>0.68390379999999995</v>
      </c>
      <c r="CA295" s="23">
        <v>3.69</v>
      </c>
      <c r="CB295" s="23">
        <v>0.214</v>
      </c>
      <c r="CC295" s="64">
        <v>4.5688660000000008</v>
      </c>
      <c r="CD295" s="64">
        <v>5.9766519999999996</v>
      </c>
      <c r="CE295" s="66">
        <v>84.525916000000009</v>
      </c>
      <c r="CF295" s="68">
        <v>36.901609000000001</v>
      </c>
      <c r="CG295" s="60">
        <v>7.1000000000000008E-2</v>
      </c>
      <c r="CH295" s="134">
        <v>91825.03827290624</v>
      </c>
      <c r="CI295" s="134">
        <v>5123.9028721837476</v>
      </c>
      <c r="CJ295" s="135">
        <v>440824.66137052921</v>
      </c>
      <c r="CK295" s="136">
        <v>1.1623448779506735</v>
      </c>
    </row>
    <row r="296" spans="1:89" x14ac:dyDescent="0.25">
      <c r="A296" s="82" t="s">
        <v>23</v>
      </c>
      <c r="B296" s="83">
        <v>292</v>
      </c>
      <c r="C296" s="70" t="s">
        <v>381</v>
      </c>
      <c r="D296" s="84">
        <v>41967</v>
      </c>
      <c r="E296" s="85" t="s">
        <v>90</v>
      </c>
      <c r="F296" s="82">
        <v>366</v>
      </c>
      <c r="G296" s="88">
        <v>1</v>
      </c>
      <c r="H296" s="88">
        <v>109</v>
      </c>
      <c r="I296" s="83">
        <v>1</v>
      </c>
      <c r="J296" s="111">
        <v>626.81071428571431</v>
      </c>
      <c r="K296" s="54">
        <v>513.63290481581703</v>
      </c>
      <c r="L296" s="54">
        <v>933.62836735334611</v>
      </c>
      <c r="M296" s="54">
        <v>162.34936698910755</v>
      </c>
      <c r="N296" s="54">
        <v>372.42539455910855</v>
      </c>
      <c r="O296" s="55"/>
      <c r="P296" s="56">
        <v>59.579528082595587</v>
      </c>
      <c r="Q296" s="56">
        <v>14.492161852929348</v>
      </c>
      <c r="R296" s="54">
        <v>153.25468242987085</v>
      </c>
      <c r="S296" s="42" t="s">
        <v>78</v>
      </c>
      <c r="T296" s="94">
        <v>23.704578941428572</v>
      </c>
      <c r="U296" s="94">
        <v>8.4241114285714289</v>
      </c>
      <c r="V296" s="117">
        <v>32.128690370000001</v>
      </c>
      <c r="W296" s="94">
        <v>30.030720424622558</v>
      </c>
      <c r="X296" s="94">
        <v>5.4344963654080676</v>
      </c>
      <c r="Y296" s="94">
        <v>10.560278076071452</v>
      </c>
      <c r="Z296" s="94"/>
      <c r="AA296" s="94">
        <v>1.6941175543221858</v>
      </c>
      <c r="AB296" s="94">
        <v>0.40308179697081908</v>
      </c>
      <c r="AC296" s="95">
        <v>5.3974550589929162</v>
      </c>
      <c r="AD296" s="99">
        <v>9.0578250590192688</v>
      </c>
      <c r="AE296" s="99">
        <v>7.8199641251229144</v>
      </c>
      <c r="AF296" s="99">
        <v>1.8678038684011964</v>
      </c>
      <c r="AG296" s="37"/>
      <c r="AH296" s="37"/>
      <c r="AI296" s="100">
        <v>44.500947450895296</v>
      </c>
      <c r="AJ296" s="47" t="s">
        <v>54</v>
      </c>
      <c r="AK296" s="53">
        <v>718.07674216696466</v>
      </c>
      <c r="AL296" s="53">
        <v>739.60118123868813</v>
      </c>
      <c r="AM296" s="53">
        <v>656.30598627496806</v>
      </c>
      <c r="AN296" s="35"/>
      <c r="AO296" s="51">
        <v>45.478571428571421</v>
      </c>
      <c r="AP296" s="49">
        <v>1.8282385714285707</v>
      </c>
      <c r="AQ296" s="49">
        <v>1.3461657142857142</v>
      </c>
      <c r="AR296" s="49">
        <v>2.0692749999999998</v>
      </c>
      <c r="AS296" s="126">
        <v>45.615007142857131</v>
      </c>
      <c r="AT296" s="58">
        <v>43.874510350318452</v>
      </c>
      <c r="AU296" s="58">
        <v>40.199999999999996</v>
      </c>
      <c r="AV296" s="58">
        <v>29.6</v>
      </c>
      <c r="AW296" s="58">
        <v>45.5</v>
      </c>
      <c r="AX296" s="58">
        <v>42</v>
      </c>
      <c r="AY296" s="71">
        <v>1.3655866406333839</v>
      </c>
      <c r="AZ296" s="71">
        <v>28.371659484019354</v>
      </c>
      <c r="BA296" s="71">
        <v>3.7570308859806474</v>
      </c>
      <c r="BB296" s="131">
        <f t="shared" si="16"/>
        <v>1.3655866406333839</v>
      </c>
      <c r="BC296" s="131">
        <f t="shared" si="17"/>
        <v>1.4197593060142255</v>
      </c>
      <c r="BD296" s="131">
        <f t="shared" si="18"/>
        <v>0.16320862211708895</v>
      </c>
      <c r="BE296" s="104">
        <v>6.41</v>
      </c>
      <c r="BF296" s="105">
        <v>159.71974797172473</v>
      </c>
      <c r="BG296" s="105">
        <v>545.32960168412512</v>
      </c>
      <c r="BH296" s="105">
        <v>234.74834395249201</v>
      </c>
      <c r="BI296" s="105">
        <v>168.68602981749405</v>
      </c>
      <c r="BJ296" s="105">
        <v>13.126417359680959</v>
      </c>
      <c r="BK296" s="105">
        <v>18.151533999188835</v>
      </c>
      <c r="BL296" s="105">
        <v>14.982948808909676</v>
      </c>
      <c r="BM296" s="105"/>
      <c r="BN296" s="130">
        <f t="shared" si="19"/>
        <v>314.43092010307413</v>
      </c>
      <c r="BO296" s="96">
        <v>11.33525828</v>
      </c>
      <c r="BP296" s="108" t="s">
        <v>79</v>
      </c>
      <c r="BQ296" s="106">
        <v>381.77418462000003</v>
      </c>
      <c r="BR296" s="107">
        <v>11.882656287057369</v>
      </c>
      <c r="BS296" s="107">
        <v>17.188707105331691</v>
      </c>
      <c r="BT296" s="107">
        <v>8.701503026967206</v>
      </c>
      <c r="BU296" s="106"/>
      <c r="BV296" s="106"/>
      <c r="BW296" s="106"/>
      <c r="BX296" s="106"/>
      <c r="BY296" s="62">
        <v>3.6923076923076927E-2</v>
      </c>
      <c r="BZ296" s="60">
        <v>0.90418319999999996</v>
      </c>
      <c r="CA296" s="23">
        <v>3.29</v>
      </c>
      <c r="CB296" s="23">
        <v>0.77</v>
      </c>
      <c r="CC296" s="64">
        <v>6.0980700000000008</v>
      </c>
      <c r="CD296" s="64">
        <v>6.7684359999999995</v>
      </c>
      <c r="CE296" s="66">
        <v>78.687747999999999</v>
      </c>
      <c r="CF296" s="68">
        <v>37.774813999999999</v>
      </c>
      <c r="CG296" s="60">
        <v>8.1500000000000003E-2</v>
      </c>
      <c r="CH296" s="134">
        <v>42758.101819219381</v>
      </c>
      <c r="CI296" s="134">
        <v>4137.3839291103031</v>
      </c>
      <c r="CJ296" s="135">
        <v>563679.33780329302</v>
      </c>
      <c r="CK296" s="136">
        <v>0.73399602427047361</v>
      </c>
    </row>
    <row r="297" spans="1:89" x14ac:dyDescent="0.25">
      <c r="A297" s="82" t="s">
        <v>23</v>
      </c>
      <c r="B297" s="83">
        <v>293</v>
      </c>
      <c r="C297" s="70" t="s">
        <v>382</v>
      </c>
      <c r="D297" s="84">
        <v>41967</v>
      </c>
      <c r="E297" s="85" t="s">
        <v>90</v>
      </c>
      <c r="F297" s="82">
        <v>374</v>
      </c>
      <c r="G297" s="88">
        <v>1</v>
      </c>
      <c r="H297" s="88">
        <v>91</v>
      </c>
      <c r="I297" s="83">
        <v>1</v>
      </c>
      <c r="J297" s="111">
        <v>605.6011904761906</v>
      </c>
      <c r="K297" s="54">
        <v>513.63290481581703</v>
      </c>
      <c r="L297" s="54">
        <v>933.62836735334611</v>
      </c>
      <c r="M297" s="54">
        <v>162.34936698910755</v>
      </c>
      <c r="N297" s="54">
        <v>372.42539455910855</v>
      </c>
      <c r="O297" s="55"/>
      <c r="P297" s="56">
        <v>59.579528082595587</v>
      </c>
      <c r="Q297" s="56">
        <v>14.492161852929348</v>
      </c>
      <c r="R297" s="54">
        <v>153.25468242987085</v>
      </c>
      <c r="S297" s="42" t="s">
        <v>78</v>
      </c>
      <c r="T297" s="94">
        <v>17.189832267142855</v>
      </c>
      <c r="U297" s="94">
        <v>5.3463796428571424</v>
      </c>
      <c r="V297" s="117">
        <v>22.536211909999999</v>
      </c>
      <c r="W297" s="94">
        <v>21.06231918313954</v>
      </c>
      <c r="X297" s="94">
        <v>3.7973628655330693</v>
      </c>
      <c r="Y297" s="94">
        <v>7.5012051232852555</v>
      </c>
      <c r="Z297" s="94"/>
      <c r="AA297" s="94">
        <v>1.2030133444034805</v>
      </c>
      <c r="AB297" s="94">
        <v>0.28691212444814673</v>
      </c>
      <c r="AC297" s="95">
        <v>3.7543403097566612</v>
      </c>
      <c r="AD297" s="99">
        <v>6.3615903407635752</v>
      </c>
      <c r="AE297" s="99">
        <v>5.4962081671471257</v>
      </c>
      <c r="AF297" s="99">
        <v>1.1955213672458709</v>
      </c>
      <c r="AG297" s="37"/>
      <c r="AH297" s="37"/>
      <c r="AI297" s="100">
        <v>45.100691663479395</v>
      </c>
      <c r="AJ297" s="47" t="s">
        <v>54</v>
      </c>
      <c r="AK297" s="53">
        <v>717.71696298521465</v>
      </c>
      <c r="AL297" s="53">
        <v>739.05019103751602</v>
      </c>
      <c r="AM297" s="53">
        <v>685.17062772771249</v>
      </c>
      <c r="AN297" s="35"/>
      <c r="AO297" s="51">
        <v>33.114285714285714</v>
      </c>
      <c r="AP297" s="49">
        <v>1.2749000000000001</v>
      </c>
      <c r="AQ297" s="49">
        <v>1.0861485714285715</v>
      </c>
      <c r="AR297" s="49">
        <v>1.5331914285714285</v>
      </c>
      <c r="AS297" s="126">
        <v>32.369214285714293</v>
      </c>
      <c r="AT297" s="58">
        <v>32.215897252047313</v>
      </c>
      <c r="AU297" s="58">
        <v>38.5</v>
      </c>
      <c r="AV297" s="58">
        <v>32.799999999999997</v>
      </c>
      <c r="AW297" s="58">
        <v>46.3</v>
      </c>
      <c r="AX297" s="58">
        <v>30</v>
      </c>
      <c r="AY297" s="71">
        <v>1.42951696499411</v>
      </c>
      <c r="AZ297" s="71">
        <v>22.886664129879449</v>
      </c>
      <c r="BA297" s="71">
        <v>-0.35045221987945041</v>
      </c>
      <c r="BB297" s="131">
        <f t="shared" si="16"/>
        <v>1.42951696499411</v>
      </c>
      <c r="BC297" s="131">
        <f t="shared" si="17"/>
        <v>1.4363201062797557</v>
      </c>
      <c r="BD297" s="131">
        <f t="shared" si="18"/>
        <v>0.17279922710843909</v>
      </c>
      <c r="BE297" s="104">
        <v>6.66</v>
      </c>
      <c r="BF297" s="105">
        <v>130.23275938181004</v>
      </c>
      <c r="BG297" s="105">
        <v>568.67073744188269</v>
      </c>
      <c r="BH297" s="105">
        <v>216.74611623714821</v>
      </c>
      <c r="BI297" s="105">
        <v>164.5965463083341</v>
      </c>
      <c r="BJ297" s="105">
        <v>9.0644821896678778</v>
      </c>
      <c r="BK297" s="105">
        <v>18.748776096038341</v>
      </c>
      <c r="BL297" s="105">
        <v>17.198217348819533</v>
      </c>
      <c r="BM297" s="105"/>
      <c r="BN297" s="130">
        <f t="shared" si="19"/>
        <v>328.887058666727</v>
      </c>
      <c r="BO297" s="96">
        <v>7.5859398000000002</v>
      </c>
      <c r="BP297" s="108" t="s">
        <v>79</v>
      </c>
      <c r="BQ297" s="106">
        <v>463.61301774999998</v>
      </c>
      <c r="BR297" s="107">
        <v>20.571914197535605</v>
      </c>
      <c r="BS297" s="107">
        <v>29.783483959075593</v>
      </c>
      <c r="BT297" s="107">
        <v>14.390815010453807</v>
      </c>
      <c r="BU297" s="106"/>
      <c r="BV297" s="106"/>
      <c r="BW297" s="106"/>
      <c r="BX297" s="106"/>
      <c r="BY297" s="62">
        <v>8.3076923076923076E-2</v>
      </c>
      <c r="BZ297" s="60">
        <v>0.51400220000000008</v>
      </c>
      <c r="CA297" s="23">
        <v>4.2</v>
      </c>
      <c r="CB297" s="23">
        <v>0.66900000000000004</v>
      </c>
      <c r="CC297" s="64">
        <v>4.7783460000000009</v>
      </c>
      <c r="CD297" s="64">
        <v>6.686744</v>
      </c>
      <c r="CE297" s="66">
        <v>78.270735999999999</v>
      </c>
      <c r="CF297" s="68">
        <v>35.227110000000003</v>
      </c>
      <c r="CG297" s="60">
        <v>7.1000000000000008E-2</v>
      </c>
      <c r="CH297" s="134">
        <v>60404.594970850812</v>
      </c>
      <c r="CI297" s="134">
        <v>2910.4666692106875</v>
      </c>
      <c r="CJ297" s="135">
        <v>426290.617257879</v>
      </c>
      <c r="CK297" s="136">
        <v>0.68274237137385507</v>
      </c>
    </row>
    <row r="298" spans="1:89" x14ac:dyDescent="0.25">
      <c r="A298" s="82" t="s">
        <v>23</v>
      </c>
      <c r="B298" s="83">
        <v>294</v>
      </c>
      <c r="C298" s="70" t="s">
        <v>383</v>
      </c>
      <c r="D298" s="84">
        <v>41967</v>
      </c>
      <c r="E298" s="85" t="s">
        <v>90</v>
      </c>
      <c r="F298" s="82">
        <v>8</v>
      </c>
      <c r="G298" s="88">
        <v>1</v>
      </c>
      <c r="H298" s="88">
        <v>122</v>
      </c>
      <c r="I298" s="83">
        <v>1</v>
      </c>
      <c r="J298" s="111">
        <v>627.14285714285711</v>
      </c>
      <c r="K298" s="54">
        <v>513.63290481581703</v>
      </c>
      <c r="L298" s="54">
        <v>933.62836735334611</v>
      </c>
      <c r="M298" s="54">
        <v>162.34936698910755</v>
      </c>
      <c r="N298" s="54">
        <v>372.42539455910855</v>
      </c>
      <c r="O298" s="55"/>
      <c r="P298" s="56">
        <v>59.579528082595587</v>
      </c>
      <c r="Q298" s="56">
        <v>14.492161852929348</v>
      </c>
      <c r="R298" s="54">
        <v>153.25468242987085</v>
      </c>
      <c r="S298" s="42" t="s">
        <v>78</v>
      </c>
      <c r="T298" s="94">
        <v>14.918871754285716</v>
      </c>
      <c r="U298" s="94">
        <v>3.4639542857142858</v>
      </c>
      <c r="V298" s="117">
        <v>18.382826040000001</v>
      </c>
      <c r="W298" s="94">
        <v>17.176899167088674</v>
      </c>
      <c r="X298" s="94">
        <v>3.0742550007380576</v>
      </c>
      <c r="Y298" s="94">
        <v>6.2683941889904071</v>
      </c>
      <c r="Z298" s="94"/>
      <c r="AA298" s="94">
        <v>1.0047382315974889</v>
      </c>
      <c r="AB298" s="94">
        <v>0.24069387338578555</v>
      </c>
      <c r="AC298" s="95">
        <v>3.0119891548197892</v>
      </c>
      <c r="AD298" s="99">
        <v>4.2437170102604966</v>
      </c>
      <c r="AE298" s="99">
        <v>3.5867344018100842</v>
      </c>
      <c r="AF298" s="99">
        <v>0.84295833562086364</v>
      </c>
      <c r="AG298" s="37"/>
      <c r="AH298" s="37"/>
      <c r="AI298" s="100">
        <v>56.717701204824387</v>
      </c>
      <c r="AJ298" s="47" t="s">
        <v>54</v>
      </c>
      <c r="AK298" s="53">
        <v>769.14773598866645</v>
      </c>
      <c r="AL298" s="53">
        <v>791.18848128989725</v>
      </c>
      <c r="AM298" s="53">
        <v>725.80077598686864</v>
      </c>
      <c r="AN298" s="35"/>
      <c r="AO298" s="51">
        <v>26.071428571428577</v>
      </c>
      <c r="AP298" s="49">
        <v>0.98798299319727922</v>
      </c>
      <c r="AQ298" s="49">
        <v>0.84362176870748318</v>
      </c>
      <c r="AR298" s="49">
        <v>1.2256799319727893</v>
      </c>
      <c r="AS298" s="126">
        <v>25.24831632653062</v>
      </c>
      <c r="AT298" s="58">
        <v>25.180834423068596</v>
      </c>
      <c r="AU298" s="58">
        <v>37.895238095238099</v>
      </c>
      <c r="AV298" s="58">
        <v>32.358095238095238</v>
      </c>
      <c r="AW298" s="58">
        <v>47.012380952380951</v>
      </c>
      <c r="AX298" s="58">
        <v>49.495238095238101</v>
      </c>
      <c r="AY298" s="71">
        <v>1.3698021385980865</v>
      </c>
      <c r="AZ298" s="71">
        <v>21.148831577732153</v>
      </c>
      <c r="BA298" s="71">
        <v>-2.766005537732152</v>
      </c>
      <c r="BB298" s="131">
        <f t="shared" si="16"/>
        <v>1.3698021385980865</v>
      </c>
      <c r="BC298" s="131">
        <f t="shared" si="17"/>
        <v>1.3734730596694815</v>
      </c>
      <c r="BD298" s="131">
        <f t="shared" si="18"/>
        <v>0.16631200704532978</v>
      </c>
      <c r="BE298" s="104">
        <v>6.58</v>
      </c>
      <c r="BF298" s="105">
        <v>127.92717080912915</v>
      </c>
      <c r="BG298" s="105">
        <v>601.78383240108508</v>
      </c>
      <c r="BH298" s="105">
        <v>228.2163866134197</v>
      </c>
      <c r="BI298" s="105">
        <v>124.12278629865123</v>
      </c>
      <c r="BJ298" s="105">
        <v>11.149514006725015</v>
      </c>
      <c r="BK298" s="105">
        <v>14.205436155021614</v>
      </c>
      <c r="BL298" s="105">
        <v>15.546920146987928</v>
      </c>
      <c r="BM298" s="105"/>
      <c r="BN298" s="130">
        <f t="shared" si="19"/>
        <v>320.60773190990506</v>
      </c>
      <c r="BO298" s="96">
        <v>12.253455840000001</v>
      </c>
      <c r="BP298" s="108" t="s">
        <v>79</v>
      </c>
      <c r="BQ298" s="106">
        <v>525.61335956999994</v>
      </c>
      <c r="BR298" s="107">
        <v>28.592630884190203</v>
      </c>
      <c r="BS298" s="107">
        <v>38.676010824599096</v>
      </c>
      <c r="BT298" s="107">
        <v>20.873548141378368</v>
      </c>
      <c r="BU298" s="106"/>
      <c r="BV298" s="106"/>
      <c r="BW298" s="106"/>
      <c r="BX298" s="106"/>
      <c r="BY298" s="62">
        <v>7.3846153846153853E-2</v>
      </c>
      <c r="BZ298" s="60">
        <v>0.53079480000000001</v>
      </c>
      <c r="CA298" s="23">
        <v>3.9</v>
      </c>
      <c r="CB298" s="23">
        <v>0.41499999999999998</v>
      </c>
      <c r="CC298" s="64">
        <v>5.9619080000000011</v>
      </c>
      <c r="CD298" s="64">
        <v>7.1140559999999997</v>
      </c>
      <c r="CE298" s="66">
        <v>92.968580000000003</v>
      </c>
      <c r="CF298" s="68">
        <v>38.031639000000006</v>
      </c>
      <c r="CG298" s="60">
        <v>0.10250000000000001</v>
      </c>
      <c r="CH298" s="134">
        <v>75935.16982697614</v>
      </c>
      <c r="CI298" s="134">
        <v>2926.7834958034427</v>
      </c>
      <c r="CJ298" s="135">
        <v>370094.41586518532</v>
      </c>
      <c r="CK298" s="136">
        <v>0.7908207663607616</v>
      </c>
    </row>
    <row r="299" spans="1:89" x14ac:dyDescent="0.25">
      <c r="A299" s="82" t="s">
        <v>23</v>
      </c>
      <c r="B299" s="83">
        <v>295</v>
      </c>
      <c r="C299" s="70" t="s">
        <v>384</v>
      </c>
      <c r="D299" s="84">
        <v>41967</v>
      </c>
      <c r="E299" s="85" t="s">
        <v>90</v>
      </c>
      <c r="F299" s="82">
        <v>143</v>
      </c>
      <c r="G299" s="88">
        <v>1</v>
      </c>
      <c r="H299" s="88">
        <v>106</v>
      </c>
      <c r="I299" s="83">
        <v>3</v>
      </c>
      <c r="J299" s="111">
        <v>661.41666666666674</v>
      </c>
      <c r="K299" s="54">
        <v>513.63290481581703</v>
      </c>
      <c r="L299" s="54">
        <v>933.62836735334611</v>
      </c>
      <c r="M299" s="54">
        <v>162.34936698910755</v>
      </c>
      <c r="N299" s="54">
        <v>372.42539455910855</v>
      </c>
      <c r="O299" s="55"/>
      <c r="P299" s="56">
        <v>59.579528082595587</v>
      </c>
      <c r="Q299" s="56">
        <v>14.492161852929348</v>
      </c>
      <c r="R299" s="54">
        <v>153.25468242987085</v>
      </c>
      <c r="S299" s="42" t="s">
        <v>78</v>
      </c>
      <c r="T299" s="94">
        <v>18.405462190000001</v>
      </c>
      <c r="U299" s="94">
        <v>5.4170625000000001</v>
      </c>
      <c r="V299" s="117">
        <v>23.822524690000002</v>
      </c>
      <c r="W299" s="94">
        <v>22.263546452854275</v>
      </c>
      <c r="X299" s="94">
        <v>4.0080276252717866</v>
      </c>
      <c r="Y299" s="94">
        <v>7.9684697577368375</v>
      </c>
      <c r="Z299" s="94"/>
      <c r="AA299" s="94">
        <v>1.2778045394430897</v>
      </c>
      <c r="AB299" s="94">
        <v>0.30502889688194401</v>
      </c>
      <c r="AC299" s="95">
        <v>3.955447382695112</v>
      </c>
      <c r="AD299" s="99">
        <v>7.8235635672053263</v>
      </c>
      <c r="AE299" s="99">
        <v>6.8713035305514678</v>
      </c>
      <c r="AF299" s="99">
        <v>1.5368672688776885</v>
      </c>
      <c r="AG299" s="37"/>
      <c r="AH299" s="37"/>
      <c r="AI299" s="100">
        <v>38.98848577910951</v>
      </c>
      <c r="AJ299" s="47" t="s">
        <v>54</v>
      </c>
      <c r="AK299" s="53">
        <v>671.58965437070447</v>
      </c>
      <c r="AL299" s="53">
        <v>691.36527528970839</v>
      </c>
      <c r="AM299" s="53">
        <v>616.55272553829445</v>
      </c>
      <c r="AN299" s="35"/>
      <c r="AO299" s="51">
        <v>42.278571428571432</v>
      </c>
      <c r="AP299" s="49">
        <v>1.7178035980810233</v>
      </c>
      <c r="AQ299" s="49">
        <v>1.3001396908315561</v>
      </c>
      <c r="AR299" s="49">
        <v>1.926609259061834</v>
      </c>
      <c r="AS299" s="126">
        <v>42.67848254264392</v>
      </c>
      <c r="AT299" s="58">
        <v>41.400172579006686</v>
      </c>
      <c r="AU299" s="58">
        <v>40.630597014925371</v>
      </c>
      <c r="AV299" s="58">
        <v>30.75174129353233</v>
      </c>
      <c r="AW299" s="58">
        <v>45.569402985074632</v>
      </c>
      <c r="AX299" s="58">
        <v>41.388059701492537</v>
      </c>
      <c r="AY299" s="71">
        <v>1.7378583134131567</v>
      </c>
      <c r="AZ299" s="71">
        <v>27.731982456693856</v>
      </c>
      <c r="BA299" s="71">
        <v>-3.9094577666938548</v>
      </c>
      <c r="BB299" s="131">
        <f t="shared" si="16"/>
        <v>1.7378583134131567</v>
      </c>
      <c r="BC299" s="131">
        <f t="shared" si="17"/>
        <v>1.791518031695402</v>
      </c>
      <c r="BD299" s="131">
        <f t="shared" si="18"/>
        <v>0.20755787274091866</v>
      </c>
      <c r="BE299" s="104">
        <v>6.76</v>
      </c>
      <c r="BF299" s="105">
        <v>122.70936081864754</v>
      </c>
      <c r="BG299" s="105">
        <v>635.2587827480346</v>
      </c>
      <c r="BH299" s="105">
        <v>245.87762338193116</v>
      </c>
      <c r="BI299" s="105">
        <v>85.186956696627632</v>
      </c>
      <c r="BJ299" s="105">
        <v>9.8546876118192817</v>
      </c>
      <c r="BK299" s="105">
        <v>8.6269469218833148</v>
      </c>
      <c r="BL299" s="105">
        <v>10.219878261594674</v>
      </c>
      <c r="BM299" s="105"/>
      <c r="BN299" s="130">
        <f t="shared" si="19"/>
        <v>309.16510494268118</v>
      </c>
      <c r="BO299" s="96">
        <v>10.02818804</v>
      </c>
      <c r="BP299" s="108" t="s">
        <v>79</v>
      </c>
      <c r="BQ299" s="106">
        <v>496.78999519000001</v>
      </c>
      <c r="BR299" s="107">
        <v>20.853792855907415</v>
      </c>
      <c r="BS299" s="107">
        <v>32.275347894241534</v>
      </c>
      <c r="BT299" s="107">
        <v>11.999708316238122</v>
      </c>
      <c r="BU299" s="106"/>
      <c r="BV299" s="106"/>
      <c r="BW299" s="106"/>
      <c r="BX299" s="106"/>
      <c r="BY299" s="62">
        <v>0.23076923076923078</v>
      </c>
      <c r="BZ299" s="60">
        <v>0.51899519999999999</v>
      </c>
      <c r="CA299" s="23">
        <v>4.0999999999999996</v>
      </c>
      <c r="CB299" s="23">
        <v>0.28499999999999998</v>
      </c>
      <c r="CC299" s="64">
        <v>6.0021970000000007</v>
      </c>
      <c r="CD299" s="64">
        <v>5.4927840000000003</v>
      </c>
      <c r="CE299" s="66">
        <v>79.733936</v>
      </c>
      <c r="CF299" s="68">
        <v>37.743994999999998</v>
      </c>
      <c r="CG299" s="60">
        <v>9.1999999999999998E-2</v>
      </c>
      <c r="CH299" s="134">
        <v>71187.492826658694</v>
      </c>
      <c r="CI299" s="134">
        <v>6262.466207297337</v>
      </c>
      <c r="CJ299" s="135">
        <v>712117.66205867834</v>
      </c>
      <c r="CK299" s="136">
        <v>0.87941453231099775</v>
      </c>
    </row>
    <row r="300" spans="1:89" x14ac:dyDescent="0.25">
      <c r="A300" s="82" t="s">
        <v>23</v>
      </c>
      <c r="B300" s="83">
        <v>296</v>
      </c>
      <c r="C300" s="70" t="s">
        <v>385</v>
      </c>
      <c r="D300" s="84">
        <v>41967</v>
      </c>
      <c r="E300" s="85" t="s">
        <v>90</v>
      </c>
      <c r="F300" s="82">
        <v>365</v>
      </c>
      <c r="G300" s="88">
        <v>1</v>
      </c>
      <c r="H300" s="88">
        <v>85</v>
      </c>
      <c r="I300" s="83">
        <v>1</v>
      </c>
      <c r="J300" s="111">
        <v>556.09047619047624</v>
      </c>
      <c r="K300" s="54">
        <v>513.63290481581703</v>
      </c>
      <c r="L300" s="54">
        <v>933.62836735334611</v>
      </c>
      <c r="M300" s="54">
        <v>162.34936698910755</v>
      </c>
      <c r="N300" s="54">
        <v>372.42539455910855</v>
      </c>
      <c r="O300" s="55"/>
      <c r="P300" s="56">
        <v>59.579528082595587</v>
      </c>
      <c r="Q300" s="56">
        <v>14.492161852929348</v>
      </c>
      <c r="R300" s="54">
        <v>153.25468242987085</v>
      </c>
      <c r="S300" s="42" t="s">
        <v>78</v>
      </c>
      <c r="T300" s="94">
        <v>23.426425007142857</v>
      </c>
      <c r="U300" s="94">
        <v>8.5399596428571414</v>
      </c>
      <c r="V300" s="117">
        <v>31.966384649999998</v>
      </c>
      <c r="W300" s="94">
        <v>29.879661144222357</v>
      </c>
      <c r="X300" s="94">
        <v>5.4111498945964893</v>
      </c>
      <c r="Y300" s="94">
        <v>10.48050616740645</v>
      </c>
      <c r="Z300" s="94"/>
      <c r="AA300" s="94">
        <v>1.6814207187515777</v>
      </c>
      <c r="AB300" s="94">
        <v>0.39986969209505496</v>
      </c>
      <c r="AC300" s="95">
        <v>5.3790936490142442</v>
      </c>
      <c r="AD300" s="99">
        <v>9.0514240148352947</v>
      </c>
      <c r="AE300" s="99">
        <v>7.8419158207390547</v>
      </c>
      <c r="AF300" s="99">
        <v>1.5465251603125427</v>
      </c>
      <c r="AG300" s="37"/>
      <c r="AH300" s="37"/>
      <c r="AI300" s="100">
        <v>44.177545040390115</v>
      </c>
      <c r="AJ300" s="47" t="s">
        <v>54</v>
      </c>
      <c r="AK300" s="53">
        <v>716.84555153986435</v>
      </c>
      <c r="AL300" s="53">
        <v>737.55004171941903</v>
      </c>
      <c r="AM300" s="53">
        <v>714.19657735652743</v>
      </c>
      <c r="AN300" s="35"/>
      <c r="AO300" s="51">
        <v>47.35</v>
      </c>
      <c r="AP300" s="49">
        <v>1.4413161320754717</v>
      </c>
      <c r="AQ300" s="49">
        <v>1.3025180943396224</v>
      </c>
      <c r="AR300" s="49">
        <v>2.2371892264150941</v>
      </c>
      <c r="AS300" s="126">
        <v>40.559741981132078</v>
      </c>
      <c r="AT300" s="58">
        <v>39.715477881023908</v>
      </c>
      <c r="AU300" s="58">
        <v>30.43962264150943</v>
      </c>
      <c r="AV300" s="58">
        <v>27.508301886792449</v>
      </c>
      <c r="AW300" s="58">
        <v>47.24792452830188</v>
      </c>
      <c r="AX300" s="58">
        <v>41.520754716981131</v>
      </c>
      <c r="AY300" s="71">
        <v>1.242413814257344</v>
      </c>
      <c r="AZ300" s="71">
        <v>24.916268623135213</v>
      </c>
      <c r="BA300" s="71">
        <v>7.0501160268647851</v>
      </c>
      <c r="BB300" s="131">
        <f t="shared" si="16"/>
        <v>1.242413814257344</v>
      </c>
      <c r="BC300" s="131">
        <f t="shared" si="17"/>
        <v>1.2688248116019614</v>
      </c>
      <c r="BD300" s="131">
        <f t="shared" si="18"/>
        <v>0.15582066934898714</v>
      </c>
      <c r="BE300" s="104">
        <v>7.02</v>
      </c>
      <c r="BF300" s="105">
        <v>103.4114477589939</v>
      </c>
      <c r="BG300" s="105">
        <v>654.48522559675519</v>
      </c>
      <c r="BH300" s="105">
        <v>224.63520896376383</v>
      </c>
      <c r="BI300" s="105">
        <v>84.662476256956808</v>
      </c>
      <c r="BJ300" s="105">
        <v>8.9251702921380698</v>
      </c>
      <c r="BK300" s="105">
        <v>12.479319337058666</v>
      </c>
      <c r="BL300" s="105">
        <v>9.837475175218092</v>
      </c>
      <c r="BM300" s="105"/>
      <c r="BN300" s="130">
        <f t="shared" si="19"/>
        <v>325.19257725796155</v>
      </c>
      <c r="BO300" s="96">
        <v>7.0122030000000004</v>
      </c>
      <c r="BP300" s="108" t="s">
        <v>79</v>
      </c>
      <c r="BQ300" s="106">
        <v>434.96839779999999</v>
      </c>
      <c r="BR300" s="107">
        <v>13.607056367570801</v>
      </c>
      <c r="BS300" s="107">
        <v>19.73742737359343</v>
      </c>
      <c r="BT300" s="107">
        <v>10.952112904269706</v>
      </c>
      <c r="BU300" s="106"/>
      <c r="BV300" s="106"/>
      <c r="BW300" s="106"/>
      <c r="BX300" s="106"/>
      <c r="BY300" s="62">
        <v>0.13846153846153847</v>
      </c>
      <c r="BZ300" s="60">
        <v>0.44284709999999994</v>
      </c>
      <c r="CA300" s="23">
        <v>3.6</v>
      </c>
      <c r="CB300" s="23">
        <v>0.66600000000000004</v>
      </c>
      <c r="CC300" s="64">
        <v>5.3782909999999999</v>
      </c>
      <c r="CD300" s="64">
        <v>5.4487959999999998</v>
      </c>
      <c r="CE300" s="66">
        <v>78.899912</v>
      </c>
      <c r="CF300" s="68">
        <v>37.785086999999997</v>
      </c>
      <c r="CG300" s="60">
        <v>0.11300000000000002</v>
      </c>
      <c r="CH300" s="134">
        <v>101574.39534178207</v>
      </c>
      <c r="CI300" s="134">
        <v>2954.8395825585912</v>
      </c>
      <c r="CJ300" s="135">
        <v>448543.86690313229</v>
      </c>
      <c r="CK300" s="136">
        <v>0.65876267642663355</v>
      </c>
    </row>
    <row r="301" spans="1:89" x14ac:dyDescent="0.25">
      <c r="A301" s="82" t="s">
        <v>23</v>
      </c>
      <c r="B301" s="83">
        <v>297</v>
      </c>
      <c r="C301" s="70" t="s">
        <v>386</v>
      </c>
      <c r="D301" s="84">
        <v>41981</v>
      </c>
      <c r="E301" s="85" t="s">
        <v>91</v>
      </c>
      <c r="F301" s="82">
        <v>39</v>
      </c>
      <c r="G301" s="88">
        <v>1</v>
      </c>
      <c r="H301" s="88">
        <v>90</v>
      </c>
      <c r="I301" s="83">
        <v>9</v>
      </c>
      <c r="J301" s="111">
        <v>680.3</v>
      </c>
      <c r="K301" s="54">
        <v>486.58279225349986</v>
      </c>
      <c r="L301" s="54">
        <v>938.68048530664828</v>
      </c>
      <c r="M301" s="54">
        <v>169.59554201401988</v>
      </c>
      <c r="N301" s="54">
        <v>370.14066327948416</v>
      </c>
      <c r="O301" s="55"/>
      <c r="P301" s="56">
        <v>42.448988633355626</v>
      </c>
      <c r="Q301" s="56">
        <v>15.787740152779227</v>
      </c>
      <c r="R301" s="54">
        <v>161.61502450357872</v>
      </c>
      <c r="S301" s="42" t="s">
        <v>78</v>
      </c>
      <c r="T301" s="94">
        <v>11.69341816</v>
      </c>
      <c r="U301" s="94">
        <v>3.2005015999999999</v>
      </c>
      <c r="V301" s="117">
        <v>14.893919759999999</v>
      </c>
      <c r="W301" s="94">
        <v>13.872879646647121</v>
      </c>
      <c r="X301" s="94">
        <v>2.4787398225388886</v>
      </c>
      <c r="Y301" s="94">
        <v>5.1271121116380822</v>
      </c>
      <c r="Z301" s="94"/>
      <c r="AA301" s="94">
        <v>0.58120835479630406</v>
      </c>
      <c r="AB301" s="94">
        <v>0.22958199377414307</v>
      </c>
      <c r="AC301" s="95">
        <v>2.3607303751723321</v>
      </c>
      <c r="AD301" s="99">
        <v>4.3626233122458942</v>
      </c>
      <c r="AE301" s="99">
        <v>3.7075275772969434</v>
      </c>
      <c r="AF301" s="99">
        <v>0.95097696979424418</v>
      </c>
      <c r="AG301" s="37"/>
      <c r="AH301" s="37"/>
      <c r="AI301" s="100">
        <v>52.624757477847297</v>
      </c>
      <c r="AJ301" s="47" t="s">
        <v>54</v>
      </c>
      <c r="AK301" s="53">
        <v>707.08696014581631</v>
      </c>
      <c r="AL301" s="53">
        <v>732.7499645545472</v>
      </c>
      <c r="AM301" s="53">
        <v>616.34659630384647</v>
      </c>
      <c r="AN301" s="35"/>
      <c r="AO301" s="51">
        <v>19.413333333333334</v>
      </c>
      <c r="AP301" s="49">
        <v>0.85001280000000023</v>
      </c>
      <c r="AQ301" s="49">
        <v>0.62540053333333334</v>
      </c>
      <c r="AR301" s="49">
        <v>0.84011200000000019</v>
      </c>
      <c r="AS301" s="126">
        <v>20.515525333333336</v>
      </c>
      <c r="AT301" s="58">
        <v>19.741239371549895</v>
      </c>
      <c r="AU301" s="58">
        <v>43.785000000000011</v>
      </c>
      <c r="AV301" s="58">
        <v>32.214999999999996</v>
      </c>
      <c r="AW301" s="58">
        <v>43.275000000000006</v>
      </c>
      <c r="AX301" s="58">
        <v>29.6</v>
      </c>
      <c r="AY301" s="71">
        <v>1.3254562727380972</v>
      </c>
      <c r="AZ301" s="71">
        <v>19.666754398952843</v>
      </c>
      <c r="BA301" s="71">
        <v>-4.772834638952844</v>
      </c>
      <c r="BB301" s="131">
        <f t="shared" si="16"/>
        <v>1.3254562727380972</v>
      </c>
      <c r="BC301" s="131">
        <f t="shared" si="17"/>
        <v>1.3774429877372549</v>
      </c>
      <c r="BD301" s="131">
        <f t="shared" si="18"/>
        <v>0.15546782651213462</v>
      </c>
      <c r="BE301" s="104">
        <v>6.61</v>
      </c>
      <c r="BF301" s="105">
        <v>138.91051481189839</v>
      </c>
      <c r="BG301" s="105">
        <v>656.42582784170691</v>
      </c>
      <c r="BH301" s="105">
        <v>206.5920438283236</v>
      </c>
      <c r="BI301" s="105">
        <v>98.835967120548659</v>
      </c>
      <c r="BJ301" s="105">
        <v>9.7287417438099997</v>
      </c>
      <c r="BK301" s="105">
        <v>13.684424405878763</v>
      </c>
      <c r="BL301" s="105">
        <v>9.7578706816226894</v>
      </c>
      <c r="BM301" s="105"/>
      <c r="BN301" s="130">
        <f t="shared" si="19"/>
        <v>338.91104175862415</v>
      </c>
      <c r="BO301" s="96">
        <v>8.2575955399999987</v>
      </c>
      <c r="BP301" s="108" t="s">
        <v>79</v>
      </c>
      <c r="BQ301" s="106">
        <v>337.59481197472041</v>
      </c>
      <c r="BR301" s="107">
        <v>22.666619494042475</v>
      </c>
      <c r="BS301" s="107">
        <v>33.210341331178434</v>
      </c>
      <c r="BT301" s="107">
        <v>17.100993793796224</v>
      </c>
      <c r="BU301" s="106"/>
      <c r="BV301" s="106"/>
      <c r="BW301" s="106"/>
      <c r="BX301" s="106"/>
      <c r="BY301" s="62">
        <v>4.6153846153846156E-2</v>
      </c>
      <c r="BZ301" s="60">
        <v>0.44670269999999995</v>
      </c>
      <c r="CA301" s="23">
        <v>3.89</v>
      </c>
      <c r="CB301" s="23">
        <v>1.252</v>
      </c>
      <c r="CC301" s="64">
        <v>5.3682279999999993</v>
      </c>
      <c r="CD301" s="64">
        <v>4.6193080000000002</v>
      </c>
      <c r="CE301" s="66">
        <v>79.631512000000001</v>
      </c>
      <c r="CF301" s="68">
        <v>33.059507000000004</v>
      </c>
      <c r="CG301" s="60">
        <v>0.71150000000000013</v>
      </c>
      <c r="CH301" s="134">
        <v>23376.31635246567</v>
      </c>
      <c r="CI301" s="134">
        <v>10164.693780870459</v>
      </c>
      <c r="CJ301" s="135">
        <v>845267.90444119181</v>
      </c>
      <c r="CK301" s="136">
        <v>1.2025410792795164</v>
      </c>
    </row>
    <row r="302" spans="1:89" x14ac:dyDescent="0.25">
      <c r="A302" s="82" t="s">
        <v>23</v>
      </c>
      <c r="B302" s="83">
        <v>298</v>
      </c>
      <c r="C302" s="70" t="s">
        <v>387</v>
      </c>
      <c r="D302" s="84">
        <v>41981</v>
      </c>
      <c r="E302" s="85" t="s">
        <v>91</v>
      </c>
      <c r="F302" s="82">
        <v>69</v>
      </c>
      <c r="G302" s="88">
        <v>1</v>
      </c>
      <c r="H302" s="88">
        <v>123</v>
      </c>
      <c r="I302" s="83">
        <v>7</v>
      </c>
      <c r="J302" s="111">
        <v>715.23809523809518</v>
      </c>
      <c r="K302" s="54">
        <v>486.58279225349986</v>
      </c>
      <c r="L302" s="54">
        <v>938.68048530664828</v>
      </c>
      <c r="M302" s="54">
        <v>169.59554201401988</v>
      </c>
      <c r="N302" s="54">
        <v>370.14066327948416</v>
      </c>
      <c r="O302" s="55"/>
      <c r="P302" s="56">
        <v>42.448988633355626</v>
      </c>
      <c r="Q302" s="56">
        <v>15.787740152779227</v>
      </c>
      <c r="R302" s="54">
        <v>161.61502450357872</v>
      </c>
      <c r="S302" s="42" t="s">
        <v>78</v>
      </c>
      <c r="T302" s="94">
        <v>15.200460542727273</v>
      </c>
      <c r="U302" s="94">
        <v>4.6748497272727274</v>
      </c>
      <c r="V302" s="117">
        <v>19.87531027</v>
      </c>
      <c r="W302" s="94">
        <v>18.528605257116528</v>
      </c>
      <c r="X302" s="94">
        <v>3.348457922574068</v>
      </c>
      <c r="Y302" s="94">
        <v>6.7470538847276051</v>
      </c>
      <c r="Z302" s="94"/>
      <c r="AA302" s="94">
        <v>0.78706020140119071</v>
      </c>
      <c r="AB302" s="94">
        <v>0.29135122092525578</v>
      </c>
      <c r="AC302" s="95">
        <v>3.2265308520522171</v>
      </c>
      <c r="AD302" s="99">
        <v>6.2246446439178431</v>
      </c>
      <c r="AE302" s="99">
        <v>5.344954419462554</v>
      </c>
      <c r="AF302" s="99">
        <v>1.3164395080685052</v>
      </c>
      <c r="AG302" s="37"/>
      <c r="AH302" s="37"/>
      <c r="AI302" s="100">
        <v>46.806080923822321</v>
      </c>
      <c r="AJ302" s="47" t="s">
        <v>54</v>
      </c>
      <c r="AK302" s="53">
        <v>686.8152215307357</v>
      </c>
      <c r="AL302" s="53">
        <v>711.52958653433211</v>
      </c>
      <c r="AM302" s="53">
        <v>606.85200814573318</v>
      </c>
      <c r="AN302" s="35"/>
      <c r="AO302" s="51">
        <v>23.88636363636363</v>
      </c>
      <c r="AP302" s="49">
        <v>0.8078389043271138</v>
      </c>
      <c r="AQ302" s="49">
        <v>0.69075399960301698</v>
      </c>
      <c r="AR302" s="49">
        <v>1.103414400555776</v>
      </c>
      <c r="AS302" s="126">
        <v>21.672129019452161</v>
      </c>
      <c r="AT302" s="58">
        <v>21.146942273435261</v>
      </c>
      <c r="AU302" s="58">
        <v>33.820087336244548</v>
      </c>
      <c r="AV302" s="58">
        <v>28.918340611353713</v>
      </c>
      <c r="AW302" s="58">
        <v>46.194323144104807</v>
      </c>
      <c r="AX302" s="58">
        <v>35.056768558951966</v>
      </c>
      <c r="AY302" s="71">
        <v>1.0639804856457851</v>
      </c>
      <c r="AZ302" s="71">
        <v>21.086697220861176</v>
      </c>
      <c r="BA302" s="71">
        <v>-1.2113869508611756</v>
      </c>
      <c r="BB302" s="131">
        <f t="shared" si="16"/>
        <v>1.0639804856457851</v>
      </c>
      <c r="BC302" s="131">
        <f t="shared" si="17"/>
        <v>1.0904045635033077</v>
      </c>
      <c r="BD302" s="131">
        <f t="shared" si="18"/>
        <v>0.13091656276749569</v>
      </c>
      <c r="BE302" s="104">
        <v>6.65</v>
      </c>
      <c r="BF302" s="105">
        <v>141.82021870101423</v>
      </c>
      <c r="BG302" s="105">
        <v>713.41828310898632</v>
      </c>
      <c r="BH302" s="105">
        <v>164.42887478423643</v>
      </c>
      <c r="BI302" s="105">
        <v>90.998206318369171</v>
      </c>
      <c r="BJ302" s="105">
        <v>8.3348196449108709</v>
      </c>
      <c r="BK302" s="105">
        <v>8.1872093762999647</v>
      </c>
      <c r="BL302" s="105">
        <v>9.6574823890879493</v>
      </c>
      <c r="BM302" s="105"/>
      <c r="BN302" s="130">
        <f t="shared" si="19"/>
        <v>372.71275619042507</v>
      </c>
      <c r="BO302" s="96">
        <v>7.0806299600000004</v>
      </c>
      <c r="BP302" s="108" t="s">
        <v>79</v>
      </c>
      <c r="BQ302" s="106">
        <v>471.24544348295569</v>
      </c>
      <c r="BR302" s="107">
        <v>23.710092425286987</v>
      </c>
      <c r="BS302" s="107">
        <v>35.744684783142638</v>
      </c>
      <c r="BT302" s="107">
        <v>22.284330159397708</v>
      </c>
      <c r="BU302" s="106"/>
      <c r="BV302" s="106"/>
      <c r="BW302" s="106"/>
      <c r="BX302" s="106"/>
      <c r="BY302" s="62">
        <v>0.11076923076923077</v>
      </c>
      <c r="BZ302" s="60">
        <v>0.73230600000000001</v>
      </c>
      <c r="CA302" s="23">
        <v>4.03</v>
      </c>
      <c r="CB302" s="23">
        <v>0.51100000000000001</v>
      </c>
      <c r="CC302" s="64">
        <v>4.1603800000000009</v>
      </c>
      <c r="CD302" s="64">
        <v>6.0017880000000003</v>
      </c>
      <c r="CE302" s="66">
        <v>77.751300000000001</v>
      </c>
      <c r="CF302" s="68">
        <v>35.412024000000002</v>
      </c>
      <c r="CG302" s="60">
        <v>8.1500000000000003E-2</v>
      </c>
      <c r="CH302" s="134">
        <v>83922.690257066482</v>
      </c>
      <c r="CI302" s="134">
        <v>7931.0648869390716</v>
      </c>
      <c r="CJ302" s="135">
        <v>747232.24577417306</v>
      </c>
      <c r="CK302" s="136">
        <v>1.0613922153107913</v>
      </c>
    </row>
    <row r="303" spans="1:89" x14ac:dyDescent="0.25">
      <c r="A303" s="82" t="s">
        <v>23</v>
      </c>
      <c r="B303" s="83">
        <v>299</v>
      </c>
      <c r="C303" s="70" t="s">
        <v>388</v>
      </c>
      <c r="D303" s="84">
        <v>41981</v>
      </c>
      <c r="E303" s="85" t="s">
        <v>91</v>
      </c>
      <c r="F303" s="82">
        <v>757</v>
      </c>
      <c r="G303" s="88">
        <v>1</v>
      </c>
      <c r="H303" s="88">
        <v>176</v>
      </c>
      <c r="I303" s="83">
        <v>6</v>
      </c>
      <c r="J303" s="111">
        <v>695.51851851851859</v>
      </c>
      <c r="K303" s="54">
        <v>486.58279225349986</v>
      </c>
      <c r="L303" s="54">
        <v>938.68048530664828</v>
      </c>
      <c r="M303" s="54">
        <v>169.59554201401988</v>
      </c>
      <c r="N303" s="54">
        <v>370.14066327948416</v>
      </c>
      <c r="O303" s="55"/>
      <c r="P303" s="56">
        <v>42.448988633355626</v>
      </c>
      <c r="Q303" s="56">
        <v>15.787740152779227</v>
      </c>
      <c r="R303" s="54">
        <v>161.61502450357872</v>
      </c>
      <c r="S303" s="42" t="s">
        <v>78</v>
      </c>
      <c r="T303" s="94">
        <v>16.519994075555559</v>
      </c>
      <c r="U303" s="94">
        <v>1.9884194444444443</v>
      </c>
      <c r="V303" s="117">
        <v>18.508413520000001</v>
      </c>
      <c r="W303" s="94">
        <v>17.275886142890116</v>
      </c>
      <c r="X303" s="94">
        <v>3.0610328225625683</v>
      </c>
      <c r="Y303" s="94">
        <v>6.6591729780002602</v>
      </c>
      <c r="Z303" s="94"/>
      <c r="AA303" s="94">
        <v>0.73531563422119639</v>
      </c>
      <c r="AB303" s="94">
        <v>0.30366359199021803</v>
      </c>
      <c r="AC303" s="95">
        <v>2.8769334756225673</v>
      </c>
      <c r="AD303" s="99">
        <v>5.4966971341848234</v>
      </c>
      <c r="AE303" s="99">
        <v>4.7000662628233441</v>
      </c>
      <c r="AF303" s="99">
        <v>1.0655808297402418</v>
      </c>
      <c r="AG303" s="37"/>
      <c r="AH303" s="37"/>
      <c r="AI303" s="100">
        <v>55.244737808398853</v>
      </c>
      <c r="AJ303" s="47" t="s">
        <v>54</v>
      </c>
      <c r="AK303" s="53">
        <v>703.01629968202576</v>
      </c>
      <c r="AL303" s="53">
        <v>727.94065531870535</v>
      </c>
      <c r="AM303" s="53">
        <v>651.88846657051442</v>
      </c>
      <c r="AN303" s="35"/>
      <c r="AO303" s="51">
        <v>24.144444444444446</v>
      </c>
      <c r="AP303" s="49">
        <v>0.84264111111111129</v>
      </c>
      <c r="AQ303" s="49">
        <v>0.76779333333333344</v>
      </c>
      <c r="AR303" s="49">
        <v>1.0502833333333332</v>
      </c>
      <c r="AS303" s="126">
        <v>22.29739444444445</v>
      </c>
      <c r="AT303" s="58">
        <v>21.887015782024061</v>
      </c>
      <c r="AU303" s="58">
        <v>34.900000000000006</v>
      </c>
      <c r="AV303" s="58">
        <v>31.8</v>
      </c>
      <c r="AW303" s="58">
        <v>43.5</v>
      </c>
      <c r="AX303" s="58">
        <v>46</v>
      </c>
      <c r="AY303" s="71">
        <v>1.1825441309906535</v>
      </c>
      <c r="AZ303" s="71">
        <v>21.320041573715571</v>
      </c>
      <c r="BA303" s="71">
        <v>-2.8116280537155696</v>
      </c>
      <c r="BB303" s="131">
        <f t="shared" si="16"/>
        <v>1.1825441309906535</v>
      </c>
      <c r="BC303" s="131">
        <f t="shared" si="17"/>
        <v>1.2047166776531177</v>
      </c>
      <c r="BD303" s="131">
        <f t="shared" si="18"/>
        <v>0.14375720398199629</v>
      </c>
      <c r="BE303" s="104">
        <v>6.86</v>
      </c>
      <c r="BF303" s="105">
        <v>111.24317648916447</v>
      </c>
      <c r="BG303" s="105">
        <v>718.31179952060472</v>
      </c>
      <c r="BH303" s="105">
        <v>176.48230721807113</v>
      </c>
      <c r="BI303" s="105">
        <v>75.153697097484454</v>
      </c>
      <c r="BJ303" s="105">
        <v>7.4987814251907663</v>
      </c>
      <c r="BK303" s="105">
        <v>8.2802202545075598</v>
      </c>
      <c r="BL303" s="105">
        <v>9.2980701060319664</v>
      </c>
      <c r="BM303" s="105"/>
      <c r="BN303" s="130">
        <f t="shared" si="19"/>
        <v>363.53726469603788</v>
      </c>
      <c r="BO303" s="96">
        <v>2.6638903599999999</v>
      </c>
      <c r="BP303" s="108" t="s">
        <v>79</v>
      </c>
      <c r="BQ303" s="106">
        <v>298.91674931744603</v>
      </c>
      <c r="BR303" s="107">
        <v>16.150317205439553</v>
      </c>
      <c r="BS303" s="107">
        <v>23.769165920644443</v>
      </c>
      <c r="BT303" s="107">
        <v>13.657263845121735</v>
      </c>
      <c r="BU303" s="106"/>
      <c r="BV303" s="106"/>
      <c r="BW303" s="106"/>
      <c r="BX303" s="106"/>
      <c r="BY303" s="62">
        <v>0.10153846153846155</v>
      </c>
      <c r="BZ303" s="60">
        <v>0.30557640000000003</v>
      </c>
      <c r="CA303" s="23">
        <v>3.51</v>
      </c>
      <c r="CB303" s="23">
        <v>0.13400000000000001</v>
      </c>
      <c r="CC303" s="64">
        <v>4.7364500000000005</v>
      </c>
      <c r="CD303" s="64">
        <v>4.129156</v>
      </c>
      <c r="CE303" s="66">
        <v>87.445000000000007</v>
      </c>
      <c r="CF303" s="68">
        <v>34.066261000000004</v>
      </c>
      <c r="CG303" s="60">
        <v>0.13400000000000001</v>
      </c>
      <c r="CH303" s="134">
        <v>19491.871448725447</v>
      </c>
      <c r="CI303" s="134">
        <v>12415.143220315504</v>
      </c>
      <c r="CJ303" s="135">
        <v>869101.24914723542</v>
      </c>
      <c r="CK303" s="136">
        <v>1.4285036677253975</v>
      </c>
    </row>
    <row r="304" spans="1:89" x14ac:dyDescent="0.25">
      <c r="A304" s="82" t="s">
        <v>23</v>
      </c>
      <c r="B304" s="83">
        <v>300</v>
      </c>
      <c r="C304" s="70" t="s">
        <v>389</v>
      </c>
      <c r="D304" s="84">
        <v>41981</v>
      </c>
      <c r="E304" s="85" t="s">
        <v>91</v>
      </c>
      <c r="F304" s="82">
        <v>802</v>
      </c>
      <c r="G304" s="88">
        <v>1</v>
      </c>
      <c r="H304" s="88">
        <v>143</v>
      </c>
      <c r="I304" s="83">
        <v>4</v>
      </c>
      <c r="J304" s="111">
        <v>690.97500000000002</v>
      </c>
      <c r="K304" s="54">
        <v>486.58279225349986</v>
      </c>
      <c r="L304" s="54">
        <v>938.68048530664828</v>
      </c>
      <c r="M304" s="54">
        <v>169.59554201401988</v>
      </c>
      <c r="N304" s="54">
        <v>370.14066327948416</v>
      </c>
      <c r="O304" s="55"/>
      <c r="P304" s="56">
        <v>42.448988633355626</v>
      </c>
      <c r="Q304" s="56">
        <v>15.787740152779227</v>
      </c>
      <c r="R304" s="54">
        <v>161.61502450357872</v>
      </c>
      <c r="S304" s="42" t="s">
        <v>78</v>
      </c>
      <c r="T304" s="94">
        <v>17.912094930000002</v>
      </c>
      <c r="U304" s="94">
        <v>6.8613905000000006</v>
      </c>
      <c r="V304" s="117">
        <v>24.773485430000001</v>
      </c>
      <c r="W304" s="94">
        <v>23.086124655482347</v>
      </c>
      <c r="X304" s="94">
        <v>4.1997149411832622</v>
      </c>
      <c r="Y304" s="94">
        <v>8.2442639286102892</v>
      </c>
      <c r="Z304" s="94"/>
      <c r="AA304" s="94">
        <v>0.98038824368904265</v>
      </c>
      <c r="AB304" s="94">
        <v>0.34868032583358066</v>
      </c>
      <c r="AC304" s="95">
        <v>4.079401773676766</v>
      </c>
      <c r="AD304" s="99">
        <v>6.8510058524995232</v>
      </c>
      <c r="AE304" s="99">
        <v>5.8334862626831914</v>
      </c>
      <c r="AF304" s="99">
        <v>1.5505368871421863</v>
      </c>
      <c r="AG304" s="37"/>
      <c r="AH304" s="37"/>
      <c r="AI304" s="100">
        <v>50.894763971974719</v>
      </c>
      <c r="AJ304" s="47" t="s">
        <v>54</v>
      </c>
      <c r="AK304" s="53">
        <v>723.45409886478285</v>
      </c>
      <c r="AL304" s="53">
        <v>747.31634911717879</v>
      </c>
      <c r="AM304" s="53">
        <v>630.79949261858098</v>
      </c>
      <c r="AN304" s="35"/>
      <c r="AO304" s="51">
        <v>30.250000000000007</v>
      </c>
      <c r="AP304" s="49">
        <v>0.94909660377358518</v>
      </c>
      <c r="AQ304" s="49">
        <v>0.92565000000000019</v>
      </c>
      <c r="AR304" s="49">
        <v>1.3495837735849061</v>
      </c>
      <c r="AS304" s="126">
        <v>26.336449056603783</v>
      </c>
      <c r="AT304" s="58">
        <v>26.018923738733328</v>
      </c>
      <c r="AU304" s="58">
        <v>31.375094339622645</v>
      </c>
      <c r="AV304" s="58">
        <v>30.6</v>
      </c>
      <c r="AW304" s="58">
        <v>44.614339622641516</v>
      </c>
      <c r="AX304" s="58">
        <v>45.53584905660378</v>
      </c>
      <c r="AY304" s="71">
        <v>1.0502730353487175</v>
      </c>
      <c r="AZ304" s="71">
        <v>22.619486801490865</v>
      </c>
      <c r="BA304" s="71">
        <v>2.1539986285091359</v>
      </c>
      <c r="BB304" s="131">
        <f t="shared" si="16"/>
        <v>1.0502730353487175</v>
      </c>
      <c r="BC304" s="131">
        <f t="shared" si="17"/>
        <v>1.0630901788535203</v>
      </c>
      <c r="BD304" s="131">
        <f t="shared" si="18"/>
        <v>0.13015247234666127</v>
      </c>
      <c r="BE304" s="104">
        <v>6.52</v>
      </c>
      <c r="BF304" s="105">
        <v>145.15734953572806</v>
      </c>
      <c r="BG304" s="105">
        <v>734.6475665997981</v>
      </c>
      <c r="BH304" s="105">
        <v>167.29604089574676</v>
      </c>
      <c r="BI304" s="105">
        <v>67.769949594110713</v>
      </c>
      <c r="BJ304" s="105">
        <v>7.6173028010761383</v>
      </c>
      <c r="BK304" s="105">
        <v>8.4494203034733335</v>
      </c>
      <c r="BL304" s="105">
        <v>9.2445954276854962</v>
      </c>
      <c r="BM304" s="105"/>
      <c r="BN304" s="130">
        <f t="shared" si="19"/>
        <v>370.60918169651882</v>
      </c>
      <c r="BO304" s="96">
        <v>9.3042874799999993</v>
      </c>
      <c r="BP304" s="108" t="s">
        <v>79</v>
      </c>
      <c r="BQ304" s="106">
        <v>489.09461998164289</v>
      </c>
      <c r="BR304" s="107">
        <v>19.742664848821107</v>
      </c>
      <c r="BS304" s="107">
        <v>28.348975318799901</v>
      </c>
      <c r="BT304" s="107">
        <v>18.797649929445289</v>
      </c>
      <c r="BU304" s="106"/>
      <c r="BV304" s="106"/>
      <c r="BW304" s="106"/>
      <c r="BX304" s="106"/>
      <c r="BY304" s="62">
        <v>8.3076923076923076E-2</v>
      </c>
      <c r="BZ304" s="60">
        <v>0.78465940000000001</v>
      </c>
      <c r="CA304" s="23">
        <v>3.36</v>
      </c>
      <c r="CB304" s="23">
        <v>0.11700000000000001</v>
      </c>
      <c r="CC304" s="64">
        <v>6.6008220000000009</v>
      </c>
      <c r="CD304" s="64">
        <v>7.5727880000000001</v>
      </c>
      <c r="CE304" s="66">
        <v>90.049496000000005</v>
      </c>
      <c r="CF304" s="68">
        <v>35.432569999999998</v>
      </c>
      <c r="CG304" s="60">
        <v>7.0999999999999994E-2</v>
      </c>
      <c r="CH304" s="134">
        <v>25519.506617538835</v>
      </c>
      <c r="CI304" s="134">
        <v>5891.390355933042</v>
      </c>
      <c r="CJ304" s="135">
        <v>700931.78839852754</v>
      </c>
      <c r="CK304" s="136">
        <v>0.84050837092059305</v>
      </c>
    </row>
    <row r="305" spans="1:89" x14ac:dyDescent="0.25">
      <c r="A305" s="82" t="s">
        <v>23</v>
      </c>
      <c r="B305" s="83">
        <v>301</v>
      </c>
      <c r="C305" s="70" t="s">
        <v>390</v>
      </c>
      <c r="D305" s="84">
        <v>41981</v>
      </c>
      <c r="E305" s="85" t="s">
        <v>91</v>
      </c>
      <c r="F305" s="82">
        <v>904</v>
      </c>
      <c r="G305" s="88">
        <v>1</v>
      </c>
      <c r="H305" s="88">
        <v>112</v>
      </c>
      <c r="I305" s="83">
        <v>4</v>
      </c>
      <c r="J305" s="111">
        <v>829.30833333333317</v>
      </c>
      <c r="K305" s="54">
        <v>486.58279225349986</v>
      </c>
      <c r="L305" s="54">
        <v>938.68048530664828</v>
      </c>
      <c r="M305" s="54">
        <v>169.59554201401988</v>
      </c>
      <c r="N305" s="54">
        <v>370.14066327948416</v>
      </c>
      <c r="O305" s="55"/>
      <c r="P305" s="56">
        <v>42.448988633355626</v>
      </c>
      <c r="Q305" s="56">
        <v>15.787740152779227</v>
      </c>
      <c r="R305" s="54">
        <v>161.61502450357872</v>
      </c>
      <c r="S305" s="42" t="s">
        <v>78</v>
      </c>
      <c r="T305" s="94">
        <v>12.878485616190476</v>
      </c>
      <c r="U305" s="94">
        <v>1.6699035238095239</v>
      </c>
      <c r="V305" s="117">
        <v>14.548389139999999</v>
      </c>
      <c r="W305" s="94">
        <v>13.569080430467981</v>
      </c>
      <c r="X305" s="94">
        <v>2.3936023169062688</v>
      </c>
      <c r="Y305" s="94">
        <v>5.232315809609525</v>
      </c>
      <c r="Z305" s="94"/>
      <c r="AA305" s="94">
        <v>0.57209273932601357</v>
      </c>
      <c r="AB305" s="94">
        <v>0.24185835527105626</v>
      </c>
      <c r="AC305" s="95">
        <v>2.2406217847906018</v>
      </c>
      <c r="AD305" s="99">
        <v>4.6943610358985861</v>
      </c>
      <c r="AE305" s="99">
        <v>3.9948924628745801</v>
      </c>
      <c r="AF305" s="99">
        <v>1.067670537404531</v>
      </c>
      <c r="AG305" s="37"/>
      <c r="AH305" s="37"/>
      <c r="AI305" s="100">
        <v>51.521038416415735</v>
      </c>
      <c r="AJ305" s="47" t="s">
        <v>54</v>
      </c>
      <c r="AK305" s="53">
        <v>677.32777899157941</v>
      </c>
      <c r="AL305" s="53">
        <v>705.58856340003285</v>
      </c>
      <c r="AM305" s="53">
        <v>553.94823531734573</v>
      </c>
      <c r="AN305" s="35"/>
      <c r="AO305" s="51">
        <v>14.80952380952381</v>
      </c>
      <c r="AP305" s="49">
        <v>0.56176226190476186</v>
      </c>
      <c r="AQ305" s="49">
        <v>0.5357345238095238</v>
      </c>
      <c r="AR305" s="49">
        <v>0.66909428571428575</v>
      </c>
      <c r="AS305" s="126">
        <v>14.350243452380951</v>
      </c>
      <c r="AT305" s="58">
        <v>14.603072208826205</v>
      </c>
      <c r="AU305" s="58">
        <v>37.932499999999997</v>
      </c>
      <c r="AV305" s="58">
        <v>36.174999999999997</v>
      </c>
      <c r="AW305" s="58">
        <v>45.18</v>
      </c>
      <c r="AX305" s="58">
        <v>38.675000000000004</v>
      </c>
      <c r="AY305" s="71">
        <v>1.0037587026508563</v>
      </c>
      <c r="AZ305" s="71">
        <v>19.832823072405059</v>
      </c>
      <c r="BA305" s="71">
        <v>-5.2844339324050598</v>
      </c>
      <c r="BB305" s="131">
        <f t="shared" si="16"/>
        <v>1.0037587026508563</v>
      </c>
      <c r="BC305" s="131">
        <f t="shared" si="17"/>
        <v>0.98638023181038936</v>
      </c>
      <c r="BD305" s="131">
        <f t="shared" si="18"/>
        <v>0.12142863752327232</v>
      </c>
      <c r="BE305" s="104">
        <v>6.75</v>
      </c>
      <c r="BF305" s="105">
        <v>205.79406026333058</v>
      </c>
      <c r="BG305" s="105">
        <v>664.23854494581383</v>
      </c>
      <c r="BH305" s="105">
        <v>198.28480455092887</v>
      </c>
      <c r="BI305" s="105">
        <v>92.976009848963685</v>
      </c>
      <c r="BJ305" s="105">
        <v>11.505846365483951</v>
      </c>
      <c r="BK305" s="105">
        <v>12.221760325522487</v>
      </c>
      <c r="BL305" s="105">
        <v>15.797909585177843</v>
      </c>
      <c r="BM305" s="105"/>
      <c r="BN305" s="130">
        <f t="shared" si="19"/>
        <v>344.36033163326175</v>
      </c>
      <c r="BO305" s="96">
        <v>10.633215959999999</v>
      </c>
      <c r="BP305" s="108" t="s">
        <v>79</v>
      </c>
      <c r="BQ305" s="106">
        <v>382.43046501946316</v>
      </c>
      <c r="BR305" s="107">
        <v>26.28679102128163</v>
      </c>
      <c r="BS305" s="107">
        <v>39.943906085185425</v>
      </c>
      <c r="BT305" s="107">
        <v>26.188356775248934</v>
      </c>
      <c r="BU305" s="106"/>
      <c r="BV305" s="106"/>
      <c r="BW305" s="106"/>
      <c r="BX305" s="106"/>
      <c r="BY305" s="62">
        <v>4.6153846153846156E-2</v>
      </c>
      <c r="BZ305" s="60">
        <v>0.58117260000000004</v>
      </c>
      <c r="CA305" s="23">
        <v>3.16</v>
      </c>
      <c r="CB305" s="23">
        <v>0.83699999999999997</v>
      </c>
      <c r="CC305" s="64">
        <v>5.9619080000000011</v>
      </c>
      <c r="CD305" s="64">
        <v>4.9586440000000005</v>
      </c>
      <c r="CE305" s="66">
        <v>82.023843999999997</v>
      </c>
      <c r="CF305" s="68">
        <v>33.562883999999997</v>
      </c>
      <c r="CG305" s="60">
        <v>8.1500000000000017E-2</v>
      </c>
      <c r="CH305" s="134">
        <v>76947.817622887436</v>
      </c>
      <c r="CI305" s="134">
        <v>5265.438056883957</v>
      </c>
      <c r="CJ305" s="135">
        <v>458786.02097287099</v>
      </c>
      <c r="CK305" s="136">
        <v>1.1476892965741243</v>
      </c>
    </row>
    <row r="306" spans="1:89" x14ac:dyDescent="0.25">
      <c r="A306" s="82" t="s">
        <v>23</v>
      </c>
      <c r="B306" s="83">
        <v>302</v>
      </c>
      <c r="C306" s="70" t="s">
        <v>391</v>
      </c>
      <c r="D306" s="84">
        <v>41981</v>
      </c>
      <c r="E306" s="85" t="s">
        <v>91</v>
      </c>
      <c r="F306" s="82">
        <v>908</v>
      </c>
      <c r="G306" s="88">
        <v>1</v>
      </c>
      <c r="H306" s="88">
        <v>112</v>
      </c>
      <c r="I306" s="83">
        <v>4</v>
      </c>
      <c r="J306" s="111">
        <v>748.18421052631584</v>
      </c>
      <c r="K306" s="54">
        <v>486.58279225349986</v>
      </c>
      <c r="L306" s="54">
        <v>938.68048530664828</v>
      </c>
      <c r="M306" s="54">
        <v>169.59554201401988</v>
      </c>
      <c r="N306" s="54">
        <v>370.14066327948416</v>
      </c>
      <c r="O306" s="55"/>
      <c r="P306" s="56">
        <v>42.448988633355626</v>
      </c>
      <c r="Q306" s="56">
        <v>15.787740152779227</v>
      </c>
      <c r="R306" s="54">
        <v>161.61502450357872</v>
      </c>
      <c r="S306" s="42" t="s">
        <v>78</v>
      </c>
      <c r="T306" s="94">
        <v>12.511958822105262</v>
      </c>
      <c r="U306" s="94">
        <v>3.3987971578947374</v>
      </c>
      <c r="V306" s="117">
        <v>15.910755979999999</v>
      </c>
      <c r="W306" s="94">
        <v>14.823324539119664</v>
      </c>
      <c r="X306" s="94">
        <v>2.6524448965273302</v>
      </c>
      <c r="Y306" s="94">
        <v>5.4754478846718211</v>
      </c>
      <c r="Z306" s="94"/>
      <c r="AA306" s="94">
        <v>0.6228145887583626</v>
      </c>
      <c r="AB306" s="94">
        <v>0.2440085848649258</v>
      </c>
      <c r="AC306" s="95">
        <v>2.5295489198893018</v>
      </c>
      <c r="AD306" s="99">
        <v>4.9506009839876768</v>
      </c>
      <c r="AE306" s="99">
        <v>4.2264954308412959</v>
      </c>
      <c r="AF306" s="99">
        <v>1.2467766648368215</v>
      </c>
      <c r="AG306" s="37"/>
      <c r="AH306" s="37"/>
      <c r="AI306" s="100">
        <v>49.288679425821641</v>
      </c>
      <c r="AJ306" s="47" t="s">
        <v>54</v>
      </c>
      <c r="AK306" s="53">
        <v>688.85193197541093</v>
      </c>
      <c r="AL306" s="53">
        <v>714.87533584741288</v>
      </c>
      <c r="AM306" s="53">
        <v>529.95190721242</v>
      </c>
      <c r="AN306" s="35"/>
      <c r="AO306" s="51">
        <v>21.436842105263157</v>
      </c>
      <c r="AP306" s="49">
        <v>0.77153756372062232</v>
      </c>
      <c r="AQ306" s="49">
        <v>0.65471351539225431</v>
      </c>
      <c r="AR306" s="49">
        <v>0.99619297252565375</v>
      </c>
      <c r="AS306" s="126">
        <v>20.1478002979146</v>
      </c>
      <c r="AT306" s="58">
        <v>19.845455465014535</v>
      </c>
      <c r="AU306" s="58">
        <v>35.991194968553458</v>
      </c>
      <c r="AV306" s="58">
        <v>30.541509433962268</v>
      </c>
      <c r="AW306" s="58">
        <v>46.47106918238994</v>
      </c>
      <c r="AX306" s="58">
        <v>35.283018867924532</v>
      </c>
      <c r="AY306" s="71">
        <v>1.2472980850162303</v>
      </c>
      <c r="AZ306" s="71">
        <v>20.854073078259326</v>
      </c>
      <c r="BA306" s="71">
        <v>-4.9433170982593264</v>
      </c>
      <c r="BB306" s="131">
        <f t="shared" si="16"/>
        <v>1.2472980850162303</v>
      </c>
      <c r="BC306" s="131">
        <f t="shared" si="17"/>
        <v>1.2663006285333402</v>
      </c>
      <c r="BD306" s="131">
        <f t="shared" si="18"/>
        <v>0.15225197688177544</v>
      </c>
      <c r="BE306" s="104">
        <v>6.48</v>
      </c>
      <c r="BF306" s="105">
        <v>154.40079875914734</v>
      </c>
      <c r="BG306" s="105">
        <v>657.11900535737993</v>
      </c>
      <c r="BH306" s="105">
        <v>198.77599631438457</v>
      </c>
      <c r="BI306" s="105">
        <v>103.80106944544544</v>
      </c>
      <c r="BJ306" s="105">
        <v>9.7178331613658564</v>
      </c>
      <c r="BK306" s="105">
        <v>12.002162228515322</v>
      </c>
      <c r="BL306" s="105">
        <v>13.60880911479944</v>
      </c>
      <c r="BM306" s="105"/>
      <c r="BN306" s="130">
        <f t="shared" si="19"/>
        <v>344.65707246020315</v>
      </c>
      <c r="BO306" s="96">
        <v>6.71520574</v>
      </c>
      <c r="BP306" s="108" t="s">
        <v>79</v>
      </c>
      <c r="BQ306" s="106">
        <v>370.25262961097116</v>
      </c>
      <c r="BR306" s="107">
        <v>23.27058689583216</v>
      </c>
      <c r="BS306" s="107">
        <v>34.939945320220879</v>
      </c>
      <c r="BT306" s="107">
        <v>18.65679677968026</v>
      </c>
      <c r="BU306" s="106"/>
      <c r="BV306" s="106"/>
      <c r="BW306" s="106"/>
      <c r="BX306" s="106"/>
      <c r="BY306" s="62">
        <v>5.5384615384615386E-2</v>
      </c>
      <c r="BZ306" s="60">
        <v>0.63550160000000011</v>
      </c>
      <c r="CA306" s="23">
        <v>3.63</v>
      </c>
      <c r="CB306" s="23">
        <v>0.69899999999999995</v>
      </c>
      <c r="CC306" s="64">
        <v>4.3384380000000009</v>
      </c>
      <c r="CD306" s="64">
        <v>6.045776</v>
      </c>
      <c r="CE306" s="66">
        <v>80.048524</v>
      </c>
      <c r="CF306" s="68">
        <v>33.829982000000008</v>
      </c>
      <c r="CG306" s="60">
        <v>0.10250000000000001</v>
      </c>
      <c r="CH306" s="134">
        <v>46914.105415545586</v>
      </c>
      <c r="CI306" s="134">
        <v>3223.5818548192869</v>
      </c>
      <c r="CJ306" s="135">
        <v>480764.45196246932</v>
      </c>
      <c r="CK306" s="136">
        <v>0.67051169063367744</v>
      </c>
    </row>
    <row r="307" spans="1:89" x14ac:dyDescent="0.25">
      <c r="A307" s="82" t="s">
        <v>23</v>
      </c>
      <c r="B307" s="83">
        <v>303</v>
      </c>
      <c r="C307" s="70" t="s">
        <v>392</v>
      </c>
      <c r="D307" s="84">
        <v>41981</v>
      </c>
      <c r="E307" s="85" t="s">
        <v>91</v>
      </c>
      <c r="F307" s="82">
        <v>920</v>
      </c>
      <c r="G307" s="88">
        <v>1</v>
      </c>
      <c r="H307" s="88">
        <v>102</v>
      </c>
      <c r="I307" s="83">
        <v>3</v>
      </c>
      <c r="J307" s="111">
        <v>826.5462962962963</v>
      </c>
      <c r="K307" s="54">
        <v>486.58279225349986</v>
      </c>
      <c r="L307" s="54">
        <v>938.68048530664828</v>
      </c>
      <c r="M307" s="54">
        <v>169.59554201401988</v>
      </c>
      <c r="N307" s="54">
        <v>370.14066327948416</v>
      </c>
      <c r="O307" s="55"/>
      <c r="P307" s="56">
        <v>42.448988633355626</v>
      </c>
      <c r="Q307" s="56">
        <v>15.787740152779227</v>
      </c>
      <c r="R307" s="54">
        <v>161.61502450357872</v>
      </c>
      <c r="S307" s="42" t="s">
        <v>78</v>
      </c>
      <c r="T307" s="94">
        <v>15.551689323703702</v>
      </c>
      <c r="U307" s="94">
        <v>4.8772612962962958</v>
      </c>
      <c r="V307" s="117">
        <v>20.428950619999998</v>
      </c>
      <c r="W307" s="94">
        <v>19.05416453919867</v>
      </c>
      <c r="X307" s="94">
        <v>3.4594677654162802</v>
      </c>
      <c r="Y307" s="94">
        <v>6.9076815399257701</v>
      </c>
      <c r="Z307" s="94"/>
      <c r="AA307" s="94">
        <v>0.81504948291973567</v>
      </c>
      <c r="AB307" s="94">
        <v>0.29357135230815584</v>
      </c>
      <c r="AC307" s="95">
        <v>3.3484510694858391</v>
      </c>
      <c r="AD307" s="99">
        <v>6.0718151731391714</v>
      </c>
      <c r="AE307" s="99">
        <v>5.2008624665296175</v>
      </c>
      <c r="AF307" s="99">
        <v>1.5657534767763155</v>
      </c>
      <c r="AG307" s="37"/>
      <c r="AH307" s="37"/>
      <c r="AI307" s="100">
        <v>48.349849910924974</v>
      </c>
      <c r="AJ307" s="47" t="s">
        <v>54</v>
      </c>
      <c r="AK307" s="53">
        <v>702.78379511109847</v>
      </c>
      <c r="AL307" s="53">
        <v>727.04851709292825</v>
      </c>
      <c r="AM307" s="53">
        <v>547.40047228394758</v>
      </c>
      <c r="AN307" s="35"/>
      <c r="AO307" s="51">
        <v>22.144444444444442</v>
      </c>
      <c r="AP307" s="49">
        <v>0.70047713920817378</v>
      </c>
      <c r="AQ307" s="49">
        <v>0.62868586845466157</v>
      </c>
      <c r="AR307" s="49">
        <v>1.0395034929757343</v>
      </c>
      <c r="AS307" s="126">
        <v>19.364934865900384</v>
      </c>
      <c r="AT307" s="58">
        <v>19.010907714042837</v>
      </c>
      <c r="AU307" s="58">
        <v>31.632183908045981</v>
      </c>
      <c r="AV307" s="58">
        <v>28.390229885057472</v>
      </c>
      <c r="AW307" s="58">
        <v>46.941954022988511</v>
      </c>
      <c r="AX307" s="58">
        <v>41.321839080459768</v>
      </c>
      <c r="AY307" s="71">
        <v>0.93058660073469979</v>
      </c>
      <c r="AZ307" s="71">
        <v>21.459143986710405</v>
      </c>
      <c r="BA307" s="71">
        <v>-1.0301933667104066</v>
      </c>
      <c r="BB307" s="131">
        <f t="shared" si="16"/>
        <v>0.93058660073469979</v>
      </c>
      <c r="BC307" s="131">
        <f t="shared" si="17"/>
        <v>0.94791627950493262</v>
      </c>
      <c r="BD307" s="131">
        <f t="shared" si="18"/>
        <v>0.1159465576425467</v>
      </c>
      <c r="BE307" s="104">
        <v>6.4</v>
      </c>
      <c r="BF307" s="105">
        <v>76.362659479256493</v>
      </c>
      <c r="BG307" s="105">
        <v>693.5275331825078</v>
      </c>
      <c r="BH307" s="105">
        <v>170.5438330403386</v>
      </c>
      <c r="BI307" s="105">
        <v>100.69574611507727</v>
      </c>
      <c r="BJ307" s="105">
        <v>8.6499266742405094</v>
      </c>
      <c r="BK307" s="105">
        <v>9.784022543612668</v>
      </c>
      <c r="BL307" s="105">
        <v>11.823814066113986</v>
      </c>
      <c r="BM307" s="105"/>
      <c r="BN307" s="130">
        <f t="shared" si="19"/>
        <v>367.42098362961991</v>
      </c>
      <c r="BO307" s="96">
        <v>8.84110336</v>
      </c>
      <c r="BP307" s="108" t="s">
        <v>79</v>
      </c>
      <c r="BQ307" s="106">
        <v>333.08940955944655</v>
      </c>
      <c r="BR307" s="107">
        <v>16.304773346182113</v>
      </c>
      <c r="BS307" s="107">
        <v>24.044044359401724</v>
      </c>
      <c r="BT307" s="107">
        <v>17.520962942416606</v>
      </c>
      <c r="BU307" s="106"/>
      <c r="BV307" s="106"/>
      <c r="BW307" s="106"/>
      <c r="BX307" s="106"/>
      <c r="BY307" s="62">
        <v>9.2307692307692313E-2</v>
      </c>
      <c r="BZ307" s="60">
        <v>0.85973220000000006</v>
      </c>
      <c r="CA307" s="23">
        <v>3.34</v>
      </c>
      <c r="CB307" s="23">
        <v>0.76200000000000001</v>
      </c>
      <c r="CC307" s="64">
        <v>4.987826000000001</v>
      </c>
      <c r="CD307" s="64">
        <v>6.8626959999999997</v>
      </c>
      <c r="CE307" s="66">
        <v>85.462364000000008</v>
      </c>
      <c r="CF307" s="68">
        <v>37.446078</v>
      </c>
      <c r="CG307" s="60">
        <v>0.10250000000000001</v>
      </c>
      <c r="CH307" s="134">
        <v>62419.388223762071</v>
      </c>
      <c r="CI307" s="134">
        <v>4559.4050391956871</v>
      </c>
      <c r="CJ307" s="135">
        <v>445025.95811748726</v>
      </c>
      <c r="CK307" s="136">
        <v>1.024525638567807</v>
      </c>
    </row>
    <row r="308" spans="1:89" x14ac:dyDescent="0.25">
      <c r="A308" s="82" t="s">
        <v>23</v>
      </c>
      <c r="B308" s="83">
        <v>304</v>
      </c>
      <c r="C308" s="70" t="s">
        <v>393</v>
      </c>
      <c r="D308" s="84">
        <v>41981</v>
      </c>
      <c r="E308" s="85" t="s">
        <v>91</v>
      </c>
      <c r="F308" s="82">
        <v>944</v>
      </c>
      <c r="G308" s="88">
        <v>1</v>
      </c>
      <c r="H308" s="88">
        <v>120</v>
      </c>
      <c r="I308" s="83">
        <v>3</v>
      </c>
      <c r="J308" s="111">
        <v>708.42424242424238</v>
      </c>
      <c r="K308" s="54">
        <v>486.58279225349986</v>
      </c>
      <c r="L308" s="54">
        <v>938.68048530664828</v>
      </c>
      <c r="M308" s="54">
        <v>169.59554201401988</v>
      </c>
      <c r="N308" s="54">
        <v>370.14066327948416</v>
      </c>
      <c r="O308" s="55"/>
      <c r="P308" s="56">
        <v>42.448988633355626</v>
      </c>
      <c r="Q308" s="56">
        <v>15.787740152779227</v>
      </c>
      <c r="R308" s="54">
        <v>161.61502450357872</v>
      </c>
      <c r="S308" s="42" t="s">
        <v>78</v>
      </c>
      <c r="T308" s="94">
        <v>14.61670973652174</v>
      </c>
      <c r="U308" s="94">
        <v>4.1563770434782601</v>
      </c>
      <c r="V308" s="117">
        <v>18.77308678</v>
      </c>
      <c r="W308" s="94">
        <v>17.502158852577939</v>
      </c>
      <c r="X308" s="94">
        <v>3.1544865584825921</v>
      </c>
      <c r="Y308" s="94">
        <v>6.4161049388674778</v>
      </c>
      <c r="Z308" s="94"/>
      <c r="AA308" s="94">
        <v>0.74290095931546174</v>
      </c>
      <c r="AB308" s="94">
        <v>0.27935748450553721</v>
      </c>
      <c r="AC308" s="95">
        <v>3.0300575062712918</v>
      </c>
      <c r="AD308" s="99">
        <v>5.7370736080269822</v>
      </c>
      <c r="AE308" s="99">
        <v>4.8906570557512214</v>
      </c>
      <c r="AF308" s="99">
        <v>1.3376584137136822</v>
      </c>
      <c r="AG308" s="37"/>
      <c r="AH308" s="37"/>
      <c r="AI308" s="100">
        <v>48.693376378276959</v>
      </c>
      <c r="AJ308" s="47" t="s">
        <v>54</v>
      </c>
      <c r="AK308" s="53">
        <v>694.39902583633705</v>
      </c>
      <c r="AL308" s="53">
        <v>720.5683540558847</v>
      </c>
      <c r="AM308" s="53">
        <v>575.95051083142414</v>
      </c>
      <c r="AN308" s="35"/>
      <c r="AO308" s="51">
        <v>24.943478260869561</v>
      </c>
      <c r="AP308" s="49">
        <v>0.88066969816744523</v>
      </c>
      <c r="AQ308" s="49">
        <v>0.75147210085040117</v>
      </c>
      <c r="AR308" s="49">
        <v>1.1422120313810036</v>
      </c>
      <c r="AS308" s="126">
        <v>23.187436776859506</v>
      </c>
      <c r="AT308" s="58">
        <v>22.714583210011035</v>
      </c>
      <c r="AU308" s="58">
        <v>35.306611570247938</v>
      </c>
      <c r="AV308" s="58">
        <v>30.126997245179066</v>
      </c>
      <c r="AW308" s="58">
        <v>45.792011019283748</v>
      </c>
      <c r="AX308" s="58">
        <v>41.840220385674932</v>
      </c>
      <c r="AY308" s="71">
        <v>1.2099546268656323</v>
      </c>
      <c r="AZ308" s="71">
        <v>21.514860775569247</v>
      </c>
      <c r="BA308" s="71">
        <v>-2.7417739955692468</v>
      </c>
      <c r="BB308" s="131">
        <f t="shared" si="16"/>
        <v>1.2099546268656323</v>
      </c>
      <c r="BC308" s="131">
        <f t="shared" si="17"/>
        <v>1.2351424701004607</v>
      </c>
      <c r="BD308" s="131">
        <f t="shared" si="18"/>
        <v>0.14778357245727544</v>
      </c>
      <c r="BE308" s="104">
        <v>6.89</v>
      </c>
      <c r="BF308" s="105">
        <v>85.820957345347026</v>
      </c>
      <c r="BG308" s="105">
        <v>560.63789854336278</v>
      </c>
      <c r="BH308" s="105">
        <v>235.75239251893731</v>
      </c>
      <c r="BI308" s="105">
        <v>144.31253149246427</v>
      </c>
      <c r="BJ308" s="105">
        <v>14.782761511804727</v>
      </c>
      <c r="BK308" s="105">
        <v>18.566224764247423</v>
      </c>
      <c r="BL308" s="105">
        <v>20.973066791074086</v>
      </c>
      <c r="BM308" s="105"/>
      <c r="BN308" s="130">
        <f t="shared" si="19"/>
        <v>312.04022125817585</v>
      </c>
      <c r="BO308" s="96">
        <v>8.9742297799999999</v>
      </c>
      <c r="BP308" s="108" t="s">
        <v>79</v>
      </c>
      <c r="BQ308" s="106">
        <v>418.29754872922439</v>
      </c>
      <c r="BR308" s="107">
        <v>22.281767171867536</v>
      </c>
      <c r="BS308" s="107">
        <v>33.167941095998231</v>
      </c>
      <c r="BT308" s="107">
        <v>18.415374161251059</v>
      </c>
      <c r="BU308" s="106"/>
      <c r="BV308" s="106"/>
      <c r="BW308" s="106"/>
      <c r="BX308" s="106"/>
      <c r="BY308" s="62">
        <v>7.3846153846153853E-2</v>
      </c>
      <c r="BZ308" s="60">
        <v>0.59302620000000006</v>
      </c>
      <c r="CA308" s="23">
        <v>3.4</v>
      </c>
      <c r="CB308" s="23">
        <v>9.2999999999999999E-2</v>
      </c>
      <c r="CC308" s="64">
        <v>6.0666480000000007</v>
      </c>
      <c r="CD308" s="64">
        <v>4.9900640000000003</v>
      </c>
      <c r="CE308" s="66">
        <v>87.547424000000007</v>
      </c>
      <c r="CF308" s="68">
        <v>37.394713000000003</v>
      </c>
      <c r="CG308" s="60">
        <v>9.1999999999999998E-2</v>
      </c>
      <c r="CH308" s="134">
        <v>66120.421456072625</v>
      </c>
      <c r="CI308" s="134">
        <v>5539.0292606120729</v>
      </c>
      <c r="CJ308" s="135">
        <v>603290.63970398903</v>
      </c>
      <c r="CK308" s="136">
        <v>0.91813611816186258</v>
      </c>
    </row>
    <row r="309" spans="1:89" x14ac:dyDescent="0.25">
      <c r="A309" s="82" t="s">
        <v>23</v>
      </c>
      <c r="B309" s="83">
        <v>305</v>
      </c>
      <c r="C309" s="70" t="s">
        <v>394</v>
      </c>
      <c r="D309" s="84">
        <v>41981</v>
      </c>
      <c r="E309" s="85" t="s">
        <v>91</v>
      </c>
      <c r="F309" s="82">
        <v>956</v>
      </c>
      <c r="G309" s="88">
        <v>1</v>
      </c>
      <c r="H309" s="88">
        <v>101</v>
      </c>
      <c r="I309" s="83">
        <v>3</v>
      </c>
      <c r="J309" s="111">
        <v>698.69404761904752</v>
      </c>
      <c r="K309" s="54">
        <v>486.58279225349986</v>
      </c>
      <c r="L309" s="54">
        <v>938.68048530664828</v>
      </c>
      <c r="M309" s="54">
        <v>169.59554201401988</v>
      </c>
      <c r="N309" s="54">
        <v>370.14066327948416</v>
      </c>
      <c r="O309" s="55"/>
      <c r="P309" s="56">
        <v>42.448988633355626</v>
      </c>
      <c r="Q309" s="56">
        <v>15.787740152779227</v>
      </c>
      <c r="R309" s="54">
        <v>161.61502450357872</v>
      </c>
      <c r="S309" s="42" t="s">
        <v>78</v>
      </c>
      <c r="T309" s="94">
        <v>22.202963267142856</v>
      </c>
      <c r="U309" s="94">
        <v>8.9575321428571417</v>
      </c>
      <c r="V309" s="117">
        <v>31.160495409999999</v>
      </c>
      <c r="W309" s="94">
        <v>29.021710514105422</v>
      </c>
      <c r="X309" s="94">
        <v>5.2691180839005556</v>
      </c>
      <c r="Y309" s="94">
        <v>10.338782378025119</v>
      </c>
      <c r="Z309" s="94"/>
      <c r="AA309" s="94">
        <v>1.2246598796375017</v>
      </c>
      <c r="AB309" s="94">
        <v>0.44062456071754413</v>
      </c>
      <c r="AC309" s="95">
        <v>5.1113933504197773</v>
      </c>
      <c r="AD309" s="99">
        <v>10.640411229173198</v>
      </c>
      <c r="AE309" s="99">
        <v>9.2409752468195769</v>
      </c>
      <c r="AF309" s="99">
        <v>2.4585786325437433</v>
      </c>
      <c r="AG309" s="37"/>
      <c r="AH309" s="37"/>
      <c r="AI309" s="100">
        <v>41.4104822856346</v>
      </c>
      <c r="AJ309" s="47" t="s">
        <v>54</v>
      </c>
      <c r="AK309" s="53">
        <v>658.52881704318202</v>
      </c>
      <c r="AL309" s="53">
        <v>681.58405954989507</v>
      </c>
      <c r="AM309" s="53">
        <v>533.39845617509138</v>
      </c>
      <c r="AN309" s="35"/>
      <c r="AO309" s="51">
        <v>39.1</v>
      </c>
      <c r="AP309" s="49">
        <v>1.7101806818181819</v>
      </c>
      <c r="AQ309" s="49">
        <v>1.3192917613636364</v>
      </c>
      <c r="AR309" s="49">
        <v>1.8383220454545448</v>
      </c>
      <c r="AS309" s="126">
        <v>41.292710227272728</v>
      </c>
      <c r="AT309" s="58">
        <v>40.96878897148234</v>
      </c>
      <c r="AU309" s="58">
        <v>43.738636363636367</v>
      </c>
      <c r="AV309" s="58">
        <v>33.741477272727273</v>
      </c>
      <c r="AW309" s="58">
        <v>47.015909090909076</v>
      </c>
      <c r="AX309" s="58">
        <v>37.619318181818173</v>
      </c>
      <c r="AY309" s="71">
        <v>1.3147669326956424</v>
      </c>
      <c r="AZ309" s="71">
        <v>27.632912183466097</v>
      </c>
      <c r="BA309" s="71">
        <v>3.5275832265339027</v>
      </c>
      <c r="BB309" s="131">
        <f t="shared" si="16"/>
        <v>1.3147669326956424</v>
      </c>
      <c r="BC309" s="131">
        <f t="shared" si="17"/>
        <v>1.3251621864144403</v>
      </c>
      <c r="BD309" s="131">
        <f t="shared" si="18"/>
        <v>0.15621685164460494</v>
      </c>
      <c r="BE309" s="104">
        <v>6.5</v>
      </c>
      <c r="BF309" s="105">
        <v>90.373593608434234</v>
      </c>
      <c r="BG309" s="105">
        <v>578.21309014300596</v>
      </c>
      <c r="BH309" s="105">
        <v>257.25360786779362</v>
      </c>
      <c r="BI309" s="105">
        <v>122.19994444683951</v>
      </c>
      <c r="BJ309" s="105">
        <v>7.9707067083879624</v>
      </c>
      <c r="BK309" s="105">
        <v>13.404144029900463</v>
      </c>
      <c r="BL309" s="105">
        <v>15.983382425963134</v>
      </c>
      <c r="BM309" s="105"/>
      <c r="BN309" s="130">
        <f t="shared" si="19"/>
        <v>298.53093201021716</v>
      </c>
      <c r="BO309" s="96">
        <v>6.79447724</v>
      </c>
      <c r="BP309" s="108" t="s">
        <v>79</v>
      </c>
      <c r="BQ309" s="106">
        <v>386.80983834941412</v>
      </c>
      <c r="BR309" s="107">
        <v>12.413468825186888</v>
      </c>
      <c r="BS309" s="107">
        <v>19.554876657650603</v>
      </c>
      <c r="BT309" s="107">
        <v>9.4415736481414108</v>
      </c>
      <c r="BU309" s="106"/>
      <c r="BV309" s="106"/>
      <c r="BW309" s="106"/>
      <c r="BX309" s="106"/>
      <c r="BY309" s="62">
        <v>0.10153846153846155</v>
      </c>
      <c r="BZ309" s="60">
        <v>0.66118440000000001</v>
      </c>
      <c r="CA309" s="23">
        <v>3.24</v>
      </c>
      <c r="CB309" s="23">
        <v>0.69799999999999995</v>
      </c>
      <c r="CC309" s="64">
        <v>5.3753640000000011</v>
      </c>
      <c r="CD309" s="64">
        <v>5.8949600000000002</v>
      </c>
      <c r="CE309" s="66">
        <v>72.747156000000004</v>
      </c>
      <c r="CF309" s="68">
        <v>36.881063000000005</v>
      </c>
      <c r="CG309" s="60">
        <v>8.1500000000000003E-2</v>
      </c>
      <c r="CH309" s="134">
        <v>37423.856858491774</v>
      </c>
      <c r="CI309" s="134">
        <v>4900.5273978091882</v>
      </c>
      <c r="CJ309" s="135">
        <v>552498.26031941059</v>
      </c>
      <c r="CK309" s="136">
        <v>0.88697607753119301</v>
      </c>
    </row>
    <row r="310" spans="1:89" x14ac:dyDescent="0.25">
      <c r="A310" s="82" t="s">
        <v>23</v>
      </c>
      <c r="B310" s="83">
        <v>306</v>
      </c>
      <c r="C310" s="70" t="s">
        <v>395</v>
      </c>
      <c r="D310" s="84">
        <v>41981</v>
      </c>
      <c r="E310" s="85" t="s">
        <v>91</v>
      </c>
      <c r="F310" s="82">
        <v>980</v>
      </c>
      <c r="G310" s="88">
        <v>1</v>
      </c>
      <c r="H310" s="88">
        <v>119</v>
      </c>
      <c r="I310" s="83">
        <v>2</v>
      </c>
      <c r="J310" s="111">
        <v>646.40476190476193</v>
      </c>
      <c r="K310" s="54">
        <v>486.58279225349986</v>
      </c>
      <c r="L310" s="54">
        <v>938.68048530664828</v>
      </c>
      <c r="M310" s="54">
        <v>169.59554201401988</v>
      </c>
      <c r="N310" s="54">
        <v>370.14066327948416</v>
      </c>
      <c r="O310" s="55"/>
      <c r="P310" s="56">
        <v>42.448988633355626</v>
      </c>
      <c r="Q310" s="56">
        <v>15.787740152779227</v>
      </c>
      <c r="R310" s="54">
        <v>161.61502450357872</v>
      </c>
      <c r="S310" s="42" t="s">
        <v>78</v>
      </c>
      <c r="T310" s="94">
        <v>15.665371991428572</v>
      </c>
      <c r="U310" s="94">
        <v>3.5284774285714287</v>
      </c>
      <c r="V310" s="117">
        <v>19.193849419999999</v>
      </c>
      <c r="W310" s="94">
        <v>17.902252134515095</v>
      </c>
      <c r="X310" s="94">
        <v>3.209735888870676</v>
      </c>
      <c r="Y310" s="94">
        <v>6.6726429997551007</v>
      </c>
      <c r="Z310" s="94"/>
      <c r="AA310" s="94">
        <v>0.76103446876954806</v>
      </c>
      <c r="AB310" s="94">
        <v>0.29487765292342061</v>
      </c>
      <c r="AC310" s="95">
        <v>3.0625017175664935</v>
      </c>
      <c r="AD310" s="99">
        <v>6.6674255591763449</v>
      </c>
      <c r="AE310" s="99">
        <v>5.6705563207704905</v>
      </c>
      <c r="AF310" s="99">
        <v>1.3805380228875079</v>
      </c>
      <c r="AG310" s="37"/>
      <c r="AH310" s="37"/>
      <c r="AI310" s="100">
        <v>44.226613451661549</v>
      </c>
      <c r="AJ310" s="47" t="s">
        <v>54</v>
      </c>
      <c r="AK310" s="53">
        <v>652.62697371018839</v>
      </c>
      <c r="AL310" s="53">
        <v>683.24899693274915</v>
      </c>
      <c r="AM310" s="53">
        <v>569.89046118269846</v>
      </c>
      <c r="AN310" s="35"/>
      <c r="AO310" s="51">
        <v>21.347619047619048</v>
      </c>
      <c r="AP310" s="49">
        <v>0.76590513227513224</v>
      </c>
      <c r="AQ310" s="49">
        <v>0.69182514898356995</v>
      </c>
      <c r="AR310" s="49">
        <v>0.98026768588136992</v>
      </c>
      <c r="AS310" s="126">
        <v>20.027624603174601</v>
      </c>
      <c r="AT310" s="58">
        <v>19.978298856784559</v>
      </c>
      <c r="AU310" s="58">
        <v>35.877777777777773</v>
      </c>
      <c r="AV310" s="58">
        <v>32.407602339181281</v>
      </c>
      <c r="AW310" s="58">
        <v>45.91929824561403</v>
      </c>
      <c r="AX310" s="58">
        <v>43.432748538011687</v>
      </c>
      <c r="AY310" s="71">
        <v>1.0408698338524611</v>
      </c>
      <c r="AZ310" s="71">
        <v>19.484429628310089</v>
      </c>
      <c r="BA310" s="71">
        <v>-0.29058020831008946</v>
      </c>
      <c r="BB310" s="131">
        <f t="shared" si="16"/>
        <v>1.0408698338524611</v>
      </c>
      <c r="BC310" s="131">
        <f t="shared" si="17"/>
        <v>1.0434397063835359</v>
      </c>
      <c r="BD310" s="131">
        <f t="shared" si="18"/>
        <v>0.1270197506394771</v>
      </c>
      <c r="BE310" s="104">
        <v>6.53</v>
      </c>
      <c r="BF310" s="105">
        <v>104.68327767688007</v>
      </c>
      <c r="BG310" s="105">
        <v>680.83318670416509</v>
      </c>
      <c r="BH310" s="105">
        <v>193.34714183410344</v>
      </c>
      <c r="BI310" s="105">
        <v>90.625656025575651</v>
      </c>
      <c r="BJ310" s="105">
        <v>7.9465567518687745</v>
      </c>
      <c r="BK310" s="105">
        <v>11.613489000543142</v>
      </c>
      <c r="BL310" s="105">
        <v>10.658845305634514</v>
      </c>
      <c r="BM310" s="105"/>
      <c r="BN310" s="130">
        <f t="shared" si="19"/>
        <v>349.6999824880524</v>
      </c>
      <c r="BO310" s="96">
        <v>8.2869284799999985</v>
      </c>
      <c r="BP310" s="108" t="s">
        <v>79</v>
      </c>
      <c r="BQ310" s="106">
        <v>475.44981293233769</v>
      </c>
      <c r="BR310" s="107">
        <v>24.770946282245955</v>
      </c>
      <c r="BS310" s="107">
        <v>38.870310394580002</v>
      </c>
      <c r="BT310" s="107">
        <v>23.798313176743608</v>
      </c>
      <c r="BU310" s="106"/>
      <c r="BV310" s="106"/>
      <c r="BW310" s="106"/>
      <c r="BX310" s="106"/>
      <c r="BY310" s="62">
        <v>5.5384615384615386E-2</v>
      </c>
      <c r="BZ310" s="60">
        <v>0.79947639999999998</v>
      </c>
      <c r="CA310" s="23">
        <v>2.94</v>
      </c>
      <c r="CB310" s="23">
        <v>0.32100000000000001</v>
      </c>
      <c r="CC310" s="64">
        <v>6.5065560000000016</v>
      </c>
      <c r="CD310" s="64">
        <v>6.2531480000000004</v>
      </c>
      <c r="CE310" s="66">
        <v>82.543279999999996</v>
      </c>
      <c r="CF310" s="68">
        <v>36.028404000000002</v>
      </c>
      <c r="CG310" s="60">
        <v>8.1500000000000003E-2</v>
      </c>
      <c r="CH310" s="134">
        <v>38599.074259142566</v>
      </c>
      <c r="CI310" s="134">
        <v>4438.4630103260542</v>
      </c>
      <c r="CJ310" s="135">
        <v>650582.02216032916</v>
      </c>
      <c r="CK310" s="136">
        <v>0.68222958199607941</v>
      </c>
    </row>
    <row r="311" spans="1:89" x14ac:dyDescent="0.25">
      <c r="A311" s="82" t="s">
        <v>23</v>
      </c>
      <c r="B311" s="83">
        <v>307</v>
      </c>
      <c r="C311" s="70" t="s">
        <v>396</v>
      </c>
      <c r="D311" s="84">
        <v>41981</v>
      </c>
      <c r="E311" s="85" t="s">
        <v>91</v>
      </c>
      <c r="F311" s="82">
        <v>1762</v>
      </c>
      <c r="G311" s="88">
        <v>1</v>
      </c>
      <c r="H311" s="88">
        <v>90</v>
      </c>
      <c r="I311" s="83">
        <v>2</v>
      </c>
      <c r="J311" s="111">
        <v>661.08333333333326</v>
      </c>
      <c r="K311" s="54">
        <v>486.58279225349986</v>
      </c>
      <c r="L311" s="54">
        <v>938.68048530664828</v>
      </c>
      <c r="M311" s="54">
        <v>169.59554201401988</v>
      </c>
      <c r="N311" s="54">
        <v>370.14066327948416</v>
      </c>
      <c r="O311" s="55"/>
      <c r="P311" s="56">
        <v>42.448988633355626</v>
      </c>
      <c r="Q311" s="56">
        <v>15.787740152779227</v>
      </c>
      <c r="R311" s="54">
        <v>161.61502450357872</v>
      </c>
      <c r="S311" s="42" t="s">
        <v>78</v>
      </c>
      <c r="T311" s="94">
        <v>19.41800357</v>
      </c>
      <c r="U311" s="94">
        <v>6.7781024999999993</v>
      </c>
      <c r="V311" s="117">
        <v>26.196106069999999</v>
      </c>
      <c r="W311" s="94">
        <v>24.432972712464281</v>
      </c>
      <c r="X311" s="94">
        <v>4.4559348314975997</v>
      </c>
      <c r="Y311" s="94">
        <v>8.7672856889780206</v>
      </c>
      <c r="Z311" s="94"/>
      <c r="AA311" s="94">
        <v>1.0473713177420747</v>
      </c>
      <c r="AB311" s="94">
        <v>0.36707368744987279</v>
      </c>
      <c r="AC311" s="95">
        <v>4.3346736344594365</v>
      </c>
      <c r="AD311" s="99">
        <v>8.4843938701527435</v>
      </c>
      <c r="AE311" s="99">
        <v>7.2819434585671443</v>
      </c>
      <c r="AF311" s="99">
        <v>2.0322458522656661</v>
      </c>
      <c r="AG311" s="37"/>
      <c r="AH311" s="37"/>
      <c r="AI311" s="100">
        <v>43.264574118983525</v>
      </c>
      <c r="AJ311" s="47" t="s">
        <v>54</v>
      </c>
      <c r="AK311" s="53">
        <v>676.12003679168402</v>
      </c>
      <c r="AL311" s="53">
        <v>701.96244459224886</v>
      </c>
      <c r="AM311" s="53">
        <v>543.92379397015407</v>
      </c>
      <c r="AN311" s="35"/>
      <c r="AO311" s="51">
        <v>28.408333333333328</v>
      </c>
      <c r="AP311" s="49">
        <v>0.86965010416666644</v>
      </c>
      <c r="AQ311" s="49">
        <v>0.84177442708333305</v>
      </c>
      <c r="AR311" s="49">
        <v>1.2724565972222222</v>
      </c>
      <c r="AS311" s="126">
        <v>24.408084895833326</v>
      </c>
      <c r="AT311" s="58">
        <v>23.985039727087752</v>
      </c>
      <c r="AU311" s="58">
        <v>30.612499999999997</v>
      </c>
      <c r="AV311" s="58">
        <v>29.631249999999998</v>
      </c>
      <c r="AW311" s="58">
        <v>44.791666666666671</v>
      </c>
      <c r="AX311" s="58">
        <v>39.75</v>
      </c>
      <c r="AY311" s="71">
        <v>0.91559561039324167</v>
      </c>
      <c r="AZ311" s="71">
        <v>20.791487167763364</v>
      </c>
      <c r="BA311" s="71">
        <v>5.4046189022366349</v>
      </c>
      <c r="BB311" s="131">
        <f t="shared" si="16"/>
        <v>0.91559561039324167</v>
      </c>
      <c r="BC311" s="131">
        <f t="shared" si="17"/>
        <v>0.93174477270061407</v>
      </c>
      <c r="BD311" s="131">
        <f t="shared" si="18"/>
        <v>0.1139055217023032</v>
      </c>
      <c r="BE311" s="104">
        <v>6.53</v>
      </c>
      <c r="BF311" s="105">
        <v>86.514490042978537</v>
      </c>
      <c r="BG311" s="105">
        <v>683.62322599354195</v>
      </c>
      <c r="BH311" s="105">
        <v>194.20201324105022</v>
      </c>
      <c r="BI311" s="105">
        <v>93.325180051032802</v>
      </c>
      <c r="BJ311" s="105">
        <v>8.4500760532109975</v>
      </c>
      <c r="BK311" s="105">
        <v>7.8781356053427114</v>
      </c>
      <c r="BL311" s="105">
        <v>7.5462446777119645</v>
      </c>
      <c r="BM311" s="105"/>
      <c r="BN311" s="130">
        <f t="shared" si="19"/>
        <v>350.02167837405824</v>
      </c>
      <c r="BO311" s="96">
        <v>6.1320557600000001</v>
      </c>
      <c r="BP311" s="108" t="s">
        <v>79</v>
      </c>
      <c r="BQ311" s="106">
        <v>453.55433942047648</v>
      </c>
      <c r="BR311" s="107">
        <v>17.313807563937555</v>
      </c>
      <c r="BS311" s="107">
        <v>26.444730092068252</v>
      </c>
      <c r="BT311" s="107">
        <v>18.909884852442008</v>
      </c>
      <c r="BU311" s="106"/>
      <c r="BV311" s="106"/>
      <c r="BW311" s="106"/>
      <c r="BX311" s="106"/>
      <c r="BY311" s="62">
        <v>0.11076923076923077</v>
      </c>
      <c r="BZ311" s="60">
        <v>0.72736699999999999</v>
      </c>
      <c r="CA311" s="23">
        <v>3.55</v>
      </c>
      <c r="CB311" s="23">
        <v>0.55200000000000005</v>
      </c>
      <c r="CC311" s="64">
        <v>4.2336980000000004</v>
      </c>
      <c r="CD311" s="64">
        <v>6.6553239999999994</v>
      </c>
      <c r="CE311" s="66">
        <v>70.662096000000005</v>
      </c>
      <c r="CF311" s="68">
        <v>34.826463000000004</v>
      </c>
      <c r="CG311" s="60">
        <v>0.93200000000000016</v>
      </c>
      <c r="CH311" s="134">
        <v>55631.649446535426</v>
      </c>
      <c r="CI311" s="134">
        <v>5557.6371883659049</v>
      </c>
      <c r="CJ311" s="135">
        <v>888807.90670694713</v>
      </c>
      <c r="CK311" s="136">
        <v>0.62529115081312381</v>
      </c>
    </row>
    <row r="312" spans="1:89" x14ac:dyDescent="0.25">
      <c r="A312" s="82" t="s">
        <v>23</v>
      </c>
      <c r="B312" s="83">
        <v>308</v>
      </c>
      <c r="C312" s="70" t="s">
        <v>397</v>
      </c>
      <c r="D312" s="84">
        <v>41981</v>
      </c>
      <c r="E312" s="85" t="s">
        <v>91</v>
      </c>
      <c r="F312" s="82">
        <v>1944</v>
      </c>
      <c r="G312" s="88">
        <v>1</v>
      </c>
      <c r="H312" s="88">
        <v>113</v>
      </c>
      <c r="I312" s="83">
        <v>2</v>
      </c>
      <c r="J312" s="111">
        <v>582.195652173913</v>
      </c>
      <c r="K312" s="54">
        <v>486.58279225349986</v>
      </c>
      <c r="L312" s="54">
        <v>938.68048530664828</v>
      </c>
      <c r="M312" s="54">
        <v>169.59554201401988</v>
      </c>
      <c r="N312" s="54">
        <v>370.14066327948416</v>
      </c>
      <c r="O312" s="55"/>
      <c r="P312" s="56">
        <v>42.448988633355626</v>
      </c>
      <c r="Q312" s="56">
        <v>15.787740152779227</v>
      </c>
      <c r="R312" s="54">
        <v>161.61502450357872</v>
      </c>
      <c r="S312" s="42" t="s">
        <v>78</v>
      </c>
      <c r="T312" s="94">
        <v>11.692249348695652</v>
      </c>
      <c r="U312" s="94">
        <v>1.4569893913043477</v>
      </c>
      <c r="V312" s="117">
        <v>13.149238739999999</v>
      </c>
      <c r="W312" s="94">
        <v>12.266320716412581</v>
      </c>
      <c r="X312" s="94">
        <v>2.1648845118256563</v>
      </c>
      <c r="Y312" s="94">
        <v>4.7347162095365283</v>
      </c>
      <c r="Z312" s="94"/>
      <c r="AA312" s="94">
        <v>0.51817933091789159</v>
      </c>
      <c r="AB312" s="94">
        <v>0.21847170831796797</v>
      </c>
      <c r="AC312" s="95">
        <v>2.0271410081126451</v>
      </c>
      <c r="AD312" s="99">
        <v>3.5420039788198929</v>
      </c>
      <c r="AE312" s="99">
        <v>2.9847767860264685</v>
      </c>
      <c r="AF312" s="99">
        <v>0.82424131295766978</v>
      </c>
      <c r="AG312" s="37"/>
      <c r="AH312" s="37"/>
      <c r="AI312" s="100">
        <v>61.680254913422544</v>
      </c>
      <c r="AJ312" s="47" t="s">
        <v>54</v>
      </c>
      <c r="AK312" s="53">
        <v>730.63049132683909</v>
      </c>
      <c r="AL312" s="53">
        <v>756.66894295102054</v>
      </c>
      <c r="AM312" s="53">
        <v>619.26776765445857</v>
      </c>
      <c r="AN312" s="35"/>
      <c r="AO312" s="51">
        <v>12.482608695652175</v>
      </c>
      <c r="AP312" s="49">
        <v>0.575841231884058</v>
      </c>
      <c r="AQ312" s="49">
        <v>0.46137108695652179</v>
      </c>
      <c r="AR312" s="49">
        <v>0.59035804347826082</v>
      </c>
      <c r="AS312" s="126">
        <v>13.630661956521742</v>
      </c>
      <c r="AT312" s="58">
        <v>13.771596026954674</v>
      </c>
      <c r="AU312" s="58">
        <v>46.13148148148148</v>
      </c>
      <c r="AV312" s="58">
        <v>36.961111111111109</v>
      </c>
      <c r="AW312" s="58">
        <v>47.294444444444437</v>
      </c>
      <c r="AX312" s="58">
        <v>41.314814814814817</v>
      </c>
      <c r="AY312" s="71">
        <v>1.04733029031266</v>
      </c>
      <c r="AZ312" s="71">
        <v>16.175017818696613</v>
      </c>
      <c r="BA312" s="71">
        <v>-3.0257790786966137</v>
      </c>
      <c r="BB312" s="131">
        <f t="shared" si="16"/>
        <v>1.04733029031266</v>
      </c>
      <c r="BC312" s="131">
        <f t="shared" si="17"/>
        <v>1.0366122500352246</v>
      </c>
      <c r="BD312" s="131">
        <f t="shared" si="18"/>
        <v>0.12377677480048863</v>
      </c>
      <c r="BE312" s="104">
        <v>6.82</v>
      </c>
      <c r="BF312" s="105">
        <v>154.78276347229871</v>
      </c>
      <c r="BG312" s="105">
        <v>580.64054403658895</v>
      </c>
      <c r="BH312" s="105">
        <v>217.53261415144286</v>
      </c>
      <c r="BI312" s="105">
        <v>155.28398830356269</v>
      </c>
      <c r="BJ312" s="105">
        <v>9.8016897831263101</v>
      </c>
      <c r="BK312" s="105">
        <v>14.985226351000636</v>
      </c>
      <c r="BL312" s="105">
        <v>16.7808129961692</v>
      </c>
      <c r="BM312" s="105"/>
      <c r="BN312" s="130">
        <f t="shared" si="19"/>
        <v>328.88642534809458</v>
      </c>
      <c r="BO312" s="96">
        <v>9.4749175199999982</v>
      </c>
      <c r="BP312" s="108" t="s">
        <v>79</v>
      </c>
      <c r="BQ312" s="106">
        <v>385.09197563328115</v>
      </c>
      <c r="BR312" s="107">
        <v>29.28625628051234</v>
      </c>
      <c r="BS312" s="107">
        <v>41.490077353678089</v>
      </c>
      <c r="BT312" s="107">
        <v>27.962770246785762</v>
      </c>
      <c r="BU312" s="106"/>
      <c r="BV312" s="106"/>
      <c r="BW312" s="106"/>
      <c r="BX312" s="106"/>
      <c r="BY312" s="62">
        <v>3.6923076923076927E-2</v>
      </c>
      <c r="BZ312" s="60">
        <v>0.75897660000000011</v>
      </c>
      <c r="CA312" s="23">
        <v>3.25</v>
      </c>
      <c r="CB312" s="23">
        <v>0.67800000000000005</v>
      </c>
      <c r="CC312" s="64">
        <v>6.9359900000000003</v>
      </c>
      <c r="CD312" s="64">
        <v>5.5556239999999999</v>
      </c>
      <c r="CE312" s="66">
        <v>83.070031999999998</v>
      </c>
      <c r="CF312" s="68">
        <v>35.381205000000001</v>
      </c>
      <c r="CG312" s="60">
        <v>7.1000000000000008E-2</v>
      </c>
      <c r="CH312" s="134">
        <v>129982.90106658214</v>
      </c>
      <c r="CI312" s="134">
        <v>5139.864326645521</v>
      </c>
      <c r="CJ312" s="135">
        <v>433619.99040284933</v>
      </c>
      <c r="CK312" s="136">
        <v>1.1853384162179408</v>
      </c>
    </row>
    <row r="313" spans="1:89" x14ac:dyDescent="0.25">
      <c r="A313" s="82" t="s">
        <v>23</v>
      </c>
      <c r="B313" s="83">
        <v>309</v>
      </c>
      <c r="C313" s="70" t="s">
        <v>398</v>
      </c>
      <c r="D313" s="84">
        <v>41981</v>
      </c>
      <c r="E313" s="85" t="s">
        <v>91</v>
      </c>
      <c r="F313" s="82">
        <v>1956</v>
      </c>
      <c r="G313" s="88">
        <v>1</v>
      </c>
      <c r="H313" s="88">
        <v>104</v>
      </c>
      <c r="I313" s="83">
        <v>2</v>
      </c>
      <c r="J313" s="111">
        <v>691.18888888888898</v>
      </c>
      <c r="K313" s="54">
        <v>486.58279225349986</v>
      </c>
      <c r="L313" s="54">
        <v>938.68048530664828</v>
      </c>
      <c r="M313" s="54">
        <v>169.59554201401988</v>
      </c>
      <c r="N313" s="54">
        <v>370.14066327948416</v>
      </c>
      <c r="O313" s="55"/>
      <c r="P313" s="56">
        <v>42.448988633355626</v>
      </c>
      <c r="Q313" s="56">
        <v>15.787740152779227</v>
      </c>
      <c r="R313" s="54">
        <v>161.61502450357872</v>
      </c>
      <c r="S313" s="42" t="s">
        <v>78</v>
      </c>
      <c r="T313" s="94">
        <v>13.150657456666668</v>
      </c>
      <c r="U313" s="94">
        <v>3.8434713333333335</v>
      </c>
      <c r="V313" s="117">
        <v>16.994128790000001</v>
      </c>
      <c r="W313" s="94">
        <v>15.808760246883047</v>
      </c>
      <c r="X313" s="94">
        <v>2.803417203154817</v>
      </c>
      <c r="Y313" s="94">
        <v>5.8488010648573896</v>
      </c>
      <c r="Z313" s="94"/>
      <c r="AA313" s="94">
        <v>0.65165583106856495</v>
      </c>
      <c r="AB313" s="94">
        <v>0.26838272384733342</v>
      </c>
      <c r="AC313" s="95">
        <v>2.6520798589642793</v>
      </c>
      <c r="AD313" s="99">
        <v>5.226768188673943</v>
      </c>
      <c r="AE313" s="99">
        <v>4.4147529766104734</v>
      </c>
      <c r="AF313" s="99">
        <v>1.3096094992683371</v>
      </c>
      <c r="AG313" s="37"/>
      <c r="AH313" s="37"/>
      <c r="AI313" s="100">
        <v>51.347738059036324</v>
      </c>
      <c r="AJ313" s="47" t="s">
        <v>54</v>
      </c>
      <c r="AK313" s="53">
        <v>692.43682607904123</v>
      </c>
      <c r="AL313" s="53">
        <v>720.74008918688537</v>
      </c>
      <c r="AM313" s="53">
        <v>532.85244244254045</v>
      </c>
      <c r="AN313" s="35"/>
      <c r="AO313" s="51">
        <v>26.84</v>
      </c>
      <c r="AP313" s="49">
        <v>1.22715554185022</v>
      </c>
      <c r="AQ313" s="49">
        <v>0.96990537444933922</v>
      </c>
      <c r="AR313" s="49">
        <v>1.2575899735682816</v>
      </c>
      <c r="AS313" s="126">
        <v>29.143333127753301</v>
      </c>
      <c r="AT313" s="58">
        <v>29.244552062852488</v>
      </c>
      <c r="AU313" s="58">
        <v>45.721145374449335</v>
      </c>
      <c r="AV313" s="58">
        <v>36.136563876651984</v>
      </c>
      <c r="AW313" s="58">
        <v>46.855066079295149</v>
      </c>
      <c r="AX313" s="58">
        <v>35.083700440528638</v>
      </c>
      <c r="AY313" s="71">
        <v>1.7208620944464719</v>
      </c>
      <c r="AZ313" s="71">
        <v>23.208884181358027</v>
      </c>
      <c r="BA313" s="71">
        <v>-6.2147553913580253</v>
      </c>
      <c r="BB313" s="131">
        <f t="shared" si="16"/>
        <v>1.7208620944464719</v>
      </c>
      <c r="BC313" s="131">
        <f t="shared" si="17"/>
        <v>1.7149059824062507</v>
      </c>
      <c r="BD313" s="131">
        <f t="shared" si="18"/>
        <v>0.20328496579952307</v>
      </c>
      <c r="BE313" s="104">
        <v>6.63</v>
      </c>
      <c r="BF313" s="105">
        <v>58.574530589589422</v>
      </c>
      <c r="BG313" s="105">
        <v>679.69137117068215</v>
      </c>
      <c r="BH313" s="105">
        <v>190.18990014642426</v>
      </c>
      <c r="BI313" s="105">
        <v>87.132918247227551</v>
      </c>
      <c r="BJ313" s="105">
        <v>11.18309879485461</v>
      </c>
      <c r="BK313" s="105">
        <v>13.221706061754382</v>
      </c>
      <c r="BL313" s="105">
        <v>13.605881200947728</v>
      </c>
      <c r="BM313" s="105"/>
      <c r="BN313" s="130">
        <f t="shared" si="19"/>
        <v>350.95056409272888</v>
      </c>
      <c r="BO313" s="96">
        <v>5.9429472599999995</v>
      </c>
      <c r="BP313" s="108" t="s">
        <v>79</v>
      </c>
      <c r="BQ313" s="106">
        <v>383.42158445505294</v>
      </c>
      <c r="BR313" s="107">
        <v>22.562002983093368</v>
      </c>
      <c r="BS313" s="107">
        <v>33.651161997712194</v>
      </c>
      <c r="BT313" s="107">
        <v>13.110872193597016</v>
      </c>
      <c r="BU313" s="106"/>
      <c r="BV313" s="106"/>
      <c r="BW313" s="106"/>
      <c r="BX313" s="106"/>
      <c r="BY313" s="62">
        <v>5.5384615384615386E-2</v>
      </c>
      <c r="BZ313" s="60">
        <v>0.70662320000000001</v>
      </c>
      <c r="CA313" s="23">
        <v>4.12</v>
      </c>
      <c r="CB313" s="23">
        <v>0.90600000000000003</v>
      </c>
      <c r="CC313" s="64">
        <v>5.4905780000000011</v>
      </c>
      <c r="CD313" s="64">
        <v>5.8509720000000005</v>
      </c>
      <c r="CE313" s="66">
        <v>80.670383999999999</v>
      </c>
      <c r="CF313" s="68">
        <v>33.932712000000002</v>
      </c>
      <c r="CG313" s="60">
        <v>0.1235</v>
      </c>
      <c r="CH313" s="134">
        <v>74645.403394275359</v>
      </c>
      <c r="CI313" s="134">
        <v>10690.990712381223</v>
      </c>
      <c r="CJ313" s="135">
        <v>1002340.120101097</v>
      </c>
      <c r="CK313" s="136">
        <v>1.066603091902868</v>
      </c>
    </row>
    <row r="314" spans="1:89" x14ac:dyDescent="0.25">
      <c r="A314" s="82" t="s">
        <v>23</v>
      </c>
      <c r="B314" s="83">
        <v>310</v>
      </c>
      <c r="C314" s="70" t="s">
        <v>399</v>
      </c>
      <c r="D314" s="84">
        <v>41981</v>
      </c>
      <c r="E314" s="85" t="s">
        <v>91</v>
      </c>
      <c r="F314" s="82">
        <v>1976</v>
      </c>
      <c r="G314" s="88">
        <v>1</v>
      </c>
      <c r="H314" s="88">
        <v>81</v>
      </c>
      <c r="I314" s="83">
        <v>2</v>
      </c>
      <c r="J314" s="111">
        <v>669.93154761904759</v>
      </c>
      <c r="K314" s="54">
        <v>486.58279225349986</v>
      </c>
      <c r="L314" s="54">
        <v>938.68048530664828</v>
      </c>
      <c r="M314" s="54">
        <v>169.59554201401988</v>
      </c>
      <c r="N314" s="54">
        <v>370.14066327948416</v>
      </c>
      <c r="O314" s="55"/>
      <c r="P314" s="56">
        <v>42.448988633355626</v>
      </c>
      <c r="Q314" s="56">
        <v>15.787740152779227</v>
      </c>
      <c r="R314" s="54">
        <v>161.61502450357872</v>
      </c>
      <c r="S314" s="42" t="s">
        <v>78</v>
      </c>
      <c r="T314" s="94">
        <v>17.583661941428574</v>
      </c>
      <c r="U314" s="94">
        <v>6.2832624285714278</v>
      </c>
      <c r="V314" s="117">
        <v>23.86692437</v>
      </c>
      <c r="W314" s="94">
        <v>22.261362935203934</v>
      </c>
      <c r="X314" s="94">
        <v>4.0651834157886295</v>
      </c>
      <c r="Y314" s="94">
        <v>7.9678011516048661</v>
      </c>
      <c r="Z314" s="94"/>
      <c r="AA314" s="94">
        <v>0.95522558269358171</v>
      </c>
      <c r="AB314" s="94">
        <v>0.33209088986634622</v>
      </c>
      <c r="AC314" s="95">
        <v>3.9600754449048239</v>
      </c>
      <c r="AD314" s="99">
        <v>7.3198133594905181</v>
      </c>
      <c r="AE314" s="99">
        <v>6.2529642590689845</v>
      </c>
      <c r="AF314" s="99">
        <v>1.8253445934962163</v>
      </c>
      <c r="AG314" s="37"/>
      <c r="AH314" s="37"/>
      <c r="AI314" s="100">
        <v>45.368764687937457</v>
      </c>
      <c r="AJ314" s="47" t="s">
        <v>54</v>
      </c>
      <c r="AK314" s="53">
        <v>693.307221072385</v>
      </c>
      <c r="AL314" s="53">
        <v>719.11134653931731</v>
      </c>
      <c r="AM314" s="53">
        <v>550.98099967474502</v>
      </c>
      <c r="AN314" s="35"/>
      <c r="AO314" s="51">
        <v>26.896428571428576</v>
      </c>
      <c r="AP314" s="49">
        <v>0.82328687074829954</v>
      </c>
      <c r="AQ314" s="49">
        <v>0.82969078231292526</v>
      </c>
      <c r="AR314" s="49">
        <v>1.2259007908163269</v>
      </c>
      <c r="AS314" s="126">
        <v>23.107874489795925</v>
      </c>
      <c r="AT314" s="58">
        <v>23.071197208013782</v>
      </c>
      <c r="AU314" s="58">
        <v>30.609523809523811</v>
      </c>
      <c r="AV314" s="58">
        <v>30.847619047619048</v>
      </c>
      <c r="AW314" s="58">
        <v>45.578571428571436</v>
      </c>
      <c r="AX314" s="58">
        <v>43.166666666666671</v>
      </c>
      <c r="AY314" s="71">
        <v>0.96665983644769815</v>
      </c>
      <c r="AZ314" s="71">
        <v>20.199034564960289</v>
      </c>
      <c r="BA314" s="71">
        <v>3.6678898050397102</v>
      </c>
      <c r="BB314" s="131">
        <f t="shared" si="16"/>
        <v>0.96665983644769815</v>
      </c>
      <c r="BC314" s="131">
        <f t="shared" si="17"/>
        <v>0.96819657747111409</v>
      </c>
      <c r="BD314" s="131">
        <f t="shared" si="18"/>
        <v>0.12062209605424547</v>
      </c>
      <c r="BE314" s="104">
        <v>6.95</v>
      </c>
      <c r="BF314" s="105">
        <v>76.439706139038364</v>
      </c>
      <c r="BG314" s="105">
        <v>668.78025378595601</v>
      </c>
      <c r="BH314" s="105">
        <v>180.01057551306812</v>
      </c>
      <c r="BI314" s="105">
        <v>116.15102235231993</v>
      </c>
      <c r="BJ314" s="105">
        <v>7.4160022271233768</v>
      </c>
      <c r="BK314" s="105">
        <v>10.577774259302542</v>
      </c>
      <c r="BL314" s="105">
        <v>12.089247484121078</v>
      </c>
      <c r="BM314" s="105"/>
      <c r="BN314" s="130">
        <f t="shared" si="19"/>
        <v>360.08697684346828</v>
      </c>
      <c r="BO314" s="96">
        <v>5.8331003199999998</v>
      </c>
      <c r="BP314" s="108" t="s">
        <v>79</v>
      </c>
      <c r="BQ314" s="106">
        <v>376.32684729308409</v>
      </c>
      <c r="BR314" s="107">
        <v>15.767714409239739</v>
      </c>
      <c r="BS314" s="107">
        <v>23.508088154632595</v>
      </c>
      <c r="BT314" s="107">
        <v>16.311543952403429</v>
      </c>
      <c r="BU314" s="106"/>
      <c r="BV314" s="106"/>
      <c r="BW314" s="106"/>
      <c r="BX314" s="106"/>
      <c r="BY314" s="62">
        <v>7.3846153846153853E-2</v>
      </c>
      <c r="BZ314" s="60">
        <v>1.1580478000000001</v>
      </c>
      <c r="CA314" s="23">
        <v>3.23</v>
      </c>
      <c r="CB314" s="23">
        <v>9.7000000000000003E-2</v>
      </c>
      <c r="CC314" s="64">
        <v>5.7210060000000009</v>
      </c>
      <c r="CD314" s="64">
        <v>6.0206400000000002</v>
      </c>
      <c r="CE314" s="66">
        <v>72.227720000000005</v>
      </c>
      <c r="CF314" s="68">
        <v>36.665330000000004</v>
      </c>
      <c r="CG314" s="60">
        <v>0.113</v>
      </c>
      <c r="CH314" s="134">
        <v>25461.40424377942</v>
      </c>
      <c r="CI314" s="134">
        <v>8196.7212102900139</v>
      </c>
      <c r="CJ314" s="135">
        <v>1003144.8546048154</v>
      </c>
      <c r="CK314" s="136">
        <v>0.81710245261827885</v>
      </c>
    </row>
    <row r="315" spans="1:89" x14ac:dyDescent="0.25">
      <c r="A315" s="82" t="s">
        <v>23</v>
      </c>
      <c r="B315" s="83">
        <v>311</v>
      </c>
      <c r="C315" s="70" t="s">
        <v>400</v>
      </c>
      <c r="D315" s="84">
        <v>41981</v>
      </c>
      <c r="E315" s="85" t="s">
        <v>91</v>
      </c>
      <c r="F315" s="82">
        <v>1986</v>
      </c>
      <c r="G315" s="88">
        <v>1</v>
      </c>
      <c r="H315" s="88">
        <v>87</v>
      </c>
      <c r="I315" s="83">
        <v>1</v>
      </c>
      <c r="J315" s="111">
        <v>706.81372549019613</v>
      </c>
      <c r="K315" s="54">
        <v>486.58279225349986</v>
      </c>
      <c r="L315" s="54">
        <v>938.68048530664828</v>
      </c>
      <c r="M315" s="54">
        <v>169.59554201401988</v>
      </c>
      <c r="N315" s="54">
        <v>370.14066327948416</v>
      </c>
      <c r="O315" s="55"/>
      <c r="P315" s="56">
        <v>42.448988633355626</v>
      </c>
      <c r="Q315" s="56">
        <v>15.787740152779227</v>
      </c>
      <c r="R315" s="54">
        <v>161.61502450357872</v>
      </c>
      <c r="S315" s="42" t="s">
        <v>78</v>
      </c>
      <c r="T315" s="94">
        <v>18.934983361764704</v>
      </c>
      <c r="U315" s="94">
        <v>7.3747205882352942</v>
      </c>
      <c r="V315" s="117">
        <v>26.309703949999999</v>
      </c>
      <c r="W315" s="94">
        <v>24.508765188167104</v>
      </c>
      <c r="X315" s="94">
        <v>4.4493589949897618</v>
      </c>
      <c r="Y315" s="94">
        <v>8.7543010857075991</v>
      </c>
      <c r="Z315" s="94"/>
      <c r="AA315" s="94">
        <v>1.0361408724244165</v>
      </c>
      <c r="AB315" s="94">
        <v>0.37306131091627387</v>
      </c>
      <c r="AC315" s="95">
        <v>4.3143989377206937</v>
      </c>
      <c r="AD315" s="99">
        <v>9.1214451560715073</v>
      </c>
      <c r="AE315" s="99">
        <v>7.8276221498070351</v>
      </c>
      <c r="AF315" s="99">
        <v>2.2033611112755054</v>
      </c>
      <c r="AG315" s="37"/>
      <c r="AH315" s="37"/>
      <c r="AI315" s="100">
        <v>40.899364577986098</v>
      </c>
      <c r="AJ315" s="47" t="s">
        <v>54</v>
      </c>
      <c r="AK315" s="53">
        <v>653.3049108645896</v>
      </c>
      <c r="AL315" s="53">
        <v>680.6194808383807</v>
      </c>
      <c r="AM315" s="53">
        <v>504.79133876214109</v>
      </c>
      <c r="AN315" s="35"/>
      <c r="AO315" s="51">
        <v>31.817647058823521</v>
      </c>
      <c r="AP315" s="49">
        <v>1.1293143529411762</v>
      </c>
      <c r="AQ315" s="49">
        <v>1.0107405882352938</v>
      </c>
      <c r="AR315" s="49">
        <v>1.4513089411764704</v>
      </c>
      <c r="AS315" s="126">
        <v>29.666774117647051</v>
      </c>
      <c r="AT315" s="58">
        <v>29.419088259273128</v>
      </c>
      <c r="AU315" s="58">
        <v>35.493333333333332</v>
      </c>
      <c r="AV315" s="58">
        <v>31.766666666666666</v>
      </c>
      <c r="AW315" s="58">
        <v>45.613333333333337</v>
      </c>
      <c r="AX315" s="58">
        <v>34.933333333333337</v>
      </c>
      <c r="AY315" s="71">
        <v>1.1181839337752459</v>
      </c>
      <c r="AZ315" s="71">
        <v>23.200599992513137</v>
      </c>
      <c r="BA315" s="71">
        <v>3.1091039574868624</v>
      </c>
      <c r="BB315" s="131">
        <f t="shared" si="16"/>
        <v>1.1181839337752459</v>
      </c>
      <c r="BC315" s="131">
        <f t="shared" si="17"/>
        <v>1.127598173435435</v>
      </c>
      <c r="BD315" s="131">
        <f t="shared" si="18"/>
        <v>0.1365033939256067</v>
      </c>
      <c r="BE315" s="104">
        <v>6.28</v>
      </c>
      <c r="BF315" s="105">
        <v>164.79829930371551</v>
      </c>
      <c r="BG315" s="105">
        <v>499.89012939869917</v>
      </c>
      <c r="BH315" s="105">
        <v>272.15384806594562</v>
      </c>
      <c r="BI315" s="105">
        <v>166.89799706828725</v>
      </c>
      <c r="BJ315" s="105">
        <v>10.924982401711571</v>
      </c>
      <c r="BK315" s="105">
        <v>23.782203525978108</v>
      </c>
      <c r="BL315" s="105">
        <v>21.375715161268918</v>
      </c>
      <c r="BM315" s="105"/>
      <c r="BN315" s="130">
        <f t="shared" si="19"/>
        <v>282.61128846540868</v>
      </c>
      <c r="BO315" s="96">
        <v>7.1410651600000001</v>
      </c>
      <c r="BP315" s="108" t="s">
        <v>79</v>
      </c>
      <c r="BQ315" s="106">
        <v>388.69194063400397</v>
      </c>
      <c r="BR315" s="107">
        <v>14.773710163089994</v>
      </c>
      <c r="BS315" s="107">
        <v>23.301277360919773</v>
      </c>
      <c r="BT315" s="107">
        <v>13.212236123989506</v>
      </c>
      <c r="BU315" s="106"/>
      <c r="BV315" s="106"/>
      <c r="BW315" s="106"/>
      <c r="BX315" s="106"/>
      <c r="BY315" s="62">
        <v>3.6923076923076927E-2</v>
      </c>
      <c r="BZ315" s="60">
        <v>0.85479320000000003</v>
      </c>
      <c r="CA315" s="23">
        <v>3.38</v>
      </c>
      <c r="CB315" s="23">
        <v>0.47</v>
      </c>
      <c r="CC315" s="64">
        <v>4.8516640000000013</v>
      </c>
      <c r="CD315" s="64">
        <v>4.003476</v>
      </c>
      <c r="CE315" s="66">
        <v>83.377303999999995</v>
      </c>
      <c r="CF315" s="68">
        <v>31.826747000000005</v>
      </c>
      <c r="CG315" s="60">
        <v>0.1865</v>
      </c>
      <c r="CH315" s="134">
        <v>34716.162096906046</v>
      </c>
      <c r="CI315" s="134">
        <v>8904.6268286346894</v>
      </c>
      <c r="CJ315" s="135">
        <v>1028190.936833147</v>
      </c>
      <c r="CK315" s="136">
        <v>0.86604797899319719</v>
      </c>
    </row>
    <row r="316" spans="1:89" x14ac:dyDescent="0.25">
      <c r="A316" s="82" t="s">
        <v>23</v>
      </c>
      <c r="B316" s="83">
        <v>312</v>
      </c>
      <c r="C316" s="70" t="s">
        <v>401</v>
      </c>
      <c r="D316" s="84">
        <v>41981</v>
      </c>
      <c r="E316" s="85" t="s">
        <v>91</v>
      </c>
      <c r="F316" s="82">
        <v>1997</v>
      </c>
      <c r="G316" s="88">
        <v>1</v>
      </c>
      <c r="H316" s="88">
        <v>154</v>
      </c>
      <c r="I316" s="83">
        <v>1</v>
      </c>
      <c r="J316" s="111">
        <v>729.99404761904771</v>
      </c>
      <c r="K316" s="54">
        <v>486.58279225349986</v>
      </c>
      <c r="L316" s="54">
        <v>938.68048530664828</v>
      </c>
      <c r="M316" s="54">
        <v>169.59554201401988</v>
      </c>
      <c r="N316" s="54">
        <v>370.14066327948416</v>
      </c>
      <c r="O316" s="55"/>
      <c r="P316" s="56">
        <v>42.448988633355626</v>
      </c>
      <c r="Q316" s="56">
        <v>15.787740152779227</v>
      </c>
      <c r="R316" s="54">
        <v>161.61502450357872</v>
      </c>
      <c r="S316" s="42" t="s">
        <v>78</v>
      </c>
      <c r="T316" s="94">
        <v>16.98881519</v>
      </c>
      <c r="U316" s="94">
        <v>7.3126549999999995</v>
      </c>
      <c r="V316" s="117">
        <v>24.30147019</v>
      </c>
      <c r="W316" s="94">
        <v>22.607369715529508</v>
      </c>
      <c r="X316" s="94">
        <v>4.080532854703514</v>
      </c>
      <c r="Y316" s="94">
        <v>8.0473189416118114</v>
      </c>
      <c r="Z316" s="94"/>
      <c r="AA316" s="94">
        <v>0.94069313773845553</v>
      </c>
      <c r="AB316" s="94">
        <v>0.35041139679540695</v>
      </c>
      <c r="AC316" s="95">
        <v>3.9394278362906836</v>
      </c>
      <c r="AD316" s="99">
        <v>7.4807278837303306</v>
      </c>
      <c r="AE316" s="99">
        <v>6.4369797049064239</v>
      </c>
      <c r="AF316" s="99">
        <v>1.7382583110197896</v>
      </c>
      <c r="AG316" s="37"/>
      <c r="AH316" s="37"/>
      <c r="AI316" s="100">
        <v>46.841885207121209</v>
      </c>
      <c r="AJ316" s="47" t="s">
        <v>54</v>
      </c>
      <c r="AK316" s="53">
        <v>692.16974013330957</v>
      </c>
      <c r="AL316" s="53">
        <v>715.27073755578397</v>
      </c>
      <c r="AM316" s="53">
        <v>574.01193106038863</v>
      </c>
      <c r="AN316" s="35"/>
      <c r="AO316" s="51">
        <v>33.6</v>
      </c>
      <c r="AP316" s="49">
        <v>1.1894400000000001</v>
      </c>
      <c r="AQ316" s="49">
        <v>1.15584</v>
      </c>
      <c r="AR316" s="49">
        <v>1.5657600000000003</v>
      </c>
      <c r="AS316" s="126">
        <v>31.281600000000001</v>
      </c>
      <c r="AT316" s="58">
        <v>31.885372738853501</v>
      </c>
      <c r="AU316" s="58">
        <v>35.4</v>
      </c>
      <c r="AV316" s="58">
        <v>34.4</v>
      </c>
      <c r="AW316" s="58">
        <v>46.6</v>
      </c>
      <c r="AX316" s="58">
        <v>40</v>
      </c>
      <c r="AY316" s="71">
        <v>1.3120758739927703</v>
      </c>
      <c r="AZ316" s="71">
        <v>25.048723261421213</v>
      </c>
      <c r="BA316" s="71">
        <v>-0.74725307142121267</v>
      </c>
      <c r="BB316" s="131">
        <f t="shared" si="16"/>
        <v>1.3120758739927703</v>
      </c>
      <c r="BC316" s="131">
        <f t="shared" si="17"/>
        <v>1.2872307623952854</v>
      </c>
      <c r="BD316" s="131">
        <f t="shared" si="18"/>
        <v>0.16093841110935683</v>
      </c>
      <c r="BE316" s="104">
        <v>6.7</v>
      </c>
      <c r="BF316" s="105">
        <v>150.94622750164643</v>
      </c>
      <c r="BG316" s="105">
        <v>516.54957056540002</v>
      </c>
      <c r="BH316" s="105">
        <v>234.10124017734825</v>
      </c>
      <c r="BI316" s="105">
        <v>180.47253807203469</v>
      </c>
      <c r="BJ316" s="105">
        <v>13.368731391312769</v>
      </c>
      <c r="BK316" s="105">
        <v>21.815432493914855</v>
      </c>
      <c r="BL316" s="105">
        <v>28.717362921880095</v>
      </c>
      <c r="BM316" s="105"/>
      <c r="BN316" s="130">
        <f t="shared" si="19"/>
        <v>311.43644356411005</v>
      </c>
      <c r="BO316" s="96">
        <v>7.9705581600000004</v>
      </c>
      <c r="BP316" s="108" t="s">
        <v>79</v>
      </c>
      <c r="BQ316" s="106">
        <v>324.84851004473865</v>
      </c>
      <c r="BR316" s="107">
        <v>13.367442689883555</v>
      </c>
      <c r="BS316" s="107">
        <v>20.08909555250866</v>
      </c>
      <c r="BT316" s="107">
        <v>10.188010430528816</v>
      </c>
      <c r="BU316" s="106"/>
      <c r="BV316" s="106"/>
      <c r="BW316" s="106"/>
      <c r="BX316" s="106"/>
      <c r="BY316" s="62">
        <v>6.461538461538463E-2</v>
      </c>
      <c r="BZ316" s="60">
        <v>0.73230600000000001</v>
      </c>
      <c r="CA316" s="23">
        <v>4.04</v>
      </c>
      <c r="CB316" s="23">
        <v>1.405</v>
      </c>
      <c r="CC316" s="64">
        <v>5.1135140000000012</v>
      </c>
      <c r="CD316" s="64">
        <v>4.51248</v>
      </c>
      <c r="CE316" s="66">
        <v>75.146804000000003</v>
      </c>
      <c r="CF316" s="68">
        <v>31.888385</v>
      </c>
      <c r="CG316" s="60">
        <v>0.13400000000000001</v>
      </c>
      <c r="CH316" s="134">
        <v>56810.868257720671</v>
      </c>
      <c r="CI316" s="134">
        <v>3278.6641857833224</v>
      </c>
      <c r="CJ316" s="135">
        <v>448506.63003947237</v>
      </c>
      <c r="CK316" s="136">
        <v>0.73101799754772234</v>
      </c>
    </row>
    <row r="317" spans="1:89" x14ac:dyDescent="0.25">
      <c r="A317" s="82" t="s">
        <v>23</v>
      </c>
      <c r="B317" s="83">
        <v>313</v>
      </c>
      <c r="C317" s="70" t="s">
        <v>402</v>
      </c>
      <c r="D317" s="84">
        <v>41981</v>
      </c>
      <c r="E317" s="85" t="s">
        <v>91</v>
      </c>
      <c r="F317" s="82">
        <v>2037</v>
      </c>
      <c r="G317" s="88">
        <v>1</v>
      </c>
      <c r="H317" s="88">
        <v>77</v>
      </c>
      <c r="I317" s="83">
        <v>1</v>
      </c>
      <c r="J317" s="111">
        <v>686.95555555555552</v>
      </c>
      <c r="K317" s="54">
        <v>486.58279225349986</v>
      </c>
      <c r="L317" s="54">
        <v>938.68048530664828</v>
      </c>
      <c r="M317" s="54">
        <v>169.59554201401988</v>
      </c>
      <c r="N317" s="54">
        <v>370.14066327948416</v>
      </c>
      <c r="O317" s="55"/>
      <c r="P317" s="56">
        <v>42.448988633355626</v>
      </c>
      <c r="Q317" s="56">
        <v>15.787740152779227</v>
      </c>
      <c r="R317" s="54">
        <v>161.61502450357872</v>
      </c>
      <c r="S317" s="42" t="s">
        <v>78</v>
      </c>
      <c r="T317" s="94">
        <v>18.896897496666668</v>
      </c>
      <c r="U317" s="94">
        <v>6.3402305333333331</v>
      </c>
      <c r="V317" s="117">
        <v>25.237128030000001</v>
      </c>
      <c r="W317" s="94">
        <v>23.521308794727272</v>
      </c>
      <c r="X317" s="94">
        <v>4.2581802223217915</v>
      </c>
      <c r="Y317" s="94">
        <v>8.5062666248809897</v>
      </c>
      <c r="Z317" s="94"/>
      <c r="AA317" s="94">
        <v>0.99768763959522433</v>
      </c>
      <c r="AB317" s="94">
        <v>0.36545383648111146</v>
      </c>
      <c r="AC317" s="95">
        <v>4.1128619383948735</v>
      </c>
      <c r="AD317" s="99">
        <v>7.0162736401347017</v>
      </c>
      <c r="AE317" s="99">
        <v>5.9997796570950079</v>
      </c>
      <c r="AF317" s="99">
        <v>1.4877992455051665</v>
      </c>
      <c r="AG317" s="37"/>
      <c r="AH317" s="37"/>
      <c r="AI317" s="100">
        <v>52.08659970024992</v>
      </c>
      <c r="AJ317" s="47" t="s">
        <v>54</v>
      </c>
      <c r="AK317" s="53">
        <v>721.98605040184111</v>
      </c>
      <c r="AL317" s="53">
        <v>744.92152161022739</v>
      </c>
      <c r="AM317" s="53">
        <v>650.6020957718091</v>
      </c>
      <c r="AN317" s="35"/>
      <c r="AO317" s="51">
        <v>30.95333333333333</v>
      </c>
      <c r="AP317" s="49">
        <v>1.139920813226095</v>
      </c>
      <c r="AQ317" s="49">
        <v>0.95205980518319933</v>
      </c>
      <c r="AR317" s="49">
        <v>1.4707729436997317</v>
      </c>
      <c r="AS317" s="126">
        <v>29.480145531724759</v>
      </c>
      <c r="AT317" s="58">
        <v>29.193035962033886</v>
      </c>
      <c r="AU317" s="58">
        <v>36.827077747989286</v>
      </c>
      <c r="AV317" s="58">
        <v>30.757908847184989</v>
      </c>
      <c r="AW317" s="58">
        <v>47.515817694369971</v>
      </c>
      <c r="AX317" s="58">
        <v>36.262734584450399</v>
      </c>
      <c r="AY317" s="71">
        <v>1.1567495290007404</v>
      </c>
      <c r="AZ317" s="71">
        <v>22.522802284179761</v>
      </c>
      <c r="BA317" s="71">
        <v>2.7143257458202399</v>
      </c>
      <c r="BB317" s="131">
        <f t="shared" si="16"/>
        <v>1.1567495290007404</v>
      </c>
      <c r="BC317" s="131">
        <f t="shared" si="17"/>
        <v>1.1681260045390656</v>
      </c>
      <c r="BD317" s="131">
        <f t="shared" si="18"/>
        <v>0.141171117326579</v>
      </c>
      <c r="BE317" s="104">
        <v>6.69</v>
      </c>
      <c r="BF317" s="105">
        <v>103.42699810989039</v>
      </c>
      <c r="BG317" s="105">
        <v>549.9131462092929</v>
      </c>
      <c r="BH317" s="105">
        <v>223.81807746643881</v>
      </c>
      <c r="BI317" s="105">
        <v>161.60062907624186</v>
      </c>
      <c r="BJ317" s="105">
        <v>17.118931340732278</v>
      </c>
      <c r="BK317" s="105">
        <v>21.758454716477118</v>
      </c>
      <c r="BL317" s="105">
        <v>20.815636812707751</v>
      </c>
      <c r="BM317" s="105"/>
      <c r="BN317" s="130">
        <f t="shared" si="19"/>
        <v>320.53048059260067</v>
      </c>
      <c r="BO317" s="96">
        <v>6.5689287000000007</v>
      </c>
      <c r="BP317" s="108" t="s">
        <v>79</v>
      </c>
      <c r="BQ317" s="106">
        <v>584.71730485618673</v>
      </c>
      <c r="BR317" s="107">
        <v>23.168932065531337</v>
      </c>
      <c r="BS317" s="107">
        <v>33.371362753970303</v>
      </c>
      <c r="BT317" s="107">
        <v>20.029342121752016</v>
      </c>
      <c r="BU317" s="106"/>
      <c r="BV317" s="106"/>
      <c r="BW317" s="106"/>
      <c r="BX317" s="106"/>
      <c r="BY317" s="62">
        <v>0.30461538461538468</v>
      </c>
      <c r="BZ317" s="60">
        <v>0.59203839999999996</v>
      </c>
      <c r="CA317" s="23">
        <v>4.26</v>
      </c>
      <c r="CB317" s="23">
        <v>0.95299999999999996</v>
      </c>
      <c r="CC317" s="64">
        <v>5.1763580000000005</v>
      </c>
      <c r="CD317" s="64">
        <v>5.279128</v>
      </c>
      <c r="CE317" s="66">
        <v>88.593611999999993</v>
      </c>
      <c r="CF317" s="68">
        <v>36.829698</v>
      </c>
      <c r="CG317" s="60">
        <v>3.95E-2</v>
      </c>
      <c r="CH317" s="134">
        <v>58625.001752719807</v>
      </c>
      <c r="CI317" s="134">
        <v>9684.6360474243556</v>
      </c>
      <c r="CJ317" s="135">
        <v>820284.24186549056</v>
      </c>
      <c r="CK317" s="136">
        <v>1.1806439223310634</v>
      </c>
    </row>
    <row r="318" spans="1:89" x14ac:dyDescent="0.25">
      <c r="A318" s="82" t="s">
        <v>23</v>
      </c>
      <c r="B318" s="83">
        <v>314</v>
      </c>
      <c r="C318" s="70" t="s">
        <v>403</v>
      </c>
      <c r="D318" s="84">
        <v>41981</v>
      </c>
      <c r="E318" s="85" t="s">
        <v>91</v>
      </c>
      <c r="F318" s="82">
        <v>2079</v>
      </c>
      <c r="G318" s="88">
        <v>1</v>
      </c>
      <c r="H318" s="88">
        <v>132</v>
      </c>
      <c r="I318" s="83">
        <v>1</v>
      </c>
      <c r="J318" s="111">
        <v>599.4122807017543</v>
      </c>
      <c r="K318" s="54">
        <v>486.58279225349986</v>
      </c>
      <c r="L318" s="54">
        <v>938.68048530664828</v>
      </c>
      <c r="M318" s="54">
        <v>169.59554201401988</v>
      </c>
      <c r="N318" s="54">
        <v>370.14066327948416</v>
      </c>
      <c r="O318" s="55"/>
      <c r="P318" s="56">
        <v>42.448988633355626</v>
      </c>
      <c r="Q318" s="56">
        <v>15.787740152779227</v>
      </c>
      <c r="R318" s="54">
        <v>161.61502450357872</v>
      </c>
      <c r="S318" s="42" t="s">
        <v>78</v>
      </c>
      <c r="T318" s="94">
        <v>11.292753654210527</v>
      </c>
      <c r="U318" s="94">
        <v>1.7568703157894738</v>
      </c>
      <c r="V318" s="117">
        <v>13.049623970000001</v>
      </c>
      <c r="W318" s="94">
        <v>12.158025136943325</v>
      </c>
      <c r="X318" s="94">
        <v>2.1361297612945016</v>
      </c>
      <c r="Y318" s="94">
        <v>4.6690666518864727</v>
      </c>
      <c r="Z318" s="94"/>
      <c r="AA318" s="94">
        <v>0.50631527589993552</v>
      </c>
      <c r="AB318" s="94">
        <v>0.21866085537667154</v>
      </c>
      <c r="AC318" s="95">
        <v>1.9936088368066807</v>
      </c>
      <c r="AD318" s="99">
        <v>4.4705771466981172</v>
      </c>
      <c r="AE318" s="99">
        <v>3.7540846027665089</v>
      </c>
      <c r="AF318" s="99">
        <v>0.79158437431434825</v>
      </c>
      <c r="AG318" s="37"/>
      <c r="AH318" s="37"/>
      <c r="AI318" s="100">
        <v>48.911102124290657</v>
      </c>
      <c r="AJ318" s="47" t="s">
        <v>54</v>
      </c>
      <c r="AK318" s="53">
        <v>657.41716719381327</v>
      </c>
      <c r="AL318" s="53">
        <v>691.22579033338536</v>
      </c>
      <c r="AM318" s="53">
        <v>629.43057642966153</v>
      </c>
      <c r="AN318" s="35"/>
      <c r="AO318" s="51">
        <v>9.0473684210526297</v>
      </c>
      <c r="AP318" s="49">
        <v>0.37817464652756139</v>
      </c>
      <c r="AQ318" s="49">
        <v>0.31397045157271869</v>
      </c>
      <c r="AR318" s="49">
        <v>0.40729218312052323</v>
      </c>
      <c r="AS318" s="126">
        <v>9.2915670663344727</v>
      </c>
      <c r="AT318" s="58">
        <v>9.2376009952849145</v>
      </c>
      <c r="AU318" s="58">
        <v>41.799408284023663</v>
      </c>
      <c r="AV318" s="58">
        <v>34.702958579881653</v>
      </c>
      <c r="AW318" s="58">
        <v>45.017751479289956</v>
      </c>
      <c r="AX318" s="58">
        <v>41.745562130177518</v>
      </c>
      <c r="AY318" s="71">
        <v>0.70788254255612193</v>
      </c>
      <c r="AZ318" s="71">
        <v>14.98211227867589</v>
      </c>
      <c r="BA318" s="71">
        <v>-1.9324883086758895</v>
      </c>
      <c r="BB318" s="131">
        <f t="shared" si="16"/>
        <v>0.70788254255612193</v>
      </c>
      <c r="BC318" s="131">
        <f t="shared" si="17"/>
        <v>0.71201799283220824</v>
      </c>
      <c r="BD318" s="131">
        <f t="shared" si="18"/>
        <v>8.4250495167394718E-2</v>
      </c>
      <c r="BE318" s="104">
        <v>6.88</v>
      </c>
      <c r="BF318" s="105">
        <v>111.43986256899515</v>
      </c>
      <c r="BG318" s="105">
        <v>552.98335888677559</v>
      </c>
      <c r="BH318" s="105">
        <v>226.2273256231789</v>
      </c>
      <c r="BI318" s="105">
        <v>157.19191859709241</v>
      </c>
      <c r="BJ318" s="105">
        <v>15.641545629296129</v>
      </c>
      <c r="BK318" s="105">
        <v>22.924387419489229</v>
      </c>
      <c r="BL318" s="105">
        <v>20.056339466058496</v>
      </c>
      <c r="BM318" s="105"/>
      <c r="BN318" s="130">
        <f t="shared" si="19"/>
        <v>318.80604170214178</v>
      </c>
      <c r="BO318" s="96">
        <v>7.7677622800000004</v>
      </c>
      <c r="BP318" s="108" t="s">
        <v>79</v>
      </c>
      <c r="BQ318" s="106">
        <v>357.10962219678584</v>
      </c>
      <c r="BR318" s="107">
        <v>27.365510532544931</v>
      </c>
      <c r="BS318" s="107">
        <v>42.493116264269894</v>
      </c>
      <c r="BT318" s="107">
        <v>38.658264454057161</v>
      </c>
      <c r="BU318" s="106"/>
      <c r="BV318" s="106"/>
      <c r="BW318" s="106"/>
      <c r="BX318" s="106"/>
      <c r="BY318" s="62">
        <v>3.6923076923076927E-2</v>
      </c>
      <c r="BZ318" s="60">
        <v>0.48831940000000007</v>
      </c>
      <c r="CA318" s="23">
        <v>3.73</v>
      </c>
      <c r="CB318" s="23">
        <v>0.318</v>
      </c>
      <c r="CC318" s="64">
        <v>6.4227640000000017</v>
      </c>
      <c r="CD318" s="64">
        <v>5.2288560000000004</v>
      </c>
      <c r="CE318" s="66">
        <v>88.593611999999993</v>
      </c>
      <c r="CF318" s="68">
        <v>36.881063000000005</v>
      </c>
      <c r="CG318" s="60">
        <v>0.10250000000000001</v>
      </c>
      <c r="CH318" s="134">
        <v>76989.48506600823</v>
      </c>
      <c r="CI318" s="134">
        <v>6814.8148289086039</v>
      </c>
      <c r="CJ318" s="135">
        <v>660220.87872807833</v>
      </c>
      <c r="CK318" s="136">
        <v>1.0322022596494387</v>
      </c>
    </row>
    <row r="319" spans="1:89" x14ac:dyDescent="0.25">
      <c r="A319" s="82" t="s">
        <v>23</v>
      </c>
      <c r="B319" s="83">
        <v>315</v>
      </c>
      <c r="C319" s="70" t="s">
        <v>404</v>
      </c>
      <c r="D319" s="84">
        <v>41981</v>
      </c>
      <c r="E319" s="85" t="s">
        <v>91</v>
      </c>
      <c r="F319" s="82">
        <v>2097</v>
      </c>
      <c r="G319" s="88">
        <v>1</v>
      </c>
      <c r="H319" s="88">
        <v>94</v>
      </c>
      <c r="I319" s="83">
        <v>1</v>
      </c>
      <c r="J319" s="111">
        <v>652.99861111111113</v>
      </c>
      <c r="K319" s="54">
        <v>486.58279225349986</v>
      </c>
      <c r="L319" s="54">
        <v>938.68048530664828</v>
      </c>
      <c r="M319" s="54">
        <v>169.59554201401988</v>
      </c>
      <c r="N319" s="54">
        <v>370.14066327948416</v>
      </c>
      <c r="O319" s="55"/>
      <c r="P319" s="56">
        <v>42.448988633355626</v>
      </c>
      <c r="Q319" s="56">
        <v>15.787740152779227</v>
      </c>
      <c r="R319" s="54">
        <v>161.61502450357872</v>
      </c>
      <c r="S319" s="42" t="s">
        <v>78</v>
      </c>
      <c r="T319" s="94">
        <v>16.426376966666666</v>
      </c>
      <c r="U319" s="94">
        <v>5.2689635833333339</v>
      </c>
      <c r="V319" s="117">
        <v>21.695340550000001</v>
      </c>
      <c r="W319" s="94">
        <v>20.231555028286511</v>
      </c>
      <c r="X319" s="94">
        <v>3.671384997374108</v>
      </c>
      <c r="Y319" s="94">
        <v>7.3263235490653287</v>
      </c>
      <c r="Z319" s="94"/>
      <c r="AA319" s="94">
        <v>0.86368260346936565</v>
      </c>
      <c r="AB319" s="94">
        <v>0.31198815578615091</v>
      </c>
      <c r="AC319" s="95">
        <v>3.5525852341200759</v>
      </c>
      <c r="AD319" s="99">
        <v>7.2801203162552399</v>
      </c>
      <c r="AE319" s="99">
        <v>6.2623720427073755</v>
      </c>
      <c r="AF319" s="99">
        <v>1.4854990367256633</v>
      </c>
      <c r="AG319" s="37"/>
      <c r="AH319" s="37"/>
      <c r="AI319" s="100">
        <v>42.854807645079134</v>
      </c>
      <c r="AJ319" s="47" t="s">
        <v>54</v>
      </c>
      <c r="AK319" s="53">
        <v>664.43853234397659</v>
      </c>
      <c r="AL319" s="53">
        <v>690.46511580786978</v>
      </c>
      <c r="AM319" s="53">
        <v>595.38456528309075</v>
      </c>
      <c r="AN319" s="35"/>
      <c r="AO319" s="51">
        <v>21.95</v>
      </c>
      <c r="AP319" s="49">
        <v>0.70672958715596312</v>
      </c>
      <c r="AQ319" s="49">
        <v>0.70060775229357797</v>
      </c>
      <c r="AR319" s="49">
        <v>1.0048166284403668</v>
      </c>
      <c r="AS319" s="126">
        <v>19.380943807339449</v>
      </c>
      <c r="AT319" s="58">
        <v>19.457478607637462</v>
      </c>
      <c r="AU319" s="58">
        <v>32.197247706422012</v>
      </c>
      <c r="AV319" s="58">
        <v>31.918348623853213</v>
      </c>
      <c r="AW319" s="58">
        <v>45.777522935779807</v>
      </c>
      <c r="AX319" s="58">
        <v>35.408256880733944</v>
      </c>
      <c r="AY319" s="71">
        <v>0.89685057318159778</v>
      </c>
      <c r="AZ319" s="71">
        <v>18.974378954765417</v>
      </c>
      <c r="BA319" s="71">
        <v>2.7209615952345843</v>
      </c>
      <c r="BB319" s="131">
        <f t="shared" si="16"/>
        <v>0.89685057318159778</v>
      </c>
      <c r="BC319" s="131">
        <f t="shared" si="17"/>
        <v>0.8933228663856787</v>
      </c>
      <c r="BD319" s="131">
        <f t="shared" si="18"/>
        <v>0.11118304238325992</v>
      </c>
      <c r="BE319" s="104">
        <v>6.91</v>
      </c>
      <c r="BF319" s="105">
        <v>103.17276921237126</v>
      </c>
      <c r="BG319" s="105">
        <v>545.09636519106141</v>
      </c>
      <c r="BH319" s="105">
        <v>231.64543789182937</v>
      </c>
      <c r="BI319" s="105">
        <v>165.2997499952539</v>
      </c>
      <c r="BJ319" s="105">
        <v>12.922135130218743</v>
      </c>
      <c r="BK319" s="105">
        <v>21.160969701926383</v>
      </c>
      <c r="BL319" s="105">
        <v>18.900217711600813</v>
      </c>
      <c r="BM319" s="105"/>
      <c r="BN319" s="130">
        <f t="shared" si="19"/>
        <v>315.57705405755024</v>
      </c>
      <c r="BO319" s="96">
        <v>7.1145849999999999</v>
      </c>
      <c r="BP319" s="108" t="s">
        <v>79</v>
      </c>
      <c r="BQ319" s="106">
        <v>478.47265088921</v>
      </c>
      <c r="BR319" s="107">
        <v>22.054166413590128</v>
      </c>
      <c r="BS319" s="107">
        <v>34.252013978423335</v>
      </c>
      <c r="BT319" s="107">
        <v>24.590681071153771</v>
      </c>
      <c r="BU319" s="106"/>
      <c r="BV319" s="106"/>
      <c r="BW319" s="106"/>
      <c r="BX319" s="106"/>
      <c r="BY319" s="62">
        <v>0.12923076923076926</v>
      </c>
      <c r="BZ319" s="60">
        <v>0.6029042</v>
      </c>
      <c r="CA319" s="23">
        <v>3.65</v>
      </c>
      <c r="CB319" s="23">
        <v>0.33</v>
      </c>
      <c r="CC319" s="64">
        <v>4.1918020000000009</v>
      </c>
      <c r="CD319" s="64">
        <v>8.0315199999999987</v>
      </c>
      <c r="CE319" s="66">
        <v>82.755443999999997</v>
      </c>
      <c r="CF319" s="68">
        <v>34.898374000000004</v>
      </c>
      <c r="CG319" s="60">
        <v>0.20750000000000002</v>
      </c>
      <c r="CH319" s="134">
        <v>80748.086045921751</v>
      </c>
      <c r="CI319" s="134">
        <v>4940.8925506666392</v>
      </c>
      <c r="CJ319" s="135">
        <v>535848.79802750098</v>
      </c>
      <c r="CK319" s="136">
        <v>0.92206842095278174</v>
      </c>
    </row>
    <row r="320" spans="1:89" x14ac:dyDescent="0.25">
      <c r="A320" s="82" t="s">
        <v>23</v>
      </c>
      <c r="B320" s="83">
        <v>316</v>
      </c>
      <c r="C320" s="70" t="s">
        <v>405</v>
      </c>
      <c r="D320" s="84">
        <v>41981</v>
      </c>
      <c r="E320" s="85" t="s">
        <v>91</v>
      </c>
      <c r="F320" s="82">
        <v>2127</v>
      </c>
      <c r="G320" s="88">
        <v>1</v>
      </c>
      <c r="H320" s="88">
        <v>84</v>
      </c>
      <c r="I320" s="83">
        <v>1</v>
      </c>
      <c r="J320" s="111">
        <v>539.14743589743591</v>
      </c>
      <c r="K320" s="54">
        <v>486.58279225349986</v>
      </c>
      <c r="L320" s="54">
        <v>938.68048530664828</v>
      </c>
      <c r="M320" s="54">
        <v>169.59554201401988</v>
      </c>
      <c r="N320" s="54">
        <v>370.14066327948416</v>
      </c>
      <c r="O320" s="55"/>
      <c r="P320" s="56">
        <v>42.448988633355626</v>
      </c>
      <c r="Q320" s="56">
        <v>15.787740152779227</v>
      </c>
      <c r="R320" s="54">
        <v>161.61502450357872</v>
      </c>
      <c r="S320" s="42" t="s">
        <v>78</v>
      </c>
      <c r="T320" s="94">
        <v>17.095921646923077</v>
      </c>
      <c r="U320" s="94">
        <v>4.2039989230769237</v>
      </c>
      <c r="V320" s="117">
        <v>21.299920570000001</v>
      </c>
      <c r="W320" s="94">
        <v>19.881656760798638</v>
      </c>
      <c r="X320" s="94">
        <v>3.5969232051420388</v>
      </c>
      <c r="Y320" s="94">
        <v>7.3311940744133715</v>
      </c>
      <c r="Z320" s="94"/>
      <c r="AA320" s="94">
        <v>0.85500668700095661</v>
      </c>
      <c r="AB320" s="94">
        <v>0.31468705886426246</v>
      </c>
      <c r="AC320" s="95">
        <v>3.4634358809446408</v>
      </c>
      <c r="AD320" s="99">
        <v>7.7233318382157821</v>
      </c>
      <c r="AE320" s="99">
        <v>6.6704875667969095</v>
      </c>
      <c r="AF320" s="99">
        <v>1.6705123932109713</v>
      </c>
      <c r="AG320" s="37"/>
      <c r="AH320" s="37"/>
      <c r="AI320" s="100">
        <v>40.744987455693774</v>
      </c>
      <c r="AJ320" s="47" t="s">
        <v>54</v>
      </c>
      <c r="AK320" s="53">
        <v>637.40090894546552</v>
      </c>
      <c r="AL320" s="53">
        <v>664.49035676195035</v>
      </c>
      <c r="AM320" s="53">
        <v>535.57184906731845</v>
      </c>
      <c r="AN320" s="35"/>
      <c r="AO320" s="51">
        <v>17.953846153846158</v>
      </c>
      <c r="AP320" s="49">
        <v>0.57850621497707611</v>
      </c>
      <c r="AQ320" s="49">
        <v>0.56070693835965368</v>
      </c>
      <c r="AR320" s="49">
        <v>0.82865917473255235</v>
      </c>
      <c r="AS320" s="126">
        <v>15.859131686194605</v>
      </c>
      <c r="AT320" s="58">
        <v>15.861007422734602</v>
      </c>
      <c r="AU320" s="58">
        <v>32.221854304635762</v>
      </c>
      <c r="AV320" s="58">
        <v>31.23046357615894</v>
      </c>
      <c r="AW320" s="58">
        <v>46.154966887417217</v>
      </c>
      <c r="AX320" s="58">
        <v>40.74834437086092</v>
      </c>
      <c r="AY320" s="71">
        <v>0.7446510126931708</v>
      </c>
      <c r="AZ320" s="71">
        <v>15.904498139773466</v>
      </c>
      <c r="BA320" s="71">
        <v>5.3954224302265352</v>
      </c>
      <c r="BB320" s="131">
        <f t="shared" si="16"/>
        <v>0.7446510126931708</v>
      </c>
      <c r="BC320" s="131">
        <f t="shared" si="17"/>
        <v>0.74456294961641745</v>
      </c>
      <c r="BD320" s="131">
        <f t="shared" si="18"/>
        <v>9.2388716737326418E-2</v>
      </c>
      <c r="BE320" s="104">
        <v>6.48</v>
      </c>
      <c r="BF320" s="105">
        <v>126.600973138748</v>
      </c>
      <c r="BG320" s="105">
        <v>529.6102767532285</v>
      </c>
      <c r="BH320" s="105">
        <v>241.99459873409646</v>
      </c>
      <c r="BI320" s="105">
        <v>169.21902033442834</v>
      </c>
      <c r="BJ320" s="105">
        <v>11.846012709951681</v>
      </c>
      <c r="BK320" s="105">
        <v>21.591857741460213</v>
      </c>
      <c r="BL320" s="105">
        <v>20.763109348725532</v>
      </c>
      <c r="BM320" s="105"/>
      <c r="BN320" s="130">
        <f t="shared" si="19"/>
        <v>307.08828734409798</v>
      </c>
      <c r="BO320" s="96">
        <v>6.8712637400000007</v>
      </c>
      <c r="BP320" s="108" t="s">
        <v>79</v>
      </c>
      <c r="BQ320" s="106">
        <v>445.14324489609226</v>
      </c>
      <c r="BR320" s="107">
        <v>20.898821825798585</v>
      </c>
      <c r="BS320" s="107">
        <v>33.694462493009382</v>
      </c>
      <c r="BT320" s="107">
        <v>28.065256703558425</v>
      </c>
      <c r="BU320" s="106"/>
      <c r="BV320" s="106"/>
      <c r="BW320" s="106"/>
      <c r="BX320" s="106"/>
      <c r="BY320" s="62">
        <v>5.5384615384615386E-2</v>
      </c>
      <c r="BZ320" s="60">
        <v>0.85479320000000003</v>
      </c>
      <c r="CA320" s="23">
        <v>3.51</v>
      </c>
      <c r="CB320" s="23">
        <v>0.30399999999999999</v>
      </c>
      <c r="CC320" s="64">
        <v>5.5429480000000009</v>
      </c>
      <c r="CD320" s="64">
        <v>5.4550799999999997</v>
      </c>
      <c r="CE320" s="66">
        <v>77.436712</v>
      </c>
      <c r="CF320" s="68">
        <v>34.960011999999999</v>
      </c>
      <c r="CG320" s="60">
        <v>0.12350000000000001</v>
      </c>
      <c r="CH320" s="134">
        <v>31801.214388816428</v>
      </c>
      <c r="CI320" s="134">
        <v>8200.5240924698373</v>
      </c>
      <c r="CJ320" s="135">
        <v>832315.40740552195</v>
      </c>
      <c r="CK320" s="136">
        <v>0.98526640495967244</v>
      </c>
    </row>
    <row r="321" spans="1:89" x14ac:dyDescent="0.25">
      <c r="A321" s="82" t="s">
        <v>23</v>
      </c>
      <c r="B321" s="83">
        <v>317</v>
      </c>
      <c r="C321" s="70" t="s">
        <v>406</v>
      </c>
      <c r="D321" s="84">
        <v>42016</v>
      </c>
      <c r="E321" s="85" t="s">
        <v>91</v>
      </c>
      <c r="F321" s="82">
        <v>748</v>
      </c>
      <c r="G321" s="88">
        <v>1</v>
      </c>
      <c r="H321" s="88">
        <v>108</v>
      </c>
      <c r="I321" s="83">
        <v>5</v>
      </c>
      <c r="J321" s="111">
        <v>684.84895833333348</v>
      </c>
      <c r="K321" s="54">
        <v>486.58279225349986</v>
      </c>
      <c r="L321" s="54">
        <v>938.68048530664828</v>
      </c>
      <c r="M321" s="54">
        <v>169.59554201401988</v>
      </c>
      <c r="N321" s="54">
        <v>370.14066327948416</v>
      </c>
      <c r="O321" s="55"/>
      <c r="P321" s="56">
        <v>42.448988633355626</v>
      </c>
      <c r="Q321" s="56">
        <v>13.706355286831522</v>
      </c>
      <c r="R321" s="54">
        <v>161.61502450357872</v>
      </c>
      <c r="S321" s="42" t="s">
        <v>78</v>
      </c>
      <c r="T321" s="94">
        <v>19.293470149999997</v>
      </c>
      <c r="U321" s="94">
        <v>7.1397150000000007</v>
      </c>
      <c r="V321" s="117">
        <v>26.43318515</v>
      </c>
      <c r="W321" s="94">
        <v>24.625128995069012</v>
      </c>
      <c r="X321" s="94">
        <v>4.4619475310678762</v>
      </c>
      <c r="Y321" s="94">
        <v>8.8400327629758682</v>
      </c>
      <c r="Z321" s="94"/>
      <c r="AA321" s="94">
        <v>1.0405926522218247</v>
      </c>
      <c r="AB321" s="94">
        <v>0.33888937133507563</v>
      </c>
      <c r="AC321" s="95">
        <v>4.3169575754273204</v>
      </c>
      <c r="AD321" s="99">
        <v>7.0678704457862844</v>
      </c>
      <c r="AE321" s="99">
        <v>6.0571731047606541</v>
      </c>
      <c r="AF321" s="99">
        <v>1.5387798526630745</v>
      </c>
      <c r="AG321" s="37"/>
      <c r="AH321" s="37"/>
      <c r="AI321" s="100">
        <v>47.947875379791995</v>
      </c>
      <c r="AJ321" s="47" t="s">
        <v>54</v>
      </c>
      <c r="AK321" s="53">
        <v>732.61374269962755</v>
      </c>
      <c r="AL321" s="53">
        <v>754.02471572946661</v>
      </c>
      <c r="AM321" s="53">
        <v>655.13268769998319</v>
      </c>
      <c r="AN321" s="35"/>
      <c r="AO321" s="51">
        <v>34.131250000000001</v>
      </c>
      <c r="AP321" s="49">
        <v>1.1190465205223881</v>
      </c>
      <c r="AQ321" s="49">
        <v>1.2150725</v>
      </c>
      <c r="AR321" s="49">
        <v>1.5842248927238809</v>
      </c>
      <c r="AS321" s="126">
        <v>30.43819780783582</v>
      </c>
      <c r="AT321" s="58">
        <v>31.584023196388674</v>
      </c>
      <c r="AU321" s="58">
        <v>32.786567164179104</v>
      </c>
      <c r="AV321" s="58">
        <v>35.6</v>
      </c>
      <c r="AW321" s="58">
        <v>46.41567164179105</v>
      </c>
      <c r="AX321" s="58">
        <v>25.947761194029855</v>
      </c>
      <c r="AY321" s="71">
        <v>1.1948625569396685</v>
      </c>
      <c r="AZ321" s="71">
        <v>23.66148399952618</v>
      </c>
      <c r="BA321" s="71">
        <v>2.7717011504738203</v>
      </c>
      <c r="BB321" s="131">
        <f t="shared" si="16"/>
        <v>1.1948625569396685</v>
      </c>
      <c r="BC321" s="131">
        <f t="shared" si="17"/>
        <v>1.1515145690959541</v>
      </c>
      <c r="BD321" s="131">
        <f t="shared" si="18"/>
        <v>0.14823578358078685</v>
      </c>
      <c r="BE321" s="104">
        <v>6.74</v>
      </c>
      <c r="BF321" s="105">
        <v>130.79375664318755</v>
      </c>
      <c r="BG321" s="105">
        <v>538.21291623037064</v>
      </c>
      <c r="BH321" s="105">
        <v>248.24708912065017</v>
      </c>
      <c r="BI321" s="105">
        <v>170.00900060709219</v>
      </c>
      <c r="BJ321" s="105">
        <v>11.70643738303562</v>
      </c>
      <c r="BK321" s="105">
        <v>14.213256343709029</v>
      </c>
      <c r="BL321" s="105">
        <v>12.63617593703294</v>
      </c>
      <c r="BM321" s="105"/>
      <c r="BN321" s="130">
        <f t="shared" si="19"/>
        <v>305.34098263436954</v>
      </c>
      <c r="BO321" s="96">
        <v>5.9431261800000001</v>
      </c>
      <c r="BP321" s="108" t="s">
        <v>79</v>
      </c>
      <c r="BQ321" s="106">
        <v>322.08529908673472</v>
      </c>
      <c r="BR321" s="107">
        <v>12.184884162048656</v>
      </c>
      <c r="BS321" s="107">
        <v>17.34629815955395</v>
      </c>
      <c r="BT321" s="107">
        <v>10.1977286770598</v>
      </c>
      <c r="BU321" s="106"/>
      <c r="BV321" s="106"/>
      <c r="BW321" s="106"/>
      <c r="BX321" s="106"/>
      <c r="BY321" s="62">
        <v>0.16972704714640199</v>
      </c>
      <c r="BZ321" s="60">
        <v>0.55813630000000003</v>
      </c>
      <c r="CA321" s="23">
        <v>3.29</v>
      </c>
      <c r="CB321" s="23">
        <v>0.13700000000000001</v>
      </c>
      <c r="CC321" s="64">
        <v>4.1265580000000011</v>
      </c>
      <c r="CD321" s="64">
        <v>5.1452319999999991</v>
      </c>
      <c r="CE321" s="66">
        <v>80.380697999999995</v>
      </c>
      <c r="CF321" s="68">
        <v>32.675632</v>
      </c>
      <c r="CG321" s="60">
        <v>8.1500000000000003E-2</v>
      </c>
      <c r="CH321" s="134">
        <v>71929.189537216007</v>
      </c>
      <c r="CI321" s="134">
        <v>5212.5445378939039</v>
      </c>
      <c r="CJ321" s="135">
        <v>647471.1913452961</v>
      </c>
      <c r="CK321" s="136">
        <v>0.80506200238244363</v>
      </c>
    </row>
    <row r="322" spans="1:89" x14ac:dyDescent="0.25">
      <c r="A322" s="82" t="s">
        <v>23</v>
      </c>
      <c r="B322" s="83">
        <v>318</v>
      </c>
      <c r="C322" s="70" t="s">
        <v>407</v>
      </c>
      <c r="D322" s="84">
        <v>41981</v>
      </c>
      <c r="E322" s="85" t="s">
        <v>91</v>
      </c>
      <c r="F322" s="82">
        <v>2800</v>
      </c>
      <c r="G322" s="88">
        <v>1</v>
      </c>
      <c r="H322" s="88">
        <v>104</v>
      </c>
      <c r="I322" s="83">
        <v>2</v>
      </c>
      <c r="J322" s="111">
        <v>630.46376811594212</v>
      </c>
      <c r="K322" s="54">
        <v>486.58279225349986</v>
      </c>
      <c r="L322" s="54">
        <v>938.68048530664828</v>
      </c>
      <c r="M322" s="54">
        <v>169.59554201401988</v>
      </c>
      <c r="N322" s="54">
        <v>370.14066327948416</v>
      </c>
      <c r="O322" s="55"/>
      <c r="P322" s="56">
        <v>42.448988633355626</v>
      </c>
      <c r="Q322" s="56">
        <v>15.787740152779227</v>
      </c>
      <c r="R322" s="54">
        <v>161.61502450357872</v>
      </c>
      <c r="S322" s="42" t="s">
        <v>78</v>
      </c>
      <c r="T322" s="94">
        <v>16.026425896956525</v>
      </c>
      <c r="U322" s="94">
        <v>5.5169879130434776</v>
      </c>
      <c r="V322" s="117">
        <v>21.543413810000001</v>
      </c>
      <c r="W322" s="94">
        <v>20.082826587477676</v>
      </c>
      <c r="X322" s="94">
        <v>3.6454991842403328</v>
      </c>
      <c r="Y322" s="94">
        <v>7.2366933359204761</v>
      </c>
      <c r="Z322" s="94"/>
      <c r="AA322" s="94">
        <v>0.8546374158691068</v>
      </c>
      <c r="AB322" s="94">
        <v>0.30807281114697166</v>
      </c>
      <c r="AC322" s="95">
        <v>3.5306667391454667</v>
      </c>
      <c r="AD322" s="99">
        <v>6.7869799536979816</v>
      </c>
      <c r="AE322" s="99">
        <v>5.835994363537389</v>
      </c>
      <c r="AF322" s="99">
        <v>1.6318226994792275</v>
      </c>
      <c r="AG322" s="37"/>
      <c r="AH322" s="37"/>
      <c r="AI322" s="100">
        <v>45.39173730417663</v>
      </c>
      <c r="AJ322" s="47" t="s">
        <v>54</v>
      </c>
      <c r="AK322" s="53">
        <v>684.96265199401182</v>
      </c>
      <c r="AL322" s="53">
        <v>709.40373666442315</v>
      </c>
      <c r="AM322" s="53">
        <v>552.37331926072693</v>
      </c>
      <c r="AN322" s="35"/>
      <c r="AO322" s="51">
        <v>24.917391304347827</v>
      </c>
      <c r="AP322" s="49">
        <v>0.77422033457880446</v>
      </c>
      <c r="AQ322" s="49">
        <v>0.68727226562499988</v>
      </c>
      <c r="AR322" s="49">
        <v>1.1398733186141305</v>
      </c>
      <c r="AS322" s="126">
        <v>21.580261540421198</v>
      </c>
      <c r="AT322" s="58">
        <v>20.908892462538514</v>
      </c>
      <c r="AU322" s="58">
        <v>31.071484375000004</v>
      </c>
      <c r="AV322" s="58">
        <v>27.582031249999996</v>
      </c>
      <c r="AW322" s="58">
        <v>45.74609375</v>
      </c>
      <c r="AX322" s="58">
        <v>37.41015625</v>
      </c>
      <c r="AY322" s="71">
        <v>0.9705468523671511</v>
      </c>
      <c r="AZ322" s="71">
        <v>19.630833781234205</v>
      </c>
      <c r="BA322" s="71">
        <v>1.9125800287657952</v>
      </c>
      <c r="BB322" s="131">
        <f t="shared" si="16"/>
        <v>0.9705468523671511</v>
      </c>
      <c r="BC322" s="131">
        <f t="shared" si="17"/>
        <v>1.0017103942182131</v>
      </c>
      <c r="BD322" s="131">
        <f t="shared" si="18"/>
        <v>0.12074993971523842</v>
      </c>
      <c r="BE322" s="104">
        <v>6.37</v>
      </c>
      <c r="BF322" s="105">
        <v>161.91899204255449</v>
      </c>
      <c r="BG322" s="105">
        <v>529.75653443640635</v>
      </c>
      <c r="BH322" s="105">
        <v>235.56845580645577</v>
      </c>
      <c r="BI322" s="105">
        <v>170.48792573193555</v>
      </c>
      <c r="BJ322" s="105">
        <v>13.337574044514561</v>
      </c>
      <c r="BK322" s="105">
        <v>21.938253538357564</v>
      </c>
      <c r="BL322" s="105">
        <v>23.936132064220924</v>
      </c>
      <c r="BM322" s="105"/>
      <c r="BN322" s="130">
        <f t="shared" si="19"/>
        <v>311.20548900438564</v>
      </c>
      <c r="BO322" s="96">
        <v>8.9710290999999973</v>
      </c>
      <c r="BP322" s="108" t="s">
        <v>79</v>
      </c>
      <c r="BQ322" s="106">
        <v>461.37651762476025</v>
      </c>
      <c r="BR322" s="107">
        <v>21.416128460132857</v>
      </c>
      <c r="BS322" s="107">
        <v>32.384498558877247</v>
      </c>
      <c r="BT322" s="107">
        <v>22.066042878712349</v>
      </c>
      <c r="BU322" s="106"/>
      <c r="BV322" s="106"/>
      <c r="BW322" s="106"/>
      <c r="BX322" s="106"/>
      <c r="BY322" s="62">
        <v>9.2307692307692313E-2</v>
      </c>
      <c r="BZ322" s="60">
        <v>0.64537960000000005</v>
      </c>
      <c r="CA322" s="23">
        <v>3.44</v>
      </c>
      <c r="CB322" s="23">
        <v>0.03</v>
      </c>
      <c r="CC322" s="64">
        <v>6.0875960000000013</v>
      </c>
      <c r="CD322" s="64">
        <v>8.2577439999999989</v>
      </c>
      <c r="CE322" s="66">
        <v>84.321067999999997</v>
      </c>
      <c r="CF322" s="68">
        <v>38.987028000000002</v>
      </c>
      <c r="CG322" s="60">
        <v>9.1999999999999998E-2</v>
      </c>
      <c r="CH322" s="134">
        <v>67611.899577175995</v>
      </c>
      <c r="CI322" s="134">
        <v>4400.6064131385556</v>
      </c>
      <c r="CJ322" s="135">
        <v>577671.908955561</v>
      </c>
      <c r="CK322" s="136">
        <v>0.76178300258617637</v>
      </c>
    </row>
    <row r="323" spans="1:89" x14ac:dyDescent="0.25">
      <c r="A323" s="82" t="s">
        <v>23</v>
      </c>
      <c r="B323" s="83">
        <v>319</v>
      </c>
      <c r="C323" s="70" t="s">
        <v>408</v>
      </c>
      <c r="D323" s="84">
        <v>41981</v>
      </c>
      <c r="E323" s="85" t="s">
        <v>91</v>
      </c>
      <c r="F323" s="82">
        <v>3929</v>
      </c>
      <c r="G323" s="88">
        <v>1</v>
      </c>
      <c r="H323" s="88">
        <v>77</v>
      </c>
      <c r="I323" s="83">
        <v>5</v>
      </c>
      <c r="J323" s="111">
        <v>711.92500000000007</v>
      </c>
      <c r="K323" s="54">
        <v>486.58279225349986</v>
      </c>
      <c r="L323" s="54">
        <v>938.68048530664828</v>
      </c>
      <c r="M323" s="54">
        <v>169.59554201401988</v>
      </c>
      <c r="N323" s="54">
        <v>370.14066327948416</v>
      </c>
      <c r="O323" s="55"/>
      <c r="P323" s="56">
        <v>42.448988633355626</v>
      </c>
      <c r="Q323" s="56">
        <v>15.787740152779227</v>
      </c>
      <c r="R323" s="54">
        <v>161.61502450357872</v>
      </c>
      <c r="S323" s="42" t="s">
        <v>78</v>
      </c>
      <c r="T323" s="94">
        <v>18.963016274285714</v>
      </c>
      <c r="U323" s="94">
        <v>7.5537472857142864</v>
      </c>
      <c r="V323" s="117">
        <v>26.516763560000001</v>
      </c>
      <c r="W323" s="94">
        <v>24.685555745103692</v>
      </c>
      <c r="X323" s="94">
        <v>4.4635378150982223</v>
      </c>
      <c r="Y323" s="94">
        <v>8.8274822327425095</v>
      </c>
      <c r="Z323" s="94"/>
      <c r="AA323" s="94">
        <v>1.0350535258784217</v>
      </c>
      <c r="AB323" s="94">
        <v>0.38163498811584906</v>
      </c>
      <c r="AC323" s="95">
        <v>4.3130682643140101</v>
      </c>
      <c r="AD323" s="99">
        <v>7.5427796656471706</v>
      </c>
      <c r="AE323" s="99">
        <v>6.3524378865193247</v>
      </c>
      <c r="AF323" s="99">
        <v>1.6872914450181298</v>
      </c>
      <c r="AG323" s="37"/>
      <c r="AH323" s="37"/>
      <c r="AI323" s="100">
        <v>50.596067369429761</v>
      </c>
      <c r="AJ323" s="47" t="s">
        <v>54</v>
      </c>
      <c r="AK323" s="53">
        <v>715.54674654846258</v>
      </c>
      <c r="AL323" s="53">
        <v>742.6657940330424</v>
      </c>
      <c r="AM323" s="53">
        <v>621.98338741283851</v>
      </c>
      <c r="AN323" s="35"/>
      <c r="AO323" s="51">
        <v>31.707142857142856</v>
      </c>
      <c r="AP323" s="49">
        <v>1.0484171034180541</v>
      </c>
      <c r="AQ323" s="49">
        <v>0.98119017966695865</v>
      </c>
      <c r="AR323" s="49">
        <v>1.4548520990359333</v>
      </c>
      <c r="AS323" s="126">
        <v>28.409113694127953</v>
      </c>
      <c r="AT323" s="58">
        <v>28.22253789300925</v>
      </c>
      <c r="AU323" s="58">
        <v>33.065644171779134</v>
      </c>
      <c r="AV323" s="58">
        <v>30.945398773006133</v>
      </c>
      <c r="AW323" s="58">
        <v>45.884049079754597</v>
      </c>
      <c r="AX323" s="58">
        <v>37.773006134969329</v>
      </c>
      <c r="AY323" s="71">
        <v>1.0643281495929757</v>
      </c>
      <c r="AZ323" s="71">
        <v>22.47962951060607</v>
      </c>
      <c r="BA323" s="71">
        <v>4.0371340493939307</v>
      </c>
      <c r="BB323" s="131">
        <f t="shared" si="16"/>
        <v>1.0643281495929757</v>
      </c>
      <c r="BC323" s="131">
        <f t="shared" si="17"/>
        <v>1.0713642948863686</v>
      </c>
      <c r="BD323" s="131">
        <f t="shared" si="18"/>
        <v>0.13140590759639995</v>
      </c>
      <c r="BE323" s="104">
        <v>6.63</v>
      </c>
      <c r="BF323" s="105">
        <v>119.79099268288184</v>
      </c>
      <c r="BG323" s="105">
        <v>562.08905526523904</v>
      </c>
      <c r="BH323" s="105">
        <v>229.28270124125555</v>
      </c>
      <c r="BI323" s="105">
        <v>147.25817110526623</v>
      </c>
      <c r="BJ323" s="105">
        <v>14.213674406404639</v>
      </c>
      <c r="BK323" s="105">
        <v>21.780674592715165</v>
      </c>
      <c r="BL323" s="105">
        <v>20.400599011010147</v>
      </c>
      <c r="BM323" s="105"/>
      <c r="BN323" s="130">
        <f t="shared" si="19"/>
        <v>316.79464837811008</v>
      </c>
      <c r="BO323" s="96">
        <v>3.71378298</v>
      </c>
      <c r="BP323" s="108" t="s">
        <v>79</v>
      </c>
      <c r="BQ323" s="106">
        <v>392.08686063963233</v>
      </c>
      <c r="BR323" s="107">
        <v>14.78637691784858</v>
      </c>
      <c r="BS323" s="107">
        <v>21.386807397632047</v>
      </c>
      <c r="BT323" s="107">
        <v>13.892686126457559</v>
      </c>
      <c r="BU323" s="106"/>
      <c r="BV323" s="106"/>
      <c r="BW323" s="106"/>
      <c r="BX323" s="106"/>
      <c r="BY323" s="62">
        <v>6.461538461538463E-2</v>
      </c>
      <c r="BZ323" s="60">
        <v>0.6295748000000001</v>
      </c>
      <c r="CA323" s="23">
        <v>3.77</v>
      </c>
      <c r="CB323" s="23">
        <v>7.1999999999999995E-2</v>
      </c>
      <c r="CC323" s="64">
        <v>4.7259760000000011</v>
      </c>
      <c r="CD323" s="64">
        <v>5.1031760000000004</v>
      </c>
      <c r="CE323" s="66">
        <v>76.500264000000001</v>
      </c>
      <c r="CF323" s="68">
        <v>34.538819000000004</v>
      </c>
      <c r="CG323" s="60">
        <v>0.60650000000000015</v>
      </c>
      <c r="CH323" s="134">
        <v>71947.670612014626</v>
      </c>
      <c r="CI323" s="134">
        <v>10858.764448041433</v>
      </c>
      <c r="CJ323" s="135">
        <v>809581.18805070745</v>
      </c>
      <c r="CK323" s="136">
        <v>1.3412817155728307</v>
      </c>
    </row>
    <row r="324" spans="1:89" x14ac:dyDescent="0.25">
      <c r="A324" s="82" t="s">
        <v>23</v>
      </c>
      <c r="B324" s="83">
        <v>320</v>
      </c>
      <c r="C324" s="70" t="s">
        <v>409</v>
      </c>
      <c r="D324" s="84">
        <v>41981</v>
      </c>
      <c r="E324" s="85" t="s">
        <v>91</v>
      </c>
      <c r="F324" s="82">
        <v>5803</v>
      </c>
      <c r="G324" s="88">
        <v>1</v>
      </c>
      <c r="H324" s="88">
        <v>129</v>
      </c>
      <c r="I324" s="83">
        <v>2</v>
      </c>
      <c r="J324" s="111">
        <v>593.07142857142856</v>
      </c>
      <c r="K324" s="54">
        <v>486.58279225349986</v>
      </c>
      <c r="L324" s="54">
        <v>938.68048530664828</v>
      </c>
      <c r="M324" s="54">
        <v>169.59554201401988</v>
      </c>
      <c r="N324" s="54">
        <v>370.14066327948416</v>
      </c>
      <c r="O324" s="55"/>
      <c r="P324" s="56">
        <v>42.448988633355626</v>
      </c>
      <c r="Q324" s="56">
        <v>15.787740152779227</v>
      </c>
      <c r="R324" s="54">
        <v>161.61502450357872</v>
      </c>
      <c r="S324" s="42" t="s">
        <v>78</v>
      </c>
      <c r="T324" s="94">
        <v>12.259173918571429</v>
      </c>
      <c r="U324" s="94">
        <v>1.9797915714285714</v>
      </c>
      <c r="V324" s="117">
        <v>14.23896549</v>
      </c>
      <c r="W324" s="94">
        <v>13.268566556005323</v>
      </c>
      <c r="X324" s="94">
        <v>2.3371401266188623</v>
      </c>
      <c r="Y324" s="94">
        <v>5.0798576844209693</v>
      </c>
      <c r="Z324" s="94"/>
      <c r="AA324" s="94">
        <v>0.55424223365614456</v>
      </c>
      <c r="AB324" s="94">
        <v>0.23625540939904255</v>
      </c>
      <c r="AC324" s="95">
        <v>2.1871560351303181</v>
      </c>
      <c r="AD324" s="99">
        <v>4.7076280948101923</v>
      </c>
      <c r="AE324" s="99">
        <v>4.0431096977286005</v>
      </c>
      <c r="AF324" s="99">
        <v>0.86757309249761949</v>
      </c>
      <c r="AG324" s="37"/>
      <c r="AH324" s="37"/>
      <c r="AI324" s="100">
        <v>50.185657116690336</v>
      </c>
      <c r="AJ324" s="47" t="s">
        <v>54</v>
      </c>
      <c r="AK324" s="53">
        <v>669.38412076942313</v>
      </c>
      <c r="AL324" s="53">
        <v>695.2866249219137</v>
      </c>
      <c r="AM324" s="53">
        <v>628.78858540983742</v>
      </c>
      <c r="AN324" s="35"/>
      <c r="AO324" s="51">
        <v>20.335714285714289</v>
      </c>
      <c r="AP324" s="49">
        <v>0.92979111317254193</v>
      </c>
      <c r="AQ324" s="49">
        <v>0.7016613729128014</v>
      </c>
      <c r="AR324" s="49">
        <v>0.95292628942486113</v>
      </c>
      <c r="AS324" s="126">
        <v>22.081152411873845</v>
      </c>
      <c r="AT324" s="58">
        <v>21.902406041974405</v>
      </c>
      <c r="AU324" s="58">
        <v>45.722077922077922</v>
      </c>
      <c r="AV324" s="58">
        <v>34.503896103896096</v>
      </c>
      <c r="AW324" s="58">
        <v>46.859740259740263</v>
      </c>
      <c r="AX324" s="58">
        <v>28.038961038961041</v>
      </c>
      <c r="AY324" s="71">
        <v>1.538202059507513</v>
      </c>
      <c r="AZ324" s="71">
        <v>19.56244036710115</v>
      </c>
      <c r="BA324" s="71">
        <v>-5.32347487710115</v>
      </c>
      <c r="BB324" s="131">
        <f t="shared" si="16"/>
        <v>1.538202059507513</v>
      </c>
      <c r="BC324" s="131">
        <f t="shared" si="17"/>
        <v>1.5507553851002307</v>
      </c>
      <c r="BD324" s="131">
        <f t="shared" si="18"/>
        <v>0.18150045923808222</v>
      </c>
      <c r="BE324" s="104">
        <v>6.76</v>
      </c>
      <c r="BF324" s="105">
        <v>145.45491295067046</v>
      </c>
      <c r="BG324" s="105">
        <v>573.97946573762454</v>
      </c>
      <c r="BH324" s="105">
        <v>225.48190258300934</v>
      </c>
      <c r="BI324" s="105">
        <v>132.44926395290577</v>
      </c>
      <c r="BJ324" s="105">
        <v>16.751537733823202</v>
      </c>
      <c r="BK324" s="105">
        <v>22.470930959209653</v>
      </c>
      <c r="BL324" s="105">
        <v>23.891774655318088</v>
      </c>
      <c r="BM324" s="105"/>
      <c r="BN324" s="130">
        <f t="shared" si="19"/>
        <v>318.53257052697899</v>
      </c>
      <c r="BO324" s="96">
        <v>6.9729201199999995</v>
      </c>
      <c r="BP324" s="108" t="s">
        <v>79</v>
      </c>
      <c r="BQ324" s="106">
        <v>434.90510896068116</v>
      </c>
      <c r="BR324" s="107">
        <v>30.54330802796834</v>
      </c>
      <c r="BS324" s="107">
        <v>47.14185060336618</v>
      </c>
      <c r="BT324" s="107">
        <v>19.856499241554395</v>
      </c>
      <c r="BU324" s="106"/>
      <c r="BV324" s="106"/>
      <c r="BW324" s="106"/>
      <c r="BX324" s="106"/>
      <c r="BY324" s="62">
        <v>5.5384615384615386E-2</v>
      </c>
      <c r="BZ324" s="60">
        <v>0.42312460000000002</v>
      </c>
      <c r="CA324" s="23">
        <v>3.31</v>
      </c>
      <c r="CB324" s="23">
        <v>0.03</v>
      </c>
      <c r="CC324" s="64">
        <v>4.6526580000000006</v>
      </c>
      <c r="CD324" s="64">
        <v>7.4282560000000002</v>
      </c>
      <c r="CE324" s="66">
        <v>68.474611999999993</v>
      </c>
      <c r="CF324" s="68">
        <v>35.596938000000002</v>
      </c>
      <c r="CG324" s="60">
        <v>5.0000000000000001E-3</v>
      </c>
      <c r="CH324" s="134">
        <v>57568.712271125973</v>
      </c>
      <c r="CI324" s="134">
        <v>7602.8568593574819</v>
      </c>
      <c r="CJ324" s="135">
        <v>656996.69619300647</v>
      </c>
      <c r="CK324" s="136">
        <v>1.1572138647595245</v>
      </c>
    </row>
    <row r="325" spans="1:89" x14ac:dyDescent="0.25">
      <c r="A325" s="82" t="s">
        <v>23</v>
      </c>
      <c r="B325" s="83">
        <v>321</v>
      </c>
      <c r="C325" s="70" t="s">
        <v>410</v>
      </c>
      <c r="D325" s="84">
        <v>41981</v>
      </c>
      <c r="E325" s="85" t="s">
        <v>91</v>
      </c>
      <c r="F325" s="82">
        <v>7805</v>
      </c>
      <c r="G325" s="88">
        <v>1</v>
      </c>
      <c r="H325" s="88">
        <v>122</v>
      </c>
      <c r="I325" s="83">
        <v>2</v>
      </c>
      <c r="J325" s="111">
        <v>624.26449275362313</v>
      </c>
      <c r="K325" s="54">
        <v>486.58279225349986</v>
      </c>
      <c r="L325" s="54">
        <v>938.68048530664828</v>
      </c>
      <c r="M325" s="54">
        <v>169.59554201401988</v>
      </c>
      <c r="N325" s="54">
        <v>370.14066327948416</v>
      </c>
      <c r="O325" s="55"/>
      <c r="P325" s="56">
        <v>42.448988633355626</v>
      </c>
      <c r="Q325" s="56">
        <v>15.787740152779227</v>
      </c>
      <c r="R325" s="54">
        <v>161.61502450357872</v>
      </c>
      <c r="S325" s="42" t="s">
        <v>78</v>
      </c>
      <c r="T325" s="94">
        <v>16.198767895652171</v>
      </c>
      <c r="U325" s="94">
        <v>4.3507853043478262</v>
      </c>
      <c r="V325" s="117">
        <v>20.549553199999998</v>
      </c>
      <c r="W325" s="94">
        <v>19.167760727611014</v>
      </c>
      <c r="X325" s="94">
        <v>3.4602106630014631</v>
      </c>
      <c r="Y325" s="94">
        <v>7.0429783268702835</v>
      </c>
      <c r="Z325" s="94"/>
      <c r="AA325" s="94">
        <v>0.81801672865100339</v>
      </c>
      <c r="AB325" s="94">
        <v>0.30482248085287522</v>
      </c>
      <c r="AC325" s="95">
        <v>3.3272117747554395</v>
      </c>
      <c r="AD325" s="99">
        <v>6.2142843897387943</v>
      </c>
      <c r="AE325" s="99">
        <v>5.2803411086642287</v>
      </c>
      <c r="AF325" s="99">
        <v>1.3616300308558453</v>
      </c>
      <c r="AG325" s="37"/>
      <c r="AH325" s="37"/>
      <c r="AI325" s="100">
        <v>49.051903925769295</v>
      </c>
      <c r="AJ325" s="47" t="s">
        <v>54</v>
      </c>
      <c r="AK325" s="53">
        <v>697.5951579453905</v>
      </c>
      <c r="AL325" s="53">
        <v>724.51966697090836</v>
      </c>
      <c r="AM325" s="53">
        <v>606.48926800464301</v>
      </c>
      <c r="AN325" s="35"/>
      <c r="AO325" s="51">
        <v>22.204347826086952</v>
      </c>
      <c r="AP325" s="49">
        <v>0.8360365795857434</v>
      </c>
      <c r="AQ325" s="49">
        <v>0.70160021272625483</v>
      </c>
      <c r="AR325" s="49">
        <v>1.0348369658518377</v>
      </c>
      <c r="AS325" s="126">
        <v>21.42228782422093</v>
      </c>
      <c r="AT325" s="58">
        <v>21.202152726528258</v>
      </c>
      <c r="AU325" s="58">
        <v>37.651931330472102</v>
      </c>
      <c r="AV325" s="58">
        <v>31.59742489270387</v>
      </c>
      <c r="AW325" s="58">
        <v>46.605150214592271</v>
      </c>
      <c r="AX325" s="58">
        <v>39.987124463519322</v>
      </c>
      <c r="AY325" s="71">
        <v>1.0317573584290027</v>
      </c>
      <c r="AZ325" s="71">
        <v>19.709268156281201</v>
      </c>
      <c r="BA325" s="71">
        <v>0.8402850437187972</v>
      </c>
      <c r="BB325" s="131">
        <f t="shared" ref="BB325:BB388" si="20">AT325/V325</f>
        <v>1.0317573584290027</v>
      </c>
      <c r="BC325" s="131">
        <f t="shared" ref="BC325:BC388" si="21">AS325/V325</f>
        <v>1.0424697615430847</v>
      </c>
      <c r="BD325" s="131">
        <f t="shared" ref="BD325:BD388" si="22">SUM(AP325:AR325)/V325</f>
        <v>0.12518392653733398</v>
      </c>
      <c r="BE325" s="104">
        <v>6.49</v>
      </c>
      <c r="BF325" s="105">
        <v>140.7086926764014</v>
      </c>
      <c r="BG325" s="105">
        <v>539.94674212988582</v>
      </c>
      <c r="BH325" s="105">
        <v>227.06287705752391</v>
      </c>
      <c r="BI325" s="105">
        <v>180.4737277134256</v>
      </c>
      <c r="BJ325" s="105">
        <v>10.82698609594185</v>
      </c>
      <c r="BK325" s="105">
        <v>21.448679743926022</v>
      </c>
      <c r="BL325" s="105">
        <v>15.265862881187171</v>
      </c>
      <c r="BM325" s="105"/>
      <c r="BN325" s="130">
        <f t="shared" ref="BN325:BN388" si="23">(BG325*0.5-BH325*0.25+BI325*0.5)/SUM(BG325:BI325)*1000</f>
        <v>320.26369291853479</v>
      </c>
      <c r="BO325" s="96">
        <v>3.7843371000000001</v>
      </c>
      <c r="BP325" s="108" t="s">
        <v>79</v>
      </c>
      <c r="BQ325" s="106">
        <v>419.24264923190668</v>
      </c>
      <c r="BR325" s="107">
        <v>20.401545724697641</v>
      </c>
      <c r="BS325" s="107">
        <v>30.188664326087512</v>
      </c>
      <c r="BT325" s="107">
        <v>19.773588778433229</v>
      </c>
      <c r="BU325" s="106"/>
      <c r="BV325" s="106"/>
      <c r="BW325" s="106"/>
      <c r="BX325" s="106"/>
      <c r="BY325" s="62">
        <v>6.461538461538463E-2</v>
      </c>
      <c r="BZ325" s="60">
        <v>0.67600139999999997</v>
      </c>
      <c r="CA325" s="23">
        <v>3.4</v>
      </c>
      <c r="CB325" s="23">
        <v>0.55400000000000005</v>
      </c>
      <c r="CC325" s="64">
        <v>5.8781160000000012</v>
      </c>
      <c r="CD325" s="64">
        <v>6.3913959999999994</v>
      </c>
      <c r="CE325" s="66">
        <v>72.227720000000005</v>
      </c>
      <c r="CF325" s="68">
        <v>35.288747999999998</v>
      </c>
      <c r="CG325" s="60">
        <v>0.13400000000000001</v>
      </c>
      <c r="CH325" s="134">
        <v>47704.649952519467</v>
      </c>
      <c r="CI325" s="134">
        <v>3334.1075278239719</v>
      </c>
      <c r="CJ325" s="135">
        <v>314589.93664188602</v>
      </c>
      <c r="CK325" s="136">
        <v>1.0598265041196657</v>
      </c>
    </row>
    <row r="326" spans="1:89" x14ac:dyDescent="0.25">
      <c r="A326" s="82" t="s">
        <v>23</v>
      </c>
      <c r="B326" s="83">
        <v>322</v>
      </c>
      <c r="C326" s="70" t="s">
        <v>411</v>
      </c>
      <c r="D326" s="84">
        <v>42016</v>
      </c>
      <c r="E326" s="85" t="s">
        <v>91</v>
      </c>
      <c r="F326" s="82">
        <v>1935</v>
      </c>
      <c r="G326" s="88">
        <v>1</v>
      </c>
      <c r="H326" s="88">
        <v>108</v>
      </c>
      <c r="I326" s="83">
        <v>2</v>
      </c>
      <c r="J326" s="111">
        <v>585.34126984126976</v>
      </c>
      <c r="K326" s="54">
        <v>486.58279225349986</v>
      </c>
      <c r="L326" s="54">
        <v>938.68048530664828</v>
      </c>
      <c r="M326" s="54">
        <v>169.59554201401988</v>
      </c>
      <c r="N326" s="54">
        <v>370.14066327948416</v>
      </c>
      <c r="O326" s="55"/>
      <c r="P326" s="56">
        <v>42.448988633355626</v>
      </c>
      <c r="Q326" s="56">
        <v>13.706355286831522</v>
      </c>
      <c r="R326" s="54">
        <v>161.61502450357872</v>
      </c>
      <c r="S326" s="42" t="s">
        <v>78</v>
      </c>
      <c r="T326" s="94">
        <v>12.436255331904761</v>
      </c>
      <c r="U326" s="94">
        <v>2.6916072380952381</v>
      </c>
      <c r="V326" s="117">
        <v>15.12786257</v>
      </c>
      <c r="W326" s="94">
        <v>14.099357882067793</v>
      </c>
      <c r="X326" s="94">
        <v>2.5096721764330669</v>
      </c>
      <c r="Y326" s="94">
        <v>5.2911256925031953</v>
      </c>
      <c r="Z326" s="94"/>
      <c r="AA326" s="94">
        <v>0.59301547128333054</v>
      </c>
      <c r="AB326" s="94">
        <v>0.21326169568109662</v>
      </c>
      <c r="AC326" s="95">
        <v>2.3773123212851646</v>
      </c>
      <c r="AD326" s="99">
        <v>4.8054504181091913</v>
      </c>
      <c r="AE326" s="99">
        <v>4.1092813080974384</v>
      </c>
      <c r="AF326" s="99">
        <v>1.0255016240233625</v>
      </c>
      <c r="AG326" s="37"/>
      <c r="AH326" s="37"/>
      <c r="AI326" s="100">
        <v>44.379127267118704</v>
      </c>
      <c r="AJ326" s="47" t="s">
        <v>54</v>
      </c>
      <c r="AK326" s="53">
        <v>682.34438964042022</v>
      </c>
      <c r="AL326" s="53">
        <v>708.54833656475864</v>
      </c>
      <c r="AM326" s="53">
        <v>591.38024732740917</v>
      </c>
      <c r="AN326" s="35"/>
      <c r="AO326" s="51">
        <v>19.004761904761907</v>
      </c>
      <c r="AP326" s="49">
        <v>0.82237654957064787</v>
      </c>
      <c r="AQ326" s="49">
        <v>0.6838287197501951</v>
      </c>
      <c r="AR326" s="49">
        <v>0.87814462138953941</v>
      </c>
      <c r="AS326" s="126">
        <v>19.93755300546448</v>
      </c>
      <c r="AT326" s="58">
        <v>20.052097922204485</v>
      </c>
      <c r="AU326" s="58">
        <v>43.272131147540975</v>
      </c>
      <c r="AV326" s="58">
        <v>35.98196721311475</v>
      </c>
      <c r="AW326" s="58">
        <v>46.20655737704918</v>
      </c>
      <c r="AX326" s="58">
        <v>51.622950819672134</v>
      </c>
      <c r="AY326" s="71">
        <v>1.3255076736332676</v>
      </c>
      <c r="AZ326" s="71">
        <v>18.452318489262073</v>
      </c>
      <c r="BA326" s="71">
        <v>-3.3244559192620731</v>
      </c>
      <c r="BB326" s="131">
        <f t="shared" si="20"/>
        <v>1.3255076736332676</v>
      </c>
      <c r="BC326" s="131">
        <f t="shared" si="21"/>
        <v>1.3179358890397748</v>
      </c>
      <c r="BD326" s="131">
        <f t="shared" si="22"/>
        <v>0.15761313798809731</v>
      </c>
      <c r="BE326" s="104">
        <v>6.64</v>
      </c>
      <c r="BF326" s="105">
        <v>123.9100589184994</v>
      </c>
      <c r="BG326" s="105">
        <v>503.9250744814878</v>
      </c>
      <c r="BH326" s="105">
        <v>251.34618519142026</v>
      </c>
      <c r="BI326" s="105">
        <v>173.12012901156794</v>
      </c>
      <c r="BJ326" s="105">
        <v>17.127675429260815</v>
      </c>
      <c r="BK326" s="105">
        <v>23.709448354212462</v>
      </c>
      <c r="BL326" s="105">
        <v>25.796363153941282</v>
      </c>
      <c r="BM326" s="105"/>
      <c r="BN326" s="130">
        <f t="shared" si="23"/>
        <v>296.95025051806874</v>
      </c>
      <c r="BO326" s="96">
        <v>9.4080809599999995</v>
      </c>
      <c r="BP326" s="108" t="s">
        <v>79</v>
      </c>
      <c r="BQ326" s="106">
        <v>357.14979990593787</v>
      </c>
      <c r="BR326" s="107">
        <v>23.608741701170668</v>
      </c>
      <c r="BS326" s="107">
        <v>35.750456691844548</v>
      </c>
      <c r="BT326" s="107">
        <v>17.811093945958227</v>
      </c>
      <c r="BU326" s="106"/>
      <c r="BV326" s="106"/>
      <c r="BW326" s="106"/>
      <c r="BX326" s="106"/>
      <c r="BY326" s="62">
        <v>7.1464019851116625E-2</v>
      </c>
      <c r="BZ326" s="60">
        <v>0.86187849999999999</v>
      </c>
      <c r="CA326" s="23">
        <v>3.24</v>
      </c>
      <c r="CB326" s="23">
        <v>0.48399999999999999</v>
      </c>
      <c r="CC326" s="64">
        <v>9.7828210000000002</v>
      </c>
      <c r="CD326" s="64">
        <v>5.1645999999999992</v>
      </c>
      <c r="CE326" s="66">
        <v>88.542354000000003</v>
      </c>
      <c r="CF326" s="68">
        <v>36.126544000000003</v>
      </c>
      <c r="CG326" s="60">
        <v>5.0000000000000001E-3</v>
      </c>
      <c r="CH326" s="134">
        <v>58160.36399255327</v>
      </c>
      <c r="CI326" s="134">
        <v>8863.8835457152927</v>
      </c>
      <c r="CJ326" s="135">
        <v>812954.7474588512</v>
      </c>
      <c r="CK326" s="136">
        <v>1.0903292678248306</v>
      </c>
    </row>
    <row r="327" spans="1:89" x14ac:dyDescent="0.25">
      <c r="A327" s="82" t="s">
        <v>23</v>
      </c>
      <c r="B327" s="83">
        <v>323</v>
      </c>
      <c r="C327" s="70" t="s">
        <v>412</v>
      </c>
      <c r="D327" s="84">
        <v>41981</v>
      </c>
      <c r="E327" s="85" t="s">
        <v>91</v>
      </c>
      <c r="F327" s="82">
        <v>107</v>
      </c>
      <c r="G327" s="88">
        <v>1</v>
      </c>
      <c r="H327" s="88">
        <v>104</v>
      </c>
      <c r="I327" s="83">
        <v>6</v>
      </c>
      <c r="J327" s="111">
        <v>713.9</v>
      </c>
      <c r="K327" s="54">
        <v>486.58279225349986</v>
      </c>
      <c r="L327" s="54">
        <v>938.68048530664828</v>
      </c>
      <c r="M327" s="54">
        <v>169.59554201401988</v>
      </c>
      <c r="N327" s="54">
        <v>370.14066327948416</v>
      </c>
      <c r="O327" s="55"/>
      <c r="P327" s="56">
        <v>42.448988633355626</v>
      </c>
      <c r="Q327" s="56">
        <v>15.787740152779227</v>
      </c>
      <c r="R327" s="54">
        <v>161.61502450357872</v>
      </c>
      <c r="S327" s="42" t="s">
        <v>78</v>
      </c>
      <c r="T327" s="94">
        <v>13.975136969999999</v>
      </c>
      <c r="U327" s="94">
        <v>4.5483997499999997</v>
      </c>
      <c r="V327" s="117">
        <v>18.523536719999999</v>
      </c>
      <c r="W327" s="94">
        <v>17.267256365684421</v>
      </c>
      <c r="X327" s="94">
        <v>3.1262622494831418</v>
      </c>
      <c r="Y327" s="94">
        <v>6.2568046983174144</v>
      </c>
      <c r="Z327" s="94"/>
      <c r="AA327" s="94">
        <v>0.73368827489754274</v>
      </c>
      <c r="AB327" s="94">
        <v>0.26863526586913122</v>
      </c>
      <c r="AC327" s="95">
        <v>3.0190365996996897</v>
      </c>
      <c r="AD327" s="99">
        <v>4.7133428442451075</v>
      </c>
      <c r="AE327" s="99">
        <v>4.0402447452917229</v>
      </c>
      <c r="AF327" s="99">
        <v>1.1128048789397302</v>
      </c>
      <c r="AG327" s="37"/>
      <c r="AH327" s="37"/>
      <c r="AI327" s="100">
        <v>56.994637298054656</v>
      </c>
      <c r="AJ327" s="47" t="s">
        <v>54</v>
      </c>
      <c r="AK327" s="53">
        <v>745.5484384277396</v>
      </c>
      <c r="AL327" s="53">
        <v>766.01698267936843</v>
      </c>
      <c r="AM327" s="53">
        <v>644.04621553303548</v>
      </c>
      <c r="AN327" s="35"/>
      <c r="AO327" s="51">
        <v>24.140000000000004</v>
      </c>
      <c r="AP327" s="49">
        <v>0.64212400000000014</v>
      </c>
      <c r="AQ327" s="49">
        <v>0.65660800000000019</v>
      </c>
      <c r="AR327" s="49">
        <v>1.1273380000000002</v>
      </c>
      <c r="AS327" s="126">
        <v>19.287860000000002</v>
      </c>
      <c r="AT327" s="58">
        <v>18.990169210191088</v>
      </c>
      <c r="AU327" s="58">
        <v>26.6</v>
      </c>
      <c r="AV327" s="58">
        <v>27.200000000000003</v>
      </c>
      <c r="AW327" s="58">
        <v>46.7</v>
      </c>
      <c r="AX327" s="58">
        <v>52</v>
      </c>
      <c r="AY327" s="71">
        <v>1.0251913280516922</v>
      </c>
      <c r="AZ327" s="71">
        <v>19.958336515359555</v>
      </c>
      <c r="BA327" s="71">
        <v>-1.4347997953595559</v>
      </c>
      <c r="BB327" s="131">
        <f t="shared" si="20"/>
        <v>1.0251913280516922</v>
      </c>
      <c r="BC327" s="131">
        <f t="shared" si="21"/>
        <v>1.0412622757496821</v>
      </c>
      <c r="BD327" s="131">
        <f t="shared" si="22"/>
        <v>0.13097228875199382</v>
      </c>
      <c r="BE327" s="104">
        <v>6.55</v>
      </c>
      <c r="BF327" s="105">
        <v>140.96334508310525</v>
      </c>
      <c r="BG327" s="105">
        <v>503.89258292965286</v>
      </c>
      <c r="BH327" s="105">
        <v>277.41643178778941</v>
      </c>
      <c r="BI327" s="105">
        <v>149.2597749429523</v>
      </c>
      <c r="BJ327" s="105">
        <v>14.157730809664649</v>
      </c>
      <c r="BK327" s="105">
        <v>22.152751580209475</v>
      </c>
      <c r="BL327" s="105">
        <v>28.145603571622114</v>
      </c>
      <c r="BM327" s="105"/>
      <c r="BN327" s="130">
        <f t="shared" si="23"/>
        <v>276.41381684767964</v>
      </c>
      <c r="BO327" s="96">
        <v>6.7656810599999995</v>
      </c>
      <c r="BP327" s="108" t="s">
        <v>79</v>
      </c>
      <c r="BQ327" s="106">
        <v>338.26861977929741</v>
      </c>
      <c r="BR327" s="107">
        <v>18.26155689880034</v>
      </c>
      <c r="BS327" s="107">
        <v>25.574077462650216</v>
      </c>
      <c r="BT327" s="107">
        <v>17.812828102540831</v>
      </c>
      <c r="BU327" s="106"/>
      <c r="BV327" s="106"/>
      <c r="BW327" s="106"/>
      <c r="BX327" s="106"/>
      <c r="BY327" s="62">
        <v>7.3846153846153853E-2</v>
      </c>
      <c r="BZ327" s="60">
        <v>0.57327019999999995</v>
      </c>
      <c r="CA327" s="23">
        <v>4.4000000000000004</v>
      </c>
      <c r="CB327" s="23">
        <v>0.47</v>
      </c>
      <c r="CC327" s="64">
        <v>4.9564040000000009</v>
      </c>
      <c r="CD327" s="64">
        <v>4.9774960000000004</v>
      </c>
      <c r="CE327" s="66">
        <v>81.606831999999997</v>
      </c>
      <c r="CF327" s="68">
        <v>35.792125000000006</v>
      </c>
      <c r="CG327" s="60">
        <v>0.1865</v>
      </c>
      <c r="CH327" s="134">
        <v>19550.044274751519</v>
      </c>
      <c r="CI327" s="134">
        <v>7591.3532195787157</v>
      </c>
      <c r="CJ327" s="135">
        <v>995535.16767276591</v>
      </c>
      <c r="CK327" s="136">
        <v>0.762539934910065</v>
      </c>
    </row>
    <row r="328" spans="1:89" x14ac:dyDescent="0.25">
      <c r="A328" s="82" t="s">
        <v>23</v>
      </c>
      <c r="B328" s="83">
        <v>324</v>
      </c>
      <c r="C328" s="70" t="s">
        <v>413</v>
      </c>
      <c r="D328" s="84">
        <v>41981</v>
      </c>
      <c r="E328" s="85" t="s">
        <v>91</v>
      </c>
      <c r="F328" s="82">
        <v>808</v>
      </c>
      <c r="G328" s="88">
        <v>1</v>
      </c>
      <c r="H328" s="88">
        <v>104</v>
      </c>
      <c r="I328" s="83">
        <v>5</v>
      </c>
      <c r="J328" s="111">
        <v>680.86666666666667</v>
      </c>
      <c r="K328" s="54">
        <v>486.58279225349986</v>
      </c>
      <c r="L328" s="54">
        <v>938.68048530664828</v>
      </c>
      <c r="M328" s="54">
        <v>169.59554201401988</v>
      </c>
      <c r="N328" s="54">
        <v>370.14066327948416</v>
      </c>
      <c r="O328" s="55"/>
      <c r="P328" s="56">
        <v>42.448988633355626</v>
      </c>
      <c r="Q328" s="56">
        <v>15.787740152779227</v>
      </c>
      <c r="R328" s="54">
        <v>161.61502450357872</v>
      </c>
      <c r="S328" s="42" t="s">
        <v>78</v>
      </c>
      <c r="T328" s="94">
        <v>19.777620143333333</v>
      </c>
      <c r="U328" s="94">
        <v>7.3578176666666666</v>
      </c>
      <c r="V328" s="117">
        <v>27.135437809999999</v>
      </c>
      <c r="W328" s="94">
        <v>25.274463471412574</v>
      </c>
      <c r="X328" s="94">
        <v>4.5738462459912119</v>
      </c>
      <c r="Y328" s="94">
        <v>9.0776229334653475</v>
      </c>
      <c r="Z328" s="94"/>
      <c r="AA328" s="94">
        <v>1.0653965714621851</v>
      </c>
      <c r="AB328" s="94">
        <v>0.39097723583643801</v>
      </c>
      <c r="AC328" s="95">
        <v>4.4202827735661465</v>
      </c>
      <c r="AD328" s="99">
        <v>7.4163658862722475</v>
      </c>
      <c r="AE328" s="99">
        <v>6.3062687144925507</v>
      </c>
      <c r="AF328" s="99">
        <v>1.6308982899455395</v>
      </c>
      <c r="AG328" s="37"/>
      <c r="AH328" s="37"/>
      <c r="AI328" s="100">
        <v>52.718169765617958</v>
      </c>
      <c r="AJ328" s="47" t="s">
        <v>54</v>
      </c>
      <c r="AK328" s="53">
        <v>726.69075995010644</v>
      </c>
      <c r="AL328" s="53">
        <v>750.48852286714452</v>
      </c>
      <c r="AM328" s="53">
        <v>643.42957715840259</v>
      </c>
      <c r="AN328" s="35"/>
      <c r="AO328" s="51">
        <v>35.913333333333334</v>
      </c>
      <c r="AP328" s="49">
        <v>1.3818927790549169</v>
      </c>
      <c r="AQ328" s="49">
        <v>1.0091646666666667</v>
      </c>
      <c r="AR328" s="49">
        <v>1.6160312005108555</v>
      </c>
      <c r="AS328" s="126">
        <v>35.093725019157091</v>
      </c>
      <c r="AT328" s="58">
        <v>33.38243325719305</v>
      </c>
      <c r="AU328" s="58">
        <v>38.478544061302678</v>
      </c>
      <c r="AV328" s="58">
        <v>28.1</v>
      </c>
      <c r="AW328" s="58">
        <v>44.998084291187737</v>
      </c>
      <c r="AX328" s="58">
        <v>42.019157088122604</v>
      </c>
      <c r="AY328" s="71">
        <v>1.2302153918036618</v>
      </c>
      <c r="AZ328" s="71">
        <v>25.217050898194973</v>
      </c>
      <c r="BA328" s="71">
        <v>1.9183869118050261</v>
      </c>
      <c r="BB328" s="131">
        <f t="shared" si="20"/>
        <v>1.2302153918036618</v>
      </c>
      <c r="BC328" s="131">
        <f t="shared" si="21"/>
        <v>1.2932802214167443</v>
      </c>
      <c r="BD328" s="131">
        <f t="shared" si="22"/>
        <v>0.1476699463738057</v>
      </c>
      <c r="BE328" s="104">
        <v>6.39</v>
      </c>
      <c r="BF328" s="105">
        <v>144.51217724401647</v>
      </c>
      <c r="BG328" s="105">
        <v>526.02690760831001</v>
      </c>
      <c r="BH328" s="105">
        <v>223.25756313901533</v>
      </c>
      <c r="BI328" s="105">
        <v>186.87735740795813</v>
      </c>
      <c r="BJ328" s="105">
        <v>12.709269565761415</v>
      </c>
      <c r="BK328" s="105">
        <v>23.266819332183253</v>
      </c>
      <c r="BL328" s="105">
        <v>22.88695856866234</v>
      </c>
      <c r="BM328" s="105"/>
      <c r="BN328" s="130">
        <f t="shared" si="23"/>
        <v>321.13864577857231</v>
      </c>
      <c r="BO328" s="96">
        <v>10.99934592</v>
      </c>
      <c r="BP328" s="108" t="s">
        <v>79</v>
      </c>
      <c r="BQ328" s="106">
        <v>312.1575339340323</v>
      </c>
      <c r="BR328" s="107">
        <v>11.503685185392346</v>
      </c>
      <c r="BS328" s="107">
        <v>16.456892072987085</v>
      </c>
      <c r="BT328" s="107">
        <v>9.350952086956406</v>
      </c>
      <c r="BU328" s="106"/>
      <c r="BV328" s="106"/>
      <c r="BW328" s="106"/>
      <c r="BX328" s="106"/>
      <c r="BY328" s="62">
        <v>6.461538461538463E-2</v>
      </c>
      <c r="BZ328" s="60">
        <v>1.2923886</v>
      </c>
      <c r="CA328" s="23">
        <v>3.03</v>
      </c>
      <c r="CB328" s="23">
        <v>0.187</v>
      </c>
      <c r="CC328" s="64">
        <v>5.9200120000000007</v>
      </c>
      <c r="CD328" s="64">
        <v>7.0260799999999994</v>
      </c>
      <c r="CE328" s="66">
        <v>77.853724</v>
      </c>
      <c r="CF328" s="68">
        <v>34.898374000000004</v>
      </c>
      <c r="CG328" s="60">
        <v>0.10250000000000001</v>
      </c>
      <c r="CH328" s="134">
        <v>64222.65005221407</v>
      </c>
      <c r="CI328" s="134">
        <v>5989.6634027050386</v>
      </c>
      <c r="CJ328" s="135">
        <v>446096.11606481025</v>
      </c>
      <c r="CK328" s="136">
        <v>1.3426844993725167</v>
      </c>
    </row>
    <row r="329" spans="1:89" x14ac:dyDescent="0.25">
      <c r="A329" s="82" t="s">
        <v>23</v>
      </c>
      <c r="B329" s="83">
        <v>325</v>
      </c>
      <c r="C329" s="70" t="s">
        <v>414</v>
      </c>
      <c r="D329" s="84">
        <v>41981</v>
      </c>
      <c r="E329" s="85" t="s">
        <v>91</v>
      </c>
      <c r="F329" s="82">
        <v>921</v>
      </c>
      <c r="G329" s="88">
        <v>1</v>
      </c>
      <c r="H329" s="88">
        <v>147</v>
      </c>
      <c r="I329" s="83">
        <v>3</v>
      </c>
      <c r="J329" s="111">
        <v>718.76111111111106</v>
      </c>
      <c r="K329" s="54">
        <v>486.58279225349986</v>
      </c>
      <c r="L329" s="54">
        <v>938.68048530664828</v>
      </c>
      <c r="M329" s="54">
        <v>169.59554201401988</v>
      </c>
      <c r="N329" s="54">
        <v>370.14066327948416</v>
      </c>
      <c r="O329" s="55"/>
      <c r="P329" s="56">
        <v>42.448988633355626</v>
      </c>
      <c r="Q329" s="56">
        <v>15.787740152779227</v>
      </c>
      <c r="R329" s="54">
        <v>161.61502450357872</v>
      </c>
      <c r="S329" s="42" t="s">
        <v>78</v>
      </c>
      <c r="T329" s="94">
        <v>17.942451103333333</v>
      </c>
      <c r="U329" s="94">
        <v>6.4426216666666667</v>
      </c>
      <c r="V329" s="117">
        <v>24.385072770000001</v>
      </c>
      <c r="W329" s="94">
        <v>22.706688201306569</v>
      </c>
      <c r="X329" s="94">
        <v>4.0941521479013376</v>
      </c>
      <c r="Y329" s="94">
        <v>8.196381413578596</v>
      </c>
      <c r="Z329" s="94"/>
      <c r="AA329" s="94">
        <v>0.95297269372510296</v>
      </c>
      <c r="AB329" s="94">
        <v>0.35735243554689833</v>
      </c>
      <c r="AC329" s="95">
        <v>3.9419720874849458</v>
      </c>
      <c r="AD329" s="99">
        <v>7.4063150540682967</v>
      </c>
      <c r="AE329" s="99">
        <v>6.3323637565293653</v>
      </c>
      <c r="AF329" s="99">
        <v>1.5533778801492233</v>
      </c>
      <c r="AG329" s="37"/>
      <c r="AH329" s="37"/>
      <c r="AI329" s="100">
        <v>48.249694070279155</v>
      </c>
      <c r="AJ329" s="47" t="s">
        <v>54</v>
      </c>
      <c r="AK329" s="53">
        <v>696.27668845097742</v>
      </c>
      <c r="AL329" s="53">
        <v>721.12341084751438</v>
      </c>
      <c r="AM329" s="53">
        <v>620.58618633763172</v>
      </c>
      <c r="AN329" s="35"/>
      <c r="AO329" s="51">
        <v>33.440000000000005</v>
      </c>
      <c r="AP329" s="49">
        <v>1.3353955754189943</v>
      </c>
      <c r="AQ329" s="49">
        <v>1.1256202905027934</v>
      </c>
      <c r="AR329" s="49">
        <v>1.4872580111731848</v>
      </c>
      <c r="AS329" s="126">
        <v>33.406933631284922</v>
      </c>
      <c r="AT329" s="58">
        <v>33.018190150802404</v>
      </c>
      <c r="AU329" s="58">
        <v>39.934078212290501</v>
      </c>
      <c r="AV329" s="58">
        <v>33.660893854748608</v>
      </c>
      <c r="AW329" s="58">
        <v>44.47541899441341</v>
      </c>
      <c r="AX329" s="58">
        <v>41.145251396648042</v>
      </c>
      <c r="AY329" s="71">
        <v>1.3540328733988192</v>
      </c>
      <c r="AZ329" s="71">
        <v>25.637950680283122</v>
      </c>
      <c r="BA329" s="71">
        <v>-1.2528779102831216</v>
      </c>
      <c r="BB329" s="131">
        <f t="shared" si="20"/>
        <v>1.3540328733988192</v>
      </c>
      <c r="BC329" s="131">
        <f t="shared" si="21"/>
        <v>1.3699747360354062</v>
      </c>
      <c r="BD329" s="131">
        <f t="shared" si="22"/>
        <v>0.1619135572952802</v>
      </c>
      <c r="BE329" s="104">
        <v>6.72</v>
      </c>
      <c r="BF329" s="105">
        <v>139.56686729884362</v>
      </c>
      <c r="BG329" s="105">
        <v>513.54243408607658</v>
      </c>
      <c r="BH329" s="105">
        <v>244.56913292552625</v>
      </c>
      <c r="BI329" s="105">
        <v>184.31137221033026</v>
      </c>
      <c r="BJ329" s="105">
        <v>13.587844296358874</v>
      </c>
      <c r="BK329" s="105">
        <v>20.426097208490745</v>
      </c>
      <c r="BL329" s="105">
        <v>18.587994895107897</v>
      </c>
      <c r="BM329" s="105"/>
      <c r="BN329" s="130">
        <f t="shared" si="23"/>
        <v>305.36673922052194</v>
      </c>
      <c r="BO329" s="96">
        <v>10.497773520000001</v>
      </c>
      <c r="BP329" s="108" t="s">
        <v>79</v>
      </c>
      <c r="BQ329" s="106">
        <v>321.06477850910977</v>
      </c>
      <c r="BR329" s="107">
        <v>13.166447422051707</v>
      </c>
      <c r="BS329" s="107">
        <v>19.607818300651626</v>
      </c>
      <c r="BT329" s="107">
        <v>9.7238757497829518</v>
      </c>
      <c r="BU329" s="106"/>
      <c r="BV329" s="106"/>
      <c r="BW329" s="106"/>
      <c r="BX329" s="106"/>
      <c r="BY329" s="62">
        <v>4.6153846153846156E-2</v>
      </c>
      <c r="BZ329" s="60">
        <v>0.73131820000000003</v>
      </c>
      <c r="CA329" s="23">
        <v>3.28</v>
      </c>
      <c r="CB329" s="23">
        <v>0.59099999999999997</v>
      </c>
      <c r="CC329" s="64">
        <v>5.6162660000000004</v>
      </c>
      <c r="CD329" s="64">
        <v>6.2468640000000004</v>
      </c>
      <c r="CE329" s="66">
        <v>81.401983999999999</v>
      </c>
      <c r="CF329" s="68">
        <v>36.285229000000001</v>
      </c>
      <c r="CG329" s="60">
        <v>8.1500000000000003E-2</v>
      </c>
      <c r="CH329" s="134">
        <v>57181.855816397961</v>
      </c>
      <c r="CI329" s="134">
        <v>4489.7967487814876</v>
      </c>
      <c r="CJ329" s="135">
        <v>467350.56561318308</v>
      </c>
      <c r="CK329" s="136">
        <v>0.96069141221444565</v>
      </c>
    </row>
    <row r="330" spans="1:89" x14ac:dyDescent="0.25">
      <c r="A330" s="82" t="s">
        <v>23</v>
      </c>
      <c r="B330" s="83">
        <v>326</v>
      </c>
      <c r="C330" s="70" t="s">
        <v>415</v>
      </c>
      <c r="D330" s="84">
        <v>41981</v>
      </c>
      <c r="E330" s="85" t="s">
        <v>91</v>
      </c>
      <c r="F330" s="82">
        <v>942</v>
      </c>
      <c r="G330" s="88">
        <v>1</v>
      </c>
      <c r="H330" s="88">
        <v>139</v>
      </c>
      <c r="I330" s="83">
        <v>3</v>
      </c>
      <c r="J330" s="111">
        <v>755.69753086419746</v>
      </c>
      <c r="K330" s="54">
        <v>486.58279225349986</v>
      </c>
      <c r="L330" s="54">
        <v>938.68048530664828</v>
      </c>
      <c r="M330" s="54">
        <v>169.59554201401988</v>
      </c>
      <c r="N330" s="54">
        <v>370.14066327948416</v>
      </c>
      <c r="O330" s="55"/>
      <c r="P330" s="56">
        <v>42.448988633355626</v>
      </c>
      <c r="Q330" s="56">
        <v>15.787740152779227</v>
      </c>
      <c r="R330" s="54">
        <v>161.61502450357872</v>
      </c>
      <c r="S330" s="42" t="s">
        <v>78</v>
      </c>
      <c r="T330" s="94">
        <v>12.706094957407407</v>
      </c>
      <c r="U330" s="94">
        <v>3.8931575925925928</v>
      </c>
      <c r="V330" s="117">
        <v>16.599252549999999</v>
      </c>
      <c r="W330" s="94">
        <v>15.474809186824682</v>
      </c>
      <c r="X330" s="94">
        <v>2.7965493831984021</v>
      </c>
      <c r="Y330" s="94">
        <v>5.6364186802079352</v>
      </c>
      <c r="Z330" s="94"/>
      <c r="AA330" s="94">
        <v>0.65745062981883973</v>
      </c>
      <c r="AB330" s="94">
        <v>0.24339139634010207</v>
      </c>
      <c r="AC330" s="95">
        <v>2.6946066945416969</v>
      </c>
      <c r="AD330" s="99">
        <v>4.8693571135837344</v>
      </c>
      <c r="AE330" s="99">
        <v>4.1475169158883904</v>
      </c>
      <c r="AF330" s="99">
        <v>0.95079453125567126</v>
      </c>
      <c r="AG330" s="37"/>
      <c r="AH330" s="37"/>
      <c r="AI330" s="100">
        <v>49.984297857540298</v>
      </c>
      <c r="AJ330" s="47" t="s">
        <v>54</v>
      </c>
      <c r="AK330" s="53">
        <v>706.65202551040568</v>
      </c>
      <c r="AL330" s="53">
        <v>731.98267805333558</v>
      </c>
      <c r="AM330" s="53">
        <v>660.01153529845726</v>
      </c>
      <c r="AN330" s="35"/>
      <c r="AO330" s="51">
        <v>19.099999999999998</v>
      </c>
      <c r="AP330" s="49">
        <v>0.71003139534883719</v>
      </c>
      <c r="AQ330" s="49">
        <v>0.63651860465116272</v>
      </c>
      <c r="AR330" s="49">
        <v>0.83762383720930234</v>
      </c>
      <c r="AS330" s="126">
        <v>18.290470930232559</v>
      </c>
      <c r="AT330" s="58">
        <v>18.104337879573396</v>
      </c>
      <c r="AU330" s="58">
        <v>37.174418604651166</v>
      </c>
      <c r="AV330" s="58">
        <v>33.325581395348834</v>
      </c>
      <c r="AW330" s="58">
        <v>43.854651162790702</v>
      </c>
      <c r="AX330" s="58">
        <v>51.744186046511629</v>
      </c>
      <c r="AY330" s="71">
        <v>1.0906718736304424</v>
      </c>
      <c r="AZ330" s="71">
        <v>20.529407449092172</v>
      </c>
      <c r="BA330" s="71">
        <v>-3.9301548990921731</v>
      </c>
      <c r="BB330" s="131">
        <f t="shared" si="20"/>
        <v>1.0906718736304424</v>
      </c>
      <c r="BC330" s="131">
        <f t="shared" si="21"/>
        <v>1.101885212911744</v>
      </c>
      <c r="BD330" s="131">
        <f t="shared" si="22"/>
        <v>0.13158266196807172</v>
      </c>
      <c r="BE330" s="104">
        <v>6.69</v>
      </c>
      <c r="BF330" s="105">
        <v>128.98135134863463</v>
      </c>
      <c r="BG330" s="105">
        <v>502.26936088670118</v>
      </c>
      <c r="BH330" s="105">
        <v>243.57890302186075</v>
      </c>
      <c r="BI330" s="105">
        <v>180.48315786478398</v>
      </c>
      <c r="BJ330" s="105">
        <v>14.552448334535931</v>
      </c>
      <c r="BK330" s="105">
        <v>25.269502536363198</v>
      </c>
      <c r="BL330" s="105">
        <v>28.871502977645726</v>
      </c>
      <c r="BM330" s="105"/>
      <c r="BN330" s="130">
        <f t="shared" si="23"/>
        <v>302.78745492982472</v>
      </c>
      <c r="BO330" s="96">
        <v>9.9531808000000002</v>
      </c>
      <c r="BP330" s="108" t="s">
        <v>79</v>
      </c>
      <c r="BQ330" s="106">
        <v>360.44830797087843</v>
      </c>
      <c r="BR330" s="107">
        <v>21.714731243779916</v>
      </c>
      <c r="BS330" s="107">
        <v>31.821224291680121</v>
      </c>
      <c r="BT330" s="107">
        <v>19.909499611005486</v>
      </c>
      <c r="BU330" s="106"/>
      <c r="BV330" s="106"/>
      <c r="BW330" s="106"/>
      <c r="BX330" s="106"/>
      <c r="BY330" s="62">
        <v>2.7692307692307693E-2</v>
      </c>
      <c r="BZ330" s="60">
        <v>0.47449019999999997</v>
      </c>
      <c r="CA330" s="23">
        <v>3.39</v>
      </c>
      <c r="CB330" s="23">
        <v>0.441</v>
      </c>
      <c r="CC330" s="64">
        <v>5.9200120000000007</v>
      </c>
      <c r="CD330" s="64">
        <v>3.9657719999999999</v>
      </c>
      <c r="CE330" s="66">
        <v>81.818995999999999</v>
      </c>
      <c r="CF330" s="68">
        <v>33.881347000000005</v>
      </c>
      <c r="CG330" s="60">
        <v>0.21800000000000003</v>
      </c>
      <c r="CH330" s="134">
        <v>43654.015521791414</v>
      </c>
      <c r="CI330" s="134">
        <v>9080.4400247383401</v>
      </c>
      <c r="CJ330" s="135">
        <v>825854.43726105418</v>
      </c>
      <c r="CK330" s="136">
        <v>1.0995206437170228</v>
      </c>
    </row>
    <row r="331" spans="1:89" x14ac:dyDescent="0.25">
      <c r="A331" s="82" t="s">
        <v>23</v>
      </c>
      <c r="B331" s="83">
        <v>327</v>
      </c>
      <c r="C331" s="70" t="s">
        <v>416</v>
      </c>
      <c r="D331" s="84">
        <v>41981</v>
      </c>
      <c r="E331" s="85" t="s">
        <v>91</v>
      </c>
      <c r="F331" s="82">
        <v>964</v>
      </c>
      <c r="G331" s="88">
        <v>1</v>
      </c>
      <c r="H331" s="88">
        <v>131</v>
      </c>
      <c r="I331" s="83">
        <v>3</v>
      </c>
      <c r="J331" s="111">
        <v>753.26190476190482</v>
      </c>
      <c r="K331" s="54">
        <v>486.58279225349986</v>
      </c>
      <c r="L331" s="54">
        <v>938.68048530664828</v>
      </c>
      <c r="M331" s="54">
        <v>169.59554201401988</v>
      </c>
      <c r="N331" s="54">
        <v>370.14066327948416</v>
      </c>
      <c r="O331" s="55"/>
      <c r="P331" s="56">
        <v>42.448988633355626</v>
      </c>
      <c r="Q331" s="56">
        <v>15.787740152779227</v>
      </c>
      <c r="R331" s="54">
        <v>161.61502450357872</v>
      </c>
      <c r="S331" s="42" t="s">
        <v>78</v>
      </c>
      <c r="T331" s="94">
        <v>22.177344201428571</v>
      </c>
      <c r="U331" s="94">
        <v>8.842726428571428</v>
      </c>
      <c r="V331" s="117">
        <v>31.020070629999999</v>
      </c>
      <c r="W331" s="94">
        <v>28.891033371073007</v>
      </c>
      <c r="X331" s="94">
        <v>5.2426718163083708</v>
      </c>
      <c r="Y331" s="94">
        <v>10.304923576315312</v>
      </c>
      <c r="Z331" s="94"/>
      <c r="AA331" s="94">
        <v>1.2188696268321235</v>
      </c>
      <c r="AB331" s="94">
        <v>0.43993410186619675</v>
      </c>
      <c r="AC331" s="95">
        <v>5.0827511821580691</v>
      </c>
      <c r="AD331" s="99">
        <v>10.139332217816644</v>
      </c>
      <c r="AE331" s="99">
        <v>8.7437280542650484</v>
      </c>
      <c r="AF331" s="99">
        <v>2.331595832968008</v>
      </c>
      <c r="AG331" s="37"/>
      <c r="AH331" s="37"/>
      <c r="AI331" s="100">
        <v>43.388863528226516</v>
      </c>
      <c r="AJ331" s="47" t="s">
        <v>54</v>
      </c>
      <c r="AK331" s="53">
        <v>673.13639163636412</v>
      </c>
      <c r="AL331" s="53">
        <v>697.35495639904457</v>
      </c>
      <c r="AM331" s="53">
        <v>555.2657281130746</v>
      </c>
      <c r="AN331" s="35"/>
      <c r="AO331" s="51">
        <v>44.928571428571431</v>
      </c>
      <c r="AP331" s="49">
        <v>1.7834494099378884</v>
      </c>
      <c r="AQ331" s="49">
        <v>1.4146249068322985</v>
      </c>
      <c r="AR331" s="49">
        <v>2.1176984472049689</v>
      </c>
      <c r="AS331" s="126">
        <v>44.723169720496898</v>
      </c>
      <c r="AT331" s="58">
        <v>44.107257608695647</v>
      </c>
      <c r="AU331" s="58">
        <v>39.695217391304347</v>
      </c>
      <c r="AV331" s="58">
        <v>31.486086956521746</v>
      </c>
      <c r="AW331" s="58">
        <v>47.134782608695652</v>
      </c>
      <c r="AX331" s="58">
        <v>44.743478260869573</v>
      </c>
      <c r="AY331" s="71">
        <v>1.4218941708675163</v>
      </c>
      <c r="AZ331" s="71">
        <v>30.139765123561062</v>
      </c>
      <c r="BA331" s="71">
        <v>0.8803055064389369</v>
      </c>
      <c r="BB331" s="131">
        <f t="shared" si="20"/>
        <v>1.4218941708675163</v>
      </c>
      <c r="BC331" s="131">
        <f t="shared" si="21"/>
        <v>1.4417494484117781</v>
      </c>
      <c r="BD331" s="131">
        <f t="shared" si="22"/>
        <v>0.1713655918898582</v>
      </c>
      <c r="BE331" s="104">
        <v>6.53</v>
      </c>
      <c r="BF331" s="105">
        <v>156.89854028524789</v>
      </c>
      <c r="BG331" s="105">
        <v>505.33316769608916</v>
      </c>
      <c r="BH331" s="105">
        <v>250.62350101521247</v>
      </c>
      <c r="BI331" s="105">
        <v>190.98941659257034</v>
      </c>
      <c r="BJ331" s="105">
        <v>11.201053804524548</v>
      </c>
      <c r="BK331" s="105">
        <v>20.797168946030936</v>
      </c>
      <c r="BL331" s="105">
        <v>16.080567567463195</v>
      </c>
      <c r="BM331" s="105"/>
      <c r="BN331" s="130">
        <f t="shared" si="23"/>
        <v>301.50123784387245</v>
      </c>
      <c r="BO331" s="96">
        <v>8.4664448799999992</v>
      </c>
      <c r="BP331" s="108" t="s">
        <v>79</v>
      </c>
      <c r="BQ331" s="106">
        <v>308.37302385046837</v>
      </c>
      <c r="BR331" s="107">
        <v>9.9410806483540348</v>
      </c>
      <c r="BS331" s="107">
        <v>15.305919029936334</v>
      </c>
      <c r="BT331" s="107">
        <v>6.9914349830190599</v>
      </c>
      <c r="BU331" s="106"/>
      <c r="BV331" s="106"/>
      <c r="BW331" s="106"/>
      <c r="BX331" s="106"/>
      <c r="BY331" s="62">
        <v>4.6153846153846156E-2</v>
      </c>
      <c r="BZ331" s="60">
        <v>0.86467120000000008</v>
      </c>
      <c r="CA331" s="23">
        <v>3.27</v>
      </c>
      <c r="CB331" s="23">
        <v>0.183</v>
      </c>
      <c r="CC331" s="64">
        <v>5.8466940000000003</v>
      </c>
      <c r="CD331" s="64">
        <v>6.8312759999999999</v>
      </c>
      <c r="CE331" s="66">
        <v>79.836359999999999</v>
      </c>
      <c r="CF331" s="68">
        <v>37.374167</v>
      </c>
      <c r="CG331" s="60">
        <v>7.1000000000000008E-2</v>
      </c>
      <c r="CH331" s="134">
        <v>85038.733105247928</v>
      </c>
      <c r="CI331" s="134">
        <v>4319.4575797768139</v>
      </c>
      <c r="CJ331" s="135">
        <v>509507.42512365745</v>
      </c>
      <c r="CK331" s="136">
        <v>0.84777127217105452</v>
      </c>
    </row>
    <row r="332" spans="1:89" x14ac:dyDescent="0.25">
      <c r="A332" s="82" t="s">
        <v>23</v>
      </c>
      <c r="B332" s="83">
        <v>328</v>
      </c>
      <c r="C332" s="70" t="s">
        <v>417</v>
      </c>
      <c r="D332" s="84">
        <v>41981</v>
      </c>
      <c r="E332" s="85" t="s">
        <v>91</v>
      </c>
      <c r="F332" s="82">
        <v>976</v>
      </c>
      <c r="G332" s="88">
        <v>1</v>
      </c>
      <c r="H332" s="88">
        <v>112</v>
      </c>
      <c r="I332" s="83">
        <v>2</v>
      </c>
      <c r="J332" s="111">
        <v>688.65384615384619</v>
      </c>
      <c r="K332" s="54">
        <v>486.58279225349986</v>
      </c>
      <c r="L332" s="54">
        <v>938.68048530664828</v>
      </c>
      <c r="M332" s="54">
        <v>169.59554201401988</v>
      </c>
      <c r="N332" s="54">
        <v>370.14066327948416</v>
      </c>
      <c r="O332" s="55"/>
      <c r="P332" s="56">
        <v>42.448988633355626</v>
      </c>
      <c r="Q332" s="56">
        <v>15.787740152779227</v>
      </c>
      <c r="R332" s="54">
        <v>161.61502450357872</v>
      </c>
      <c r="S332" s="42" t="s">
        <v>78</v>
      </c>
      <c r="T332" s="94">
        <v>17.583233243846156</v>
      </c>
      <c r="U332" s="94">
        <v>6.2795413461538461</v>
      </c>
      <c r="V332" s="117">
        <v>23.862774590000001</v>
      </c>
      <c r="W332" s="94">
        <v>22.254605443201097</v>
      </c>
      <c r="X332" s="94">
        <v>4.0597997866552449</v>
      </c>
      <c r="Y332" s="94">
        <v>7.9714016578649138</v>
      </c>
      <c r="Z332" s="94"/>
      <c r="AA332" s="94">
        <v>0.9532914989689879</v>
      </c>
      <c r="AB332" s="94">
        <v>0.33348498677448246</v>
      </c>
      <c r="AC332" s="95">
        <v>3.951125854949959</v>
      </c>
      <c r="AD332" s="99">
        <v>8.0097851599333101</v>
      </c>
      <c r="AE332" s="99">
        <v>6.8688264910451524</v>
      </c>
      <c r="AF332" s="99">
        <v>1.8532239490467073</v>
      </c>
      <c r="AG332" s="37"/>
      <c r="AH332" s="37"/>
      <c r="AI332" s="100">
        <v>41.634698074381205</v>
      </c>
      <c r="AJ332" s="47" t="s">
        <v>54</v>
      </c>
      <c r="AK332" s="53">
        <v>664.33973846067704</v>
      </c>
      <c r="AL332" s="53">
        <v>691.35258279118966</v>
      </c>
      <c r="AM332" s="53">
        <v>543.51838848350542</v>
      </c>
      <c r="AN332" s="35"/>
      <c r="AO332" s="51">
        <v>27.030769230769231</v>
      </c>
      <c r="AP332" s="49">
        <v>0.98714831935836678</v>
      </c>
      <c r="AQ332" s="49">
        <v>0.83951676266861086</v>
      </c>
      <c r="AR332" s="49">
        <v>1.2406738753189939</v>
      </c>
      <c r="AS332" s="126">
        <v>25.619532482683194</v>
      </c>
      <c r="AT332" s="58">
        <v>25.224321372248056</v>
      </c>
      <c r="AU332" s="58">
        <v>36.519431279620854</v>
      </c>
      <c r="AV332" s="58">
        <v>31.057819905213265</v>
      </c>
      <c r="AW332" s="58">
        <v>45.898578199052132</v>
      </c>
      <c r="AX332" s="58">
        <v>49.492890995260666</v>
      </c>
      <c r="AY332" s="71">
        <v>1.0570573542113846</v>
      </c>
      <c r="AZ332" s="71">
        <v>22.027192661935274</v>
      </c>
      <c r="BA332" s="71">
        <v>1.8355819280647268</v>
      </c>
      <c r="BB332" s="131">
        <f t="shared" si="20"/>
        <v>1.0570573542113846</v>
      </c>
      <c r="BC332" s="131">
        <f t="shared" si="21"/>
        <v>1.0736191797838708</v>
      </c>
      <c r="BD332" s="131">
        <f t="shared" si="22"/>
        <v>0.12854075060623416</v>
      </c>
      <c r="BE332" s="104">
        <v>6.27</v>
      </c>
      <c r="BF332" s="105">
        <v>136.21244538451688</v>
      </c>
      <c r="BG332" s="105">
        <v>506.06324463253702</v>
      </c>
      <c r="BH332" s="105">
        <v>270.08726841410038</v>
      </c>
      <c r="BI332" s="105">
        <v>173.40250045995265</v>
      </c>
      <c r="BJ332" s="105">
        <v>9.4867856330917331</v>
      </c>
      <c r="BK332" s="105">
        <v>22.824087535217387</v>
      </c>
      <c r="BL332" s="105">
        <v>13.160988946991507</v>
      </c>
      <c r="BM332" s="105"/>
      <c r="BN332" s="130">
        <f t="shared" si="23"/>
        <v>286.67283613526291</v>
      </c>
      <c r="BO332" s="96">
        <v>5.2065821199999993</v>
      </c>
      <c r="BP332" s="108" t="s">
        <v>79</v>
      </c>
      <c r="BQ332" s="106">
        <v>320.27282405913854</v>
      </c>
      <c r="BR332" s="107">
        <v>13.421441117469758</v>
      </c>
      <c r="BS332" s="107">
        <v>20.81615919837845</v>
      </c>
      <c r="BT332" s="107">
        <v>12.696984760569398</v>
      </c>
      <c r="BU332" s="106"/>
      <c r="BV332" s="106"/>
      <c r="BW332" s="106"/>
      <c r="BX332" s="106"/>
      <c r="BY332" s="62">
        <v>0.10153846153846155</v>
      </c>
      <c r="BZ332" s="60">
        <v>0.55548980000000003</v>
      </c>
      <c r="CA332" s="23">
        <v>3.48</v>
      </c>
      <c r="CB332" s="23">
        <v>0.6</v>
      </c>
      <c r="CC332" s="64">
        <v>6.4122900000000005</v>
      </c>
      <c r="CD332" s="64">
        <v>7.4471079999999992</v>
      </c>
      <c r="CE332" s="66">
        <v>86.713400000000007</v>
      </c>
      <c r="CF332" s="68">
        <v>35.905128000000005</v>
      </c>
      <c r="CG332" s="60">
        <v>9.1999999999999998E-2</v>
      </c>
      <c r="CH332" s="134">
        <v>53224.691575018325</v>
      </c>
      <c r="CI332" s="134">
        <v>3916.675792411841</v>
      </c>
      <c r="CJ332" s="135">
        <v>804981.56172347663</v>
      </c>
      <c r="CK332" s="136">
        <v>0.48655472108282632</v>
      </c>
    </row>
    <row r="333" spans="1:89" x14ac:dyDescent="0.25">
      <c r="A333" s="82" t="s">
        <v>23</v>
      </c>
      <c r="B333" s="83">
        <v>329</v>
      </c>
      <c r="C333" s="70" t="s">
        <v>418</v>
      </c>
      <c r="D333" s="84">
        <v>41981</v>
      </c>
      <c r="E333" s="85" t="s">
        <v>91</v>
      </c>
      <c r="F333" s="82">
        <v>1911</v>
      </c>
      <c r="G333" s="88">
        <v>1</v>
      </c>
      <c r="H333" s="88">
        <v>152</v>
      </c>
      <c r="I333" s="83">
        <v>2</v>
      </c>
      <c r="J333" s="111">
        <v>609.89230769230767</v>
      </c>
      <c r="K333" s="54">
        <v>486.58279225349986</v>
      </c>
      <c r="L333" s="54">
        <v>938.68048530664828</v>
      </c>
      <c r="M333" s="54">
        <v>169.59554201401988</v>
      </c>
      <c r="N333" s="54">
        <v>370.14066327948416</v>
      </c>
      <c r="O333" s="55"/>
      <c r="P333" s="56">
        <v>42.448988633355626</v>
      </c>
      <c r="Q333" s="56">
        <v>15.787740152779227</v>
      </c>
      <c r="R333" s="54">
        <v>161.61502450357872</v>
      </c>
      <c r="S333" s="42" t="s">
        <v>78</v>
      </c>
      <c r="T333" s="94">
        <v>12.260593295384616</v>
      </c>
      <c r="U333" s="94">
        <v>3.6792978846153845</v>
      </c>
      <c r="V333" s="117">
        <v>15.93989118</v>
      </c>
      <c r="W333" s="94">
        <v>14.857461035071591</v>
      </c>
      <c r="X333" s="94">
        <v>2.6789740300576748</v>
      </c>
      <c r="Y333" s="94">
        <v>5.4269540817228927</v>
      </c>
      <c r="Z333" s="94"/>
      <c r="AA333" s="94">
        <v>0.62945307935364236</v>
      </c>
      <c r="AB333" s="94">
        <v>0.23608602173648494</v>
      </c>
      <c r="AC333" s="95">
        <v>2.5754694615093991</v>
      </c>
      <c r="AD333" s="99">
        <v>5.3475861077371913</v>
      </c>
      <c r="AE333" s="99">
        <v>4.5811312046283765</v>
      </c>
      <c r="AF333" s="99">
        <v>1.4211559415040278</v>
      </c>
      <c r="AG333" s="37"/>
      <c r="AH333" s="37"/>
      <c r="AI333" s="100">
        <v>44.148147777349905</v>
      </c>
      <c r="AJ333" s="47" t="s">
        <v>54</v>
      </c>
      <c r="AK333" s="53">
        <v>664.51551975167297</v>
      </c>
      <c r="AL333" s="53">
        <v>691.66123378587724</v>
      </c>
      <c r="AM333" s="53">
        <v>469.51484950623723</v>
      </c>
      <c r="AN333" s="35"/>
      <c r="AO333" s="51">
        <v>19.069230769230771</v>
      </c>
      <c r="AP333" s="49">
        <v>0.77101318480300185</v>
      </c>
      <c r="AQ333" s="49">
        <v>0.63566815666041299</v>
      </c>
      <c r="AR333" s="49">
        <v>0.88205657129455928</v>
      </c>
      <c r="AS333" s="126">
        <v>19.192890079737339</v>
      </c>
      <c r="AT333" s="58">
        <v>19.075453227793648</v>
      </c>
      <c r="AU333" s="58">
        <v>40.432317073170729</v>
      </c>
      <c r="AV333" s="58">
        <v>33.334756097560984</v>
      </c>
      <c r="AW333" s="58">
        <v>46.255487804878051</v>
      </c>
      <c r="AX333" s="58">
        <v>50.219512195121951</v>
      </c>
      <c r="AY333" s="71">
        <v>1.1967116345014877</v>
      </c>
      <c r="AZ333" s="71">
        <v>18.874327607448485</v>
      </c>
      <c r="BA333" s="71">
        <v>-2.9344364274484853</v>
      </c>
      <c r="BB333" s="131">
        <f t="shared" si="20"/>
        <v>1.1967116345014877</v>
      </c>
      <c r="BC333" s="131">
        <f t="shared" si="21"/>
        <v>1.2040791159113382</v>
      </c>
      <c r="BD333" s="131">
        <f t="shared" si="22"/>
        <v>0.14358554189063003</v>
      </c>
      <c r="BE333" s="104">
        <v>6.6</v>
      </c>
      <c r="BF333" s="105">
        <v>145.3314955908329</v>
      </c>
      <c r="BG333" s="105">
        <v>514.38709304936242</v>
      </c>
      <c r="BH333" s="105">
        <v>252.05803150962731</v>
      </c>
      <c r="BI333" s="105">
        <v>178.22508707444726</v>
      </c>
      <c r="BJ333" s="105">
        <v>12.888183354636933</v>
      </c>
      <c r="BK333" s="105">
        <v>19.66963850640688</v>
      </c>
      <c r="BL333" s="105">
        <v>17.796842127409999</v>
      </c>
      <c r="BM333" s="105"/>
      <c r="BN333" s="130">
        <f t="shared" si="23"/>
        <v>299.88410632177784</v>
      </c>
      <c r="BO333" s="96">
        <v>11.154688239999999</v>
      </c>
      <c r="BP333" s="108" t="s">
        <v>79</v>
      </c>
      <c r="BQ333" s="106">
        <v>323.97018927185917</v>
      </c>
      <c r="BR333" s="107">
        <v>20.324491906089609</v>
      </c>
      <c r="BS333" s="107">
        <v>31.525865227886179</v>
      </c>
      <c r="BT333" s="107">
        <v>16.983616871541614</v>
      </c>
      <c r="BU333" s="106"/>
      <c r="BV333" s="106"/>
      <c r="BW333" s="106"/>
      <c r="BX333" s="106"/>
      <c r="BY333" s="62">
        <v>5.5384615384615386E-2</v>
      </c>
      <c r="BZ333" s="60">
        <v>0.89134180000000007</v>
      </c>
      <c r="CA333" s="23">
        <v>3.35</v>
      </c>
      <c r="CB333" s="23">
        <v>0.51600000000000001</v>
      </c>
      <c r="CC333" s="64">
        <v>6.3599200000000007</v>
      </c>
      <c r="CD333" s="64">
        <v>7.2962920000000002</v>
      </c>
      <c r="CE333" s="66">
        <v>82.236007999999998</v>
      </c>
      <c r="CF333" s="68">
        <v>37.045431000000001</v>
      </c>
      <c r="CG333" s="60">
        <v>0.10250000000000001</v>
      </c>
      <c r="CH333" s="134">
        <v>65240.650608854034</v>
      </c>
      <c r="CI333" s="134">
        <v>2920.1425642294344</v>
      </c>
      <c r="CJ333" s="135">
        <v>416523.1184681569</v>
      </c>
      <c r="CK333" s="136">
        <v>0.70107574700026609</v>
      </c>
    </row>
    <row r="334" spans="1:89" x14ac:dyDescent="0.25">
      <c r="A334" s="82" t="s">
        <v>23</v>
      </c>
      <c r="B334" s="83">
        <v>330</v>
      </c>
      <c r="C334" s="70" t="s">
        <v>419</v>
      </c>
      <c r="D334" s="84">
        <v>41981</v>
      </c>
      <c r="E334" s="85" t="s">
        <v>91</v>
      </c>
      <c r="F334" s="82">
        <v>1924</v>
      </c>
      <c r="G334" s="88">
        <v>1</v>
      </c>
      <c r="H334" s="88">
        <v>144</v>
      </c>
      <c r="I334" s="83">
        <v>2</v>
      </c>
      <c r="J334" s="111">
        <v>681.27536231884062</v>
      </c>
      <c r="K334" s="54">
        <v>486.58279225349986</v>
      </c>
      <c r="L334" s="54">
        <v>938.68048530664828</v>
      </c>
      <c r="M334" s="54">
        <v>169.59554201401988</v>
      </c>
      <c r="N334" s="54">
        <v>370.14066327948416</v>
      </c>
      <c r="O334" s="55"/>
      <c r="P334" s="56">
        <v>42.448988633355626</v>
      </c>
      <c r="Q334" s="56">
        <v>15.787740152779227</v>
      </c>
      <c r="R334" s="54">
        <v>161.61502450357872</v>
      </c>
      <c r="S334" s="42" t="s">
        <v>78</v>
      </c>
      <c r="T334" s="94">
        <v>11.765035483913042</v>
      </c>
      <c r="U334" s="94">
        <v>1.5135728260869565</v>
      </c>
      <c r="V334" s="117">
        <v>13.278608309999999</v>
      </c>
      <c r="W334" s="94">
        <v>12.385896621028362</v>
      </c>
      <c r="X334" s="94">
        <v>2.1860605834158275</v>
      </c>
      <c r="Y334" s="94">
        <v>4.7757121589162352</v>
      </c>
      <c r="Z334" s="94"/>
      <c r="AA334" s="94">
        <v>0.52279576746563161</v>
      </c>
      <c r="AB334" s="94">
        <v>0.2203943634047888</v>
      </c>
      <c r="AC334" s="95">
        <v>2.0473529655540812</v>
      </c>
      <c r="AD334" s="99">
        <v>4.2960232622487187</v>
      </c>
      <c r="AE334" s="99">
        <v>3.6256728067459161</v>
      </c>
      <c r="AF334" s="99">
        <v>1.1042039582918881</v>
      </c>
      <c r="AG334" s="37"/>
      <c r="AH334" s="37"/>
      <c r="AI334" s="100">
        <v>51.301948325443931</v>
      </c>
      <c r="AJ334" s="47" t="s">
        <v>54</v>
      </c>
      <c r="AK334" s="53">
        <v>676.47036783113617</v>
      </c>
      <c r="AL334" s="53">
        <v>707.27409426376369</v>
      </c>
      <c r="AM334" s="53">
        <v>494.88867478388227</v>
      </c>
      <c r="AN334" s="35"/>
      <c r="AO334" s="51">
        <v>13.6</v>
      </c>
      <c r="AP334" s="49">
        <v>0.6234157575757574</v>
      </c>
      <c r="AQ334" s="49">
        <v>0.54833551515151524</v>
      </c>
      <c r="AR334" s="49">
        <v>0.61335999999999991</v>
      </c>
      <c r="AS334" s="126">
        <v>14.791236363636362</v>
      </c>
      <c r="AT334" s="58">
        <v>15.150648847712791</v>
      </c>
      <c r="AU334" s="58">
        <v>45.839393939393929</v>
      </c>
      <c r="AV334" s="58">
        <v>40.31878787878788</v>
      </c>
      <c r="AW334" s="58">
        <v>45.099999999999994</v>
      </c>
      <c r="AX334" s="58">
        <v>45.703030303030303</v>
      </c>
      <c r="AY334" s="71">
        <v>1.1409816822673333</v>
      </c>
      <c r="AZ334" s="71">
        <v>18.235320088522936</v>
      </c>
      <c r="BA334" s="71">
        <v>-4.9567117785229371</v>
      </c>
      <c r="BB334" s="131">
        <f t="shared" si="20"/>
        <v>1.1409816822673333</v>
      </c>
      <c r="BC334" s="131">
        <f t="shared" si="21"/>
        <v>1.1139146526746493</v>
      </c>
      <c r="BD334" s="131">
        <f t="shared" si="22"/>
        <v>0.13443511782653619</v>
      </c>
      <c r="BE334" s="104">
        <v>6.76</v>
      </c>
      <c r="BF334" s="105">
        <v>111.34982346916422</v>
      </c>
      <c r="BG334" s="105">
        <v>537.26906044961743</v>
      </c>
      <c r="BH334" s="105">
        <v>237.76106242676738</v>
      </c>
      <c r="BI334" s="105">
        <v>153.30669311748542</v>
      </c>
      <c r="BJ334" s="105">
        <v>16.107394343364959</v>
      </c>
      <c r="BK334" s="105">
        <v>21.650356583708501</v>
      </c>
      <c r="BL334" s="105">
        <v>28.930308700946952</v>
      </c>
      <c r="BM334" s="105"/>
      <c r="BN334" s="130">
        <f t="shared" si="23"/>
        <v>307.91368633897531</v>
      </c>
      <c r="BO334" s="96">
        <v>7.9369609600000004</v>
      </c>
      <c r="BP334" s="108" t="s">
        <v>79</v>
      </c>
      <c r="BQ334" s="106">
        <v>310.07241113205259</v>
      </c>
      <c r="BR334" s="107">
        <v>23.351273257946758</v>
      </c>
      <c r="BS334" s="107">
        <v>35.395489625107345</v>
      </c>
      <c r="BT334" s="107">
        <v>20.46594929687533</v>
      </c>
      <c r="BU334" s="106"/>
      <c r="BV334" s="106"/>
      <c r="BW334" s="106"/>
      <c r="BX334" s="106"/>
      <c r="BY334" s="62">
        <v>5.5384615384615386E-2</v>
      </c>
      <c r="BZ334" s="60">
        <v>0.6295748000000001</v>
      </c>
      <c r="CA334" s="23">
        <v>3.06</v>
      </c>
      <c r="CB334" s="23">
        <v>0.55000000000000004</v>
      </c>
      <c r="CC334" s="64">
        <v>6.5065560000000016</v>
      </c>
      <c r="CD334" s="64">
        <v>7.0952039999999998</v>
      </c>
      <c r="CE334" s="66">
        <v>82.023843999999997</v>
      </c>
      <c r="CF334" s="68">
        <v>33.562883999999997</v>
      </c>
      <c r="CG334" s="60">
        <v>0.1235</v>
      </c>
      <c r="CH334" s="134">
        <v>54146.235711289148</v>
      </c>
      <c r="CI334" s="134">
        <v>5851.1595037799207</v>
      </c>
      <c r="CJ334" s="135">
        <v>430820.17625558644</v>
      </c>
      <c r="CK334" s="136">
        <v>1.3581442620989712</v>
      </c>
    </row>
    <row r="335" spans="1:89" x14ac:dyDescent="0.25">
      <c r="A335" s="82" t="s">
        <v>23</v>
      </c>
      <c r="B335" s="83">
        <v>331</v>
      </c>
      <c r="C335" s="70" t="s">
        <v>420</v>
      </c>
      <c r="D335" s="84">
        <v>41981</v>
      </c>
      <c r="E335" s="85" t="s">
        <v>91</v>
      </c>
      <c r="F335" s="82">
        <v>1975</v>
      </c>
      <c r="G335" s="88">
        <v>1</v>
      </c>
      <c r="H335" s="88">
        <v>119</v>
      </c>
      <c r="I335" s="83">
        <v>2</v>
      </c>
      <c r="J335" s="111">
        <v>634.79666666666674</v>
      </c>
      <c r="K335" s="54">
        <v>486.58279225349986</v>
      </c>
      <c r="L335" s="54">
        <v>938.68048530664828</v>
      </c>
      <c r="M335" s="54">
        <v>169.59554201401988</v>
      </c>
      <c r="N335" s="54">
        <v>370.14066327948416</v>
      </c>
      <c r="O335" s="55"/>
      <c r="P335" s="56">
        <v>42.448988633355626</v>
      </c>
      <c r="Q335" s="56">
        <v>15.787740152779227</v>
      </c>
      <c r="R335" s="54">
        <v>161.61502450357872</v>
      </c>
      <c r="S335" s="42" t="s">
        <v>78</v>
      </c>
      <c r="T335" s="94">
        <v>15.352489970000001</v>
      </c>
      <c r="U335" s="94">
        <v>5.3542494000000005</v>
      </c>
      <c r="V335" s="117">
        <v>20.706739370000001</v>
      </c>
      <c r="W335" s="94">
        <v>19.304417074653141</v>
      </c>
      <c r="X335" s="94">
        <v>3.5083510515926801</v>
      </c>
      <c r="Y335" s="94">
        <v>6.944294975334607</v>
      </c>
      <c r="Z335" s="94"/>
      <c r="AA335" s="94">
        <v>0.82261704928452362</v>
      </c>
      <c r="AB335" s="94">
        <v>0.29442566874060633</v>
      </c>
      <c r="AC335" s="95">
        <v>3.401936702879186</v>
      </c>
      <c r="AD335" s="99">
        <v>6.5086056894803406</v>
      </c>
      <c r="AE335" s="99">
        <v>5.5658867661724631</v>
      </c>
      <c r="AF335" s="99">
        <v>1.3351873623690422</v>
      </c>
      <c r="AG335" s="37"/>
      <c r="AH335" s="37"/>
      <c r="AI335" s="100">
        <v>45.236365941860257</v>
      </c>
      <c r="AJ335" s="47" t="s">
        <v>54</v>
      </c>
      <c r="AK335" s="53">
        <v>685.67693960981455</v>
      </c>
      <c r="AL335" s="53">
        <v>711.67807115603</v>
      </c>
      <c r="AM335" s="53">
        <v>619.42595175505335</v>
      </c>
      <c r="AN335" s="35"/>
      <c r="AO335" s="51">
        <v>24.02</v>
      </c>
      <c r="AP335" s="49">
        <v>0.84310199999999991</v>
      </c>
      <c r="AQ335" s="49">
        <v>0.73020799999999986</v>
      </c>
      <c r="AR335" s="49">
        <v>1.1001160000000001</v>
      </c>
      <c r="AS335" s="126">
        <v>22.254529999999999</v>
      </c>
      <c r="AT335" s="58">
        <v>21.864641031847128</v>
      </c>
      <c r="AU335" s="58">
        <v>35.099999999999994</v>
      </c>
      <c r="AV335" s="58">
        <v>30.399999999999995</v>
      </c>
      <c r="AW335" s="58">
        <v>45.8</v>
      </c>
      <c r="AX335" s="58">
        <v>39</v>
      </c>
      <c r="AY335" s="71">
        <v>1.0559190725858412</v>
      </c>
      <c r="AZ335" s="71">
        <v>20.132833547947634</v>
      </c>
      <c r="BA335" s="71">
        <v>0.5739058220523674</v>
      </c>
      <c r="BB335" s="131">
        <f t="shared" si="20"/>
        <v>1.0559190725858412</v>
      </c>
      <c r="BC335" s="131">
        <f t="shared" si="21"/>
        <v>1.0747481581886544</v>
      </c>
      <c r="BD335" s="131">
        <f t="shared" si="22"/>
        <v>0.12910898003928467</v>
      </c>
      <c r="BE335" s="104">
        <v>6.38</v>
      </c>
      <c r="BF335" s="105">
        <v>161.60578010874113</v>
      </c>
      <c r="BG335" s="105">
        <v>515.03270845648808</v>
      </c>
      <c r="BH335" s="105">
        <v>245.46461835762827</v>
      </c>
      <c r="BI335" s="105">
        <v>183.60728001803164</v>
      </c>
      <c r="BJ335" s="105">
        <v>10.587761090418839</v>
      </c>
      <c r="BK335" s="105">
        <v>22.071540925732922</v>
      </c>
      <c r="BL335" s="105">
        <v>18.260966773590816</v>
      </c>
      <c r="BM335" s="105"/>
      <c r="BN335" s="130">
        <f t="shared" si="23"/>
        <v>305.00204909925623</v>
      </c>
      <c r="BO335" s="96">
        <v>9.120506820000001</v>
      </c>
      <c r="BP335" s="108" t="s">
        <v>79</v>
      </c>
      <c r="BQ335" s="106">
        <v>392.84924074422355</v>
      </c>
      <c r="BR335" s="107">
        <v>18.972047395998278</v>
      </c>
      <c r="BS335" s="107">
        <v>28.594706414973736</v>
      </c>
      <c r="BT335" s="107">
        <v>17.967330914420945</v>
      </c>
      <c r="BU335" s="106"/>
      <c r="BV335" s="106"/>
      <c r="BW335" s="106"/>
      <c r="BX335" s="106"/>
      <c r="BY335" s="62">
        <v>6.461538461538463E-2</v>
      </c>
      <c r="BZ335" s="60">
        <v>1.0227192000000001</v>
      </c>
      <c r="CA335" s="23">
        <v>3.27</v>
      </c>
      <c r="CB335" s="23">
        <v>0.47899999999999998</v>
      </c>
      <c r="CC335" s="64">
        <v>6.7265100000000011</v>
      </c>
      <c r="CD335" s="64">
        <v>5.8321200000000006</v>
      </c>
      <c r="CE335" s="66">
        <v>79.104759999999999</v>
      </c>
      <c r="CF335" s="68">
        <v>35.966766000000007</v>
      </c>
      <c r="CG335" s="60">
        <v>8.1500000000000003E-2</v>
      </c>
      <c r="CH335" s="134">
        <v>53609.817538183415</v>
      </c>
      <c r="CI335" s="134">
        <v>6012.7833599957648</v>
      </c>
      <c r="CJ335" s="135">
        <v>719131.085000847</v>
      </c>
      <c r="CK335" s="136">
        <v>0.83611784908292253</v>
      </c>
    </row>
    <row r="336" spans="1:89" x14ac:dyDescent="0.25">
      <c r="A336" s="82" t="s">
        <v>23</v>
      </c>
      <c r="B336" s="83">
        <v>332</v>
      </c>
      <c r="C336" s="70" t="s">
        <v>421</v>
      </c>
      <c r="D336" s="84">
        <v>41981</v>
      </c>
      <c r="E336" s="85" t="s">
        <v>91</v>
      </c>
      <c r="F336" s="82">
        <v>1996</v>
      </c>
      <c r="G336" s="88">
        <v>1</v>
      </c>
      <c r="H336" s="88">
        <v>100</v>
      </c>
      <c r="I336" s="83">
        <v>2</v>
      </c>
      <c r="J336" s="111">
        <v>581.81410256410265</v>
      </c>
      <c r="K336" s="54">
        <v>486.58279225349986</v>
      </c>
      <c r="L336" s="54">
        <v>938.68048530664828</v>
      </c>
      <c r="M336" s="54">
        <v>169.59554201401988</v>
      </c>
      <c r="N336" s="54">
        <v>370.14066327948416</v>
      </c>
      <c r="O336" s="55"/>
      <c r="P336" s="56">
        <v>42.448988633355626</v>
      </c>
      <c r="Q336" s="56">
        <v>15.787740152779227</v>
      </c>
      <c r="R336" s="54">
        <v>161.61502450357872</v>
      </c>
      <c r="S336" s="42" t="s">
        <v>78</v>
      </c>
      <c r="T336" s="94">
        <v>14.218397162307692</v>
      </c>
      <c r="U336" s="94">
        <v>4.0824098076923079</v>
      </c>
      <c r="V336" s="117">
        <v>18.30080697</v>
      </c>
      <c r="W336" s="94">
        <v>17.067404017185087</v>
      </c>
      <c r="X336" s="94">
        <v>3.0851085716856113</v>
      </c>
      <c r="Y336" s="94">
        <v>6.2406769961153206</v>
      </c>
      <c r="Z336" s="94"/>
      <c r="AA336" s="94">
        <v>0.72772759698717615</v>
      </c>
      <c r="AB336" s="94">
        <v>0.26907488234790417</v>
      </c>
      <c r="AC336" s="95">
        <v>2.9717452757347371</v>
      </c>
      <c r="AD336" s="99">
        <v>6.1716980326951756</v>
      </c>
      <c r="AE336" s="99">
        <v>5.3032470541461851</v>
      </c>
      <c r="AF336" s="99">
        <v>1.3714429850048817</v>
      </c>
      <c r="AG336" s="37"/>
      <c r="AH336" s="37"/>
      <c r="AI336" s="100">
        <v>43.598193061691219</v>
      </c>
      <c r="AJ336" s="47" t="s">
        <v>54</v>
      </c>
      <c r="AK336" s="53">
        <v>662.76361240177732</v>
      </c>
      <c r="AL336" s="53">
        <v>689.27629246917866</v>
      </c>
      <c r="AM336" s="53">
        <v>555.46362368194832</v>
      </c>
      <c r="AN336" s="35"/>
      <c r="AO336" s="51">
        <v>20.223076923076921</v>
      </c>
      <c r="AP336" s="49">
        <v>0.74218692307692302</v>
      </c>
      <c r="AQ336" s="49">
        <v>0.62893769230769214</v>
      </c>
      <c r="AR336" s="49">
        <v>0.92014999999999991</v>
      </c>
      <c r="AS336" s="126">
        <v>19.222034615384615</v>
      </c>
      <c r="AT336" s="58">
        <v>18.880238853503176</v>
      </c>
      <c r="AU336" s="58">
        <v>36.700000000000003</v>
      </c>
      <c r="AV336" s="58">
        <v>31.099999999999998</v>
      </c>
      <c r="AW336" s="58">
        <v>45.5</v>
      </c>
      <c r="AX336" s="58">
        <v>42</v>
      </c>
      <c r="AY336" s="71">
        <v>1.0316615482832545</v>
      </c>
      <c r="AZ336" s="71">
        <v>18.025439239271904</v>
      </c>
      <c r="BA336" s="71">
        <v>0.27536773072809595</v>
      </c>
      <c r="BB336" s="131">
        <f t="shared" si="20"/>
        <v>1.0316615482832545</v>
      </c>
      <c r="BC336" s="131">
        <f t="shared" si="21"/>
        <v>1.0503380887462919</v>
      </c>
      <c r="BD336" s="131">
        <f t="shared" si="22"/>
        <v>0.12520074219353483</v>
      </c>
      <c r="BE336" s="104">
        <v>6.39</v>
      </c>
      <c r="BF336" s="105">
        <v>149.50257416551017</v>
      </c>
      <c r="BG336" s="105">
        <v>483.1544547498595</v>
      </c>
      <c r="BH336" s="105">
        <v>248.85979541472267</v>
      </c>
      <c r="BI336" s="105">
        <v>204.24138048432232</v>
      </c>
      <c r="BJ336" s="105">
        <v>11.888769397097938</v>
      </c>
      <c r="BK336" s="105">
        <v>24.576506425269628</v>
      </c>
      <c r="BL336" s="105">
        <v>22.303969150618478</v>
      </c>
      <c r="BM336" s="105"/>
      <c r="BN336" s="130">
        <f t="shared" si="23"/>
        <v>300.64755772771025</v>
      </c>
      <c r="BO336" s="96">
        <v>12.86627672</v>
      </c>
      <c r="BP336" s="108" t="s">
        <v>79</v>
      </c>
      <c r="BQ336" s="106">
        <v>368.53943458952631</v>
      </c>
      <c r="BR336" s="107">
        <v>20.137878903026664</v>
      </c>
      <c r="BS336" s="107">
        <v>31.327313614347226</v>
      </c>
      <c r="BT336" s="107">
        <v>19.519850222718176</v>
      </c>
      <c r="BU336" s="106"/>
      <c r="BV336" s="106"/>
      <c r="BW336" s="106"/>
      <c r="BX336" s="106"/>
      <c r="BY336" s="62">
        <v>4.6153846153846156E-2</v>
      </c>
      <c r="BZ336" s="60">
        <v>1.0276582000000001</v>
      </c>
      <c r="CA336" s="23">
        <v>3.26</v>
      </c>
      <c r="CB336" s="23">
        <v>0.25700000000000001</v>
      </c>
      <c r="CC336" s="64">
        <v>5.7419540000000007</v>
      </c>
      <c r="CD336" s="64">
        <v>6.4102480000000002</v>
      </c>
      <c r="CE336" s="66">
        <v>74.832216000000003</v>
      </c>
      <c r="CF336" s="68">
        <v>35.884582000000009</v>
      </c>
      <c r="CG336" s="60">
        <v>0.13400000000000001</v>
      </c>
      <c r="CH336" s="134">
        <v>74982.809650938463</v>
      </c>
      <c r="CI336" s="134">
        <v>3561.5653457491676</v>
      </c>
      <c r="CJ336" s="135">
        <v>503975.53154430818</v>
      </c>
      <c r="CK336" s="136">
        <v>0.70669409977814457</v>
      </c>
    </row>
    <row r="337" spans="1:89" x14ac:dyDescent="0.25">
      <c r="A337" s="82" t="s">
        <v>23</v>
      </c>
      <c r="B337" s="83">
        <v>333</v>
      </c>
      <c r="C337" s="70" t="s">
        <v>422</v>
      </c>
      <c r="D337" s="84">
        <v>41981</v>
      </c>
      <c r="E337" s="85" t="s">
        <v>91</v>
      </c>
      <c r="F337" s="82">
        <v>2005</v>
      </c>
      <c r="G337" s="88">
        <v>1</v>
      </c>
      <c r="H337" s="88">
        <v>100</v>
      </c>
      <c r="I337" s="83">
        <v>2</v>
      </c>
      <c r="J337" s="111">
        <v>570.49333333333334</v>
      </c>
      <c r="K337" s="54">
        <v>486.58279225349986</v>
      </c>
      <c r="L337" s="54">
        <v>938.68048530664828</v>
      </c>
      <c r="M337" s="54">
        <v>169.59554201401988</v>
      </c>
      <c r="N337" s="54">
        <v>370.14066327948416</v>
      </c>
      <c r="O337" s="55"/>
      <c r="P337" s="56">
        <v>42.448988633355626</v>
      </c>
      <c r="Q337" s="56">
        <v>15.787740152779227</v>
      </c>
      <c r="R337" s="54">
        <v>161.61502450357872</v>
      </c>
      <c r="S337" s="42" t="s">
        <v>78</v>
      </c>
      <c r="T337" s="94">
        <v>15.233919053076924</v>
      </c>
      <c r="U337" s="94">
        <v>4.2658330769230766</v>
      </c>
      <c r="V337" s="117">
        <v>19.499752130000001</v>
      </c>
      <c r="W337" s="94">
        <v>18.190017746963321</v>
      </c>
      <c r="X337" s="94">
        <v>3.2910685006934641</v>
      </c>
      <c r="Y337" s="94">
        <v>6.6570718423578619</v>
      </c>
      <c r="Z337" s="94"/>
      <c r="AA337" s="94">
        <v>0.77774290434092441</v>
      </c>
      <c r="AB337" s="94">
        <v>0.2860492470394827</v>
      </c>
      <c r="AC337" s="95">
        <v>3.1722358118331542</v>
      </c>
      <c r="AD337" s="99">
        <v>6.5190192557160858</v>
      </c>
      <c r="AE337" s="99">
        <v>5.6439445215417772</v>
      </c>
      <c r="AF337" s="99">
        <v>1.3797539647447843</v>
      </c>
      <c r="AG337" s="37"/>
      <c r="AH337" s="37"/>
      <c r="AI337" s="100">
        <v>43.879184248254134</v>
      </c>
      <c r="AJ337" s="47" t="s">
        <v>54</v>
      </c>
      <c r="AK337" s="53">
        <v>665.68707067374987</v>
      </c>
      <c r="AL337" s="53">
        <v>689.72297883084866</v>
      </c>
      <c r="AM337" s="53">
        <v>580.75805336350334</v>
      </c>
      <c r="AN337" s="35"/>
      <c r="AO337" s="51">
        <v>20.826923076923073</v>
      </c>
      <c r="AP337" s="49">
        <v>0.80621887019230731</v>
      </c>
      <c r="AQ337" s="49">
        <v>0.66524663461538458</v>
      </c>
      <c r="AR337" s="49">
        <v>0.93213497596153827</v>
      </c>
      <c r="AS337" s="126">
        <v>20.42405228365384</v>
      </c>
      <c r="AT337" s="58">
        <v>20.008210540176378</v>
      </c>
      <c r="AU337" s="58">
        <v>38.71041666666666</v>
      </c>
      <c r="AV337" s="58">
        <v>31.94166666666667</v>
      </c>
      <c r="AW337" s="58">
        <v>44.756250000000001</v>
      </c>
      <c r="AX337" s="58">
        <v>38.5625</v>
      </c>
      <c r="AY337" s="71">
        <v>1.0260751217136819</v>
      </c>
      <c r="AZ337" s="71">
        <v>18.295941245754232</v>
      </c>
      <c r="BA337" s="71">
        <v>1.2038108842457689</v>
      </c>
      <c r="BB337" s="131">
        <f t="shared" si="20"/>
        <v>1.0260751217136819</v>
      </c>
      <c r="BC337" s="131">
        <f t="shared" si="21"/>
        <v>1.0474006104022122</v>
      </c>
      <c r="BD337" s="131">
        <f t="shared" si="22"/>
        <v>0.12326312994878208</v>
      </c>
      <c r="BE337" s="104">
        <v>6.8</v>
      </c>
      <c r="BF337" s="105">
        <v>119.84265564999295</v>
      </c>
      <c r="BG337" s="105">
        <v>500.64221066528694</v>
      </c>
      <c r="BH337" s="105">
        <v>267.32040171240425</v>
      </c>
      <c r="BI337" s="105">
        <v>179.76801543760823</v>
      </c>
      <c r="BJ337" s="105">
        <v>12.30757565883636</v>
      </c>
      <c r="BK337" s="105">
        <v>16.709066391842324</v>
      </c>
      <c r="BL337" s="105">
        <v>18.277605755912795</v>
      </c>
      <c r="BM337" s="105"/>
      <c r="BN337" s="130">
        <f t="shared" si="23"/>
        <v>288.45222956815093</v>
      </c>
      <c r="BO337" s="96">
        <v>8.9904021599999986</v>
      </c>
      <c r="BP337" s="108" t="s">
        <v>79</v>
      </c>
      <c r="BQ337" s="106">
        <v>391.78565378918546</v>
      </c>
      <c r="BR337" s="107">
        <v>20.091827382073777</v>
      </c>
      <c r="BS337" s="107">
        <v>31.227751245332108</v>
      </c>
      <c r="BT337" s="107">
        <v>19.581244059906407</v>
      </c>
      <c r="BU337" s="106"/>
      <c r="BV337" s="106"/>
      <c r="BW337" s="106"/>
      <c r="BX337" s="106"/>
      <c r="BY337" s="62">
        <v>3.6923076923076927E-2</v>
      </c>
      <c r="BZ337" s="60">
        <v>1.0098777999999999</v>
      </c>
      <c r="CA337" s="23">
        <v>3.22</v>
      </c>
      <c r="CB337" s="23">
        <v>0.40200000000000002</v>
      </c>
      <c r="CC337" s="64">
        <v>4.8307160000000007</v>
      </c>
      <c r="CD337" s="64">
        <v>6.6364720000000004</v>
      </c>
      <c r="CE337" s="66">
        <v>67.43574000000001</v>
      </c>
      <c r="CF337" s="68">
        <v>32.032207</v>
      </c>
      <c r="CG337" s="60">
        <v>0.14450000000000002</v>
      </c>
      <c r="CH337" s="134"/>
      <c r="CI337" s="134"/>
      <c r="CJ337" s="135"/>
      <c r="CK337" s="136"/>
    </row>
    <row r="338" spans="1:89" x14ac:dyDescent="0.25">
      <c r="A338" s="82" t="s">
        <v>23</v>
      </c>
      <c r="B338" s="83">
        <v>334</v>
      </c>
      <c r="C338" s="70" t="s">
        <v>423</v>
      </c>
      <c r="D338" s="84">
        <v>41981</v>
      </c>
      <c r="E338" s="85" t="s">
        <v>91</v>
      </c>
      <c r="F338" s="82">
        <v>2145</v>
      </c>
      <c r="G338" s="88">
        <v>1</v>
      </c>
      <c r="H338" s="88">
        <v>104</v>
      </c>
      <c r="I338" s="83">
        <v>1</v>
      </c>
      <c r="J338" s="111">
        <v>590.10333333333335</v>
      </c>
      <c r="K338" s="54">
        <v>486.58279225349986</v>
      </c>
      <c r="L338" s="54">
        <v>938.68048530664828</v>
      </c>
      <c r="M338" s="54">
        <v>169.59554201401988</v>
      </c>
      <c r="N338" s="54">
        <v>370.14066327948416</v>
      </c>
      <c r="O338" s="55"/>
      <c r="P338" s="56">
        <v>42.448988633355626</v>
      </c>
      <c r="Q338" s="56">
        <v>15.787740152779227</v>
      </c>
      <c r="R338" s="54">
        <v>161.61502450357872</v>
      </c>
      <c r="S338" s="42" t="s">
        <v>78</v>
      </c>
      <c r="T338" s="94">
        <v>17.376947100000002</v>
      </c>
      <c r="U338" s="94">
        <v>4.8384394000000004</v>
      </c>
      <c r="V338" s="117">
        <v>22.215386500000001</v>
      </c>
      <c r="W338" s="94">
        <v>20.728275735999258</v>
      </c>
      <c r="X338" s="94">
        <v>3.7565324197563346</v>
      </c>
      <c r="Y338" s="94">
        <v>7.5800085965651594</v>
      </c>
      <c r="Z338" s="94"/>
      <c r="AA338" s="94">
        <v>0.88901388104142243</v>
      </c>
      <c r="AB338" s="94">
        <v>0.32383120656350561</v>
      </c>
      <c r="AC338" s="95">
        <v>3.6263247262231713</v>
      </c>
      <c r="AD338" s="99">
        <v>6.9308959057536885</v>
      </c>
      <c r="AE338" s="99">
        <v>5.9318626828249013</v>
      </c>
      <c r="AF338" s="99">
        <v>1.2915136033455454</v>
      </c>
      <c r="AG338" s="37"/>
      <c r="AH338" s="37"/>
      <c r="AI338" s="100">
        <v>46.72284953734146</v>
      </c>
      <c r="AJ338" s="47" t="s">
        <v>54</v>
      </c>
      <c r="AK338" s="53">
        <v>688.0137149198963</v>
      </c>
      <c r="AL338" s="53">
        <v>713.82749060391438</v>
      </c>
      <c r="AM338" s="53">
        <v>656.1952729189228</v>
      </c>
      <c r="AN338" s="35"/>
      <c r="AO338" s="51">
        <v>19.803999999999998</v>
      </c>
      <c r="AP338" s="49">
        <v>0.73148849874476995</v>
      </c>
      <c r="AQ338" s="49">
        <v>0.62850769874476986</v>
      </c>
      <c r="AR338" s="49">
        <v>0.92776353974895398</v>
      </c>
      <c r="AS338" s="126">
        <v>18.893927481171549</v>
      </c>
      <c r="AT338" s="58">
        <v>18.78377310796045</v>
      </c>
      <c r="AU338" s="58">
        <v>36.936401673640169</v>
      </c>
      <c r="AV338" s="58">
        <v>31.736401673640167</v>
      </c>
      <c r="AW338" s="58">
        <v>46.84728033472804</v>
      </c>
      <c r="AX338" s="58">
        <v>43.472803347280333</v>
      </c>
      <c r="AY338" s="71">
        <v>0.84552988119114869</v>
      </c>
      <c r="AZ338" s="71">
        <v>18.087261192529958</v>
      </c>
      <c r="BA338" s="71">
        <v>4.128125307470043</v>
      </c>
      <c r="BB338" s="131">
        <f t="shared" si="20"/>
        <v>0.84552988119114869</v>
      </c>
      <c r="BC338" s="131">
        <f t="shared" si="21"/>
        <v>0.85048835324884164</v>
      </c>
      <c r="BD338" s="131">
        <f t="shared" si="22"/>
        <v>0.10298086586242798</v>
      </c>
      <c r="BE338" s="104">
        <v>6.68</v>
      </c>
      <c r="BF338" s="105">
        <v>114.53214110545042</v>
      </c>
      <c r="BG338" s="105">
        <v>514.30881777862612</v>
      </c>
      <c r="BH338" s="105">
        <v>256.00353399891623</v>
      </c>
      <c r="BI338" s="105">
        <v>176.10947051954719</v>
      </c>
      <c r="BJ338" s="105">
        <v>11.572221366854807</v>
      </c>
      <c r="BK338" s="105">
        <v>20.928745770806692</v>
      </c>
      <c r="BL338" s="105">
        <v>16.102086187139587</v>
      </c>
      <c r="BM338" s="105"/>
      <c r="BN338" s="130">
        <f t="shared" si="23"/>
        <v>297.12782823078658</v>
      </c>
      <c r="BO338" s="96">
        <v>9.7288946399999983</v>
      </c>
      <c r="BP338" s="108" t="s">
        <v>79</v>
      </c>
      <c r="BQ338" s="106">
        <v>381.42307547947263</v>
      </c>
      <c r="BR338" s="107">
        <v>17.169319808119145</v>
      </c>
      <c r="BS338" s="107">
        <v>25.778077031827912</v>
      </c>
      <c r="BT338" s="107">
        <v>20.305988221175213</v>
      </c>
      <c r="BU338" s="106"/>
      <c r="BV338" s="106"/>
      <c r="BW338" s="106"/>
      <c r="BX338" s="106"/>
      <c r="BY338" s="62">
        <v>2.7692307692307693E-2</v>
      </c>
      <c r="BZ338" s="60">
        <v>0.83108599999999999</v>
      </c>
      <c r="CA338" s="23">
        <v>3.1</v>
      </c>
      <c r="CB338" s="23">
        <v>0.51</v>
      </c>
      <c r="CC338" s="64">
        <v>5.5010520000000014</v>
      </c>
      <c r="CD338" s="64">
        <v>5.7064399999999997</v>
      </c>
      <c r="CE338" s="66">
        <v>87.445000000000007</v>
      </c>
      <c r="CF338" s="68">
        <v>37.774813999999999</v>
      </c>
      <c r="CG338" s="60">
        <v>0.10249999999999999</v>
      </c>
      <c r="CH338" s="134">
        <v>27520.191833244156</v>
      </c>
      <c r="CI338" s="134">
        <v>3930.6537915202903</v>
      </c>
      <c r="CJ338" s="135">
        <v>658625.33700928721</v>
      </c>
      <c r="CK338" s="136">
        <v>0.59679662634431341</v>
      </c>
    </row>
    <row r="339" spans="1:89" x14ac:dyDescent="0.25">
      <c r="A339" s="82" t="s">
        <v>23</v>
      </c>
      <c r="B339" s="83">
        <v>335</v>
      </c>
      <c r="C339" s="70" t="s">
        <v>424</v>
      </c>
      <c r="D339" s="84">
        <v>41981</v>
      </c>
      <c r="E339" s="85" t="s">
        <v>91</v>
      </c>
      <c r="F339" s="82">
        <v>2809</v>
      </c>
      <c r="G339" s="88">
        <v>1</v>
      </c>
      <c r="H339" s="88">
        <v>113</v>
      </c>
      <c r="I339" s="83">
        <v>4</v>
      </c>
      <c r="J339" s="111">
        <v>758.61904761904771</v>
      </c>
      <c r="K339" s="54">
        <v>486.58279225349986</v>
      </c>
      <c r="L339" s="54">
        <v>938.68048530664828</v>
      </c>
      <c r="M339" s="54">
        <v>169.59554201401988</v>
      </c>
      <c r="N339" s="54">
        <v>370.14066327948416</v>
      </c>
      <c r="O339" s="55"/>
      <c r="P339" s="56">
        <v>42.448988633355626</v>
      </c>
      <c r="Q339" s="56">
        <v>15.787740152779227</v>
      </c>
      <c r="R339" s="54">
        <v>161.61502450357872</v>
      </c>
      <c r="S339" s="42" t="s">
        <v>78</v>
      </c>
      <c r="T339" s="94">
        <v>14.298191584285714</v>
      </c>
      <c r="U339" s="94">
        <v>4.4220742857142854</v>
      </c>
      <c r="V339" s="117">
        <v>18.720265869999999</v>
      </c>
      <c r="W339" s="94">
        <v>17.459360840686564</v>
      </c>
      <c r="X339" s="94">
        <v>3.1665385502757566</v>
      </c>
      <c r="Y339" s="94">
        <v>6.3398482328602226</v>
      </c>
      <c r="Z339" s="94"/>
      <c r="AA339" s="94">
        <v>0.74599095168175877</v>
      </c>
      <c r="AB339" s="94">
        <v>0.27041106089364714</v>
      </c>
      <c r="AC339" s="95">
        <v>3.0615460489797486</v>
      </c>
      <c r="AD339" s="99">
        <v>5.5112898267787225</v>
      </c>
      <c r="AE339" s="99">
        <v>4.6564905483552952</v>
      </c>
      <c r="AF339" s="99">
        <v>1.1951833011488717</v>
      </c>
      <c r="AG339" s="37"/>
      <c r="AH339" s="37"/>
      <c r="AI339" s="100">
        <v>49.064932056331152</v>
      </c>
      <c r="AJ339" s="47" t="s">
        <v>54</v>
      </c>
      <c r="AK339" s="53">
        <v>705.59767339571852</v>
      </c>
      <c r="AL339" s="53">
        <v>733.29547451107123</v>
      </c>
      <c r="AM339" s="53">
        <v>622.55842391535396</v>
      </c>
      <c r="AN339" s="35"/>
      <c r="AO339" s="51">
        <v>20.610714285714288</v>
      </c>
      <c r="AP339" s="49">
        <v>0.7131307142857144</v>
      </c>
      <c r="AQ339" s="49">
        <v>0.60183285714285717</v>
      </c>
      <c r="AR339" s="49">
        <v>0.94603178571428581</v>
      </c>
      <c r="AS339" s="126">
        <v>18.941246428571432</v>
      </c>
      <c r="AT339" s="58">
        <v>18.455818159690629</v>
      </c>
      <c r="AU339" s="58">
        <v>34.6</v>
      </c>
      <c r="AV339" s="58">
        <v>29.2</v>
      </c>
      <c r="AW339" s="58">
        <v>45.9</v>
      </c>
      <c r="AX339" s="58">
        <v>44</v>
      </c>
      <c r="AY339" s="71">
        <v>0.98587372037631382</v>
      </c>
      <c r="AZ339" s="71">
        <v>20.569836197657757</v>
      </c>
      <c r="BA339" s="71">
        <v>-1.8495703276577586</v>
      </c>
      <c r="BB339" s="131">
        <f t="shared" si="20"/>
        <v>0.98587372037631382</v>
      </c>
      <c r="BC339" s="131">
        <f t="shared" si="21"/>
        <v>1.0118043493669373</v>
      </c>
      <c r="BD339" s="131">
        <f t="shared" si="22"/>
        <v>0.12077795117035149</v>
      </c>
      <c r="BE339" s="104">
        <v>6.69</v>
      </c>
      <c r="BF339" s="105">
        <v>123.93970791280016</v>
      </c>
      <c r="BG339" s="105">
        <v>566.53458065813413</v>
      </c>
      <c r="BH339" s="105">
        <v>217.30273633143463</v>
      </c>
      <c r="BI339" s="105">
        <v>152.63246395820212</v>
      </c>
      <c r="BJ339" s="105">
        <v>13.782338746809087</v>
      </c>
      <c r="BK339" s="105">
        <v>19.66986764279055</v>
      </c>
      <c r="BL339" s="105">
        <v>25.102888284520148</v>
      </c>
      <c r="BM339" s="105"/>
      <c r="BN339" s="130">
        <f t="shared" si="23"/>
        <v>325.96656553761704</v>
      </c>
      <c r="BO339" s="96">
        <v>8.9562781399999984</v>
      </c>
      <c r="BP339" s="108" t="s">
        <v>79</v>
      </c>
      <c r="BQ339" s="106">
        <v>344.44281101947541</v>
      </c>
      <c r="BR339" s="107">
        <v>18.399461493303857</v>
      </c>
      <c r="BS339" s="107">
        <v>26.903561713484791</v>
      </c>
      <c r="BT339" s="107">
        <v>18.663101686370823</v>
      </c>
      <c r="BU339" s="106"/>
      <c r="BV339" s="106"/>
      <c r="BW339" s="106"/>
      <c r="BX339" s="106"/>
      <c r="BY339" s="62">
        <v>4.6153846153846156E-2</v>
      </c>
      <c r="BZ339" s="60">
        <v>1.1195236</v>
      </c>
      <c r="CA339" s="23">
        <v>3.41</v>
      </c>
      <c r="CB339" s="23">
        <v>0.20799999999999999</v>
      </c>
      <c r="CC339" s="64">
        <v>5.5324740000000006</v>
      </c>
      <c r="CD339" s="64">
        <v>4.9146559999999999</v>
      </c>
      <c r="CE339" s="66">
        <v>83.172455999999997</v>
      </c>
      <c r="CF339" s="68">
        <v>33.151964</v>
      </c>
      <c r="CG339" s="60">
        <v>0.19700000000000001</v>
      </c>
      <c r="CH339" s="134">
        <v>35432.16500839233</v>
      </c>
      <c r="CI339" s="134">
        <v>6435.4513971884971</v>
      </c>
      <c r="CJ339" s="135">
        <v>697199.65848914452</v>
      </c>
      <c r="CK339" s="136">
        <v>0.9230428212105467</v>
      </c>
    </row>
    <row r="340" spans="1:89" x14ac:dyDescent="0.25">
      <c r="A340" s="82" t="s">
        <v>23</v>
      </c>
      <c r="B340" s="83">
        <v>336</v>
      </c>
      <c r="C340" s="70" t="s">
        <v>425</v>
      </c>
      <c r="D340" s="84">
        <v>42016</v>
      </c>
      <c r="E340" s="85" t="s">
        <v>91</v>
      </c>
      <c r="F340" s="82">
        <v>2020</v>
      </c>
      <c r="G340" s="88">
        <v>1</v>
      </c>
      <c r="H340" s="88">
        <v>87</v>
      </c>
      <c r="I340" s="83">
        <v>2</v>
      </c>
      <c r="J340" s="111">
        <v>672.42857142857144</v>
      </c>
      <c r="K340" s="54">
        <v>486.58279225349986</v>
      </c>
      <c r="L340" s="54">
        <v>938.68048530664828</v>
      </c>
      <c r="M340" s="54">
        <v>169.59554201401988</v>
      </c>
      <c r="N340" s="54">
        <v>370.14066327948416</v>
      </c>
      <c r="O340" s="55"/>
      <c r="P340" s="56">
        <v>42.448988633355626</v>
      </c>
      <c r="Q340" s="56">
        <v>13.706355286831522</v>
      </c>
      <c r="R340" s="54">
        <v>161.61502450357872</v>
      </c>
      <c r="S340" s="42" t="s">
        <v>78</v>
      </c>
      <c r="T340" s="94">
        <v>13.835268971428571</v>
      </c>
      <c r="U340" s="94">
        <v>3.7072734285714284</v>
      </c>
      <c r="V340" s="117">
        <v>17.542542399999999</v>
      </c>
      <c r="W340" s="94">
        <v>16.365055101425433</v>
      </c>
      <c r="X340" s="94">
        <v>2.9569546205434785</v>
      </c>
      <c r="Y340" s="94">
        <v>6.0102630872218175</v>
      </c>
      <c r="Z340" s="94"/>
      <c r="AA340" s="94">
        <v>0.69956760261704565</v>
      </c>
      <c r="AB340" s="94">
        <v>0.23052038189390711</v>
      </c>
      <c r="AC340" s="95">
        <v>2.8456760095302185</v>
      </c>
      <c r="AD340" s="99">
        <v>4.7435346097905997</v>
      </c>
      <c r="AE340" s="99">
        <v>4.0564855789837582</v>
      </c>
      <c r="AF340" s="99">
        <v>1.108802030733919</v>
      </c>
      <c r="AG340" s="37"/>
      <c r="AH340" s="37"/>
      <c r="AI340" s="100">
        <v>48.596753445862014</v>
      </c>
      <c r="AJ340" s="47" t="s">
        <v>54</v>
      </c>
      <c r="AK340" s="53">
        <v>729.59822461135388</v>
      </c>
      <c r="AL340" s="53">
        <v>752.12514997090182</v>
      </c>
      <c r="AM340" s="53">
        <v>625.01892216048793</v>
      </c>
      <c r="AN340" s="35"/>
      <c r="AO340" s="51">
        <v>18.535714285714285</v>
      </c>
      <c r="AP340" s="49">
        <v>0.71437404598825827</v>
      </c>
      <c r="AQ340" s="49">
        <v>0.60434045988258311</v>
      </c>
      <c r="AR340" s="49">
        <v>0.85605799902152646</v>
      </c>
      <c r="AS340" s="126">
        <v>18.129896404109587</v>
      </c>
      <c r="AT340" s="58">
        <v>18.00269225478953</v>
      </c>
      <c r="AU340" s="58">
        <v>38.540410958904104</v>
      </c>
      <c r="AV340" s="58">
        <v>32.604109589041094</v>
      </c>
      <c r="AW340" s="58">
        <v>46.18424657534247</v>
      </c>
      <c r="AX340" s="58">
        <v>37.568493150684922</v>
      </c>
      <c r="AY340" s="71">
        <v>1.0262305111937213</v>
      </c>
      <c r="AZ340" s="71">
        <v>18.638971385508878</v>
      </c>
      <c r="BA340" s="71">
        <v>-1.0964289855088794</v>
      </c>
      <c r="BB340" s="131">
        <f t="shared" si="20"/>
        <v>1.0262305111937213</v>
      </c>
      <c r="BC340" s="131">
        <f t="shared" si="21"/>
        <v>1.0334816921468344</v>
      </c>
      <c r="BD340" s="131">
        <f t="shared" si="22"/>
        <v>0.12397134094385133</v>
      </c>
      <c r="BE340" s="104">
        <v>6.43</v>
      </c>
      <c r="BF340" s="105">
        <v>115.96226501184471</v>
      </c>
      <c r="BG340" s="105">
        <v>532.36723656452057</v>
      </c>
      <c r="BH340" s="105">
        <v>231.29393373503359</v>
      </c>
      <c r="BI340" s="105">
        <v>175.86683418447069</v>
      </c>
      <c r="BJ340" s="105">
        <v>12.503982166907209</v>
      </c>
      <c r="BK340" s="105">
        <v>23.777220783674871</v>
      </c>
      <c r="BL340" s="105">
        <v>19.215668187283686</v>
      </c>
      <c r="BM340" s="105"/>
      <c r="BN340" s="130">
        <f t="shared" si="23"/>
        <v>315.36425793231928</v>
      </c>
      <c r="BO340" s="96">
        <v>7.6989774800000008</v>
      </c>
      <c r="BP340" s="108" t="s">
        <v>79</v>
      </c>
      <c r="BQ340" s="106">
        <v>430.76494350786629</v>
      </c>
      <c r="BR340" s="107">
        <v>24.555445481372548</v>
      </c>
      <c r="BS340" s="107">
        <v>34.997157283181558</v>
      </c>
      <c r="BT340" s="107">
        <v>23.927806875289075</v>
      </c>
      <c r="BU340" s="106"/>
      <c r="BV340" s="106"/>
      <c r="BW340" s="106"/>
      <c r="BX340" s="106"/>
      <c r="BY340" s="62">
        <v>6.2531017369727049E-2</v>
      </c>
      <c r="BZ340" s="60">
        <v>0.9975930999999999</v>
      </c>
      <c r="CA340" s="23">
        <v>3.17</v>
      </c>
      <c r="CB340" s="23" t="s">
        <v>80</v>
      </c>
      <c r="CC340" s="64">
        <v>7.1571120000000015</v>
      </c>
      <c r="CD340" s="64">
        <v>5.5067679999999983</v>
      </c>
      <c r="CE340" s="66">
        <v>82.994262000000006</v>
      </c>
      <c r="CF340" s="68">
        <v>38.450223999999992</v>
      </c>
      <c r="CG340" s="60">
        <v>5.0000000000000001E-3</v>
      </c>
      <c r="CH340" s="134">
        <v>69486.20040043231</v>
      </c>
      <c r="CI340" s="134">
        <v>6371.9130848547438</v>
      </c>
      <c r="CJ340" s="135">
        <v>387642.66040486144</v>
      </c>
      <c r="CK340" s="136">
        <v>1.643759507325586</v>
      </c>
    </row>
    <row r="341" spans="1:89" x14ac:dyDescent="0.25">
      <c r="A341" s="82" t="s">
        <v>23</v>
      </c>
      <c r="B341" s="83">
        <v>337</v>
      </c>
      <c r="C341" s="70" t="s">
        <v>426</v>
      </c>
      <c r="D341" s="84">
        <v>42016</v>
      </c>
      <c r="E341" s="85" t="s">
        <v>91</v>
      </c>
      <c r="F341" s="82">
        <v>2081</v>
      </c>
      <c r="G341" s="88">
        <v>1</v>
      </c>
      <c r="H341" s="88">
        <v>93</v>
      </c>
      <c r="I341" s="83">
        <v>1</v>
      </c>
      <c r="J341" s="111">
        <v>610.27435897435907</v>
      </c>
      <c r="K341" s="54">
        <v>486.58279225349986</v>
      </c>
      <c r="L341" s="54">
        <v>938.68048530664828</v>
      </c>
      <c r="M341" s="54">
        <v>169.59554201401988</v>
      </c>
      <c r="N341" s="54">
        <v>370.14066327948416</v>
      </c>
      <c r="O341" s="55"/>
      <c r="P341" s="56">
        <v>42.448988633355626</v>
      </c>
      <c r="Q341" s="56">
        <v>13.706355286831522</v>
      </c>
      <c r="R341" s="54">
        <v>161.61502450357872</v>
      </c>
      <c r="S341" s="42" t="s">
        <v>78</v>
      </c>
      <c r="T341" s="94">
        <v>16.744339839230769</v>
      </c>
      <c r="U341" s="94">
        <v>5.1474312307692305</v>
      </c>
      <c r="V341" s="117">
        <v>21.891771070000001</v>
      </c>
      <c r="W341" s="94">
        <v>20.421350959092557</v>
      </c>
      <c r="X341" s="94">
        <v>3.7085812379833829</v>
      </c>
      <c r="Y341" s="94">
        <v>7.41160841461625</v>
      </c>
      <c r="Z341" s="94"/>
      <c r="AA341" s="94">
        <v>0.87476059195555289</v>
      </c>
      <c r="AB341" s="94">
        <v>0.27980756543629748</v>
      </c>
      <c r="AC341" s="95">
        <v>3.5897698422937485</v>
      </c>
      <c r="AD341" s="99">
        <v>6.714434517690532</v>
      </c>
      <c r="AE341" s="99">
        <v>5.799015587678654</v>
      </c>
      <c r="AF341" s="99">
        <v>1.564660965905075</v>
      </c>
      <c r="AG341" s="37"/>
      <c r="AH341" s="37"/>
      <c r="AI341" s="100">
        <v>41.672543637008907</v>
      </c>
      <c r="AJ341" s="47" t="s">
        <v>54</v>
      </c>
      <c r="AK341" s="53">
        <v>693.28957002972481</v>
      </c>
      <c r="AL341" s="53">
        <v>716.03173564300084</v>
      </c>
      <c r="AM341" s="53">
        <v>578.09715751140141</v>
      </c>
      <c r="AN341" s="35"/>
      <c r="AO341" s="51">
        <v>21.907692307692312</v>
      </c>
      <c r="AP341" s="49">
        <v>0.71101793103448274</v>
      </c>
      <c r="AQ341" s="49">
        <v>0.70066843501326259</v>
      </c>
      <c r="AR341" s="49">
        <v>0.99385379310344846</v>
      </c>
      <c r="AS341" s="126">
        <v>19.428345888594166</v>
      </c>
      <c r="AT341" s="58">
        <v>19.452227342242644</v>
      </c>
      <c r="AU341" s="58">
        <v>32.4551724137931</v>
      </c>
      <c r="AV341" s="58">
        <v>31.982758620689651</v>
      </c>
      <c r="AW341" s="58">
        <v>45.365517241379308</v>
      </c>
      <c r="AX341" s="58">
        <v>43.241379310344833</v>
      </c>
      <c r="AY341" s="71">
        <v>0.88856343692080475</v>
      </c>
      <c r="AZ341" s="71">
        <v>18.375867805512225</v>
      </c>
      <c r="BA341" s="71">
        <v>3.5159032644877755</v>
      </c>
      <c r="BB341" s="131">
        <f t="shared" si="20"/>
        <v>0.88856343692080475</v>
      </c>
      <c r="BC341" s="131">
        <f t="shared" si="21"/>
        <v>0.88747254968412959</v>
      </c>
      <c r="BD341" s="131">
        <f t="shared" si="22"/>
        <v>0.10988330507656792</v>
      </c>
      <c r="BE341" s="104">
        <v>6.55</v>
      </c>
      <c r="BF341" s="105">
        <v>109.913651136653</v>
      </c>
      <c r="BG341" s="105">
        <v>541.55982009779223</v>
      </c>
      <c r="BH341" s="105">
        <v>227.18151597784424</v>
      </c>
      <c r="BI341" s="105">
        <v>170.67064307029844</v>
      </c>
      <c r="BJ341" s="105">
        <v>14.48714142061489</v>
      </c>
      <c r="BK341" s="105">
        <v>21.270050065782829</v>
      </c>
      <c r="BL341" s="105">
        <v>19.855704989557832</v>
      </c>
      <c r="BM341" s="105"/>
      <c r="BN341" s="130">
        <f t="shared" si="23"/>
        <v>318.62469207781504</v>
      </c>
      <c r="BO341" s="96">
        <v>8.9011807199999993</v>
      </c>
      <c r="BP341" s="108" t="s">
        <v>79</v>
      </c>
      <c r="BQ341" s="106">
        <v>422.52685164538497</v>
      </c>
      <c r="BR341" s="107">
        <v>19.300715793817449</v>
      </c>
      <c r="BS341" s="107">
        <v>28.895989656440825</v>
      </c>
      <c r="BT341" s="107">
        <v>21.721258147534684</v>
      </c>
      <c r="BU341" s="106"/>
      <c r="BV341" s="106"/>
      <c r="BW341" s="106"/>
      <c r="BX341" s="106"/>
      <c r="BY341" s="62">
        <v>5.3598014888337465E-2</v>
      </c>
      <c r="BZ341" s="60">
        <v>0.56890729999999989</v>
      </c>
      <c r="CA341" s="23">
        <v>3.47</v>
      </c>
      <c r="CB341" s="23">
        <v>0.71099999999999997</v>
      </c>
      <c r="CC341" s="64">
        <v>7.4115859999999998</v>
      </c>
      <c r="CD341" s="64">
        <v>6.2685759999999995</v>
      </c>
      <c r="CE341" s="66">
        <v>84.736637999999999</v>
      </c>
      <c r="CF341" s="68">
        <v>37.619631999999996</v>
      </c>
      <c r="CG341" s="60">
        <v>7.1000000000000008E-2</v>
      </c>
      <c r="CH341" s="134">
        <v>49541.954087932798</v>
      </c>
      <c r="CI341" s="134">
        <v>9428.2480251822217</v>
      </c>
      <c r="CJ341" s="135">
        <v>803977.32094194903</v>
      </c>
      <c r="CK341" s="136">
        <v>1.1727007441125301</v>
      </c>
    </row>
    <row r="342" spans="1:89" x14ac:dyDescent="0.25">
      <c r="A342" s="82" t="s">
        <v>23</v>
      </c>
      <c r="B342" s="83">
        <v>338</v>
      </c>
      <c r="C342" s="70" t="s">
        <v>427</v>
      </c>
      <c r="D342" s="84">
        <v>42016</v>
      </c>
      <c r="E342" s="85" t="s">
        <v>91</v>
      </c>
      <c r="F342" s="82">
        <v>2114</v>
      </c>
      <c r="G342" s="88">
        <v>1</v>
      </c>
      <c r="H342" s="88">
        <v>90</v>
      </c>
      <c r="I342" s="83">
        <v>1</v>
      </c>
      <c r="J342" s="111">
        <v>638.953125</v>
      </c>
      <c r="K342" s="54">
        <v>486.58279225349986</v>
      </c>
      <c r="L342" s="54">
        <v>938.68048530664828</v>
      </c>
      <c r="M342" s="54">
        <v>169.59554201401988</v>
      </c>
      <c r="N342" s="54">
        <v>370.14066327948416</v>
      </c>
      <c r="O342" s="55"/>
      <c r="P342" s="56">
        <v>42.448988633355626</v>
      </c>
      <c r="Q342" s="56">
        <v>13.706355286831522</v>
      </c>
      <c r="R342" s="54">
        <v>161.61502450357872</v>
      </c>
      <c r="S342" s="42" t="s">
        <v>78</v>
      </c>
      <c r="T342" s="94">
        <v>14.93489606</v>
      </c>
      <c r="U342" s="94">
        <v>5.9944640000000007</v>
      </c>
      <c r="V342" s="117">
        <v>20.92936006</v>
      </c>
      <c r="W342" s="94">
        <v>19.473792186851824</v>
      </c>
      <c r="X342" s="94">
        <v>3.5080727941671896</v>
      </c>
      <c r="Y342" s="94">
        <v>6.9778451035038733</v>
      </c>
      <c r="Z342" s="94"/>
      <c r="AA342" s="94">
        <v>0.81088673239378883</v>
      </c>
      <c r="AB342" s="94">
        <v>0.27451812774862749</v>
      </c>
      <c r="AC342" s="95">
        <v>3.378324461093237</v>
      </c>
      <c r="AD342" s="99">
        <v>5.3383837914008767</v>
      </c>
      <c r="AE342" s="99">
        <v>4.5669402539570205</v>
      </c>
      <c r="AF342" s="99">
        <v>1.1043507234280674</v>
      </c>
      <c r="AG342" s="37"/>
      <c r="AH342" s="37"/>
      <c r="AI342" s="100">
        <v>51.423452954211363</v>
      </c>
      <c r="AJ342" s="47" t="s">
        <v>54</v>
      </c>
      <c r="AK342" s="53">
        <v>744.93325280386637</v>
      </c>
      <c r="AL342" s="53">
        <v>765.48274675332652</v>
      </c>
      <c r="AM342" s="53">
        <v>685.19731823574136</v>
      </c>
      <c r="AN342" s="35"/>
      <c r="AO342" s="51">
        <v>27.543750000000003</v>
      </c>
      <c r="AP342" s="49">
        <v>1.0944979746835444</v>
      </c>
      <c r="AQ342" s="49">
        <v>0.86382778481012668</v>
      </c>
      <c r="AR342" s="49">
        <v>1.2670125000000001</v>
      </c>
      <c r="AS342" s="126">
        <v>27.434969620253167</v>
      </c>
      <c r="AT342" s="58">
        <v>26.863199744517456</v>
      </c>
      <c r="AU342" s="58">
        <v>39.736708860759492</v>
      </c>
      <c r="AV342" s="58">
        <v>31.362025316455696</v>
      </c>
      <c r="AW342" s="58">
        <v>46</v>
      </c>
      <c r="AX342" s="58">
        <v>42.784810126582272</v>
      </c>
      <c r="AY342" s="71">
        <v>1.2835174925323281</v>
      </c>
      <c r="AZ342" s="71">
        <v>21.565468545218351</v>
      </c>
      <c r="BA342" s="71">
        <v>-0.63610848521835095</v>
      </c>
      <c r="BB342" s="131">
        <f t="shared" si="20"/>
        <v>1.2835174925323281</v>
      </c>
      <c r="BC342" s="131">
        <f t="shared" si="21"/>
        <v>1.3108365254170684</v>
      </c>
      <c r="BD342" s="131">
        <f t="shared" si="22"/>
        <v>0.15410591868300394</v>
      </c>
      <c r="BE342" s="104">
        <v>6.69</v>
      </c>
      <c r="BF342" s="105">
        <v>94.645723715891009</v>
      </c>
      <c r="BG342" s="105">
        <v>566.71380937724234</v>
      </c>
      <c r="BH342" s="105">
        <v>210.64566189191223</v>
      </c>
      <c r="BI342" s="105">
        <v>167.85551811607024</v>
      </c>
      <c r="BJ342" s="105">
        <v>13.958999331936012</v>
      </c>
      <c r="BK342" s="105">
        <v>17.528192625457148</v>
      </c>
      <c r="BL342" s="105">
        <v>18.322694279272799</v>
      </c>
      <c r="BM342" s="105"/>
      <c r="BN342" s="130">
        <f t="shared" si="23"/>
        <v>332.85892818766195</v>
      </c>
      <c r="BO342" s="96">
        <v>8.7534822600000002</v>
      </c>
      <c r="BP342" s="108" t="s">
        <v>79</v>
      </c>
      <c r="BQ342" s="106">
        <v>394.55759326838165</v>
      </c>
      <c r="BR342" s="107">
        <v>18.851870871219635</v>
      </c>
      <c r="BS342" s="107">
        <v>26.468203685428396</v>
      </c>
      <c r="BT342" s="107">
        <v>14.687661820662575</v>
      </c>
      <c r="BU342" s="106"/>
      <c r="BV342" s="106"/>
      <c r="BW342" s="106"/>
      <c r="BX342" s="106"/>
      <c r="BY342" s="62">
        <v>9.8263027295285355E-2</v>
      </c>
      <c r="BZ342" s="60">
        <v>0.81771740000000004</v>
      </c>
      <c r="CA342" s="23">
        <v>3.48</v>
      </c>
      <c r="CB342" s="23">
        <v>0.56499999999999995</v>
      </c>
      <c r="CC342" s="64">
        <v>7.3884519999999991</v>
      </c>
      <c r="CD342" s="64">
        <v>5.3970159999999989</v>
      </c>
      <c r="CE342" s="66">
        <v>91.591511999999994</v>
      </c>
      <c r="CF342" s="68">
        <v>36.878031999999997</v>
      </c>
      <c r="CG342" s="60">
        <v>0.12350000000000001</v>
      </c>
      <c r="CH342" s="134">
        <v>79649.742519282445</v>
      </c>
      <c r="CI342" s="134">
        <v>5828.5257806352192</v>
      </c>
      <c r="CJ342" s="135">
        <v>408188.19062406139</v>
      </c>
      <c r="CK342" s="136">
        <v>1.4279016185461506</v>
      </c>
    </row>
    <row r="343" spans="1:89" x14ac:dyDescent="0.25">
      <c r="A343" s="82" t="s">
        <v>23</v>
      </c>
      <c r="B343" s="83">
        <v>339</v>
      </c>
      <c r="C343" s="70" t="s">
        <v>428</v>
      </c>
      <c r="D343" s="84">
        <v>42016</v>
      </c>
      <c r="E343" s="85" t="s">
        <v>91</v>
      </c>
      <c r="F343" s="82">
        <v>2125</v>
      </c>
      <c r="G343" s="88">
        <v>1</v>
      </c>
      <c r="H343" s="88">
        <v>85</v>
      </c>
      <c r="I343" s="83">
        <v>1</v>
      </c>
      <c r="J343" s="111">
        <v>646.59666666666669</v>
      </c>
      <c r="K343" s="54">
        <v>486.58279225349986</v>
      </c>
      <c r="L343" s="54">
        <v>938.68048530664828</v>
      </c>
      <c r="M343" s="54">
        <v>169.59554201401988</v>
      </c>
      <c r="N343" s="54">
        <v>370.14066327948416</v>
      </c>
      <c r="O343" s="55"/>
      <c r="P343" s="56">
        <v>42.448988633355626</v>
      </c>
      <c r="Q343" s="56">
        <v>13.706355286831522</v>
      </c>
      <c r="R343" s="54">
        <v>161.61502450357872</v>
      </c>
      <c r="S343" s="42" t="s">
        <v>78</v>
      </c>
      <c r="T343" s="94">
        <v>16.798607690000001</v>
      </c>
      <c r="U343" s="94">
        <v>5.3224238399999999</v>
      </c>
      <c r="V343" s="117">
        <v>22.12103153</v>
      </c>
      <c r="W343" s="94">
        <v>20.632856257730733</v>
      </c>
      <c r="X343" s="94">
        <v>3.7483599164497954</v>
      </c>
      <c r="Y343" s="94">
        <v>7.4719327392985306</v>
      </c>
      <c r="Z343" s="94"/>
      <c r="AA343" s="94">
        <v>0.88303758090110873</v>
      </c>
      <c r="AB343" s="94">
        <v>0.28194270707202457</v>
      </c>
      <c r="AC343" s="95">
        <v>3.6304085338321674</v>
      </c>
      <c r="AD343" s="99">
        <v>6.3281637572397855</v>
      </c>
      <c r="AE343" s="99">
        <v>5.4320978431796547</v>
      </c>
      <c r="AF343" s="99">
        <v>1.4728217827578431</v>
      </c>
      <c r="AG343" s="37"/>
      <c r="AH343" s="37"/>
      <c r="AI343" s="100">
        <v>44.553636392463083</v>
      </c>
      <c r="AJ343" s="47" t="s">
        <v>54</v>
      </c>
      <c r="AK343" s="53">
        <v>713.92998790957438</v>
      </c>
      <c r="AL343" s="53">
        <v>736.72584273714631</v>
      </c>
      <c r="AM343" s="53">
        <v>607.0756769395814</v>
      </c>
      <c r="AN343" s="35"/>
      <c r="AO343" s="51">
        <v>22.763999999999999</v>
      </c>
      <c r="AP343" s="49">
        <v>0.81149735172413806</v>
      </c>
      <c r="AQ343" s="49">
        <v>0.71526057931034481</v>
      </c>
      <c r="AR343" s="49">
        <v>1.0403148000000002</v>
      </c>
      <c r="AS343" s="126">
        <v>21.278060275862071</v>
      </c>
      <c r="AT343" s="58">
        <v>21.040661204568416</v>
      </c>
      <c r="AU343" s="58">
        <v>35.648275862068971</v>
      </c>
      <c r="AV343" s="58">
        <v>31.420689655172414</v>
      </c>
      <c r="AW343" s="58">
        <v>45.7</v>
      </c>
      <c r="AX343" s="58">
        <v>37.896551724137929</v>
      </c>
      <c r="AY343" s="71">
        <v>0.9511609427450789</v>
      </c>
      <c r="AZ343" s="71">
        <v>19.351483697088558</v>
      </c>
      <c r="BA343" s="71">
        <v>2.7695478329114422</v>
      </c>
      <c r="BB343" s="131">
        <f t="shared" si="20"/>
        <v>0.9511609427450789</v>
      </c>
      <c r="BC343" s="131">
        <f t="shared" si="21"/>
        <v>0.96189276919592503</v>
      </c>
      <c r="BD343" s="131">
        <f t="shared" si="22"/>
        <v>0.11604670096659291</v>
      </c>
      <c r="BE343" s="104">
        <v>6.61</v>
      </c>
      <c r="BF343" s="105">
        <v>133.61910789959518</v>
      </c>
      <c r="BG343" s="105">
        <v>558.67573953139618</v>
      </c>
      <c r="BH343" s="105">
        <v>226.99167829903348</v>
      </c>
      <c r="BI343" s="105">
        <v>163.83308285713622</v>
      </c>
      <c r="BJ343" s="105">
        <v>12.301155931501121</v>
      </c>
      <c r="BK343" s="105">
        <v>17.120743444374234</v>
      </c>
      <c r="BL343" s="105">
        <v>16.102475558449456</v>
      </c>
      <c r="BM343" s="105"/>
      <c r="BN343" s="130">
        <f t="shared" si="23"/>
        <v>320.7017704561548</v>
      </c>
      <c r="BO343" s="96">
        <v>6.7043612000000001</v>
      </c>
      <c r="BP343" s="108" t="s">
        <v>79</v>
      </c>
      <c r="BQ343" s="106">
        <v>396.61623102185109</v>
      </c>
      <c r="BR343" s="107">
        <v>17.929373252055171</v>
      </c>
      <c r="BS343" s="107">
        <v>26.09187122151657</v>
      </c>
      <c r="BT343" s="107">
        <v>18.849988941209535</v>
      </c>
      <c r="BU343" s="106"/>
      <c r="BV343" s="106"/>
      <c r="BW343" s="106"/>
      <c r="BX343" s="106"/>
      <c r="BY343" s="62">
        <v>0.10719602977667493</v>
      </c>
      <c r="BZ343" s="60">
        <v>0.73585780000000001</v>
      </c>
      <c r="CA343" s="23">
        <v>3.17</v>
      </c>
      <c r="CB343" s="23">
        <v>0.23</v>
      </c>
      <c r="CC343" s="64">
        <v>7.0645760000000006</v>
      </c>
      <c r="CD343" s="64">
        <v>7.1982399999999993</v>
      </c>
      <c r="CE343" s="66">
        <v>86.692990000000009</v>
      </c>
      <c r="CF343" s="68">
        <v>36.947247999999995</v>
      </c>
      <c r="CG343" s="60">
        <v>8.1500000000000003E-2</v>
      </c>
      <c r="CH343" s="134">
        <v>70207.712618541002</v>
      </c>
      <c r="CI343" s="134">
        <v>11363.776901110534</v>
      </c>
      <c r="CJ343" s="135">
        <v>713580.93261063867</v>
      </c>
      <c r="CK343" s="136">
        <v>1.5925000769760076</v>
      </c>
    </row>
    <row r="344" spans="1:89" x14ac:dyDescent="0.25">
      <c r="A344" s="82" t="s">
        <v>23</v>
      </c>
      <c r="B344" s="83">
        <v>340</v>
      </c>
      <c r="C344" s="70" t="s">
        <v>429</v>
      </c>
      <c r="D344" s="84">
        <v>42016</v>
      </c>
      <c r="E344" s="85" t="s">
        <v>91</v>
      </c>
      <c r="F344" s="82">
        <v>2129</v>
      </c>
      <c r="G344" s="88">
        <v>1</v>
      </c>
      <c r="H344" s="88">
        <v>80</v>
      </c>
      <c r="I344" s="83">
        <v>1</v>
      </c>
      <c r="J344" s="111">
        <v>541</v>
      </c>
      <c r="K344" s="54">
        <v>486.58279225349986</v>
      </c>
      <c r="L344" s="54">
        <v>938.68048530664828</v>
      </c>
      <c r="M344" s="54">
        <v>169.59554201401988</v>
      </c>
      <c r="N344" s="54">
        <v>370.14066327948416</v>
      </c>
      <c r="O344" s="55"/>
      <c r="P344" s="56">
        <v>42.448988633355626</v>
      </c>
      <c r="Q344" s="56">
        <v>13.706355286831522</v>
      </c>
      <c r="R344" s="54">
        <v>161.61502450357872</v>
      </c>
      <c r="S344" s="42" t="s">
        <v>78</v>
      </c>
      <c r="T344" s="94">
        <v>14.571950514285714</v>
      </c>
      <c r="U344" s="94">
        <v>3.984762285714285</v>
      </c>
      <c r="V344" s="117">
        <v>18.5567128</v>
      </c>
      <c r="W344" s="94">
        <v>17.302431073353922</v>
      </c>
      <c r="X344" s="94">
        <v>3.116518581961135</v>
      </c>
      <c r="Y344" s="94">
        <v>6.360465081215942</v>
      </c>
      <c r="Z344" s="94"/>
      <c r="AA344" s="94">
        <v>0.73499240985262149</v>
      </c>
      <c r="AB344" s="94">
        <v>0.24707687166254963</v>
      </c>
      <c r="AC344" s="95">
        <v>2.9908806189086565</v>
      </c>
      <c r="AD344" s="99">
        <v>5.8558580002591922</v>
      </c>
      <c r="AE344" s="99">
        <v>5.0227621688799049</v>
      </c>
      <c r="AF344" s="99">
        <v>1.1458260821906259</v>
      </c>
      <c r="AG344" s="37"/>
      <c r="AH344" s="37"/>
      <c r="AI344" s="100">
        <v>42.193111863643793</v>
      </c>
      <c r="AJ344" s="47" t="s">
        <v>54</v>
      </c>
      <c r="AK344" s="53">
        <v>684.43451901356184</v>
      </c>
      <c r="AL344" s="53">
        <v>709.70771982354233</v>
      </c>
      <c r="AM344" s="53">
        <v>632.33779871461866</v>
      </c>
      <c r="AN344" s="35"/>
      <c r="AO344" s="51">
        <v>20.86428571428571</v>
      </c>
      <c r="AP344" s="49">
        <v>0.66134080636160697</v>
      </c>
      <c r="AQ344" s="49">
        <v>0.64094922712053548</v>
      </c>
      <c r="AR344" s="49">
        <v>0.97533200613839255</v>
      </c>
      <c r="AS344" s="126">
        <v>18.265826381138389</v>
      </c>
      <c r="AT344" s="58">
        <v>18.281594355344343</v>
      </c>
      <c r="AU344" s="58">
        <v>31.697265624999996</v>
      </c>
      <c r="AV344" s="58">
        <v>30.719921874999997</v>
      </c>
      <c r="AW344" s="58">
        <v>46.746484374999994</v>
      </c>
      <c r="AX344" s="58">
        <v>41.289062499999993</v>
      </c>
      <c r="AY344" s="71">
        <v>0.98517418210753049</v>
      </c>
      <c r="AZ344" s="71">
        <v>16.681079120548986</v>
      </c>
      <c r="BA344" s="71">
        <v>1.8756336794510133</v>
      </c>
      <c r="BB344" s="131">
        <f t="shared" si="20"/>
        <v>0.98517418210753049</v>
      </c>
      <c r="BC344" s="131">
        <f t="shared" si="21"/>
        <v>0.98432446403645313</v>
      </c>
      <c r="BD344" s="131">
        <f t="shared" si="22"/>
        <v>0.12273844318054733</v>
      </c>
      <c r="BE344" s="104">
        <v>6.32</v>
      </c>
      <c r="BF344" s="105">
        <v>168.92888073001731</v>
      </c>
      <c r="BG344" s="105">
        <v>508.20252871561269</v>
      </c>
      <c r="BH344" s="105">
        <v>271.01188871797251</v>
      </c>
      <c r="BI344" s="105">
        <v>151.93113567816252</v>
      </c>
      <c r="BJ344" s="105">
        <v>14.34441617898025</v>
      </c>
      <c r="BK344" s="105">
        <v>26.436740266383786</v>
      </c>
      <c r="BL344" s="105">
        <v>23.098166064779054</v>
      </c>
      <c r="BM344" s="105"/>
      <c r="BN344" s="130">
        <f t="shared" si="23"/>
        <v>281.7109088270692</v>
      </c>
      <c r="BO344" s="96">
        <v>10.485328640000001</v>
      </c>
      <c r="BP344" s="108" t="s">
        <v>79</v>
      </c>
      <c r="BQ344" s="106">
        <v>381.07610469524542</v>
      </c>
      <c r="BR344" s="107">
        <v>20.535754839900601</v>
      </c>
      <c r="BS344" s="107">
        <v>31.033092802396553</v>
      </c>
      <c r="BT344" s="107">
        <v>20.844795989242794</v>
      </c>
      <c r="BU344" s="106"/>
      <c r="BV344" s="106"/>
      <c r="BW344" s="106"/>
      <c r="BX344" s="106"/>
      <c r="BY344" s="62">
        <v>6.2531017369727049E-2</v>
      </c>
      <c r="BZ344" s="60">
        <v>0.40040520000000002</v>
      </c>
      <c r="CA344" s="23">
        <v>3.87</v>
      </c>
      <c r="CB344" s="23">
        <v>0.03</v>
      </c>
      <c r="CC344" s="64">
        <v>6.5275040000000013</v>
      </c>
      <c r="CD344" s="64">
        <v>4.6004560000000003</v>
      </c>
      <c r="CE344" s="66">
        <v>87.445000000000007</v>
      </c>
      <c r="CF344" s="68">
        <v>33.963531000000003</v>
      </c>
      <c r="CG344" s="60">
        <v>0.14450000000000002</v>
      </c>
      <c r="CH344" s="134">
        <v>275.43068678062036</v>
      </c>
      <c r="CI344" s="134">
        <v>16129.442384780603</v>
      </c>
      <c r="CJ344" s="135">
        <v>594145.36477167206</v>
      </c>
      <c r="CK344" s="136">
        <v>2.7147299871604806</v>
      </c>
    </row>
    <row r="345" spans="1:89" x14ac:dyDescent="0.25">
      <c r="A345" s="82" t="s">
        <v>23</v>
      </c>
      <c r="B345" s="83">
        <v>341</v>
      </c>
      <c r="C345" s="70" t="s">
        <v>430</v>
      </c>
      <c r="D345" s="84">
        <v>42016</v>
      </c>
      <c r="E345" s="85" t="s">
        <v>91</v>
      </c>
      <c r="F345" s="82">
        <v>2133</v>
      </c>
      <c r="G345" s="88">
        <v>1</v>
      </c>
      <c r="H345" s="88">
        <v>82</v>
      </c>
      <c r="I345" s="83">
        <v>1</v>
      </c>
      <c r="J345" s="111">
        <v>604.67592592592598</v>
      </c>
      <c r="K345" s="54">
        <v>486.58279225349986</v>
      </c>
      <c r="L345" s="54">
        <v>938.68048530664828</v>
      </c>
      <c r="M345" s="54">
        <v>169.59554201401988</v>
      </c>
      <c r="N345" s="54">
        <v>370.14066327948416</v>
      </c>
      <c r="O345" s="55"/>
      <c r="P345" s="56">
        <v>42.448988633355626</v>
      </c>
      <c r="Q345" s="56">
        <v>13.706355286831522</v>
      </c>
      <c r="R345" s="54">
        <v>161.61502450357872</v>
      </c>
      <c r="S345" s="42" t="s">
        <v>78</v>
      </c>
      <c r="T345" s="94">
        <v>14.652056467777777</v>
      </c>
      <c r="U345" s="94">
        <v>5.6755402222222227</v>
      </c>
      <c r="V345" s="117">
        <v>20.32759669</v>
      </c>
      <c r="W345" s="94">
        <v>18.920781758271659</v>
      </c>
      <c r="X345" s="94">
        <v>3.412488464215246</v>
      </c>
      <c r="Y345" s="94">
        <v>6.7917946077190674</v>
      </c>
      <c r="Z345" s="94"/>
      <c r="AA345" s="94">
        <v>0.79110561644569577</v>
      </c>
      <c r="AB345" s="94">
        <v>0.26561757149344395</v>
      </c>
      <c r="AC345" s="95">
        <v>3.2888015184773955</v>
      </c>
      <c r="AD345" s="99">
        <v>6.464498802371839</v>
      </c>
      <c r="AE345" s="99">
        <v>5.5737870331375152</v>
      </c>
      <c r="AF345" s="99">
        <v>1.2540715760357357</v>
      </c>
      <c r="AG345" s="37"/>
      <c r="AH345" s="37"/>
      <c r="AI345" s="100">
        <v>41.088656617275305</v>
      </c>
      <c r="AJ345" s="47" t="s">
        <v>54</v>
      </c>
      <c r="AK345" s="53">
        <v>681.98410756781698</v>
      </c>
      <c r="AL345" s="53">
        <v>705.41454870379209</v>
      </c>
      <c r="AM345" s="53">
        <v>632.50525556747084</v>
      </c>
      <c r="AN345" s="35"/>
      <c r="AO345" s="51">
        <v>25.43333333333333</v>
      </c>
      <c r="AP345" s="49">
        <v>1.0809494838709675</v>
      </c>
      <c r="AQ345" s="49">
        <v>0.89466262365591387</v>
      </c>
      <c r="AR345" s="49">
        <v>1.1758568387096773</v>
      </c>
      <c r="AS345" s="126">
        <v>26.387575591397844</v>
      </c>
      <c r="AT345" s="58">
        <v>26.441510457639883</v>
      </c>
      <c r="AU345" s="58">
        <v>42.501290322580644</v>
      </c>
      <c r="AV345" s="58">
        <v>35.17677419354839</v>
      </c>
      <c r="AW345" s="58">
        <v>46.232903225806453</v>
      </c>
      <c r="AX345" s="58">
        <v>37.670967741935492</v>
      </c>
      <c r="AY345" s="71">
        <v>1.3007691396517904</v>
      </c>
      <c r="AZ345" s="71">
        <v>20.492552036093741</v>
      </c>
      <c r="BA345" s="71">
        <v>-0.16495534609374118</v>
      </c>
      <c r="BB345" s="131">
        <f t="shared" si="20"/>
        <v>1.3007691396517904</v>
      </c>
      <c r="BC345" s="131">
        <f t="shared" si="21"/>
        <v>1.2981158566757183</v>
      </c>
      <c r="BD345" s="131">
        <f t="shared" si="22"/>
        <v>0.15503401579129614</v>
      </c>
      <c r="BE345" s="104">
        <v>6.38</v>
      </c>
      <c r="BF345" s="105">
        <v>108.2557857373456</v>
      </c>
      <c r="BG345" s="105">
        <v>529.74618740492917</v>
      </c>
      <c r="BH345" s="105">
        <v>241.1531025573712</v>
      </c>
      <c r="BI345" s="105">
        <v>169.14196665668425</v>
      </c>
      <c r="BJ345" s="105">
        <v>14.486096110472085</v>
      </c>
      <c r="BK345" s="105">
        <v>21.93915301798506</v>
      </c>
      <c r="BL345" s="105">
        <v>18.558369874448939</v>
      </c>
      <c r="BM345" s="105"/>
      <c r="BN345" s="130">
        <f t="shared" si="23"/>
        <v>307.59905414307144</v>
      </c>
      <c r="BO345" s="96">
        <v>8.365126459999999</v>
      </c>
      <c r="BP345" s="108" t="s">
        <v>79</v>
      </c>
      <c r="BQ345" s="106">
        <v>366.59064637170286</v>
      </c>
      <c r="BR345" s="107">
        <v>18.034136153047754</v>
      </c>
      <c r="BS345" s="107">
        <v>27.466156533452775</v>
      </c>
      <c r="BT345" s="107">
        <v>13.86420972277633</v>
      </c>
      <c r="BU345" s="106"/>
      <c r="BV345" s="106"/>
      <c r="BW345" s="106"/>
      <c r="BX345" s="106"/>
      <c r="BY345" s="62">
        <v>8.9330024813895778E-2</v>
      </c>
      <c r="BZ345" s="60">
        <v>0.6493308000000001</v>
      </c>
      <c r="CA345" s="23">
        <v>3.59</v>
      </c>
      <c r="CB345" s="23">
        <v>0.80300000000000005</v>
      </c>
      <c r="CC345" s="64">
        <v>7.3654240000000009</v>
      </c>
      <c r="CD345" s="64">
        <v>4.4936280000000002</v>
      </c>
      <c r="CE345" s="66">
        <v>78.797488000000001</v>
      </c>
      <c r="CF345" s="68">
        <v>35.966766000000007</v>
      </c>
      <c r="CG345" s="60">
        <v>0.2495</v>
      </c>
      <c r="CH345" s="134">
        <v>28782.958887082677</v>
      </c>
      <c r="CI345" s="134">
        <v>11963.946000821554</v>
      </c>
      <c r="CJ345" s="135">
        <v>845058.86793310905</v>
      </c>
      <c r="CK345" s="136">
        <v>1.4157529676108391</v>
      </c>
    </row>
    <row r="346" spans="1:89" x14ac:dyDescent="0.25">
      <c r="A346" s="82" t="s">
        <v>23</v>
      </c>
      <c r="B346" s="83">
        <v>342</v>
      </c>
      <c r="C346" s="70" t="s">
        <v>431</v>
      </c>
      <c r="D346" s="84">
        <v>42016</v>
      </c>
      <c r="E346" s="85" t="s">
        <v>91</v>
      </c>
      <c r="F346" s="82">
        <v>2138</v>
      </c>
      <c r="G346" s="88">
        <v>1</v>
      </c>
      <c r="H346" s="88">
        <v>101</v>
      </c>
      <c r="I346" s="83">
        <v>1</v>
      </c>
      <c r="J346" s="111">
        <v>632.27976190476181</v>
      </c>
      <c r="K346" s="54">
        <v>486.58279225349986</v>
      </c>
      <c r="L346" s="54">
        <v>938.68048530664828</v>
      </c>
      <c r="M346" s="54">
        <v>169.59554201401988</v>
      </c>
      <c r="N346" s="54">
        <v>370.14066327948416</v>
      </c>
      <c r="O346" s="55"/>
      <c r="P346" s="56">
        <v>42.448988633355626</v>
      </c>
      <c r="Q346" s="56">
        <v>13.706355286831522</v>
      </c>
      <c r="R346" s="54">
        <v>161.61502450357872</v>
      </c>
      <c r="S346" s="42" t="s">
        <v>78</v>
      </c>
      <c r="T346" s="94">
        <v>12.748397390000001</v>
      </c>
      <c r="U346" s="94">
        <v>3.0702880000000001</v>
      </c>
      <c r="V346" s="117">
        <v>15.818685390000001</v>
      </c>
      <c r="W346" s="94">
        <v>14.710823958225268</v>
      </c>
      <c r="X346" s="94">
        <v>2.5828198501061701</v>
      </c>
      <c r="Y346" s="94">
        <v>5.5392365342163412</v>
      </c>
      <c r="Z346" s="94"/>
      <c r="AA346" s="94">
        <v>0.60155401791579766</v>
      </c>
      <c r="AB346" s="94">
        <v>0.23465476363472665</v>
      </c>
      <c r="AC346" s="95">
        <v>2.4158449617821507</v>
      </c>
      <c r="AD346" s="99">
        <v>5.0402820720607506</v>
      </c>
      <c r="AE346" s="99">
        <v>4.3011545123921167</v>
      </c>
      <c r="AF346" s="99">
        <v>1.0485777612195963</v>
      </c>
      <c r="AG346" s="37"/>
      <c r="AH346" s="37"/>
      <c r="AI346" s="100">
        <v>46.555879270222384</v>
      </c>
      <c r="AJ346" s="47" t="s">
        <v>54</v>
      </c>
      <c r="AK346" s="53">
        <v>681.37162173747799</v>
      </c>
      <c r="AL346" s="53">
        <v>707.61974144981787</v>
      </c>
      <c r="AM346" s="53">
        <v>594.01823507880613</v>
      </c>
      <c r="AN346" s="35"/>
      <c r="AO346" s="51">
        <v>19.349999999999998</v>
      </c>
      <c r="AP346" s="49">
        <v>0.60163187050359701</v>
      </c>
      <c r="AQ346" s="49">
        <v>0.69672528776978415</v>
      </c>
      <c r="AR346" s="49">
        <v>0.87457823741007201</v>
      </c>
      <c r="AS346" s="126">
        <v>16.764478057553955</v>
      </c>
      <c r="AT346" s="58">
        <v>17.442459124547494</v>
      </c>
      <c r="AU346" s="58">
        <v>31.092086330935253</v>
      </c>
      <c r="AV346" s="58">
        <v>36.006474820143886</v>
      </c>
      <c r="AW346" s="58">
        <v>45.197841726618712</v>
      </c>
      <c r="AX346" s="58">
        <v>43.510791366906474</v>
      </c>
      <c r="AY346" s="71">
        <v>1.1026490946949348</v>
      </c>
      <c r="AZ346" s="71">
        <v>17.870896285154121</v>
      </c>
      <c r="BA346" s="71">
        <v>-2.0522108951541203</v>
      </c>
      <c r="BB346" s="131">
        <f t="shared" si="20"/>
        <v>1.1026490946949348</v>
      </c>
      <c r="BC346" s="131">
        <f t="shared" si="21"/>
        <v>1.0597895870760443</v>
      </c>
      <c r="BD346" s="131">
        <f t="shared" si="22"/>
        <v>0.13736510601930957</v>
      </c>
      <c r="BE346" s="104">
        <v>6.82</v>
      </c>
      <c r="BF346" s="105">
        <v>126.72076593459295</v>
      </c>
      <c r="BG346" s="105">
        <v>542.56850774294765</v>
      </c>
      <c r="BH346" s="105">
        <v>243.42925183792826</v>
      </c>
      <c r="BI346" s="105">
        <v>151.23057006357146</v>
      </c>
      <c r="BJ346" s="105">
        <v>14.502649017463328</v>
      </c>
      <c r="BK346" s="105">
        <v>20.491352489088694</v>
      </c>
      <c r="BL346" s="105">
        <v>22.802544470891245</v>
      </c>
      <c r="BM346" s="105"/>
      <c r="BN346" s="130">
        <f t="shared" si="23"/>
        <v>305.20014909525003</v>
      </c>
      <c r="BO346" s="96">
        <v>7.4094451600000006</v>
      </c>
      <c r="BP346" s="108" t="s">
        <v>79</v>
      </c>
      <c r="BQ346" s="106">
        <v>418.73483289739465</v>
      </c>
      <c r="BR346" s="107">
        <v>26.470899608516373</v>
      </c>
      <c r="BS346" s="107">
        <v>40.22556480551922</v>
      </c>
      <c r="BT346" s="107">
        <v>24.006639769508865</v>
      </c>
      <c r="BU346" s="106"/>
      <c r="BV346" s="106"/>
      <c r="BW346" s="106"/>
      <c r="BX346" s="106"/>
      <c r="BY346" s="62">
        <v>3.5732009925558313E-2</v>
      </c>
      <c r="BZ346" s="60">
        <v>0.40830759999999999</v>
      </c>
      <c r="CA346" s="23">
        <v>4.3600000000000003</v>
      </c>
      <c r="CB346" s="23">
        <v>1.1259999999999999</v>
      </c>
      <c r="CC346" s="64">
        <v>4.1289580000000008</v>
      </c>
      <c r="CD346" s="64">
        <v>6.1327559999999997</v>
      </c>
      <c r="CE346" s="66">
        <v>95.506743999999998</v>
      </c>
      <c r="CF346" s="68">
        <v>38.514470000000003</v>
      </c>
      <c r="CG346" s="60">
        <v>0.113</v>
      </c>
      <c r="CH346" s="134">
        <v>65829.658283170109</v>
      </c>
      <c r="CI346" s="134">
        <v>9760.7869062137761</v>
      </c>
      <c r="CJ346" s="135">
        <v>783308.21726288367</v>
      </c>
      <c r="CK346" s="136">
        <v>1.2460978566420411</v>
      </c>
    </row>
    <row r="347" spans="1:89" x14ac:dyDescent="0.25">
      <c r="A347" s="82" t="s">
        <v>23</v>
      </c>
      <c r="B347" s="83">
        <v>343</v>
      </c>
      <c r="C347" s="70" t="s">
        <v>432</v>
      </c>
      <c r="D347" s="84">
        <v>42016</v>
      </c>
      <c r="E347" s="85" t="s">
        <v>91</v>
      </c>
      <c r="F347" s="82">
        <v>7798</v>
      </c>
      <c r="G347" s="88">
        <v>1</v>
      </c>
      <c r="H347" s="88">
        <v>80</v>
      </c>
      <c r="I347" s="83">
        <v>2</v>
      </c>
      <c r="J347" s="111">
        <v>667.68333333333339</v>
      </c>
      <c r="K347" s="54">
        <v>486.58279225349986</v>
      </c>
      <c r="L347" s="54">
        <v>938.68048530664828</v>
      </c>
      <c r="M347" s="54">
        <v>169.59554201401988</v>
      </c>
      <c r="N347" s="54">
        <v>370.14066327948416</v>
      </c>
      <c r="O347" s="55"/>
      <c r="P347" s="56">
        <v>42.448988633355626</v>
      </c>
      <c r="Q347" s="56">
        <v>13.706355286831522</v>
      </c>
      <c r="R347" s="54">
        <v>161.61502450357872</v>
      </c>
      <c r="S347" s="42" t="s">
        <v>78</v>
      </c>
      <c r="T347" s="94">
        <v>17.246888630000001</v>
      </c>
      <c r="U347" s="94">
        <v>5.6699944000000002</v>
      </c>
      <c r="V347" s="117">
        <v>22.916883030000001</v>
      </c>
      <c r="W347" s="94">
        <v>21.374616208987888</v>
      </c>
      <c r="X347" s="94">
        <v>3.8883679317367252</v>
      </c>
      <c r="Y347" s="94">
        <v>7.7145585004049089</v>
      </c>
      <c r="Z347" s="94"/>
      <c r="AA347" s="94">
        <v>0.91517962771535077</v>
      </c>
      <c r="AB347" s="94">
        <v>0.28985198836925924</v>
      </c>
      <c r="AC347" s="95">
        <v>3.7718796699894765</v>
      </c>
      <c r="AD347" s="99">
        <v>6.1167666614157827</v>
      </c>
      <c r="AE347" s="99">
        <v>5.1884734720380115</v>
      </c>
      <c r="AF347" s="99">
        <v>1.2524143629598068</v>
      </c>
      <c r="AG347" s="37"/>
      <c r="AH347" s="37"/>
      <c r="AI347" s="100">
        <v>47.386471384895103</v>
      </c>
      <c r="AJ347" s="47" t="s">
        <v>54</v>
      </c>
      <c r="AK347" s="53">
        <v>733.08906567230565</v>
      </c>
      <c r="AL347" s="53">
        <v>757.26004054022303</v>
      </c>
      <c r="AM347" s="53">
        <v>677.90744473082293</v>
      </c>
      <c r="AN347" s="35"/>
      <c r="AO347" s="51">
        <v>24.627999999999993</v>
      </c>
      <c r="AP347" s="49">
        <v>0.61251117225433505</v>
      </c>
      <c r="AQ347" s="49">
        <v>0.69077981040462411</v>
      </c>
      <c r="AR347" s="49">
        <v>1.1669401248554911</v>
      </c>
      <c r="AS347" s="126">
        <v>19.038867583815026</v>
      </c>
      <c r="AT347" s="58">
        <v>19.104152412179221</v>
      </c>
      <c r="AU347" s="58">
        <v>24.870520231213874</v>
      </c>
      <c r="AV347" s="58">
        <v>28.048554913294797</v>
      </c>
      <c r="AW347" s="58">
        <v>47.382658959537579</v>
      </c>
      <c r="AX347" s="58">
        <v>40.48554913294798</v>
      </c>
      <c r="AY347" s="71">
        <v>0.8336278710839683</v>
      </c>
      <c r="AZ347" s="71">
        <v>18.706605387006348</v>
      </c>
      <c r="BA347" s="71">
        <v>4.2102776429936526</v>
      </c>
      <c r="BB347" s="131">
        <f t="shared" si="20"/>
        <v>0.8336278710839683</v>
      </c>
      <c r="BC347" s="131">
        <f t="shared" si="21"/>
        <v>0.83077910546960743</v>
      </c>
      <c r="BD347" s="131">
        <f t="shared" si="22"/>
        <v>0.10779088518629359</v>
      </c>
      <c r="BE347" s="104">
        <v>6.33</v>
      </c>
      <c r="BF347" s="105">
        <v>118.58857720568314</v>
      </c>
      <c r="BG347" s="105">
        <v>534.32391300295058</v>
      </c>
      <c r="BH347" s="105">
        <v>236.98514799809857</v>
      </c>
      <c r="BI347" s="105">
        <v>178.12777045524277</v>
      </c>
      <c r="BJ347" s="105">
        <v>11.104687824858031</v>
      </c>
      <c r="BK347" s="105">
        <v>19.597402135107057</v>
      </c>
      <c r="BL347" s="105">
        <v>14.885954205633766</v>
      </c>
      <c r="BM347" s="105"/>
      <c r="BN347" s="130">
        <f t="shared" si="23"/>
        <v>312.79548558701953</v>
      </c>
      <c r="BO347" s="96">
        <v>7.3095580999999994</v>
      </c>
      <c r="BP347" s="108" t="s">
        <v>79</v>
      </c>
      <c r="BQ347" s="106">
        <v>466.28410909337373</v>
      </c>
      <c r="BR347" s="107">
        <v>20.346750842292611</v>
      </c>
      <c r="BS347" s="107">
        <v>28.807611342073248</v>
      </c>
      <c r="BT347" s="107">
        <v>24.407474303655036</v>
      </c>
      <c r="BU347" s="106"/>
      <c r="BV347" s="106"/>
      <c r="BW347" s="106"/>
      <c r="BX347" s="106"/>
      <c r="BY347" s="62">
        <v>0.1250620347394541</v>
      </c>
      <c r="BZ347" s="60">
        <v>0.78762279999999996</v>
      </c>
      <c r="CA347" s="23">
        <v>3.57</v>
      </c>
      <c r="CB347" s="23">
        <v>0.75900000000000001</v>
      </c>
      <c r="CC347" s="64">
        <v>6.9150420000000015</v>
      </c>
      <c r="CD347" s="64">
        <v>6.0535990000000002</v>
      </c>
      <c r="CE347" s="66">
        <v>78.229544000000004</v>
      </c>
      <c r="CF347" s="68">
        <v>37.93918200000001</v>
      </c>
      <c r="CG347" s="60">
        <v>0.113</v>
      </c>
      <c r="CH347" s="134">
        <v>58294.950903523786</v>
      </c>
      <c r="CI347" s="134">
        <v>4657.825574848036</v>
      </c>
      <c r="CJ347" s="135">
        <v>593417.46608480625</v>
      </c>
      <c r="CK347" s="136">
        <v>0.78491548379574971</v>
      </c>
    </row>
    <row r="348" spans="1:89" x14ac:dyDescent="0.25">
      <c r="A348" s="82" t="s">
        <v>23</v>
      </c>
      <c r="B348" s="83">
        <v>344</v>
      </c>
      <c r="C348" s="70" t="s">
        <v>433</v>
      </c>
      <c r="D348" s="84">
        <v>42023</v>
      </c>
      <c r="E348" s="85" t="s">
        <v>90</v>
      </c>
      <c r="F348" s="82">
        <v>17</v>
      </c>
      <c r="G348" s="88">
        <v>1</v>
      </c>
      <c r="H348" s="88">
        <v>88</v>
      </c>
      <c r="I348" s="83">
        <v>1</v>
      </c>
      <c r="J348" s="111">
        <v>579.36309523809518</v>
      </c>
      <c r="K348" s="54">
        <v>517.5222819190268</v>
      </c>
      <c r="L348" s="54">
        <v>934.33556742796407</v>
      </c>
      <c r="M348" s="54">
        <v>164.08482176900526</v>
      </c>
      <c r="N348" s="54">
        <v>348.17115112104074</v>
      </c>
      <c r="O348" s="55"/>
      <c r="P348" s="56">
        <v>31.865662101948143</v>
      </c>
      <c r="Q348" s="56">
        <v>9.5404995424859784</v>
      </c>
      <c r="R348" s="54">
        <v>160.76453406354383</v>
      </c>
      <c r="S348" s="42" t="s">
        <v>78</v>
      </c>
      <c r="T348" s="94">
        <v>17.180477477142858</v>
      </c>
      <c r="U348" s="94">
        <v>5.8119291428571422</v>
      </c>
      <c r="V348" s="117">
        <v>22.992406620000001</v>
      </c>
      <c r="W348" s="94">
        <v>21.502290139280102</v>
      </c>
      <c r="X348" s="94">
        <v>3.9133126883624425</v>
      </c>
      <c r="Y348" s="94">
        <v>7.1767438287878473</v>
      </c>
      <c r="Z348" s="94"/>
      <c r="AA348" s="94">
        <v>0.74189246411295517</v>
      </c>
      <c r="AB348" s="94">
        <v>0.19401628133842477</v>
      </c>
      <c r="AC348" s="95">
        <v>3.9794491695544609</v>
      </c>
      <c r="AD348" s="99">
        <v>6.264624404958683</v>
      </c>
      <c r="AE348" s="99">
        <v>5.5240219472106578</v>
      </c>
      <c r="AF348" s="99">
        <v>1.2366466823090261</v>
      </c>
      <c r="AG348" s="37"/>
      <c r="AH348" s="37"/>
      <c r="AI348" s="100">
        <v>30.970137840163826</v>
      </c>
      <c r="AJ348" s="47" t="s">
        <v>54</v>
      </c>
      <c r="AK348" s="53">
        <v>727.5350724047571</v>
      </c>
      <c r="AL348" s="53">
        <v>743.09611155699895</v>
      </c>
      <c r="AM348" s="53">
        <v>683.98981098888089</v>
      </c>
      <c r="AN348" s="35"/>
      <c r="AO348" s="51">
        <v>39.428571428571431</v>
      </c>
      <c r="AP348" s="49">
        <v>1.490027713059473</v>
      </c>
      <c r="AQ348" s="49">
        <v>1.2819362354383814</v>
      </c>
      <c r="AR348" s="49">
        <v>1.8121236051502145</v>
      </c>
      <c r="AS348" s="126">
        <v>38.121844267320668</v>
      </c>
      <c r="AT348" s="58">
        <v>37.859749734249235</v>
      </c>
      <c r="AU348" s="58">
        <v>37.790557939914166</v>
      </c>
      <c r="AV348" s="58">
        <v>32.512875536480685</v>
      </c>
      <c r="AW348" s="58">
        <v>45.959656652360515</v>
      </c>
      <c r="AX348" s="58">
        <v>39.532188841201716</v>
      </c>
      <c r="AY348" s="71">
        <v>1.6466197018852669</v>
      </c>
      <c r="AZ348" s="71">
        <v>24.479602489496887</v>
      </c>
      <c r="BA348" s="71">
        <v>-1.4871958694968868</v>
      </c>
      <c r="BB348" s="131">
        <f t="shared" si="20"/>
        <v>1.6466197018852669</v>
      </c>
      <c r="BC348" s="131">
        <f t="shared" si="21"/>
        <v>1.6580188797705191</v>
      </c>
      <c r="BD348" s="131">
        <f t="shared" si="22"/>
        <v>0.199373977218226</v>
      </c>
      <c r="BE348" s="104">
        <v>6.92</v>
      </c>
      <c r="BF348" s="105">
        <v>109.1487724190535</v>
      </c>
      <c r="BG348" s="105">
        <v>561.99583104533895</v>
      </c>
      <c r="BH348" s="105">
        <v>248.84125685623576</v>
      </c>
      <c r="BI348" s="105">
        <v>140.62964793477772</v>
      </c>
      <c r="BJ348" s="105">
        <v>13.091323491874956</v>
      </c>
      <c r="BK348" s="105">
        <v>15.792931133703048</v>
      </c>
      <c r="BL348" s="105">
        <v>14.67388515996034</v>
      </c>
      <c r="BM348" s="105"/>
      <c r="BN348" s="130">
        <f t="shared" si="23"/>
        <v>303.84921972272036</v>
      </c>
      <c r="BO348" s="96">
        <v>5.2531510200000007</v>
      </c>
      <c r="BP348" s="108" t="s">
        <v>79</v>
      </c>
      <c r="BQ348" s="106">
        <v>424.11147047999998</v>
      </c>
      <c r="BR348" s="107">
        <v>18.445718949276305</v>
      </c>
      <c r="BS348" s="107">
        <v>26.543018641438305</v>
      </c>
      <c r="BT348" s="107">
        <v>11.202173111470257</v>
      </c>
      <c r="BU348" s="106"/>
      <c r="BV348" s="106"/>
      <c r="BW348" s="106"/>
      <c r="BX348" s="106"/>
      <c r="BY348" s="62">
        <v>0.48238213399503727</v>
      </c>
      <c r="BZ348" s="60">
        <v>0.39842959999999999</v>
      </c>
      <c r="CA348" s="23">
        <v>3.89</v>
      </c>
      <c r="CB348" s="23">
        <v>5.8000000000000003E-2</v>
      </c>
      <c r="CC348" s="64">
        <v>6.3284980000000006</v>
      </c>
      <c r="CD348" s="64">
        <v>4.7140190000000004</v>
      </c>
      <c r="CE348" s="66">
        <v>90.691184000000007</v>
      </c>
      <c r="CF348" s="68">
        <v>36.942701</v>
      </c>
      <c r="CG348" s="60">
        <v>0.22849999999999998</v>
      </c>
      <c r="CH348" s="134">
        <v>39936.540313066551</v>
      </c>
      <c r="CI348" s="134">
        <v>8249.8764426695598</v>
      </c>
      <c r="CJ348" s="135">
        <v>876897.8422153804</v>
      </c>
      <c r="CK348" s="136">
        <v>0.94080245674082252</v>
      </c>
    </row>
    <row r="349" spans="1:89" x14ac:dyDescent="0.25">
      <c r="A349" s="82" t="s">
        <v>23</v>
      </c>
      <c r="B349" s="83">
        <v>345</v>
      </c>
      <c r="C349" s="70" t="s">
        <v>434</v>
      </c>
      <c r="D349" s="84">
        <v>42023</v>
      </c>
      <c r="E349" s="85" t="s">
        <v>90</v>
      </c>
      <c r="F349" s="82">
        <v>32</v>
      </c>
      <c r="G349" s="88">
        <v>1</v>
      </c>
      <c r="H349" s="88">
        <v>98</v>
      </c>
      <c r="I349" s="83">
        <v>1</v>
      </c>
      <c r="J349" s="111">
        <v>651.08571428571418</v>
      </c>
      <c r="K349" s="54">
        <v>517.5222819190268</v>
      </c>
      <c r="L349" s="54">
        <v>934.33556742796407</v>
      </c>
      <c r="M349" s="54">
        <v>164.08482176900526</v>
      </c>
      <c r="N349" s="54">
        <v>348.17115112104074</v>
      </c>
      <c r="O349" s="55"/>
      <c r="P349" s="56">
        <v>31.865662101948143</v>
      </c>
      <c r="Q349" s="56">
        <v>9.5404995424859784</v>
      </c>
      <c r="R349" s="54">
        <v>160.76453406354383</v>
      </c>
      <c r="S349" s="42" t="s">
        <v>78</v>
      </c>
      <c r="T349" s="94">
        <v>23.454316285714285</v>
      </c>
      <c r="U349" s="94">
        <v>8.4813617142857147</v>
      </c>
      <c r="V349" s="117">
        <v>31.935677999999999</v>
      </c>
      <c r="W349" s="94">
        <v>29.867339710300172</v>
      </c>
      <c r="X349" s="94">
        <v>5.4453492435505444</v>
      </c>
      <c r="Y349" s="94">
        <v>9.9099785057636378</v>
      </c>
      <c r="Z349" s="94"/>
      <c r="AA349" s="94">
        <v>1.0311124262737432</v>
      </c>
      <c r="AB349" s="94">
        <v>0.28372180623288856</v>
      </c>
      <c r="AC349" s="95">
        <v>5.5472319152137501</v>
      </c>
      <c r="AD349" s="99">
        <v>7.7230324732309867</v>
      </c>
      <c r="AE349" s="99">
        <v>6.7559468506733555</v>
      </c>
      <c r="AF349" s="99">
        <v>1.7419337403776498</v>
      </c>
      <c r="AG349" s="37"/>
      <c r="AH349" s="37"/>
      <c r="AI349" s="100">
        <v>36.737098700064323</v>
      </c>
      <c r="AJ349" s="47" t="s">
        <v>54</v>
      </c>
      <c r="AK349" s="53">
        <v>758.1691400686409</v>
      </c>
      <c r="AL349" s="53">
        <v>773.80151978036827</v>
      </c>
      <c r="AM349" s="53">
        <v>680.1061488497196</v>
      </c>
      <c r="AN349" s="35"/>
      <c r="AO349" s="51">
        <v>48.157142857142858</v>
      </c>
      <c r="AP349" s="49">
        <v>1.5612316394557824</v>
      </c>
      <c r="AQ349" s="49">
        <v>1.4734251156462586</v>
      </c>
      <c r="AR349" s="49">
        <v>2.2974626258503403</v>
      </c>
      <c r="AS349" s="126">
        <v>42.681331734693877</v>
      </c>
      <c r="AT349" s="58">
        <v>42.818135120542479</v>
      </c>
      <c r="AU349" s="58">
        <v>32.41952380952381</v>
      </c>
      <c r="AV349" s="58">
        <v>30.596190476190475</v>
      </c>
      <c r="AW349" s="58">
        <v>47.707619047619048</v>
      </c>
      <c r="AX349" s="58">
        <v>31.595238095238091</v>
      </c>
      <c r="AY349" s="71">
        <v>1.3407617374067486</v>
      </c>
      <c r="AZ349" s="71">
        <v>27.401012253654752</v>
      </c>
      <c r="BA349" s="71">
        <v>4.5346657463452473</v>
      </c>
      <c r="BB349" s="131">
        <f t="shared" si="20"/>
        <v>1.3407617374067486</v>
      </c>
      <c r="BC349" s="131">
        <f t="shared" si="21"/>
        <v>1.3364780210613934</v>
      </c>
      <c r="BD349" s="131">
        <f t="shared" si="22"/>
        <v>0.16696433941225175</v>
      </c>
      <c r="BE349" s="104">
        <v>6.56</v>
      </c>
      <c r="BF349" s="105">
        <v>142.15146310522169</v>
      </c>
      <c r="BG349" s="105">
        <v>538.27704194189221</v>
      </c>
      <c r="BH349" s="105">
        <v>288.21673088166744</v>
      </c>
      <c r="BI349" s="105">
        <v>133.4737732804262</v>
      </c>
      <c r="BJ349" s="105">
        <v>8.9852197448241586</v>
      </c>
      <c r="BK349" s="105">
        <v>15.867949372464023</v>
      </c>
      <c r="BL349" s="105">
        <v>10.204160400616853</v>
      </c>
      <c r="BM349" s="105"/>
      <c r="BN349" s="130">
        <f t="shared" si="23"/>
        <v>274.82306663538458</v>
      </c>
      <c r="BO349" s="96">
        <v>3.4089629400000003</v>
      </c>
      <c r="BP349" s="108" t="s">
        <v>79</v>
      </c>
      <c r="BQ349" s="106">
        <v>523.32989336000003</v>
      </c>
      <c r="BR349" s="107">
        <v>16.386998057783526</v>
      </c>
      <c r="BS349" s="107">
        <v>22.643805872652642</v>
      </c>
      <c r="BT349" s="107">
        <v>12.222155212661905</v>
      </c>
      <c r="BU349" s="106"/>
      <c r="BV349" s="106"/>
      <c r="BW349" s="106"/>
      <c r="BX349" s="106"/>
      <c r="BY349" s="62">
        <v>0.10719602977667493</v>
      </c>
      <c r="BZ349" s="60">
        <v>0.35792980000000002</v>
      </c>
      <c r="CA349" s="23">
        <v>3.85</v>
      </c>
      <c r="CB349" s="23">
        <v>0.03</v>
      </c>
      <c r="CC349" s="64">
        <v>5.6791100000000014</v>
      </c>
      <c r="CD349" s="64">
        <v>4.9209399999999999</v>
      </c>
      <c r="CE349" s="66">
        <v>82.857868000000011</v>
      </c>
      <c r="CF349" s="68">
        <v>35.648302999999999</v>
      </c>
      <c r="CG349" s="60">
        <v>0.113</v>
      </c>
      <c r="CH349" s="134">
        <v>29659.223514319106</v>
      </c>
      <c r="CI349" s="134">
        <v>9590.0404985593923</v>
      </c>
      <c r="CJ349" s="135">
        <v>871177.61691859458</v>
      </c>
      <c r="CK349" s="136">
        <v>1.1008134635598097</v>
      </c>
    </row>
    <row r="350" spans="1:89" x14ac:dyDescent="0.25">
      <c r="A350" s="82" t="s">
        <v>23</v>
      </c>
      <c r="B350" s="83">
        <v>346</v>
      </c>
      <c r="C350" s="70" t="s">
        <v>435</v>
      </c>
      <c r="D350" s="84">
        <v>42023</v>
      </c>
      <c r="E350" s="85" t="s">
        <v>90</v>
      </c>
      <c r="F350" s="82">
        <v>33</v>
      </c>
      <c r="G350" s="88">
        <v>1</v>
      </c>
      <c r="H350" s="88">
        <v>82</v>
      </c>
      <c r="I350" s="83">
        <v>1</v>
      </c>
      <c r="J350" s="111">
        <v>635.83333333333326</v>
      </c>
      <c r="K350" s="54">
        <v>517.5222819190268</v>
      </c>
      <c r="L350" s="54">
        <v>934.33556742796407</v>
      </c>
      <c r="M350" s="54">
        <v>164.08482176900526</v>
      </c>
      <c r="N350" s="54">
        <v>348.17115112104074</v>
      </c>
      <c r="O350" s="55"/>
      <c r="P350" s="56">
        <v>31.865662101948143</v>
      </c>
      <c r="Q350" s="56">
        <v>9.5404995424859784</v>
      </c>
      <c r="R350" s="54">
        <v>160.76453406354383</v>
      </c>
      <c r="S350" s="42" t="s">
        <v>78</v>
      </c>
      <c r="T350" s="94">
        <v>18.329531712857143</v>
      </c>
      <c r="U350" s="94">
        <v>6.4954478571428576</v>
      </c>
      <c r="V350" s="117">
        <v>24.82497957</v>
      </c>
      <c r="W350" s="94">
        <v>23.216841169639096</v>
      </c>
      <c r="X350" s="94">
        <v>4.2305464324277802</v>
      </c>
      <c r="Y350" s="94">
        <v>7.7173504070465215</v>
      </c>
      <c r="Z350" s="94"/>
      <c r="AA350" s="94">
        <v>0.80137343778099135</v>
      </c>
      <c r="AB350" s="94">
        <v>0.22079010317202322</v>
      </c>
      <c r="AC350" s="95">
        <v>4.3073545223847152</v>
      </c>
      <c r="AD350" s="99">
        <v>6.4346913744271763</v>
      </c>
      <c r="AE350" s="99">
        <v>5.6561364051529353</v>
      </c>
      <c r="AF350" s="99">
        <v>1.2821079749255737</v>
      </c>
      <c r="AG350" s="37"/>
      <c r="AH350" s="37"/>
      <c r="AI350" s="100">
        <v>34.312461985277146</v>
      </c>
      <c r="AJ350" s="47" t="s">
        <v>54</v>
      </c>
      <c r="AK350" s="53">
        <v>740.79771722337102</v>
      </c>
      <c r="AL350" s="53">
        <v>756.37786536828594</v>
      </c>
      <c r="AM350" s="53">
        <v>696.9403372817228</v>
      </c>
      <c r="AN350" s="35"/>
      <c r="AO350" s="51">
        <v>33.657142857142858</v>
      </c>
      <c r="AP350" s="49">
        <v>1.1932751648351649</v>
      </c>
      <c r="AQ350" s="49">
        <v>1.0368192392223161</v>
      </c>
      <c r="AR350" s="49">
        <v>1.5584452071005921</v>
      </c>
      <c r="AS350" s="126">
        <v>31.361984615384621</v>
      </c>
      <c r="AT350" s="58">
        <v>30.976704135335513</v>
      </c>
      <c r="AU350" s="58">
        <v>35.453846153846158</v>
      </c>
      <c r="AV350" s="58">
        <v>30.805325443786984</v>
      </c>
      <c r="AW350" s="58">
        <v>46.303550295858003</v>
      </c>
      <c r="AX350" s="58">
        <v>33.544378698224854</v>
      </c>
      <c r="AY350" s="71">
        <v>1.2478038118013046</v>
      </c>
      <c r="AZ350" s="71">
        <v>22.676192443764798</v>
      </c>
      <c r="BA350" s="71">
        <v>2.1487871262352023</v>
      </c>
      <c r="BB350" s="131">
        <f t="shared" si="20"/>
        <v>1.2478038118013046</v>
      </c>
      <c r="BC350" s="131">
        <f t="shared" si="21"/>
        <v>1.2633236827829792</v>
      </c>
      <c r="BD350" s="131">
        <f t="shared" si="22"/>
        <v>0.15260997901228376</v>
      </c>
      <c r="BE350" s="104">
        <v>6.78</v>
      </c>
      <c r="BF350" s="105">
        <v>117.94176197111426</v>
      </c>
      <c r="BG350" s="105">
        <v>597.76445054356259</v>
      </c>
      <c r="BH350" s="105">
        <v>205.39590600471612</v>
      </c>
      <c r="BI350" s="105">
        <v>155.42768236346353</v>
      </c>
      <c r="BJ350" s="105">
        <v>12.186982982381673</v>
      </c>
      <c r="BK350" s="105">
        <v>12.564089350822323</v>
      </c>
      <c r="BL350" s="105">
        <v>11.685764376944126</v>
      </c>
      <c r="BM350" s="105"/>
      <c r="BN350" s="130">
        <f t="shared" si="23"/>
        <v>339.29808922045157</v>
      </c>
      <c r="BO350" s="96">
        <v>5.4760356400000001</v>
      </c>
      <c r="BP350" s="108" t="s">
        <v>79</v>
      </c>
      <c r="BQ350" s="106">
        <v>403.46763587999999</v>
      </c>
      <c r="BR350" s="107">
        <v>16.252486119568637</v>
      </c>
      <c r="BS350" s="107">
        <v>22.975594732163117</v>
      </c>
      <c r="BT350" s="107">
        <v>13.024872953470844</v>
      </c>
      <c r="BU350" s="106"/>
      <c r="BV350" s="106"/>
      <c r="BW350" s="106"/>
      <c r="BX350" s="106"/>
      <c r="BY350" s="62">
        <v>0.24119106699751863</v>
      </c>
      <c r="BZ350" s="60">
        <v>0.38657599999999998</v>
      </c>
      <c r="CA350" s="23">
        <v>3.95</v>
      </c>
      <c r="CB350" s="23">
        <v>0.03</v>
      </c>
      <c r="CC350" s="64">
        <v>4.5060220000000006</v>
      </c>
      <c r="CD350" s="64">
        <v>4.5878880000000004</v>
      </c>
      <c r="CE350" s="66">
        <v>75.461392000000004</v>
      </c>
      <c r="CF350" s="68">
        <v>35.257928999999997</v>
      </c>
      <c r="CG350" s="60">
        <v>0.10250000000000001</v>
      </c>
      <c r="CH350" s="134">
        <v>59567.655011467534</v>
      </c>
      <c r="CI350" s="134">
        <v>9684.1943672338311</v>
      </c>
      <c r="CJ350" s="135">
        <v>436720.2418165218</v>
      </c>
      <c r="CK350" s="136">
        <v>2.2174823697094461</v>
      </c>
    </row>
    <row r="351" spans="1:89" x14ac:dyDescent="0.25">
      <c r="A351" s="82" t="s">
        <v>23</v>
      </c>
      <c r="B351" s="83">
        <v>347</v>
      </c>
      <c r="C351" s="70" t="s">
        <v>436</v>
      </c>
      <c r="D351" s="84">
        <v>42023</v>
      </c>
      <c r="E351" s="85" t="s">
        <v>90</v>
      </c>
      <c r="F351" s="82">
        <v>368</v>
      </c>
      <c r="G351" s="88">
        <v>1</v>
      </c>
      <c r="H351" s="88">
        <v>114</v>
      </c>
      <c r="I351" s="83">
        <v>1</v>
      </c>
      <c r="J351" s="111">
        <v>585.7738095238094</v>
      </c>
      <c r="K351" s="54">
        <v>517.5222819190268</v>
      </c>
      <c r="L351" s="54">
        <v>934.33556742796407</v>
      </c>
      <c r="M351" s="54">
        <v>164.08482176900526</v>
      </c>
      <c r="N351" s="54">
        <v>348.17115112104074</v>
      </c>
      <c r="O351" s="55"/>
      <c r="P351" s="56">
        <v>31.865662101948143</v>
      </c>
      <c r="Q351" s="56">
        <v>9.5404995424859784</v>
      </c>
      <c r="R351" s="54">
        <v>160.76453406354383</v>
      </c>
      <c r="S351" s="42" t="s">
        <v>78</v>
      </c>
      <c r="T351" s="94">
        <v>17.234487047142856</v>
      </c>
      <c r="U351" s="94">
        <v>6.6663581428571419</v>
      </c>
      <c r="V351" s="117">
        <v>23.900845189999998</v>
      </c>
      <c r="W351" s="94">
        <v>22.353967888709818</v>
      </c>
      <c r="X351" s="94">
        <v>4.0830448324186017</v>
      </c>
      <c r="Y351" s="94">
        <v>7.3712284990018544</v>
      </c>
      <c r="Z351" s="94"/>
      <c r="AA351" s="94">
        <v>0.77219653828473567</v>
      </c>
      <c r="AB351" s="94">
        <v>0.21155101835558118</v>
      </c>
      <c r="AC351" s="95">
        <v>4.1671111342715941</v>
      </c>
      <c r="AD351" s="99">
        <v>6.3431851842525102</v>
      </c>
      <c r="AE351" s="99">
        <v>5.5659570982729338</v>
      </c>
      <c r="AF351" s="99">
        <v>1.3465150791606757</v>
      </c>
      <c r="AG351" s="37"/>
      <c r="AH351" s="37"/>
      <c r="AI351" s="100">
        <v>33.350913178567495</v>
      </c>
      <c r="AJ351" s="47" t="s">
        <v>54</v>
      </c>
      <c r="AK351" s="53">
        <v>734.60414751749158</v>
      </c>
      <c r="AL351" s="53">
        <v>751.00809279214832</v>
      </c>
      <c r="AM351" s="53">
        <v>670.21790491507682</v>
      </c>
      <c r="AN351" s="35"/>
      <c r="AO351" s="51">
        <v>37.171428571428571</v>
      </c>
      <c r="AP351" s="49">
        <v>1.5669822222222227</v>
      </c>
      <c r="AQ351" s="49">
        <v>1.1992604232804234</v>
      </c>
      <c r="AR351" s="49">
        <v>1.7835402116402115</v>
      </c>
      <c r="AS351" s="126">
        <v>38.37330476190477</v>
      </c>
      <c r="AT351" s="58">
        <v>37.995772301418803</v>
      </c>
      <c r="AU351" s="58">
        <v>42.155555555555566</v>
      </c>
      <c r="AV351" s="58">
        <v>32.262962962962966</v>
      </c>
      <c r="AW351" s="58">
        <v>47.981481481481481</v>
      </c>
      <c r="AX351" s="58">
        <v>34.449735449735449</v>
      </c>
      <c r="AY351" s="71">
        <v>1.5897250494436932</v>
      </c>
      <c r="AZ351" s="71">
        <v>25.241429905257764</v>
      </c>
      <c r="BA351" s="71">
        <v>-1.3405847152577657</v>
      </c>
      <c r="BB351" s="131">
        <f t="shared" si="20"/>
        <v>1.5897250494436932</v>
      </c>
      <c r="BC351" s="131">
        <f t="shared" si="21"/>
        <v>1.6055208281069484</v>
      </c>
      <c r="BD351" s="131">
        <f t="shared" si="22"/>
        <v>0.19036075172130171</v>
      </c>
      <c r="BE351" s="104">
        <v>6.91</v>
      </c>
      <c r="BF351" s="105">
        <v>117.85495460716643</v>
      </c>
      <c r="BG351" s="105">
        <v>559.66787931838292</v>
      </c>
      <c r="BH351" s="105">
        <v>224.35552037722883</v>
      </c>
      <c r="BI351" s="105">
        <v>164.05041383042425</v>
      </c>
      <c r="BJ351" s="105">
        <v>12.765562597725975</v>
      </c>
      <c r="BK351" s="105">
        <v>18.088055875356972</v>
      </c>
      <c r="BL351" s="105">
        <v>16.097443622771657</v>
      </c>
      <c r="BM351" s="105"/>
      <c r="BN351" s="130">
        <f t="shared" si="23"/>
        <v>322.51736322395465</v>
      </c>
      <c r="BO351" s="96">
        <v>8.813380699999998</v>
      </c>
      <c r="BP351" s="108" t="s">
        <v>79</v>
      </c>
      <c r="BQ351" s="106">
        <v>484.28027716999998</v>
      </c>
      <c r="BR351" s="107">
        <v>20.262056564117682</v>
      </c>
      <c r="BS351" s="107">
        <v>28.846793298814482</v>
      </c>
      <c r="BT351" s="107">
        <v>12.745635838856641</v>
      </c>
      <c r="BU351" s="106"/>
      <c r="BV351" s="106"/>
      <c r="BW351" s="106"/>
      <c r="BX351" s="106"/>
      <c r="BY351" s="62">
        <v>0.2054590570719603</v>
      </c>
      <c r="BZ351" s="60">
        <v>0.48634379999999999</v>
      </c>
      <c r="CA351" s="23">
        <v>3.84</v>
      </c>
      <c r="CB351" s="23">
        <v>0.55200000000000005</v>
      </c>
      <c r="CC351" s="64">
        <v>5.5429480000000009</v>
      </c>
      <c r="CD351" s="64">
        <v>5.4110920000000009</v>
      </c>
      <c r="CE351" s="66">
        <v>78.585324</v>
      </c>
      <c r="CF351" s="68">
        <v>34.199810000000006</v>
      </c>
      <c r="CG351" s="60">
        <v>5.0000000000000001E-3</v>
      </c>
      <c r="CH351" s="134">
        <v>117600.51069684762</v>
      </c>
      <c r="CI351" s="134">
        <v>4277.158212342827</v>
      </c>
      <c r="CJ351" s="135">
        <v>422076.80969502649</v>
      </c>
      <c r="CK351" s="136">
        <v>1.0133601548574316</v>
      </c>
    </row>
    <row r="352" spans="1:89" x14ac:dyDescent="0.25">
      <c r="A352" s="82" t="s">
        <v>23</v>
      </c>
      <c r="B352" s="83">
        <v>348</v>
      </c>
      <c r="C352" s="70" t="s">
        <v>437</v>
      </c>
      <c r="D352" s="84">
        <v>42023</v>
      </c>
      <c r="E352" s="85" t="s">
        <v>90</v>
      </c>
      <c r="F352" s="82">
        <v>370</v>
      </c>
      <c r="G352" s="88">
        <v>1</v>
      </c>
      <c r="H352" s="88">
        <v>127</v>
      </c>
      <c r="I352" s="83">
        <v>1</v>
      </c>
      <c r="J352" s="111">
        <v>589.21428571428567</v>
      </c>
      <c r="K352" s="54">
        <v>517.5222819190268</v>
      </c>
      <c r="L352" s="54">
        <v>934.33556742796407</v>
      </c>
      <c r="M352" s="54">
        <v>164.08482176900526</v>
      </c>
      <c r="N352" s="54">
        <v>348.17115112104074</v>
      </c>
      <c r="O352" s="55"/>
      <c r="P352" s="56">
        <v>31.865662101948143</v>
      </c>
      <c r="Q352" s="56">
        <v>9.5404995424859784</v>
      </c>
      <c r="R352" s="54">
        <v>160.76453406354383</v>
      </c>
      <c r="S352" s="42" t="s">
        <v>78</v>
      </c>
      <c r="T352" s="94">
        <v>13.589673157142858</v>
      </c>
      <c r="U352" s="94">
        <v>3.9933751428571425</v>
      </c>
      <c r="V352" s="117">
        <v>17.583048300000002</v>
      </c>
      <c r="W352" s="94">
        <v>16.441980500857898</v>
      </c>
      <c r="X352" s="94">
        <v>2.9817228956189794</v>
      </c>
      <c r="Y352" s="94">
        <v>5.5526144466874854</v>
      </c>
      <c r="Z352" s="94"/>
      <c r="AA352" s="94">
        <v>0.56663342413873063</v>
      </c>
      <c r="AB352" s="94">
        <v>0.15788198865071082</v>
      </c>
      <c r="AC352" s="95">
        <v>3.0212386385251904</v>
      </c>
      <c r="AD352" s="99">
        <v>4.1860229004499496</v>
      </c>
      <c r="AE352" s="99">
        <v>3.6392016592645593</v>
      </c>
      <c r="AF352" s="99">
        <v>0.79082063398663527</v>
      </c>
      <c r="AG352" s="37"/>
      <c r="AH352" s="37"/>
      <c r="AI352" s="100">
        <v>37.716465582101883</v>
      </c>
      <c r="AJ352" s="47" t="s">
        <v>54</v>
      </c>
      <c r="AK352" s="53">
        <v>761.92848765307951</v>
      </c>
      <c r="AL352" s="53">
        <v>778.66403265259464</v>
      </c>
      <c r="AM352" s="53">
        <v>734.77728760490072</v>
      </c>
      <c r="AN352" s="35"/>
      <c r="AO352" s="51">
        <v>27.25714285714286</v>
      </c>
      <c r="AP352" s="49">
        <v>0.76476446322907865</v>
      </c>
      <c r="AQ352" s="49">
        <v>0.87238985629754873</v>
      </c>
      <c r="AR352" s="49">
        <v>1.2387161792054102</v>
      </c>
      <c r="AS352" s="126">
        <v>22.374324091293325</v>
      </c>
      <c r="AT352" s="58">
        <v>22.756338192762652</v>
      </c>
      <c r="AU352" s="58">
        <v>28.057396449704139</v>
      </c>
      <c r="AV352" s="58">
        <v>32.005917159763314</v>
      </c>
      <c r="AW352" s="58">
        <v>45.445562130177521</v>
      </c>
      <c r="AX352" s="58">
        <v>39.603550295857985</v>
      </c>
      <c r="AY352" s="71">
        <v>1.2942203083615853</v>
      </c>
      <c r="AZ352" s="71">
        <v>19.597838190438058</v>
      </c>
      <c r="BA352" s="71">
        <v>-2.0147898904380561</v>
      </c>
      <c r="BB352" s="131">
        <f t="shared" si="20"/>
        <v>1.2942203083615853</v>
      </c>
      <c r="BC352" s="131">
        <f t="shared" si="21"/>
        <v>1.272494035706728</v>
      </c>
      <c r="BD352" s="131">
        <f t="shared" si="22"/>
        <v>0.16355926740712176</v>
      </c>
      <c r="BE352" s="104">
        <v>6.52</v>
      </c>
      <c r="BF352" s="105">
        <v>146.71948968822434</v>
      </c>
      <c r="BG352" s="105">
        <v>580.69491801184927</v>
      </c>
      <c r="BH352" s="105">
        <v>216.19798333946505</v>
      </c>
      <c r="BI352" s="105">
        <v>160.69532062713859</v>
      </c>
      <c r="BJ352" s="105">
        <v>10.299167653222989</v>
      </c>
      <c r="BK352" s="105">
        <v>14.885167050146501</v>
      </c>
      <c r="BL352" s="105">
        <v>12.252318940068379</v>
      </c>
      <c r="BM352" s="105"/>
      <c r="BN352" s="130">
        <f t="shared" si="23"/>
        <v>330.66992285098581</v>
      </c>
      <c r="BO352" s="96">
        <v>6.1905327799999998</v>
      </c>
      <c r="BP352" s="108" t="s">
        <v>79</v>
      </c>
      <c r="BQ352" s="106">
        <v>418.90399760999998</v>
      </c>
      <c r="BR352" s="107">
        <v>23.824310236922909</v>
      </c>
      <c r="BS352" s="107">
        <v>32.719771449075992</v>
      </c>
      <c r="BT352" s="107">
        <v>18.408233963723863</v>
      </c>
      <c r="BU352" s="106"/>
      <c r="BV352" s="106"/>
      <c r="BW352" s="106"/>
      <c r="BX352" s="106"/>
      <c r="BY352" s="62">
        <v>9.8263027295285355E-2</v>
      </c>
      <c r="BZ352" s="60">
        <v>0.51202660000000011</v>
      </c>
      <c r="CA352" s="23">
        <v>3.99</v>
      </c>
      <c r="CB352" s="23">
        <v>0.43</v>
      </c>
      <c r="CC352" s="64">
        <v>5.3229940000000004</v>
      </c>
      <c r="CD352" s="64">
        <v>6.686744</v>
      </c>
      <c r="CE352" s="66">
        <v>69.001364000000009</v>
      </c>
      <c r="CF352" s="68">
        <v>37.281710000000004</v>
      </c>
      <c r="CG352" s="60">
        <v>0.13400000000000001</v>
      </c>
      <c r="CH352" s="134">
        <v>74133.39984459753</v>
      </c>
      <c r="CI352" s="134">
        <v>11295.01041702236</v>
      </c>
      <c r="CJ352" s="135">
        <v>671355.2059055852</v>
      </c>
      <c r="CK352" s="136">
        <v>1.6824194282945373</v>
      </c>
    </row>
    <row r="353" spans="1:89" x14ac:dyDescent="0.25">
      <c r="A353" s="82" t="s">
        <v>23</v>
      </c>
      <c r="B353" s="83">
        <v>349</v>
      </c>
      <c r="C353" s="70" t="s">
        <v>438</v>
      </c>
      <c r="D353" s="84">
        <v>42023</v>
      </c>
      <c r="E353" s="85" t="s">
        <v>90</v>
      </c>
      <c r="F353" s="82">
        <v>371</v>
      </c>
      <c r="G353" s="88">
        <v>1</v>
      </c>
      <c r="H353" s="88">
        <v>128</v>
      </c>
      <c r="I353" s="83">
        <v>1</v>
      </c>
      <c r="J353" s="111">
        <v>593.84895833333337</v>
      </c>
      <c r="K353" s="54">
        <v>517.5222819190268</v>
      </c>
      <c r="L353" s="54">
        <v>934.33556742796407</v>
      </c>
      <c r="M353" s="54">
        <v>164.08482176900526</v>
      </c>
      <c r="N353" s="54">
        <v>348.17115112104074</v>
      </c>
      <c r="O353" s="55"/>
      <c r="P353" s="56">
        <v>31.865662101948143</v>
      </c>
      <c r="Q353" s="56">
        <v>9.5404995424859784</v>
      </c>
      <c r="R353" s="54">
        <v>160.76453406354383</v>
      </c>
      <c r="S353" s="42" t="s">
        <v>78</v>
      </c>
      <c r="T353" s="94">
        <v>17.854963627499998</v>
      </c>
      <c r="U353" s="94">
        <v>5.5394873125000004</v>
      </c>
      <c r="V353" s="117">
        <v>23.394450939999999</v>
      </c>
      <c r="W353" s="94">
        <v>21.877012537490415</v>
      </c>
      <c r="X353" s="94">
        <v>3.9726908857361032</v>
      </c>
      <c r="Y353" s="94">
        <v>7.3555633807200156</v>
      </c>
      <c r="Z353" s="94"/>
      <c r="AA353" s="94">
        <v>0.75427147586437115</v>
      </c>
      <c r="AB353" s="94">
        <v>0.20950467000298079</v>
      </c>
      <c r="AC353" s="95">
        <v>4.03081362561774</v>
      </c>
      <c r="AD353" s="99">
        <v>5.9814788584900951</v>
      </c>
      <c r="AE353" s="99">
        <v>5.2174317345913508</v>
      </c>
      <c r="AF353" s="99">
        <v>1.1237055580029482</v>
      </c>
      <c r="AG353" s="37"/>
      <c r="AH353" s="37"/>
      <c r="AI353" s="100">
        <v>35.025563904754165</v>
      </c>
      <c r="AJ353" s="47" t="s">
        <v>54</v>
      </c>
      <c r="AK353" s="53">
        <v>744.32061372883425</v>
      </c>
      <c r="AL353" s="53">
        <v>761.51077640741437</v>
      </c>
      <c r="AM353" s="53">
        <v>717.14246330173864</v>
      </c>
      <c r="AN353" s="35"/>
      <c r="AO353" s="51">
        <v>31.037500000000001</v>
      </c>
      <c r="AP353" s="49">
        <v>1.2986645895522388</v>
      </c>
      <c r="AQ353" s="49">
        <v>0.96948179104477616</v>
      </c>
      <c r="AR353" s="49">
        <v>1.4824807089552237</v>
      </c>
      <c r="AS353" s="126">
        <v>31.894968843283586</v>
      </c>
      <c r="AT353" s="58">
        <v>31.325802643074432</v>
      </c>
      <c r="AU353" s="58">
        <v>41.841791044776116</v>
      </c>
      <c r="AV353" s="58">
        <v>31.235820895522387</v>
      </c>
      <c r="AW353" s="58">
        <v>47.764179104477606</v>
      </c>
      <c r="AX353" s="58">
        <v>45.895522388059696</v>
      </c>
      <c r="AY353" s="71">
        <v>1.3390270506205106</v>
      </c>
      <c r="AZ353" s="71">
        <v>23.162616272328751</v>
      </c>
      <c r="BA353" s="71">
        <v>0.23183466767124727</v>
      </c>
      <c r="BB353" s="131">
        <f t="shared" si="20"/>
        <v>1.3390270506205106</v>
      </c>
      <c r="BC353" s="131">
        <f t="shared" si="21"/>
        <v>1.3633561618986039</v>
      </c>
      <c r="BD353" s="131">
        <f t="shared" si="22"/>
        <v>0.16032122742147326</v>
      </c>
      <c r="BE353" s="104">
        <v>7.15</v>
      </c>
      <c r="BF353" s="105">
        <v>76.123047874818013</v>
      </c>
      <c r="BG353" s="105">
        <v>567.8693125868956</v>
      </c>
      <c r="BH353" s="105">
        <v>226.1778894416276</v>
      </c>
      <c r="BI353" s="105">
        <v>168.15627184113549</v>
      </c>
      <c r="BJ353" s="105">
        <v>7.0935396602557343</v>
      </c>
      <c r="BK353" s="105">
        <v>15.494506510665749</v>
      </c>
      <c r="BL353" s="105">
        <v>10.233355581310517</v>
      </c>
      <c r="BM353" s="105"/>
      <c r="BN353" s="130">
        <f t="shared" si="23"/>
        <v>323.70317538034635</v>
      </c>
      <c r="BO353" s="96">
        <v>3.51631494</v>
      </c>
      <c r="BP353" s="108" t="s">
        <v>79</v>
      </c>
      <c r="BQ353" s="106">
        <v>427.99979167999999</v>
      </c>
      <c r="BR353" s="107">
        <v>18.294927834711558</v>
      </c>
      <c r="BS353" s="107">
        <v>25.690910038115749</v>
      </c>
      <c r="BT353" s="107">
        <v>13.662851565421038</v>
      </c>
      <c r="BU353" s="106"/>
      <c r="BV353" s="106"/>
      <c r="BW353" s="106"/>
      <c r="BX353" s="106"/>
      <c r="BY353" s="62">
        <v>0.21439205955334986</v>
      </c>
      <c r="BZ353" s="60">
        <v>0.52289240000000003</v>
      </c>
      <c r="CA353" s="23">
        <v>3.73</v>
      </c>
      <c r="CB353" s="23">
        <v>0.22800000000000001</v>
      </c>
      <c r="CC353" s="64">
        <v>4.9040340000000011</v>
      </c>
      <c r="CD353" s="64">
        <v>6.0017880000000003</v>
      </c>
      <c r="CE353" s="66">
        <v>88.483872000000005</v>
      </c>
      <c r="CF353" s="68">
        <v>36.706422000000003</v>
      </c>
      <c r="CG353" s="60">
        <v>0.12350000000000001</v>
      </c>
      <c r="CH353" s="134">
        <v>75164.455174968462</v>
      </c>
      <c r="CI353" s="134">
        <v>3114.7685541175451</v>
      </c>
      <c r="CJ353" s="135">
        <v>290999.66590190469</v>
      </c>
      <c r="CK353" s="136">
        <v>1.0703684296213338</v>
      </c>
    </row>
    <row r="354" spans="1:89" x14ac:dyDescent="0.25">
      <c r="A354" s="82" t="s">
        <v>23</v>
      </c>
      <c r="B354" s="83">
        <v>350</v>
      </c>
      <c r="C354" s="70" t="s">
        <v>439</v>
      </c>
      <c r="D354" s="84">
        <v>42023</v>
      </c>
      <c r="E354" s="85" t="s">
        <v>90</v>
      </c>
      <c r="F354" s="82">
        <v>382</v>
      </c>
      <c r="G354" s="88">
        <v>1</v>
      </c>
      <c r="H354" s="88">
        <v>101</v>
      </c>
      <c r="I354" s="83">
        <v>1</v>
      </c>
      <c r="J354" s="111">
        <v>636.98214285714289</v>
      </c>
      <c r="K354" s="54">
        <v>517.5222819190268</v>
      </c>
      <c r="L354" s="54">
        <v>934.33556742796407</v>
      </c>
      <c r="M354" s="54">
        <v>164.08482176900526</v>
      </c>
      <c r="N354" s="54">
        <v>348.17115112104074</v>
      </c>
      <c r="O354" s="55"/>
      <c r="P354" s="56">
        <v>31.865662101948143</v>
      </c>
      <c r="Q354" s="56">
        <v>9.5404995424859784</v>
      </c>
      <c r="R354" s="54">
        <v>160.76453406354383</v>
      </c>
      <c r="S354" s="42" t="s">
        <v>78</v>
      </c>
      <c r="T354" s="94">
        <v>18.905337675714286</v>
      </c>
      <c r="U354" s="94">
        <v>6.6079597142857143</v>
      </c>
      <c r="V354" s="117">
        <v>25.513297390000002</v>
      </c>
      <c r="W354" s="94">
        <v>23.860341716847046</v>
      </c>
      <c r="X354" s="94">
        <v>4.3462109336532322</v>
      </c>
      <c r="Y354" s="94">
        <v>7.9409631199171686</v>
      </c>
      <c r="Z354" s="94"/>
      <c r="AA354" s="94">
        <v>0.82348571018404904</v>
      </c>
      <c r="AB354" s="94">
        <v>0.22707894148964836</v>
      </c>
      <c r="AC354" s="95">
        <v>4.4234918084565171</v>
      </c>
      <c r="AD354" s="99">
        <v>6.8548303580538112</v>
      </c>
      <c r="AE354" s="99">
        <v>6.0174310854449535</v>
      </c>
      <c r="AF354" s="99">
        <v>1.3311769637607354</v>
      </c>
      <c r="AG354" s="37"/>
      <c r="AH354" s="37"/>
      <c r="AI354" s="100">
        <v>33.126850648149301</v>
      </c>
      <c r="AJ354" s="47" t="s">
        <v>54</v>
      </c>
      <c r="AK354" s="53">
        <v>731.32322908835067</v>
      </c>
      <c r="AL354" s="53">
        <v>747.80616485487167</v>
      </c>
      <c r="AM354" s="53">
        <v>693.71551816473686</v>
      </c>
      <c r="AN354" s="35"/>
      <c r="AO354" s="51">
        <v>41.521428571428565</v>
      </c>
      <c r="AP354" s="49">
        <v>1.2563142523364483</v>
      </c>
      <c r="AQ354" s="49">
        <v>1.270594519359145</v>
      </c>
      <c r="AR354" s="49">
        <v>1.9664470961281704</v>
      </c>
      <c r="AS354" s="126">
        <v>35.453285213618152</v>
      </c>
      <c r="AT354" s="58">
        <v>35.748328590562352</v>
      </c>
      <c r="AU354" s="58">
        <v>30.257009345794394</v>
      </c>
      <c r="AV354" s="58">
        <v>30.600934579439247</v>
      </c>
      <c r="AW354" s="58">
        <v>47.359813084112147</v>
      </c>
      <c r="AX354" s="58">
        <v>31.990654205607484</v>
      </c>
      <c r="AY354" s="71">
        <v>1.4011645787727147</v>
      </c>
      <c r="AZ354" s="71">
        <v>24.673774540594582</v>
      </c>
      <c r="BA354" s="71">
        <v>0.83952284940541944</v>
      </c>
      <c r="BB354" s="131">
        <f t="shared" si="20"/>
        <v>1.4011645787727147</v>
      </c>
      <c r="BC354" s="131">
        <f t="shared" si="21"/>
        <v>1.3896002806565548</v>
      </c>
      <c r="BD354" s="131">
        <f t="shared" si="22"/>
        <v>0.17611819433363191</v>
      </c>
      <c r="BE354" s="104">
        <v>6.68</v>
      </c>
      <c r="BF354" s="105">
        <v>136.90208543209616</v>
      </c>
      <c r="BG354" s="105">
        <v>555.29651088886487</v>
      </c>
      <c r="BH354" s="105">
        <v>245.42894023572146</v>
      </c>
      <c r="BI354" s="105">
        <v>156.7332778172011</v>
      </c>
      <c r="BJ354" s="105">
        <v>10.168665484819318</v>
      </c>
      <c r="BK354" s="105">
        <v>16.215446229308188</v>
      </c>
      <c r="BL354" s="105">
        <v>11.182034965975786</v>
      </c>
      <c r="BM354" s="105"/>
      <c r="BN354" s="130">
        <f t="shared" si="23"/>
        <v>307.74972370847479</v>
      </c>
      <c r="BO354" s="96">
        <v>6.3282812999999996</v>
      </c>
      <c r="BP354" s="108" t="s">
        <v>79</v>
      </c>
      <c r="BQ354" s="106">
        <v>476.93557501999999</v>
      </c>
      <c r="BR354" s="107">
        <v>18.693607797122141</v>
      </c>
      <c r="BS354" s="107">
        <v>26.729695892811993</v>
      </c>
      <c r="BT354" s="107">
        <v>13.34147899563372</v>
      </c>
      <c r="BU354" s="106"/>
      <c r="BV354" s="106"/>
      <c r="BW354" s="106"/>
      <c r="BX354" s="106"/>
      <c r="BY354" s="62">
        <v>0.16972704714640199</v>
      </c>
      <c r="BZ354" s="60">
        <v>0.49622180000000005</v>
      </c>
      <c r="CA354" s="23">
        <v>3.44</v>
      </c>
      <c r="CB354" s="23">
        <v>0.03</v>
      </c>
      <c r="CC354" s="64">
        <v>4.8097680000000009</v>
      </c>
      <c r="CD354" s="64">
        <v>4.7010000000000005</v>
      </c>
      <c r="CE354" s="66">
        <v>79.836359999999999</v>
      </c>
      <c r="CF354" s="68">
        <v>36.768060000000006</v>
      </c>
      <c r="CG354" s="60">
        <v>0.13400000000000001</v>
      </c>
      <c r="CH354" s="134">
        <v>62504.928119726959</v>
      </c>
      <c r="CI354" s="134">
        <v>7353.5848140358648</v>
      </c>
      <c r="CJ354" s="135">
        <v>687949.19245525135</v>
      </c>
      <c r="CK354" s="136">
        <v>1.0689139393842939</v>
      </c>
    </row>
    <row r="355" spans="1:89" x14ac:dyDescent="0.25">
      <c r="A355" s="82" t="s">
        <v>23</v>
      </c>
      <c r="B355" s="83">
        <v>351</v>
      </c>
      <c r="C355" s="70" t="s">
        <v>440</v>
      </c>
      <c r="D355" s="84">
        <v>42023</v>
      </c>
      <c r="E355" s="85" t="s">
        <v>90</v>
      </c>
      <c r="F355" s="82">
        <v>36</v>
      </c>
      <c r="G355" s="88">
        <v>1</v>
      </c>
      <c r="H355" s="88">
        <v>123</v>
      </c>
      <c r="I355" s="83">
        <v>1</v>
      </c>
      <c r="J355" s="111">
        <v>554.30952380952385</v>
      </c>
      <c r="K355" s="54">
        <v>517.5222819190268</v>
      </c>
      <c r="L355" s="54">
        <v>934.33556742796407</v>
      </c>
      <c r="M355" s="54">
        <v>164.08482176900526</v>
      </c>
      <c r="N355" s="54">
        <v>348.17115112104074</v>
      </c>
      <c r="O355" s="55"/>
      <c r="P355" s="56">
        <v>31.865662101948143</v>
      </c>
      <c r="Q355" s="56">
        <v>9.5404995424859784</v>
      </c>
      <c r="R355" s="54">
        <v>160.76453406354383</v>
      </c>
      <c r="S355" s="42" t="s">
        <v>78</v>
      </c>
      <c r="T355" s="94">
        <v>17.394288084285712</v>
      </c>
      <c r="U355" s="94">
        <v>5.9792277857142855</v>
      </c>
      <c r="V355" s="117">
        <v>23.373515869999999</v>
      </c>
      <c r="W355" s="94">
        <v>21.858940184663346</v>
      </c>
      <c r="X355" s="94">
        <v>3.979894380430181</v>
      </c>
      <c r="Y355" s="94">
        <v>7.2855849738439007</v>
      </c>
      <c r="Z355" s="94"/>
      <c r="AA355" s="94">
        <v>0.7543022849960056</v>
      </c>
      <c r="AB355" s="94">
        <v>0.20821818107843029</v>
      </c>
      <c r="AC355" s="95">
        <v>4.0488667506836729</v>
      </c>
      <c r="AD355" s="99">
        <v>6.0455706967475793</v>
      </c>
      <c r="AE355" s="99">
        <v>5.3345174066713561</v>
      </c>
      <c r="AF355" s="99">
        <v>1.2795989034990116</v>
      </c>
      <c r="AG355" s="37"/>
      <c r="AH355" s="37"/>
      <c r="AI355" s="100">
        <v>34.441443417483868</v>
      </c>
      <c r="AJ355" s="47" t="s">
        <v>54</v>
      </c>
      <c r="AK355" s="53">
        <v>741.34953721245279</v>
      </c>
      <c r="AL355" s="53">
        <v>755.95717991789206</v>
      </c>
      <c r="AM355" s="53">
        <v>678.48420556308793</v>
      </c>
      <c r="AN355" s="35"/>
      <c r="AO355" s="51">
        <v>34.464285714285715</v>
      </c>
      <c r="AP355" s="49">
        <v>1.2655071057834899</v>
      </c>
      <c r="AQ355" s="49">
        <v>1.063479609490855</v>
      </c>
      <c r="AR355" s="49">
        <v>1.6190462802768166</v>
      </c>
      <c r="AS355" s="126">
        <v>32.768320872466631</v>
      </c>
      <c r="AT355" s="58">
        <v>32.38775951950656</v>
      </c>
      <c r="AU355" s="58">
        <v>36.719377162629755</v>
      </c>
      <c r="AV355" s="58">
        <v>30.857439446366776</v>
      </c>
      <c r="AW355" s="58">
        <v>46.977508650519027</v>
      </c>
      <c r="AX355" s="58">
        <v>42.141868512110726</v>
      </c>
      <c r="AY355" s="71">
        <v>1.3856605783931881</v>
      </c>
      <c r="AZ355" s="71">
        <v>22.854432406808687</v>
      </c>
      <c r="BA355" s="71">
        <v>0.51908346319131127</v>
      </c>
      <c r="BB355" s="131">
        <f t="shared" si="20"/>
        <v>1.3856605783931881</v>
      </c>
      <c r="BC355" s="131">
        <f t="shared" si="21"/>
        <v>1.4019423117480114</v>
      </c>
      <c r="BD355" s="131">
        <f t="shared" si="22"/>
        <v>0.16891053179630874</v>
      </c>
      <c r="BE355" s="104">
        <v>6.13</v>
      </c>
      <c r="BF355" s="105">
        <v>169.27671399544286</v>
      </c>
      <c r="BG355" s="105">
        <v>531.47442300719501</v>
      </c>
      <c r="BH355" s="105">
        <v>256.1782921247696</v>
      </c>
      <c r="BI355" s="105">
        <v>162.43102312343922</v>
      </c>
      <c r="BJ355" s="105">
        <v>11.063254007472864</v>
      </c>
      <c r="BK355" s="105">
        <v>18.629612654578885</v>
      </c>
      <c r="BL355" s="105">
        <v>15.248270704435003</v>
      </c>
      <c r="BM355" s="105"/>
      <c r="BN355" s="130">
        <f t="shared" si="23"/>
        <v>297.77180541329574</v>
      </c>
      <c r="BO355" s="96">
        <v>13.29852756</v>
      </c>
      <c r="BP355" s="108" t="s">
        <v>79</v>
      </c>
      <c r="BQ355" s="106">
        <v>392.31509175999997</v>
      </c>
      <c r="BR355" s="107">
        <v>16.784599028318969</v>
      </c>
      <c r="BS355" s="107">
        <v>23.741530765147441</v>
      </c>
      <c r="BT355" s="107">
        <v>12.113066713482164</v>
      </c>
      <c r="BU355" s="106"/>
      <c r="BV355" s="106"/>
      <c r="BW355" s="106"/>
      <c r="BX355" s="106"/>
      <c r="BY355" s="62">
        <v>4.4665012406947889E-2</v>
      </c>
      <c r="BZ355" s="60">
        <v>0.78169599999999995</v>
      </c>
      <c r="CA355" s="23">
        <v>3.69</v>
      </c>
      <c r="CB355" s="23">
        <v>0.55500000000000005</v>
      </c>
      <c r="CC355" s="64">
        <v>4.7888200000000003</v>
      </c>
      <c r="CD355" s="64">
        <v>5.4739320000000005</v>
      </c>
      <c r="CE355" s="66">
        <v>81.709255999999996</v>
      </c>
      <c r="CF355" s="68">
        <v>37.148161000000002</v>
      </c>
      <c r="CG355" s="60">
        <v>9.1999999999999998E-2</v>
      </c>
      <c r="CH355" s="134">
        <v>18133.862636937811</v>
      </c>
      <c r="CI355" s="134">
        <v>5711.1532142496681</v>
      </c>
      <c r="CJ355" s="135">
        <v>918906.18124277657</v>
      </c>
      <c r="CK355" s="136">
        <v>0.62151646499162805</v>
      </c>
    </row>
    <row r="356" spans="1:89" x14ac:dyDescent="0.25">
      <c r="A356" s="82" t="s">
        <v>23</v>
      </c>
      <c r="B356" s="83">
        <v>352</v>
      </c>
      <c r="C356" s="70" t="s">
        <v>441</v>
      </c>
      <c r="D356" s="84">
        <v>42023</v>
      </c>
      <c r="E356" s="85" t="s">
        <v>90</v>
      </c>
      <c r="F356" s="82">
        <v>358</v>
      </c>
      <c r="G356" s="88">
        <v>1</v>
      </c>
      <c r="H356" s="88">
        <v>106</v>
      </c>
      <c r="I356" s="83">
        <v>1</v>
      </c>
      <c r="J356" s="111">
        <v>561.79761904761904</v>
      </c>
      <c r="K356" s="54">
        <v>517.5222819190268</v>
      </c>
      <c r="L356" s="54">
        <v>934.33556742796407</v>
      </c>
      <c r="M356" s="54">
        <v>164.08482176900526</v>
      </c>
      <c r="N356" s="54">
        <v>348.17115112104074</v>
      </c>
      <c r="O356" s="55"/>
      <c r="P356" s="56">
        <v>31.865662101948143</v>
      </c>
      <c r="Q356" s="56">
        <v>9.5404995424859784</v>
      </c>
      <c r="R356" s="54">
        <v>160.76453406354383</v>
      </c>
      <c r="S356" s="42" t="s">
        <v>78</v>
      </c>
      <c r="T356" s="94">
        <v>14.797204700000002</v>
      </c>
      <c r="U356" s="94">
        <v>5.3313969999999999</v>
      </c>
      <c r="V356" s="117">
        <v>20.128601700000001</v>
      </c>
      <c r="W356" s="94">
        <v>18.824909282675016</v>
      </c>
      <c r="X356" s="94">
        <v>3.4317802754900981</v>
      </c>
      <c r="Y356" s="94">
        <v>6.2481542547171189</v>
      </c>
      <c r="Z356" s="94"/>
      <c r="AA356" s="94">
        <v>0.6498727641096701</v>
      </c>
      <c r="AB356" s="94">
        <v>0.17886110331543625</v>
      </c>
      <c r="AC356" s="95">
        <v>3.4956452961772695</v>
      </c>
      <c r="AD356" s="99">
        <v>4.8329672052278383</v>
      </c>
      <c r="AE356" s="99">
        <v>4.1882484895294922</v>
      </c>
      <c r="AF356" s="99">
        <v>1.1140419239020114</v>
      </c>
      <c r="AG356" s="37"/>
      <c r="AH356" s="37"/>
      <c r="AI356" s="100">
        <v>37.008548934898947</v>
      </c>
      <c r="AJ356" s="47" t="s">
        <v>54</v>
      </c>
      <c r="AK356" s="53">
        <v>759.89553187751551</v>
      </c>
      <c r="AL356" s="53">
        <v>777.51560835493467</v>
      </c>
      <c r="AM356" s="53">
        <v>675.37492657716473</v>
      </c>
      <c r="AN356" s="35"/>
      <c r="AO356" s="51">
        <v>35.99285714285714</v>
      </c>
      <c r="AP356" s="49">
        <v>1.4830170324005889</v>
      </c>
      <c r="AQ356" s="49">
        <v>1.1266135346097201</v>
      </c>
      <c r="AR356" s="49">
        <v>1.6862096980854195</v>
      </c>
      <c r="AS356" s="126">
        <v>36.64239834315169</v>
      </c>
      <c r="AT356" s="58">
        <v>35.891261282703105</v>
      </c>
      <c r="AU356" s="58">
        <v>41.203092783505156</v>
      </c>
      <c r="AV356" s="58">
        <v>31.301030927835054</v>
      </c>
      <c r="AW356" s="58">
        <v>46.848453608247425</v>
      </c>
      <c r="AX356" s="58">
        <v>41.484536082474222</v>
      </c>
      <c r="AY356" s="71">
        <v>1.7830975950357795</v>
      </c>
      <c r="AZ356" s="71">
        <v>24.131624282834004</v>
      </c>
      <c r="BA356" s="71">
        <v>-4.0030225828340029</v>
      </c>
      <c r="BB356" s="131">
        <f t="shared" si="20"/>
        <v>1.7830975950357795</v>
      </c>
      <c r="BC356" s="131">
        <f t="shared" si="21"/>
        <v>1.820414497205322</v>
      </c>
      <c r="BD356" s="131">
        <f t="shared" si="22"/>
        <v>0.21341970640194685</v>
      </c>
      <c r="BE356" s="104">
        <v>6.48</v>
      </c>
      <c r="BF356" s="105">
        <v>139.30007925225837</v>
      </c>
      <c r="BG356" s="105">
        <v>496.84958436280965</v>
      </c>
      <c r="BH356" s="105">
        <v>294.88934657368407</v>
      </c>
      <c r="BI356" s="105">
        <v>160.77067677781872</v>
      </c>
      <c r="BJ356" s="105">
        <v>10.564640953620199</v>
      </c>
      <c r="BK356" s="105">
        <v>18.860530823899516</v>
      </c>
      <c r="BL356" s="105">
        <v>13.090096130058328</v>
      </c>
      <c r="BM356" s="105"/>
      <c r="BN356" s="130">
        <f t="shared" si="23"/>
        <v>267.80600621868166</v>
      </c>
      <c r="BO356" s="96">
        <v>11.24355184</v>
      </c>
      <c r="BP356" s="108" t="s">
        <v>79</v>
      </c>
      <c r="BQ356" s="106">
        <v>446.24868026000001</v>
      </c>
      <c r="BR356" s="107">
        <v>22.169879801436977</v>
      </c>
      <c r="BS356" s="107">
        <v>30.488421270853134</v>
      </c>
      <c r="BT356" s="107">
        <v>12.433351860918256</v>
      </c>
      <c r="BU356" s="106"/>
      <c r="BV356" s="106"/>
      <c r="BW356" s="106"/>
      <c r="BX356" s="106"/>
      <c r="BY356" s="62">
        <v>3.5732009925558313E-2</v>
      </c>
      <c r="BZ356" s="60">
        <v>0.63648940000000009</v>
      </c>
      <c r="CA356" s="23">
        <v>3.72</v>
      </c>
      <c r="CB356" s="23">
        <v>0.34</v>
      </c>
      <c r="CC356" s="64">
        <v>6.0352260000000015</v>
      </c>
      <c r="CD356" s="64">
        <v>3.7395479999999997</v>
      </c>
      <c r="CE356" s="66">
        <v>84.840503999999996</v>
      </c>
      <c r="CF356" s="68">
        <v>36.860517000000002</v>
      </c>
      <c r="CG356" s="60">
        <v>9.1999999999999998E-2</v>
      </c>
      <c r="CH356" s="134">
        <v>76711.098398948117</v>
      </c>
      <c r="CI356" s="134">
        <v>4203.8635380131773</v>
      </c>
      <c r="CJ356" s="135">
        <v>372990.49844594172</v>
      </c>
      <c r="CK356" s="136">
        <v>1.1270698732349751</v>
      </c>
    </row>
    <row r="357" spans="1:89" x14ac:dyDescent="0.25">
      <c r="A357" s="82" t="s">
        <v>23</v>
      </c>
      <c r="B357" s="83">
        <v>353</v>
      </c>
      <c r="C357" s="70" t="s">
        <v>442</v>
      </c>
      <c r="D357" s="84">
        <v>42023</v>
      </c>
      <c r="E357" s="85" t="s">
        <v>90</v>
      </c>
      <c r="F357" s="82">
        <v>359</v>
      </c>
      <c r="G357" s="88">
        <v>1</v>
      </c>
      <c r="H357" s="88">
        <v>90</v>
      </c>
      <c r="I357" s="83">
        <v>1</v>
      </c>
      <c r="J357" s="111">
        <v>783.35119047619048</v>
      </c>
      <c r="K357" s="54">
        <v>517.5222819190268</v>
      </c>
      <c r="L357" s="54">
        <v>934.33556742796407</v>
      </c>
      <c r="M357" s="54">
        <v>164.08482176900526</v>
      </c>
      <c r="N357" s="54">
        <v>348.17115112104074</v>
      </c>
      <c r="O357" s="55"/>
      <c r="P357" s="56">
        <v>31.865662101948143</v>
      </c>
      <c r="Q357" s="56">
        <v>9.5404995424859784</v>
      </c>
      <c r="R357" s="54">
        <v>160.76453406354383</v>
      </c>
      <c r="S357" s="42" t="s">
        <v>78</v>
      </c>
      <c r="T357" s="94">
        <v>19.592922488571428</v>
      </c>
      <c r="U357" s="94">
        <v>7.0384185714285712</v>
      </c>
      <c r="V357" s="117">
        <v>26.63134106</v>
      </c>
      <c r="W357" s="94">
        <v>24.906426303498964</v>
      </c>
      <c r="X357" s="94">
        <v>4.5400790021695903</v>
      </c>
      <c r="Y357" s="94">
        <v>8.2688674396077477</v>
      </c>
      <c r="Z357" s="94"/>
      <c r="AA357" s="94">
        <v>0.8597960999874622</v>
      </c>
      <c r="AB357" s="94">
        <v>0.23668181694629903</v>
      </c>
      <c r="AC357" s="95">
        <v>4.6242002339056159</v>
      </c>
      <c r="AD357" s="99">
        <v>6.123798390431018</v>
      </c>
      <c r="AE357" s="99">
        <v>5.3191404753437812</v>
      </c>
      <c r="AF357" s="99">
        <v>1.1834844505008395</v>
      </c>
      <c r="AG357" s="37"/>
      <c r="AH357" s="37"/>
      <c r="AI357" s="100">
        <v>38.649511603147403</v>
      </c>
      <c r="AJ357" s="47" t="s">
        <v>54</v>
      </c>
      <c r="AK357" s="53">
        <v>770.05294714095714</v>
      </c>
      <c r="AL357" s="53">
        <v>786.43501839537191</v>
      </c>
      <c r="AM357" s="53">
        <v>739.32514171333105</v>
      </c>
      <c r="AN357" s="35"/>
      <c r="AO357" s="51">
        <v>38.592857142857142</v>
      </c>
      <c r="AP357" s="49">
        <v>1.3065519897959184</v>
      </c>
      <c r="AQ357" s="49">
        <v>1.2268853061224487</v>
      </c>
      <c r="AR357" s="49">
        <v>1.8405117346938775</v>
      </c>
      <c r="AS357" s="126">
        <v>35.035422704081633</v>
      </c>
      <c r="AT357" s="58">
        <v>35.341561099376051</v>
      </c>
      <c r="AU357" s="58">
        <v>33.854761904761908</v>
      </c>
      <c r="AV357" s="58">
        <v>31.790476190476188</v>
      </c>
      <c r="AW357" s="58">
        <v>47.69047619047619</v>
      </c>
      <c r="AX357" s="58">
        <v>36.285714285714292</v>
      </c>
      <c r="AY357" s="71">
        <v>1.3270665198478762</v>
      </c>
      <c r="AZ357" s="71">
        <v>26.220563143783139</v>
      </c>
      <c r="BA357" s="71">
        <v>0.41077791621686188</v>
      </c>
      <c r="BB357" s="131">
        <f t="shared" si="20"/>
        <v>1.3270665198478762</v>
      </c>
      <c r="BC357" s="131">
        <f t="shared" si="21"/>
        <v>1.3155711019263869</v>
      </c>
      <c r="BD357" s="131">
        <f t="shared" si="22"/>
        <v>0.16424065993364004</v>
      </c>
      <c r="BE357" s="104">
        <v>6.26</v>
      </c>
      <c r="BF357" s="105">
        <v>148.86846482223243</v>
      </c>
      <c r="BG357" s="105">
        <v>538.18055795789792</v>
      </c>
      <c r="BH357" s="105">
        <v>251.27695215954404</v>
      </c>
      <c r="BI357" s="105">
        <v>162.51885976873243</v>
      </c>
      <c r="BJ357" s="105">
        <v>10.367619807215943</v>
      </c>
      <c r="BK357" s="105">
        <v>18.873209401689209</v>
      </c>
      <c r="BL357" s="105">
        <v>13.807676526811118</v>
      </c>
      <c r="BM357" s="105"/>
      <c r="BN357" s="130">
        <f t="shared" si="23"/>
        <v>302.03530247059439</v>
      </c>
      <c r="BO357" s="96">
        <v>12.39599544</v>
      </c>
      <c r="BP357" s="108" t="s">
        <v>79</v>
      </c>
      <c r="BQ357" s="106">
        <v>479.54219518999997</v>
      </c>
      <c r="BR357" s="107">
        <v>18.00668596108618</v>
      </c>
      <c r="BS357" s="107">
        <v>24.482319776060848</v>
      </c>
      <c r="BT357" s="107">
        <v>13.568789274519801</v>
      </c>
      <c r="BU357" s="106"/>
      <c r="BV357" s="106"/>
      <c r="BW357" s="106"/>
      <c r="BX357" s="106"/>
      <c r="BY357" s="62">
        <v>8.0397022332506202E-2</v>
      </c>
      <c r="BZ357" s="60">
        <v>0.67106239999999995</v>
      </c>
      <c r="CA357" s="23">
        <v>3.66</v>
      </c>
      <c r="CB357" s="23">
        <v>0.161</v>
      </c>
      <c r="CC357" s="64">
        <v>5.8152720000000011</v>
      </c>
      <c r="CD357" s="64">
        <v>6.1086160000000005</v>
      </c>
      <c r="CE357" s="66">
        <v>93.802604000000002</v>
      </c>
      <c r="CF357" s="68">
        <v>37.394713000000003</v>
      </c>
      <c r="CG357" s="60">
        <v>8.1500000000000017E-2</v>
      </c>
      <c r="CH357" s="134">
        <v>27023.301455168228</v>
      </c>
      <c r="CI357" s="134">
        <v>9138.054510011083</v>
      </c>
      <c r="CJ357" s="135">
        <v>793416.27556702599</v>
      </c>
      <c r="CK357" s="136">
        <v>1.1517351977031784</v>
      </c>
    </row>
    <row r="358" spans="1:89" x14ac:dyDescent="0.25">
      <c r="A358" s="82" t="s">
        <v>23</v>
      </c>
      <c r="B358" s="83">
        <v>354</v>
      </c>
      <c r="C358" s="70" t="s">
        <v>443</v>
      </c>
      <c r="D358" s="84">
        <v>42023</v>
      </c>
      <c r="E358" s="85" t="s">
        <v>90</v>
      </c>
      <c r="F358" s="82">
        <v>360</v>
      </c>
      <c r="G358" s="88">
        <v>1</v>
      </c>
      <c r="H358" s="88">
        <v>121</v>
      </c>
      <c r="I358" s="83">
        <v>1</v>
      </c>
      <c r="J358" s="111">
        <v>672.65476190476204</v>
      </c>
      <c r="K358" s="54">
        <v>517.5222819190268</v>
      </c>
      <c r="L358" s="54">
        <v>934.33556742796407</v>
      </c>
      <c r="M358" s="54">
        <v>164.08482176900526</v>
      </c>
      <c r="N358" s="54">
        <v>348.17115112104074</v>
      </c>
      <c r="O358" s="55"/>
      <c r="P358" s="56">
        <v>31.865662101948143</v>
      </c>
      <c r="Q358" s="56">
        <v>9.5404995424859784</v>
      </c>
      <c r="R358" s="54">
        <v>160.76453406354383</v>
      </c>
      <c r="S358" s="42" t="s">
        <v>78</v>
      </c>
      <c r="T358" s="94">
        <v>13.871994232857141</v>
      </c>
      <c r="U358" s="94">
        <v>4.8362958571428578</v>
      </c>
      <c r="V358" s="117">
        <v>18.708290089999998</v>
      </c>
      <c r="W358" s="94">
        <v>17.496186267242994</v>
      </c>
      <c r="X358" s="94">
        <v>3.1867507379377629</v>
      </c>
      <c r="Y358" s="94">
        <v>5.824224365247515</v>
      </c>
      <c r="Z358" s="94"/>
      <c r="AA358" s="94">
        <v>0.6038278114809863</v>
      </c>
      <c r="AB358" s="94">
        <v>0.16653419520451893</v>
      </c>
      <c r="AC358" s="95">
        <v>3.2431943298972863</v>
      </c>
      <c r="AD358" s="99">
        <v>4.954510442924871</v>
      </c>
      <c r="AE358" s="99">
        <v>4.2819087820703432</v>
      </c>
      <c r="AF358" s="99">
        <v>0.85751945586373901</v>
      </c>
      <c r="AG358" s="37"/>
      <c r="AH358" s="37"/>
      <c r="AI358" s="100">
        <v>33.612643897508121</v>
      </c>
      <c r="AJ358" s="47" t="s">
        <v>54</v>
      </c>
      <c r="AK358" s="53">
        <v>735.17032186852998</v>
      </c>
      <c r="AL358" s="53">
        <v>755.26616391327002</v>
      </c>
      <c r="AM358" s="53">
        <v>730.91103560278316</v>
      </c>
      <c r="AN358" s="35"/>
      <c r="AO358" s="51">
        <v>27.821428571428566</v>
      </c>
      <c r="AP358" s="49">
        <v>1.2343914536741216</v>
      </c>
      <c r="AQ358" s="49">
        <v>0.95584828845276115</v>
      </c>
      <c r="AR358" s="49">
        <v>1.2479910657234139</v>
      </c>
      <c r="AS358" s="126">
        <v>29.644443233683251</v>
      </c>
      <c r="AT358" s="58">
        <v>29.1803812276336</v>
      </c>
      <c r="AU358" s="58">
        <v>44.368370607028766</v>
      </c>
      <c r="AV358" s="58">
        <v>34.356549520766777</v>
      </c>
      <c r="AW358" s="58">
        <v>44.857188498402564</v>
      </c>
      <c r="AX358" s="58">
        <v>40.856230031948883</v>
      </c>
      <c r="AY358" s="71">
        <v>1.5597567221405857</v>
      </c>
      <c r="AZ358" s="71">
        <v>23.387259460649236</v>
      </c>
      <c r="BA358" s="71">
        <v>-4.6789693706492379</v>
      </c>
      <c r="BB358" s="131">
        <f t="shared" si="20"/>
        <v>1.5597567221405857</v>
      </c>
      <c r="BC358" s="131">
        <f t="shared" si="21"/>
        <v>1.5845618755681403</v>
      </c>
      <c r="BD358" s="131">
        <f t="shared" si="22"/>
        <v>0.18378113613323263</v>
      </c>
      <c r="BE358" s="104">
        <v>6.54</v>
      </c>
      <c r="BF358" s="105">
        <v>128.23957476923545</v>
      </c>
      <c r="BG358" s="105">
        <v>560.53042108632735</v>
      </c>
      <c r="BH358" s="105">
        <v>237.92414233557938</v>
      </c>
      <c r="BI358" s="105">
        <v>153.04947033732299</v>
      </c>
      <c r="BJ358" s="105">
        <v>11.862367816338647</v>
      </c>
      <c r="BK358" s="105">
        <v>16.233138565363536</v>
      </c>
      <c r="BL358" s="105">
        <v>15.425335480958751</v>
      </c>
      <c r="BM358" s="105"/>
      <c r="BN358" s="130">
        <f t="shared" si="23"/>
        <v>312.46205962292521</v>
      </c>
      <c r="BO358" s="96">
        <v>5.5929797399999996</v>
      </c>
      <c r="BP358" s="108" t="s">
        <v>79</v>
      </c>
      <c r="BQ358" s="106">
        <v>377.06042473999997</v>
      </c>
      <c r="BR358" s="107">
        <v>20.154724078260216</v>
      </c>
      <c r="BS358" s="107">
        <v>28.534320182324631</v>
      </c>
      <c r="BT358" s="107">
        <v>12.921710028343517</v>
      </c>
      <c r="BU358" s="106"/>
      <c r="BV358" s="106"/>
      <c r="BW358" s="106"/>
      <c r="BX358" s="106"/>
      <c r="BY358" s="62">
        <v>9.8263027295285355E-2</v>
      </c>
      <c r="BZ358" s="60">
        <v>0.41621000000000002</v>
      </c>
      <c r="CA358" s="23">
        <v>4.26</v>
      </c>
      <c r="CB358" s="23">
        <v>0.20699999999999999</v>
      </c>
      <c r="CC358" s="64">
        <v>5.1239880000000007</v>
      </c>
      <c r="CD358" s="64">
        <v>4.26112</v>
      </c>
      <c r="CE358" s="66">
        <v>83.070031999999998</v>
      </c>
      <c r="CF358" s="68">
        <v>37.404986000000001</v>
      </c>
      <c r="CG358" s="60">
        <v>8.1500000000000017E-2</v>
      </c>
      <c r="CH358" s="134">
        <v>45624.461186271859</v>
      </c>
      <c r="CI358" s="134">
        <v>11020.270240555523</v>
      </c>
      <c r="CJ358" s="135">
        <v>956560.21131853689</v>
      </c>
      <c r="CK358" s="136">
        <v>1.1520728240792095</v>
      </c>
    </row>
    <row r="359" spans="1:89" x14ac:dyDescent="0.25">
      <c r="A359" s="82" t="s">
        <v>23</v>
      </c>
      <c r="B359" s="83">
        <v>355</v>
      </c>
      <c r="C359" s="70" t="s">
        <v>444</v>
      </c>
      <c r="D359" s="84">
        <v>42023</v>
      </c>
      <c r="E359" s="85" t="s">
        <v>90</v>
      </c>
      <c r="F359" s="82">
        <v>362</v>
      </c>
      <c r="G359" s="88">
        <v>1</v>
      </c>
      <c r="H359" s="88">
        <v>100</v>
      </c>
      <c r="I359" s="83">
        <v>1</v>
      </c>
      <c r="J359" s="111">
        <v>569.20833333333326</v>
      </c>
      <c r="K359" s="54">
        <v>517.5222819190268</v>
      </c>
      <c r="L359" s="54">
        <v>934.33556742796407</v>
      </c>
      <c r="M359" s="54">
        <v>164.08482176900526</v>
      </c>
      <c r="N359" s="54">
        <v>348.17115112104074</v>
      </c>
      <c r="O359" s="55"/>
      <c r="P359" s="56">
        <v>31.865662101948143</v>
      </c>
      <c r="Q359" s="56">
        <v>9.5404995424859784</v>
      </c>
      <c r="R359" s="54">
        <v>160.76453406354383</v>
      </c>
      <c r="S359" s="42" t="s">
        <v>78</v>
      </c>
      <c r="T359" s="94">
        <v>18.371299764285713</v>
      </c>
      <c r="U359" s="94">
        <v>6.7860932857142862</v>
      </c>
      <c r="V359" s="117">
        <v>25.15739305</v>
      </c>
      <c r="W359" s="94">
        <v>23.528410415481289</v>
      </c>
      <c r="X359" s="94">
        <v>4.292122011114774</v>
      </c>
      <c r="Y359" s="94">
        <v>7.7916527671004259</v>
      </c>
      <c r="Z359" s="94"/>
      <c r="AA359" s="94">
        <v>0.81242730132859786</v>
      </c>
      <c r="AB359" s="94">
        <v>0.22324320375596732</v>
      </c>
      <c r="AC359" s="95">
        <v>4.3749514875129583</v>
      </c>
      <c r="AD359" s="99">
        <v>6.3806060543296788</v>
      </c>
      <c r="AE359" s="99">
        <v>5.5473346765815075</v>
      </c>
      <c r="AF359" s="99">
        <v>1.1775696227021113</v>
      </c>
      <c r="AG359" s="37"/>
      <c r="AH359" s="37"/>
      <c r="AI359" s="100">
        <v>34.987774179300956</v>
      </c>
      <c r="AJ359" s="47" t="s">
        <v>54</v>
      </c>
      <c r="AK359" s="53">
        <v>746.37252589533796</v>
      </c>
      <c r="AL359" s="53">
        <v>764.22824242595436</v>
      </c>
      <c r="AM359" s="53">
        <v>725.64395428352088</v>
      </c>
      <c r="AN359" s="35"/>
      <c r="AO359" s="51">
        <v>37.464285714285715</v>
      </c>
      <c r="AP359" s="49">
        <v>1.4475045186891962</v>
      </c>
      <c r="AQ359" s="49">
        <v>1.1089025729646695</v>
      </c>
      <c r="AR359" s="49">
        <v>1.8069333845366105</v>
      </c>
      <c r="AS359" s="126">
        <v>36.698282066052229</v>
      </c>
      <c r="AT359" s="58">
        <v>35.967214721675937</v>
      </c>
      <c r="AU359" s="58">
        <v>38.636917562724015</v>
      </c>
      <c r="AV359" s="58">
        <v>29.598924731182791</v>
      </c>
      <c r="AW359" s="58">
        <v>48.230824372759855</v>
      </c>
      <c r="AX359" s="58">
        <v>47.681003584229394</v>
      </c>
      <c r="AY359" s="71">
        <v>1.4296876727326855</v>
      </c>
      <c r="AZ359" s="71">
        <v>24.138798152558092</v>
      </c>
      <c r="BA359" s="71">
        <v>1.0185948974419077</v>
      </c>
      <c r="BB359" s="131">
        <f t="shared" si="20"/>
        <v>1.4296876727326855</v>
      </c>
      <c r="BC359" s="131">
        <f t="shared" si="21"/>
        <v>1.4587474144524777</v>
      </c>
      <c r="BD359" s="131">
        <f t="shared" si="22"/>
        <v>0.17344167845684139</v>
      </c>
      <c r="BE359" s="104">
        <v>6.5</v>
      </c>
      <c r="BF359" s="105">
        <v>151.63553043680312</v>
      </c>
      <c r="BG359" s="105">
        <v>513.22977647899268</v>
      </c>
      <c r="BH359" s="105">
        <v>257.11849321196462</v>
      </c>
      <c r="BI359" s="105">
        <v>181.17063940476473</v>
      </c>
      <c r="BJ359" s="105">
        <v>11.425751674862067</v>
      </c>
      <c r="BK359" s="105">
        <v>17.449545820593915</v>
      </c>
      <c r="BL359" s="105">
        <v>14.63066903071261</v>
      </c>
      <c r="BM359" s="105"/>
      <c r="BN359" s="130">
        <f t="shared" si="23"/>
        <v>297.33574596826634</v>
      </c>
      <c r="BO359" s="96">
        <v>12.480246880000001</v>
      </c>
      <c r="BP359" s="108" t="s">
        <v>79</v>
      </c>
      <c r="BQ359" s="106">
        <v>347.70208099000001</v>
      </c>
      <c r="BR359" s="107">
        <v>13.821069627482727</v>
      </c>
      <c r="BS359" s="107">
        <v>19.337112308458305</v>
      </c>
      <c r="BT359" s="107">
        <v>9.6671950741977941</v>
      </c>
      <c r="BU359" s="106"/>
      <c r="BV359" s="106"/>
      <c r="BW359" s="106"/>
      <c r="BX359" s="106"/>
      <c r="BY359" s="62">
        <v>0.11612903225806452</v>
      </c>
      <c r="BZ359" s="60">
        <v>0.89726860000000008</v>
      </c>
      <c r="CA359" s="23">
        <v>3.72</v>
      </c>
      <c r="CB359" s="23">
        <v>0.66600000000000004</v>
      </c>
      <c r="CC359" s="64">
        <v>7.1559440000000007</v>
      </c>
      <c r="CD359" s="64">
        <v>6.058344</v>
      </c>
      <c r="CE359" s="66">
        <v>88.798459999999992</v>
      </c>
      <c r="CF359" s="68">
        <v>37.5899</v>
      </c>
      <c r="CG359" s="60">
        <v>0.12350000000000001</v>
      </c>
      <c r="CH359" s="134">
        <v>61218.957600592243</v>
      </c>
      <c r="CI359" s="134">
        <v>5869.5905512894933</v>
      </c>
      <c r="CJ359" s="135">
        <v>747232.24577417306</v>
      </c>
      <c r="CK359" s="136">
        <v>0.78551087489650284</v>
      </c>
    </row>
    <row r="360" spans="1:89" x14ac:dyDescent="0.25">
      <c r="A360" s="82" t="s">
        <v>23</v>
      </c>
      <c r="B360" s="83">
        <v>356</v>
      </c>
      <c r="C360" s="70" t="s">
        <v>445</v>
      </c>
      <c r="D360" s="84">
        <v>42023</v>
      </c>
      <c r="E360" s="85" t="s">
        <v>90</v>
      </c>
      <c r="F360" s="82">
        <v>363</v>
      </c>
      <c r="G360" s="88">
        <v>1</v>
      </c>
      <c r="H360" s="88">
        <v>87</v>
      </c>
      <c r="I360" s="83">
        <v>1</v>
      </c>
      <c r="J360" s="111">
        <v>609.52976190476181</v>
      </c>
      <c r="K360" s="54">
        <v>517.5222819190268</v>
      </c>
      <c r="L360" s="54">
        <v>934.33556742796407</v>
      </c>
      <c r="M360" s="54">
        <v>164.08482176900526</v>
      </c>
      <c r="N360" s="54">
        <v>348.17115112104074</v>
      </c>
      <c r="O360" s="55"/>
      <c r="P360" s="56">
        <v>31.865662101948143</v>
      </c>
      <c r="Q360" s="56">
        <v>9.5404995424859784</v>
      </c>
      <c r="R360" s="54">
        <v>160.76453406354383</v>
      </c>
      <c r="S360" s="42" t="s">
        <v>78</v>
      </c>
      <c r="T360" s="94">
        <v>20.385509841428572</v>
      </c>
      <c r="U360" s="94">
        <v>7.7096944285714279</v>
      </c>
      <c r="V360" s="117">
        <v>28.09520427</v>
      </c>
      <c r="W360" s="94">
        <v>26.276437281395943</v>
      </c>
      <c r="X360" s="94">
        <v>4.7965168833582519</v>
      </c>
      <c r="Y360" s="94">
        <v>8.682845265465204</v>
      </c>
      <c r="Z360" s="94"/>
      <c r="AA360" s="94">
        <v>0.9075084628364728</v>
      </c>
      <c r="AB360" s="94">
        <v>0.2489888375814702</v>
      </c>
      <c r="AC360" s="95">
        <v>4.8922338159121939</v>
      </c>
      <c r="AD360" s="99">
        <v>8.0699409202237078</v>
      </c>
      <c r="AE360" s="99">
        <v>7.1237458954162527</v>
      </c>
      <c r="AF360" s="99">
        <v>1.5916584683253696</v>
      </c>
      <c r="AG360" s="37"/>
      <c r="AH360" s="37"/>
      <c r="AI360" s="100">
        <v>30.853861266504534</v>
      </c>
      <c r="AJ360" s="47" t="s">
        <v>54</v>
      </c>
      <c r="AK360" s="53">
        <v>712.76446888692772</v>
      </c>
      <c r="AL360" s="53">
        <v>728.8922459644117</v>
      </c>
      <c r="AM360" s="53">
        <v>668.16368897862003</v>
      </c>
      <c r="AN360" s="35"/>
      <c r="AO360" s="51">
        <v>40.299999999999997</v>
      </c>
      <c r="AP360" s="49">
        <v>1.0042574712643675</v>
      </c>
      <c r="AQ360" s="49">
        <v>1.2544417241379306</v>
      </c>
      <c r="AR360" s="49">
        <v>1.8888656321839072</v>
      </c>
      <c r="AS360" s="126">
        <v>31.183862068965514</v>
      </c>
      <c r="AT360" s="58">
        <v>32.132674659199054</v>
      </c>
      <c r="AU360" s="58">
        <v>24.919540229885051</v>
      </c>
      <c r="AV360" s="58">
        <v>31.127586206896545</v>
      </c>
      <c r="AW360" s="58">
        <v>46.870114942528723</v>
      </c>
      <c r="AX360" s="58">
        <v>32.172413793103438</v>
      </c>
      <c r="AY360" s="71">
        <v>1.1437067461904968</v>
      </c>
      <c r="AZ360" s="71">
        <v>22.407893500577302</v>
      </c>
      <c r="BA360" s="71">
        <v>5.6873107694226981</v>
      </c>
      <c r="BB360" s="131">
        <f t="shared" si="20"/>
        <v>1.1437067461904968</v>
      </c>
      <c r="BC360" s="131">
        <f t="shared" si="21"/>
        <v>1.1099354099469416</v>
      </c>
      <c r="BD360" s="131">
        <f t="shared" si="22"/>
        <v>0.14762536651192695</v>
      </c>
      <c r="BE360" s="104">
        <v>6.47</v>
      </c>
      <c r="BF360" s="105">
        <v>134.30900687696553</v>
      </c>
      <c r="BG360" s="105">
        <v>456.71601905300724</v>
      </c>
      <c r="BH360" s="105">
        <v>289.02210736809178</v>
      </c>
      <c r="BI360" s="105">
        <v>182.88500351966721</v>
      </c>
      <c r="BJ360" s="105">
        <v>10.599379136039509</v>
      </c>
      <c r="BK360" s="105">
        <v>40.73904008238992</v>
      </c>
      <c r="BL360" s="105">
        <v>15.063326462694935</v>
      </c>
      <c r="BM360" s="105"/>
      <c r="BN360" s="130">
        <f t="shared" si="23"/>
        <v>266.57206401923713</v>
      </c>
      <c r="BO360" s="96">
        <v>9.4740229199999995</v>
      </c>
      <c r="BP360" s="108" t="s">
        <v>79</v>
      </c>
      <c r="BQ360" s="106">
        <v>366.03686203000001</v>
      </c>
      <c r="BR360" s="107">
        <v>13.028446368010693</v>
      </c>
      <c r="BS360" s="107">
        <v>19.111510474081431</v>
      </c>
      <c r="BT360" s="107">
        <v>11.39142215555373</v>
      </c>
      <c r="BU360" s="106"/>
      <c r="BV360" s="106"/>
      <c r="BW360" s="106"/>
      <c r="BX360" s="106"/>
      <c r="BY360" s="62">
        <v>5.3598014888337465E-2</v>
      </c>
      <c r="BZ360" s="60">
        <v>0.53277039999999998</v>
      </c>
      <c r="CA360" s="23">
        <v>3.73</v>
      </c>
      <c r="CB360" s="23">
        <v>0.495</v>
      </c>
      <c r="CC360" s="64">
        <v>5.1763580000000005</v>
      </c>
      <c r="CD360" s="64">
        <v>5.8069839999999999</v>
      </c>
      <c r="CE360" s="66">
        <v>84.42349200000001</v>
      </c>
      <c r="CF360" s="68">
        <v>37.867271000000002</v>
      </c>
      <c r="CG360" s="60">
        <v>7.1000000000000008E-2</v>
      </c>
      <c r="CH360" s="134">
        <v>6221.4576872102671</v>
      </c>
      <c r="CI360" s="134">
        <v>5577.6661142282501</v>
      </c>
      <c r="CJ360" s="135">
        <v>1391934.3543644804</v>
      </c>
      <c r="CK360" s="136">
        <v>0.4007133020849149</v>
      </c>
    </row>
    <row r="361" spans="1:89" x14ac:dyDescent="0.25">
      <c r="A361" s="82" t="s">
        <v>23</v>
      </c>
      <c r="B361" s="83">
        <v>357</v>
      </c>
      <c r="C361" s="70" t="s">
        <v>446</v>
      </c>
      <c r="D361" s="84">
        <v>42023</v>
      </c>
      <c r="E361" s="85" t="s">
        <v>90</v>
      </c>
      <c r="F361" s="82">
        <v>373</v>
      </c>
      <c r="G361" s="88">
        <v>1</v>
      </c>
      <c r="H361" s="88">
        <v>108</v>
      </c>
      <c r="I361" s="83">
        <v>1</v>
      </c>
      <c r="J361" s="111">
        <v>629.99166666666667</v>
      </c>
      <c r="K361" s="54">
        <v>517.5222819190268</v>
      </c>
      <c r="L361" s="54">
        <v>934.33556742796407</v>
      </c>
      <c r="M361" s="54">
        <v>164.08482176900526</v>
      </c>
      <c r="N361" s="54">
        <v>348.17115112104074</v>
      </c>
      <c r="O361" s="55"/>
      <c r="P361" s="56">
        <v>31.865662101948143</v>
      </c>
      <c r="Q361" s="56">
        <v>9.5404995424859784</v>
      </c>
      <c r="R361" s="54">
        <v>160.76453406354383</v>
      </c>
      <c r="S361" s="42" t="s">
        <v>78</v>
      </c>
      <c r="T361" s="94">
        <v>19.492082938571428</v>
      </c>
      <c r="U361" s="94">
        <v>6.6750505714285717</v>
      </c>
      <c r="V361" s="117">
        <v>26.167133509999999</v>
      </c>
      <c r="W361" s="94">
        <v>24.471471086241642</v>
      </c>
      <c r="X361" s="94">
        <v>4.4551186430250178</v>
      </c>
      <c r="Y361" s="94">
        <v>8.1590455191834987</v>
      </c>
      <c r="Z361" s="94"/>
      <c r="AA361" s="94">
        <v>0.84442711200509413</v>
      </c>
      <c r="AB361" s="94">
        <v>0.23315105889795557</v>
      </c>
      <c r="AC361" s="95">
        <v>4.5318733081902449</v>
      </c>
      <c r="AD361" s="99">
        <v>7.4491726199581887</v>
      </c>
      <c r="AE361" s="99">
        <v>6.5484858086111171</v>
      </c>
      <c r="AF361" s="99">
        <v>1.3259841628149502</v>
      </c>
      <c r="AG361" s="37"/>
      <c r="AH361" s="37"/>
      <c r="AI361" s="100">
        <v>31.298920134201996</v>
      </c>
      <c r="AJ361" s="47" t="s">
        <v>54</v>
      </c>
      <c r="AK361" s="53">
        <v>715.32332278155639</v>
      </c>
      <c r="AL361" s="53">
        <v>732.40326314943889</v>
      </c>
      <c r="AM361" s="53">
        <v>702.36838363644358</v>
      </c>
      <c r="AN361" s="35"/>
      <c r="AO361" s="51">
        <v>36.457142857142856</v>
      </c>
      <c r="AP361" s="49">
        <v>1.4128532479180012</v>
      </c>
      <c r="AQ361" s="49">
        <v>1.2308945035233823</v>
      </c>
      <c r="AR361" s="49">
        <v>1.7529182831518257</v>
      </c>
      <c r="AS361" s="126">
        <v>35.775655861627158</v>
      </c>
      <c r="AT361" s="58">
        <v>36.193585235987058</v>
      </c>
      <c r="AU361" s="58">
        <v>38.753811659192827</v>
      </c>
      <c r="AV361" s="58">
        <v>33.762780269058297</v>
      </c>
      <c r="AW361" s="58">
        <v>48.081614349775791</v>
      </c>
      <c r="AX361" s="58">
        <v>44.36322869955157</v>
      </c>
      <c r="AY361" s="71">
        <v>1.3831696628962191</v>
      </c>
      <c r="AZ361" s="71">
        <v>24.829787394642182</v>
      </c>
      <c r="BA361" s="71">
        <v>1.3373461153578177</v>
      </c>
      <c r="BB361" s="131">
        <f t="shared" si="20"/>
        <v>1.3831696628962191</v>
      </c>
      <c r="BC361" s="131">
        <f t="shared" si="21"/>
        <v>1.367198124622828</v>
      </c>
      <c r="BD361" s="131">
        <f t="shared" si="22"/>
        <v>0.16802245583808348</v>
      </c>
      <c r="BE361" s="104">
        <v>6.57</v>
      </c>
      <c r="BF361" s="105">
        <v>140.15930300580692</v>
      </c>
      <c r="BG361" s="105">
        <v>511.00564722691121</v>
      </c>
      <c r="BH361" s="105">
        <v>269.46462975975692</v>
      </c>
      <c r="BI361" s="105">
        <v>166.28244274256076</v>
      </c>
      <c r="BJ361" s="105">
        <v>11.483913756076326</v>
      </c>
      <c r="BK361" s="105">
        <v>19.581658490610348</v>
      </c>
      <c r="BL361" s="105">
        <v>17.206583645975009</v>
      </c>
      <c r="BM361" s="105"/>
      <c r="BN361" s="130">
        <f t="shared" si="23"/>
        <v>286.53510245249907</v>
      </c>
      <c r="BO361" s="96">
        <v>11.24142468</v>
      </c>
      <c r="BP361" s="108" t="s">
        <v>79</v>
      </c>
      <c r="BQ361" s="106">
        <v>397.31538971999998</v>
      </c>
      <c r="BR361" s="107">
        <v>15.183756736983149</v>
      </c>
      <c r="BS361" s="107">
        <v>22.167924794084659</v>
      </c>
      <c r="BT361" s="107">
        <v>10.977508504047059</v>
      </c>
      <c r="BU361" s="106"/>
      <c r="BV361" s="106"/>
      <c r="BW361" s="106"/>
      <c r="BX361" s="106"/>
      <c r="BY361" s="62">
        <v>9.8263027295285355E-2</v>
      </c>
      <c r="BZ361" s="60">
        <v>0.71057440000000005</v>
      </c>
      <c r="CA361" s="23">
        <v>3.63</v>
      </c>
      <c r="CB361" s="23">
        <v>0.29599999999999999</v>
      </c>
      <c r="CC361" s="64">
        <v>7.0302560000000014</v>
      </c>
      <c r="CD361" s="64">
        <v>5.8823920000000003</v>
      </c>
      <c r="CE361" s="66">
        <v>89.530059999999992</v>
      </c>
      <c r="CF361" s="68">
        <v>38.031639000000006</v>
      </c>
      <c r="CG361" s="60">
        <v>6.0500000000000005E-2</v>
      </c>
      <c r="CH361" s="134">
        <v>33094.034145502315</v>
      </c>
      <c r="CI361" s="134">
        <v>7346.6888199558907</v>
      </c>
      <c r="CJ361" s="135">
        <v>916532.24794239248</v>
      </c>
      <c r="CK361" s="136">
        <v>0.80157450394671315</v>
      </c>
    </row>
    <row r="362" spans="1:89" x14ac:dyDescent="0.25">
      <c r="A362" s="82" t="s">
        <v>23</v>
      </c>
      <c r="B362" s="83">
        <v>358</v>
      </c>
      <c r="C362" s="70" t="s">
        <v>447</v>
      </c>
      <c r="D362" s="84">
        <v>42023</v>
      </c>
      <c r="E362" s="85" t="s">
        <v>90</v>
      </c>
      <c r="F362" s="82">
        <v>383</v>
      </c>
      <c r="G362" s="88">
        <v>1</v>
      </c>
      <c r="H362" s="88">
        <v>114</v>
      </c>
      <c r="I362" s="83">
        <v>1</v>
      </c>
      <c r="J362" s="111">
        <v>656.70833333333326</v>
      </c>
      <c r="K362" s="54">
        <v>517.5222819190268</v>
      </c>
      <c r="L362" s="54">
        <v>934.33556742796407</v>
      </c>
      <c r="M362" s="54">
        <v>164.08482176900526</v>
      </c>
      <c r="N362" s="54">
        <v>348.17115112104074</v>
      </c>
      <c r="O362" s="55"/>
      <c r="P362" s="56">
        <v>31.865662101948143</v>
      </c>
      <c r="Q362" s="56">
        <v>9.5404995424859784</v>
      </c>
      <c r="R362" s="54">
        <v>160.76453406354383</v>
      </c>
      <c r="S362" s="42" t="s">
        <v>78</v>
      </c>
      <c r="T362" s="94">
        <v>21.814730581428574</v>
      </c>
      <c r="U362" s="94">
        <v>7.1860674285714277</v>
      </c>
      <c r="V362" s="117">
        <v>29.00079801</v>
      </c>
      <c r="W362" s="94">
        <v>27.120793832947545</v>
      </c>
      <c r="X362" s="94">
        <v>4.9324429858052738</v>
      </c>
      <c r="Y362" s="94">
        <v>9.0727951664392936</v>
      </c>
      <c r="Z362" s="94"/>
      <c r="AA362" s="94">
        <v>0.93553475033696465</v>
      </c>
      <c r="AB362" s="94">
        <v>0.25892272611767642</v>
      </c>
      <c r="AC362" s="95">
        <v>5.0123165109466914</v>
      </c>
      <c r="AD362" s="99">
        <v>7.4832980868245427</v>
      </c>
      <c r="AE362" s="99">
        <v>6.5416610923341381</v>
      </c>
      <c r="AF362" s="99">
        <v>1.4199524171696603</v>
      </c>
      <c r="AG362" s="37"/>
      <c r="AH362" s="37"/>
      <c r="AI362" s="100">
        <v>34.600081824021991</v>
      </c>
      <c r="AJ362" s="47" t="s">
        <v>54</v>
      </c>
      <c r="AK362" s="53">
        <v>741.96233895894295</v>
      </c>
      <c r="AL362" s="53">
        <v>758.79536813605216</v>
      </c>
      <c r="AM362" s="53">
        <v>712.11985191596955</v>
      </c>
      <c r="AN362" s="35"/>
      <c r="AO362" s="51">
        <v>41.635714285714286</v>
      </c>
      <c r="AP362" s="49">
        <v>0.93719341894060992</v>
      </c>
      <c r="AQ362" s="49">
        <v>1.115026260032103</v>
      </c>
      <c r="AR362" s="49">
        <v>1.6231067255216691</v>
      </c>
      <c r="AS362" s="126">
        <v>30.712186998394866</v>
      </c>
      <c r="AT362" s="58">
        <v>28.849104447148072</v>
      </c>
      <c r="AU362" s="58">
        <v>22.509363295880149</v>
      </c>
      <c r="AV362" s="58">
        <v>26.780524344569294</v>
      </c>
      <c r="AW362" s="58">
        <v>38.98352059925093</v>
      </c>
      <c r="AX362" s="58">
        <v>33.936329588014978</v>
      </c>
      <c r="AY362" s="71">
        <v>0.99476933142323798</v>
      </c>
      <c r="AZ362" s="71">
        <v>23.462607350333332</v>
      </c>
      <c r="BA362" s="71">
        <v>5.5381906596666681</v>
      </c>
      <c r="BB362" s="131">
        <f t="shared" si="20"/>
        <v>0.99476933142323798</v>
      </c>
      <c r="BC362" s="131">
        <f t="shared" si="21"/>
        <v>1.0590117895309208</v>
      </c>
      <c r="BD362" s="131">
        <f t="shared" si="22"/>
        <v>0.12673190590228114</v>
      </c>
      <c r="BE362" s="104">
        <v>6.3</v>
      </c>
      <c r="BF362" s="105">
        <v>139.00696015921187</v>
      </c>
      <c r="BG362" s="105">
        <v>480.43109620683936</v>
      </c>
      <c r="BH362" s="105">
        <v>276.7093176808188</v>
      </c>
      <c r="BI362" s="105">
        <v>189.87635971442873</v>
      </c>
      <c r="BJ362" s="105">
        <v>12.563045028273855</v>
      </c>
      <c r="BK362" s="105">
        <v>19.694538762186067</v>
      </c>
      <c r="BL362" s="105">
        <v>15.750518229343882</v>
      </c>
      <c r="BM362" s="105"/>
      <c r="BN362" s="130">
        <f t="shared" si="23"/>
        <v>280.85711463035403</v>
      </c>
      <c r="BO362" s="96">
        <v>15.49037708</v>
      </c>
      <c r="BP362" s="108" t="s">
        <v>79</v>
      </c>
      <c r="BQ362" s="106">
        <v>365.64432799000002</v>
      </c>
      <c r="BR362" s="107">
        <v>12.6080781592258</v>
      </c>
      <c r="BS362" s="107">
        <v>17.767722896718205</v>
      </c>
      <c r="BT362" s="107">
        <v>12.67437360698198</v>
      </c>
      <c r="BU362" s="106"/>
      <c r="BV362" s="106"/>
      <c r="BW362" s="106"/>
      <c r="BX362" s="106"/>
      <c r="BY362" s="62">
        <v>6.2531017369727049E-2</v>
      </c>
      <c r="BZ362" s="60">
        <v>0.91702459999999997</v>
      </c>
      <c r="CA362" s="23">
        <v>3.29</v>
      </c>
      <c r="CB362" s="23">
        <v>0.22</v>
      </c>
      <c r="CC362" s="64">
        <v>6.841724000000001</v>
      </c>
      <c r="CD362" s="64">
        <v>5.7315760000000004</v>
      </c>
      <c r="CE362" s="66">
        <v>82.12626800000001</v>
      </c>
      <c r="CF362" s="68">
        <v>39.695864999999998</v>
      </c>
      <c r="CG362" s="60">
        <v>0.80600000000000005</v>
      </c>
      <c r="CH362" s="134">
        <v>35121.309253004991</v>
      </c>
      <c r="CI362" s="134">
        <v>7381.0212115426366</v>
      </c>
      <c r="CJ362" s="135">
        <v>979395.55047390331</v>
      </c>
      <c r="CK362" s="136">
        <v>0.75363025776165282</v>
      </c>
    </row>
    <row r="363" spans="1:89" x14ac:dyDescent="0.25">
      <c r="A363" s="82" t="s">
        <v>23</v>
      </c>
      <c r="B363" s="83">
        <v>359</v>
      </c>
      <c r="C363" s="70" t="s">
        <v>448</v>
      </c>
      <c r="D363" s="84">
        <v>42023</v>
      </c>
      <c r="E363" s="85" t="s">
        <v>90</v>
      </c>
      <c r="F363" s="82">
        <v>7</v>
      </c>
      <c r="G363" s="88">
        <v>1</v>
      </c>
      <c r="H363" s="88">
        <v>102</v>
      </c>
      <c r="I363" s="83">
        <v>1</v>
      </c>
      <c r="J363" s="111">
        <v>533.20238095238096</v>
      </c>
      <c r="K363" s="54">
        <v>517.5222819190268</v>
      </c>
      <c r="L363" s="54">
        <v>934.33556742796407</v>
      </c>
      <c r="M363" s="54">
        <v>164.08482176900526</v>
      </c>
      <c r="N363" s="54">
        <v>348.17115112104074</v>
      </c>
      <c r="O363" s="55"/>
      <c r="P363" s="56">
        <v>31.865662101948143</v>
      </c>
      <c r="Q363" s="56">
        <v>9.5404995424859784</v>
      </c>
      <c r="R363" s="54">
        <v>160.76453406354383</v>
      </c>
      <c r="S363" s="42" t="s">
        <v>78</v>
      </c>
      <c r="T363" s="94">
        <v>19.237036875714285</v>
      </c>
      <c r="U363" s="94">
        <v>5.3755937142857135</v>
      </c>
      <c r="V363" s="117">
        <v>24.612630589999998</v>
      </c>
      <c r="W363" s="94">
        <v>23.014646516222218</v>
      </c>
      <c r="X363" s="94">
        <v>4.168610605877265</v>
      </c>
      <c r="Y363" s="94">
        <v>7.8030630696515422</v>
      </c>
      <c r="Z363" s="94"/>
      <c r="AA363" s="94">
        <v>0.79282945887184653</v>
      </c>
      <c r="AB363" s="94">
        <v>0.22153175280841986</v>
      </c>
      <c r="AC363" s="95">
        <v>4.2186708311826564</v>
      </c>
      <c r="AD363" s="99">
        <v>6.4996180926487925</v>
      </c>
      <c r="AE363" s="99">
        <v>5.7011024539568922</v>
      </c>
      <c r="AF363" s="99">
        <v>1.1514925497977646</v>
      </c>
      <c r="AG363" s="37"/>
      <c r="AH363" s="37"/>
      <c r="AI363" s="100">
        <v>34.083810717890806</v>
      </c>
      <c r="AJ363" s="47" t="s">
        <v>54</v>
      </c>
      <c r="AK363" s="53">
        <v>735.92346950148601</v>
      </c>
      <c r="AL363" s="53">
        <v>752.2837272369843</v>
      </c>
      <c r="AM363" s="53">
        <v>723.77066157863442</v>
      </c>
      <c r="AN363" s="35"/>
      <c r="AO363" s="51">
        <v>35.671428571428571</v>
      </c>
      <c r="AP363" s="49">
        <v>1.4767971428571427</v>
      </c>
      <c r="AQ363" s="49">
        <v>1.0951128571428572</v>
      </c>
      <c r="AR363" s="49">
        <v>1.6337514285714285</v>
      </c>
      <c r="AS363" s="126">
        <v>36.420528571428569</v>
      </c>
      <c r="AT363" s="58">
        <v>35.294174813466782</v>
      </c>
      <c r="AU363" s="58">
        <v>41.4</v>
      </c>
      <c r="AV363" s="58">
        <v>30.7</v>
      </c>
      <c r="AW363" s="58">
        <v>45.8</v>
      </c>
      <c r="AX363" s="58">
        <v>48</v>
      </c>
      <c r="AY363" s="71">
        <v>1.4339862894544335</v>
      </c>
      <c r="AZ363" s="71">
        <v>23.557676803866581</v>
      </c>
      <c r="BA363" s="71">
        <v>1.0549537861334173</v>
      </c>
      <c r="BB363" s="131">
        <f t="shared" si="20"/>
        <v>1.4339862894544335</v>
      </c>
      <c r="BC363" s="131">
        <f t="shared" si="21"/>
        <v>1.4797495309674891</v>
      </c>
      <c r="BD363" s="131">
        <f t="shared" si="22"/>
        <v>0.17087411332131924</v>
      </c>
      <c r="BE363" s="104">
        <v>5.84</v>
      </c>
      <c r="BF363" s="105">
        <v>164.828389994547</v>
      </c>
      <c r="BG363" s="105">
        <v>517.73854233349709</v>
      </c>
      <c r="BH363" s="105">
        <v>248.63587596343618</v>
      </c>
      <c r="BI363" s="105">
        <v>177.75328187699867</v>
      </c>
      <c r="BJ363" s="105">
        <v>10.742545140051238</v>
      </c>
      <c r="BK363" s="105">
        <v>23.037374952747019</v>
      </c>
      <c r="BL363" s="105">
        <v>17.117255355160218</v>
      </c>
      <c r="BM363" s="105"/>
      <c r="BN363" s="130">
        <f t="shared" si="23"/>
        <v>302.48762223772962</v>
      </c>
      <c r="BO363" s="96">
        <v>14.70477912</v>
      </c>
      <c r="BP363" s="108" t="s">
        <v>79</v>
      </c>
      <c r="BQ363" s="106">
        <v>355.95950786999998</v>
      </c>
      <c r="BR363" s="107">
        <v>14.462473101701885</v>
      </c>
      <c r="BS363" s="107">
        <v>20.55959811520102</v>
      </c>
      <c r="BT363" s="107">
        <v>10.085503054010507</v>
      </c>
      <c r="BU363" s="106"/>
      <c r="BV363" s="106"/>
      <c r="BW363" s="106"/>
      <c r="BX363" s="106"/>
      <c r="BY363" s="62">
        <v>0.11612903225806452</v>
      </c>
      <c r="BZ363" s="60">
        <v>0.84787860000000004</v>
      </c>
      <c r="CA363" s="23">
        <v>3.6</v>
      </c>
      <c r="CB363" s="23">
        <v>0.66300000000000003</v>
      </c>
      <c r="CC363" s="64">
        <v>6.3284980000000006</v>
      </c>
      <c r="CD363" s="64">
        <v>5.3231160000000006</v>
      </c>
      <c r="CE363" s="66">
        <v>78.899912</v>
      </c>
      <c r="CF363" s="68">
        <v>39.223307000000005</v>
      </c>
      <c r="CG363" s="60">
        <v>0.55400000000000005</v>
      </c>
      <c r="CH363" s="134">
        <v>59369.600644777165</v>
      </c>
      <c r="CI363" s="134">
        <v>11379.599012095438</v>
      </c>
      <c r="CJ363" s="135">
        <v>885721.48708478105</v>
      </c>
      <c r="CK363" s="136">
        <v>1.2847829908191202</v>
      </c>
    </row>
    <row r="364" spans="1:89" x14ac:dyDescent="0.25">
      <c r="A364" s="82" t="s">
        <v>23</v>
      </c>
      <c r="B364" s="83">
        <v>360</v>
      </c>
      <c r="C364" s="70" t="s">
        <v>449</v>
      </c>
      <c r="D364" s="84">
        <v>42023</v>
      </c>
      <c r="E364" s="85" t="s">
        <v>90</v>
      </c>
      <c r="F364" s="82">
        <v>361</v>
      </c>
      <c r="G364" s="88">
        <v>1</v>
      </c>
      <c r="H364" s="88">
        <v>91</v>
      </c>
      <c r="I364" s="83">
        <v>1</v>
      </c>
      <c r="J364" s="111">
        <v>592.98095238095243</v>
      </c>
      <c r="K364" s="54">
        <v>517.5222819190268</v>
      </c>
      <c r="L364" s="54">
        <v>934.33556742796407</v>
      </c>
      <c r="M364" s="54">
        <v>164.08482176900526</v>
      </c>
      <c r="N364" s="54">
        <v>348.17115112104074</v>
      </c>
      <c r="O364" s="55"/>
      <c r="P364" s="56">
        <v>31.865662101948143</v>
      </c>
      <c r="Q364" s="56">
        <v>9.5404995424859784</v>
      </c>
      <c r="R364" s="54">
        <v>160.76453406354383</v>
      </c>
      <c r="S364" s="42" t="s">
        <v>78</v>
      </c>
      <c r="T364" s="94">
        <v>19.560505008571429</v>
      </c>
      <c r="U364" s="94">
        <v>6.7727485714285711</v>
      </c>
      <c r="V364" s="117">
        <v>26.333253580000001</v>
      </c>
      <c r="W364" s="94">
        <v>24.627013574123026</v>
      </c>
      <c r="X364" s="94">
        <v>4.4847400285193677</v>
      </c>
      <c r="Y364" s="94">
        <v>8.2029559043908158</v>
      </c>
      <c r="Z364" s="94"/>
      <c r="AA364" s="94">
        <v>0.84987569605136337</v>
      </c>
      <c r="AB364" s="94">
        <v>0.23449448022435032</v>
      </c>
      <c r="AC364" s="95">
        <v>4.5633381675601248</v>
      </c>
      <c r="AD364" s="99">
        <v>7.5295829805648982</v>
      </c>
      <c r="AE364" s="99">
        <v>6.6313675303708965</v>
      </c>
      <c r="AF364" s="99">
        <v>1.4125185884305804</v>
      </c>
      <c r="AG364" s="37"/>
      <c r="AH364" s="37"/>
      <c r="AI364" s="100">
        <v>31.143089973192339</v>
      </c>
      <c r="AJ364" s="47" t="s">
        <v>54</v>
      </c>
      <c r="AK364" s="53">
        <v>714.06560310938619</v>
      </c>
      <c r="AL364" s="53">
        <v>730.72790533811042</v>
      </c>
      <c r="AM364" s="53">
        <v>685.03891430760996</v>
      </c>
      <c r="AN364" s="35"/>
      <c r="AO364" s="51">
        <v>36.771428571428565</v>
      </c>
      <c r="AP364" s="49">
        <v>1.2110199667774082</v>
      </c>
      <c r="AQ364" s="49">
        <v>1.1308069435215944</v>
      </c>
      <c r="AR364" s="49">
        <v>1.7358252159468435</v>
      </c>
      <c r="AS364" s="126">
        <v>32.873870930232549</v>
      </c>
      <c r="AT364" s="58">
        <v>32.872391848403403</v>
      </c>
      <c r="AU364" s="58">
        <v>32.933720930232553</v>
      </c>
      <c r="AV364" s="58">
        <v>30.752325581395347</v>
      </c>
      <c r="AW364" s="58">
        <v>47.205813953488367</v>
      </c>
      <c r="AX364" s="58">
        <v>32.470930232558139</v>
      </c>
      <c r="AY364" s="71">
        <v>1.2483224584663497</v>
      </c>
      <c r="AZ364" s="71">
        <v>22.889111145444033</v>
      </c>
      <c r="BA364" s="71">
        <v>3.4441424345559675</v>
      </c>
      <c r="BB364" s="131">
        <f t="shared" si="20"/>
        <v>1.2483224584663497</v>
      </c>
      <c r="BC364" s="131">
        <f t="shared" si="21"/>
        <v>1.2483786263008578</v>
      </c>
      <c r="BD364" s="131">
        <f t="shared" si="22"/>
        <v>0.1548480180718271</v>
      </c>
      <c r="BE364" s="104">
        <v>6.2</v>
      </c>
      <c r="BF364" s="105">
        <v>155.52631155650965</v>
      </c>
      <c r="BG364" s="105">
        <v>490.23438671056397</v>
      </c>
      <c r="BH364" s="105">
        <v>289.88562136265483</v>
      </c>
      <c r="BI364" s="105">
        <v>176.48662872397227</v>
      </c>
      <c r="BJ364" s="105">
        <v>10.613296782315699</v>
      </c>
      <c r="BK364" s="105">
        <v>16.709036649086816</v>
      </c>
      <c r="BL364" s="105">
        <v>11.095905393296913</v>
      </c>
      <c r="BM364" s="105"/>
      <c r="BN364" s="130">
        <f t="shared" si="23"/>
        <v>272.72349191521994</v>
      </c>
      <c r="BO364" s="96">
        <v>12.270155039999999</v>
      </c>
      <c r="BP364" s="108" t="s">
        <v>79</v>
      </c>
      <c r="BQ364" s="106">
        <v>429.95853265</v>
      </c>
      <c r="BR364" s="107">
        <v>16.327588664415998</v>
      </c>
      <c r="BS364" s="107">
        <v>23.892364386622081</v>
      </c>
      <c r="BT364" s="107">
        <v>13.079624221834131</v>
      </c>
      <c r="BU364" s="106"/>
      <c r="BV364" s="106"/>
      <c r="BW364" s="106"/>
      <c r="BX364" s="106"/>
      <c r="BY364" s="62">
        <v>5.3598014888337465E-2</v>
      </c>
      <c r="BZ364" s="60">
        <v>0.67757200000000006</v>
      </c>
      <c r="CA364" s="23">
        <v>3.54</v>
      </c>
      <c r="CB364" s="23">
        <v>0.318</v>
      </c>
      <c r="CC364" s="64">
        <v>5.7558239999999987</v>
      </c>
      <c r="CD364" s="64">
        <v>5.7749800000000002</v>
      </c>
      <c r="CE364" s="66">
        <v>93.922325999999998</v>
      </c>
      <c r="CF364" s="68">
        <v>37.819296000000001</v>
      </c>
      <c r="CG364" s="60">
        <v>0.17600000000000005</v>
      </c>
      <c r="CH364" s="134">
        <v>55725.266369171484</v>
      </c>
      <c r="CI364" s="134">
        <v>5565.3752452789722</v>
      </c>
      <c r="CJ364" s="135">
        <v>874145.1243516726</v>
      </c>
      <c r="CK364" s="136">
        <v>0.63666490726086766</v>
      </c>
    </row>
    <row r="365" spans="1:89" x14ac:dyDescent="0.25">
      <c r="A365" s="82" t="s">
        <v>23</v>
      </c>
      <c r="B365" s="83">
        <v>361</v>
      </c>
      <c r="C365" s="70" t="s">
        <v>450</v>
      </c>
      <c r="D365" s="84">
        <v>42023</v>
      </c>
      <c r="E365" s="85" t="s">
        <v>90</v>
      </c>
      <c r="F365" s="82">
        <v>372</v>
      </c>
      <c r="G365" s="88">
        <v>1</v>
      </c>
      <c r="H365" s="88">
        <v>108</v>
      </c>
      <c r="I365" s="83">
        <v>1</v>
      </c>
      <c r="J365" s="111">
        <v>614.0238095238094</v>
      </c>
      <c r="K365" s="54">
        <v>517.5222819190268</v>
      </c>
      <c r="L365" s="54">
        <v>934.33556742796407</v>
      </c>
      <c r="M365" s="54">
        <v>164.08482176900526</v>
      </c>
      <c r="N365" s="54">
        <v>348.17115112104074</v>
      </c>
      <c r="O365" s="55"/>
      <c r="P365" s="56">
        <v>31.865662101948143</v>
      </c>
      <c r="Q365" s="56">
        <v>9.5404995424859784</v>
      </c>
      <c r="R365" s="54">
        <v>160.76453406354383</v>
      </c>
      <c r="S365" s="42" t="s">
        <v>78</v>
      </c>
      <c r="T365" s="94">
        <v>19.100777709999999</v>
      </c>
      <c r="U365" s="94">
        <v>5.2109885</v>
      </c>
      <c r="V365" s="117">
        <v>24.311766209999998</v>
      </c>
      <c r="W365" s="94">
        <v>22.732981221214647</v>
      </c>
      <c r="X365" s="94">
        <v>4.1152610410002932</v>
      </c>
      <c r="Y365" s="94">
        <v>7.7217768980700381</v>
      </c>
      <c r="Z365" s="94"/>
      <c r="AA365" s="94">
        <v>0.78298096868433831</v>
      </c>
      <c r="AB365" s="94">
        <v>0.21906815540155095</v>
      </c>
      <c r="AC365" s="95">
        <v>4.1622849698689182</v>
      </c>
      <c r="AD365" s="99">
        <v>6.6681792672577833</v>
      </c>
      <c r="AE365" s="99">
        <v>5.8669915987363161</v>
      </c>
      <c r="AF365" s="99">
        <v>1.2611387893637906</v>
      </c>
      <c r="AG365" s="37"/>
      <c r="AH365" s="37"/>
      <c r="AI365" s="100">
        <v>32.852769342483548</v>
      </c>
      <c r="AJ365" s="47" t="s">
        <v>54</v>
      </c>
      <c r="AK365" s="53">
        <v>725.72213759957083</v>
      </c>
      <c r="AL365" s="53">
        <v>741.91719327770431</v>
      </c>
      <c r="AM365" s="53">
        <v>693.54585850105718</v>
      </c>
      <c r="AN365" s="35"/>
      <c r="AO365" s="51">
        <v>32.342857142857142</v>
      </c>
      <c r="AP365" s="49">
        <v>1.2803151020408163</v>
      </c>
      <c r="AQ365" s="49">
        <v>1.0767861224489796</v>
      </c>
      <c r="AR365" s="49">
        <v>1.5317808163265303</v>
      </c>
      <c r="AS365" s="126">
        <v>32.141869387755101</v>
      </c>
      <c r="AT365" s="58">
        <v>32.197275291823729</v>
      </c>
      <c r="AU365" s="58">
        <v>39.585714285714289</v>
      </c>
      <c r="AV365" s="58">
        <v>33.292857142857144</v>
      </c>
      <c r="AW365" s="58">
        <v>47.36071428571428</v>
      </c>
      <c r="AX365" s="58">
        <v>36.142857142857146</v>
      </c>
      <c r="AY365" s="71">
        <v>1.3243494945496899</v>
      </c>
      <c r="AZ365" s="71">
        <v>23.286361690549224</v>
      </c>
      <c r="BA365" s="71">
        <v>1.0254045194507739</v>
      </c>
      <c r="BB365" s="131">
        <f t="shared" si="20"/>
        <v>1.3243494945496899</v>
      </c>
      <c r="BC365" s="131">
        <f t="shared" si="21"/>
        <v>1.3220705196866527</v>
      </c>
      <c r="BD365" s="131">
        <f t="shared" si="22"/>
        <v>0.15995884491587198</v>
      </c>
      <c r="BE365" s="104">
        <v>6.18</v>
      </c>
      <c r="BF365" s="105">
        <v>86.902076215875354</v>
      </c>
      <c r="BG365" s="105">
        <v>447.65544800899266</v>
      </c>
      <c r="BH365" s="105">
        <v>309.84482095080591</v>
      </c>
      <c r="BI365" s="105">
        <v>185.56023993735175</v>
      </c>
      <c r="BJ365" s="105">
        <v>8.5519427868519777</v>
      </c>
      <c r="BK365" s="105">
        <v>27.175082733241535</v>
      </c>
      <c r="BL365" s="105">
        <v>16.237341204646871</v>
      </c>
      <c r="BM365" s="105"/>
      <c r="BN365" s="130">
        <f t="shared" si="23"/>
        <v>253.58567820333988</v>
      </c>
      <c r="BO365" s="96">
        <v>5.4511458800000003</v>
      </c>
      <c r="BP365" s="108" t="s">
        <v>79</v>
      </c>
      <c r="BQ365" s="106">
        <v>374.64638199000001</v>
      </c>
      <c r="BR365" s="107">
        <v>15.410084925705611</v>
      </c>
      <c r="BS365" s="107">
        <v>22.213127742631002</v>
      </c>
      <c r="BT365" s="107">
        <v>11.635965422364135</v>
      </c>
      <c r="BU365" s="106"/>
      <c r="BV365" s="106"/>
      <c r="BW365" s="106"/>
      <c r="BX365" s="106"/>
      <c r="BY365" s="62">
        <v>0.1250620347394541</v>
      </c>
      <c r="BZ365" s="60">
        <v>0.42283359999999998</v>
      </c>
      <c r="CA365" s="23">
        <v>3.64</v>
      </c>
      <c r="CB365" s="23">
        <v>0.03</v>
      </c>
      <c r="CC365" s="64">
        <v>4.8195119999999996</v>
      </c>
      <c r="CD365" s="64">
        <v>4.7474150000000002</v>
      </c>
      <c r="CE365" s="66">
        <v>92.967119999999994</v>
      </c>
      <c r="CF365" s="68">
        <v>26.135511999999999</v>
      </c>
      <c r="CG365" s="60">
        <v>0.113</v>
      </c>
      <c r="CH365" s="134">
        <v>62516.610054222052</v>
      </c>
      <c r="CI365" s="134">
        <v>6219.9513893270323</v>
      </c>
      <c r="CJ365" s="135">
        <v>883009.97852536477</v>
      </c>
      <c r="CK365" s="136">
        <v>0.70440329561330794</v>
      </c>
    </row>
    <row r="366" spans="1:89" x14ac:dyDescent="0.25">
      <c r="A366" s="82" t="s">
        <v>23</v>
      </c>
      <c r="B366" s="83">
        <v>362</v>
      </c>
      <c r="C366" s="70" t="s">
        <v>451</v>
      </c>
      <c r="D366" s="84">
        <v>42023</v>
      </c>
      <c r="E366" s="85" t="s">
        <v>90</v>
      </c>
      <c r="F366" s="82">
        <v>381</v>
      </c>
      <c r="G366" s="88">
        <v>1</v>
      </c>
      <c r="H366" s="88">
        <v>103</v>
      </c>
      <c r="I366" s="83">
        <v>1</v>
      </c>
      <c r="J366" s="111">
        <v>590.10357142857151</v>
      </c>
      <c r="K366" s="54">
        <v>517.5222819190268</v>
      </c>
      <c r="L366" s="54">
        <v>934.33556742796407</v>
      </c>
      <c r="M366" s="54">
        <v>164.08482176900526</v>
      </c>
      <c r="N366" s="54">
        <v>348.17115112104074</v>
      </c>
      <c r="O366" s="55"/>
      <c r="P366" s="56">
        <v>31.865662101948143</v>
      </c>
      <c r="Q366" s="56">
        <v>9.5404995424859784</v>
      </c>
      <c r="R366" s="54">
        <v>160.76453406354383</v>
      </c>
      <c r="S366" s="42" t="s">
        <v>78</v>
      </c>
      <c r="T366" s="94">
        <v>17.977128725714284</v>
      </c>
      <c r="U366" s="94">
        <v>5.8542282142857145</v>
      </c>
      <c r="V366" s="117">
        <v>23.831356939999999</v>
      </c>
      <c r="W366" s="94">
        <v>22.2862943974168</v>
      </c>
      <c r="X366" s="94">
        <v>4.0519950416669754</v>
      </c>
      <c r="Y366" s="94">
        <v>7.4628119701203719</v>
      </c>
      <c r="Z366" s="94"/>
      <c r="AA366" s="94">
        <v>0.76869330504973377</v>
      </c>
      <c r="AB366" s="94">
        <v>0.21289513278911643</v>
      </c>
      <c r="AC366" s="95">
        <v>4.1163829168322668</v>
      </c>
      <c r="AD366" s="99">
        <v>5.878897551577615</v>
      </c>
      <c r="AE366" s="99">
        <v>5.0990377494065546</v>
      </c>
      <c r="AF366" s="99">
        <v>1.1242212228841646</v>
      </c>
      <c r="AG366" s="37"/>
      <c r="AH366" s="37"/>
      <c r="AI366" s="100">
        <v>36.213444939516847</v>
      </c>
      <c r="AJ366" s="47" t="s">
        <v>54</v>
      </c>
      <c r="AK366" s="53">
        <v>753.31251315739746</v>
      </c>
      <c r="AL366" s="53">
        <v>771.20297980100338</v>
      </c>
      <c r="AM366" s="53">
        <v>722.55118495365571</v>
      </c>
      <c r="AN366" s="35"/>
      <c r="AO366" s="51">
        <v>33.65</v>
      </c>
      <c r="AP366" s="49"/>
      <c r="AQ366" s="49"/>
      <c r="AR366" s="49"/>
      <c r="AS366" s="126"/>
      <c r="AT366" s="58"/>
      <c r="AU366" s="58"/>
      <c r="AV366" s="58"/>
      <c r="AW366" s="58"/>
      <c r="AX366" s="58"/>
      <c r="AY366" s="71"/>
      <c r="AZ366" s="71"/>
      <c r="BA366" s="71"/>
      <c r="BB366" s="131"/>
      <c r="BC366" s="131"/>
      <c r="BD366" s="131"/>
      <c r="BE366" s="104">
        <v>6.07</v>
      </c>
      <c r="BF366" s="105">
        <v>140.16269431832251</v>
      </c>
      <c r="BG366" s="105">
        <v>487.60376059659194</v>
      </c>
      <c r="BH366" s="105">
        <v>292.99724811126492</v>
      </c>
      <c r="BI366" s="105">
        <v>162.34462118476461</v>
      </c>
      <c r="BJ366" s="105">
        <v>10.637629481582582</v>
      </c>
      <c r="BK366" s="105">
        <v>23.177765602653711</v>
      </c>
      <c r="BL366" s="105">
        <v>18.263850645032829</v>
      </c>
      <c r="BM366" s="105"/>
      <c r="BN366" s="130">
        <f t="shared" si="23"/>
        <v>266.95587834849755</v>
      </c>
      <c r="BO366" s="96">
        <v>7.9853091200000001</v>
      </c>
      <c r="BP366" s="108" t="s">
        <v>79</v>
      </c>
      <c r="BQ366" s="106">
        <v>378.88216627999998</v>
      </c>
      <c r="BR366" s="107">
        <v>15.89847222018907</v>
      </c>
      <c r="BS366" s="107">
        <v>22.044365429538338</v>
      </c>
      <c r="BT366" s="107"/>
      <c r="BU366" s="106"/>
      <c r="BV366" s="106"/>
      <c r="BW366" s="106"/>
      <c r="BX366" s="106"/>
      <c r="BY366" s="62">
        <v>4.4665012406947889E-2</v>
      </c>
      <c r="BZ366" s="60">
        <v>0.52195360000000002</v>
      </c>
      <c r="CA366" s="23">
        <v>3.53</v>
      </c>
      <c r="CB366" s="23">
        <v>0.189</v>
      </c>
      <c r="CC366" s="64">
        <v>6.6921359999999996</v>
      </c>
      <c r="CD366" s="64">
        <v>5.6637149999999998</v>
      </c>
      <c r="CE366" s="66">
        <v>91.777301999999992</v>
      </c>
      <c r="CF366" s="68">
        <v>38.281603999999994</v>
      </c>
      <c r="CG366" s="60">
        <v>9.2000000000000012E-2</v>
      </c>
      <c r="CH366" s="134">
        <v>22571.570797402775</v>
      </c>
      <c r="CI366" s="134">
        <v>6633.8922535334596</v>
      </c>
      <c r="CJ366" s="135">
        <v>1057062.6870763432</v>
      </c>
      <c r="CK366" s="136">
        <v>0.62757794165279679</v>
      </c>
    </row>
    <row r="367" spans="1:89" x14ac:dyDescent="0.25">
      <c r="A367" s="82" t="s">
        <v>23</v>
      </c>
      <c r="B367" s="83">
        <v>363</v>
      </c>
      <c r="C367" s="70" t="s">
        <v>452</v>
      </c>
      <c r="D367" s="84">
        <v>42023</v>
      </c>
      <c r="E367" s="85" t="s">
        <v>90</v>
      </c>
      <c r="F367" s="82">
        <v>384</v>
      </c>
      <c r="G367" s="88">
        <v>1</v>
      </c>
      <c r="H367" s="88">
        <v>85</v>
      </c>
      <c r="I367" s="83">
        <v>1</v>
      </c>
      <c r="J367" s="111">
        <v>572.59166666666658</v>
      </c>
      <c r="K367" s="54">
        <v>517.5222819190268</v>
      </c>
      <c r="L367" s="54">
        <v>934.33556742796407</v>
      </c>
      <c r="M367" s="54">
        <v>164.08482176900526</v>
      </c>
      <c r="N367" s="54">
        <v>348.17115112104074</v>
      </c>
      <c r="O367" s="55"/>
      <c r="P367" s="56">
        <v>31.865662101948143</v>
      </c>
      <c r="Q367" s="56">
        <v>9.5404995424859784</v>
      </c>
      <c r="R367" s="54">
        <v>160.76453406354383</v>
      </c>
      <c r="S367" s="42" t="s">
        <v>78</v>
      </c>
      <c r="T367" s="94">
        <v>20.931644244285714</v>
      </c>
      <c r="U367" s="94">
        <v>8.2661322857142849</v>
      </c>
      <c r="V367" s="117">
        <v>29.197776529999999</v>
      </c>
      <c r="W367" s="94">
        <v>27.308492676849255</v>
      </c>
      <c r="X367" s="94">
        <v>4.9908941327272744</v>
      </c>
      <c r="Y367" s="94">
        <v>8.9874033152462065</v>
      </c>
      <c r="Z367" s="94"/>
      <c r="AA367" s="94">
        <v>0.94352578916231056</v>
      </c>
      <c r="AB367" s="94">
        <v>0.25813276834371368</v>
      </c>
      <c r="AC367" s="95">
        <v>5.0965911331878795</v>
      </c>
      <c r="AD367" s="99">
        <v>7.3630164397400053</v>
      </c>
      <c r="AE367" s="99">
        <v>6.4299493833002748</v>
      </c>
      <c r="AF367" s="99">
        <v>1.4534395585137541</v>
      </c>
      <c r="AG367" s="37"/>
      <c r="AH367" s="37"/>
      <c r="AI367" s="100">
        <v>35.058018742224718</v>
      </c>
      <c r="AJ367" s="47" t="s">
        <v>54</v>
      </c>
      <c r="AK367" s="53">
        <v>747.82270039724824</v>
      </c>
      <c r="AL367" s="53">
        <v>764.54396588680049</v>
      </c>
      <c r="AM367" s="53">
        <v>708.78172931319591</v>
      </c>
      <c r="AN367" s="35"/>
      <c r="AO367" s="51">
        <v>43.18571428571429</v>
      </c>
      <c r="AP367" s="49">
        <v>1.2471218761496012</v>
      </c>
      <c r="AQ367" s="49">
        <v>1.2505507847946049</v>
      </c>
      <c r="AR367" s="49">
        <v>1.9945498221949727</v>
      </c>
      <c r="AS367" s="126">
        <v>35.981113856529731</v>
      </c>
      <c r="AT367" s="58">
        <v>35.640730953305187</v>
      </c>
      <c r="AU367" s="58">
        <v>28.878111587982829</v>
      </c>
      <c r="AV367" s="58">
        <v>28.957510729613738</v>
      </c>
      <c r="AW367" s="58">
        <v>46.185407725321888</v>
      </c>
      <c r="AX367" s="58">
        <v>39.283261802575105</v>
      </c>
      <c r="AY367" s="71">
        <v>1.2206659269648568</v>
      </c>
      <c r="AZ367" s="71">
        <v>23.52880484142614</v>
      </c>
      <c r="BA367" s="71">
        <v>5.6689716885738584</v>
      </c>
      <c r="BB367" s="131">
        <f t="shared" si="20"/>
        <v>1.2206659269648568</v>
      </c>
      <c r="BC367" s="131">
        <f t="shared" si="21"/>
        <v>1.2323237634057518</v>
      </c>
      <c r="BD367" s="131">
        <f t="shared" si="22"/>
        <v>0.1538549511988877</v>
      </c>
      <c r="BE367" s="104">
        <v>6.01</v>
      </c>
      <c r="BF367" s="105">
        <v>145.10865312598</v>
      </c>
      <c r="BG367" s="105">
        <v>509.94008609404892</v>
      </c>
      <c r="BH367" s="105">
        <v>267.19544500928924</v>
      </c>
      <c r="BI367" s="105">
        <v>178.73218823181961</v>
      </c>
      <c r="BJ367" s="105">
        <v>10.202087297368889</v>
      </c>
      <c r="BK367" s="105">
        <v>17.541142984449291</v>
      </c>
      <c r="BL367" s="105">
        <v>11.413926004914808</v>
      </c>
      <c r="BM367" s="105"/>
      <c r="BN367" s="130">
        <f t="shared" si="23"/>
        <v>290.35113363138743</v>
      </c>
      <c r="BO367" s="96">
        <v>13.95367296</v>
      </c>
      <c r="BP367" s="108" t="s">
        <v>79</v>
      </c>
      <c r="BQ367" s="106">
        <v>405.79369341</v>
      </c>
      <c r="BR367" s="107">
        <v>13.898102583018845</v>
      </c>
      <c r="BS367" s="107">
        <v>19.435919819912993</v>
      </c>
      <c r="BT367" s="107">
        <v>11.385672587401528</v>
      </c>
      <c r="BU367" s="106"/>
      <c r="BV367" s="106"/>
      <c r="BW367" s="106"/>
      <c r="BX367" s="106"/>
      <c r="BY367" s="62">
        <v>6.2531017369727049E-2</v>
      </c>
      <c r="BZ367" s="60">
        <v>0.7747096</v>
      </c>
      <c r="CA367" s="23">
        <v>3.15</v>
      </c>
      <c r="CB367" s="23">
        <v>0.754</v>
      </c>
      <c r="CC367" s="64">
        <v>5.8638599999999999</v>
      </c>
      <c r="CD367" s="64">
        <v>6.2331299999999992</v>
      </c>
      <c r="CE367" s="66">
        <v>81.630332999999993</v>
      </c>
      <c r="CF367" s="68">
        <v>38.975065999999998</v>
      </c>
      <c r="CG367" s="60">
        <v>0.1235</v>
      </c>
      <c r="CH367" s="134">
        <v>104103.85957065492</v>
      </c>
      <c r="CI367" s="134">
        <v>5313.2364910817178</v>
      </c>
      <c r="CJ367" s="135">
        <v>720086.67189005041</v>
      </c>
      <c r="CK367" s="136">
        <v>0.7378606907326557</v>
      </c>
    </row>
    <row r="368" spans="1:89" x14ac:dyDescent="0.25">
      <c r="A368" s="82" t="s">
        <v>23</v>
      </c>
      <c r="B368" s="83">
        <v>364</v>
      </c>
      <c r="C368" s="70" t="s">
        <v>453</v>
      </c>
      <c r="D368" s="84">
        <v>42023</v>
      </c>
      <c r="E368" s="85" t="s">
        <v>90</v>
      </c>
      <c r="F368" s="82">
        <v>367</v>
      </c>
      <c r="G368" s="88">
        <v>1</v>
      </c>
      <c r="H368" s="88">
        <v>151</v>
      </c>
      <c r="I368" s="83">
        <v>1</v>
      </c>
      <c r="J368" s="111">
        <v>639.08333333333326</v>
      </c>
      <c r="K368" s="54">
        <v>517.5222819190268</v>
      </c>
      <c r="L368" s="54">
        <v>934.33556742796407</v>
      </c>
      <c r="M368" s="54">
        <v>164.08482176900526</v>
      </c>
      <c r="N368" s="54">
        <v>348.17115112104074</v>
      </c>
      <c r="O368" s="55"/>
      <c r="P368" s="56">
        <v>31.865662101948143</v>
      </c>
      <c r="Q368" s="56">
        <v>9.5404995424859784</v>
      </c>
      <c r="R368" s="54">
        <v>160.76453406354383</v>
      </c>
      <c r="S368" s="42" t="s">
        <v>78</v>
      </c>
      <c r="T368" s="94">
        <v>17.609204107142858</v>
      </c>
      <c r="U368" s="94">
        <v>6.0197516428571429</v>
      </c>
      <c r="V368" s="117">
        <v>23.628955749999999</v>
      </c>
      <c r="W368" s="94">
        <v>22.097743877635686</v>
      </c>
      <c r="X368" s="94">
        <v>4.0227885795058409</v>
      </c>
      <c r="Y368" s="94">
        <v>7.3687446882100813</v>
      </c>
      <c r="Z368" s="94"/>
      <c r="AA368" s="94">
        <v>0.76250636194836441</v>
      </c>
      <c r="AB368" s="94">
        <v>0.21055505601575067</v>
      </c>
      <c r="AC368" s="95">
        <v>4.0919062473698222</v>
      </c>
      <c r="AD368" s="99">
        <v>5.1391854342633945</v>
      </c>
      <c r="AE368" s="99">
        <v>4.4372348487657085</v>
      </c>
      <c r="AF368" s="99">
        <v>1.3560565711969597</v>
      </c>
      <c r="AG368" s="37"/>
      <c r="AH368" s="37"/>
      <c r="AI368" s="100">
        <v>40.970511515689211</v>
      </c>
      <c r="AJ368" s="47" t="s">
        <v>54</v>
      </c>
      <c r="AK368" s="53">
        <v>782.50475862593316</v>
      </c>
      <c r="AL368" s="53">
        <v>799.19964348684164</v>
      </c>
      <c r="AM368" s="53">
        <v>662.90632868318983</v>
      </c>
      <c r="AN368" s="35"/>
      <c r="AO368" s="51">
        <v>35.521428571428579</v>
      </c>
      <c r="AP368" s="49">
        <v>1.5104465865992418</v>
      </c>
      <c r="AQ368" s="49">
        <v>1.2165146238938056</v>
      </c>
      <c r="AR368" s="49">
        <v>1.6358560903919093</v>
      </c>
      <c r="AS368" s="126">
        <v>36.86527022756006</v>
      </c>
      <c r="AT368" s="58">
        <v>36.65035397181267</v>
      </c>
      <c r="AU368" s="58">
        <v>42.522123893805308</v>
      </c>
      <c r="AV368" s="58">
        <v>34.247345132743362</v>
      </c>
      <c r="AW368" s="58">
        <v>46.052654867256635</v>
      </c>
      <c r="AX368" s="58">
        <v>33.544247787610615</v>
      </c>
      <c r="AY368" s="71">
        <v>1.5510780230655208</v>
      </c>
      <c r="AZ368" s="71">
        <v>25.813378820305275</v>
      </c>
      <c r="BA368" s="71">
        <v>-2.1844230703052752</v>
      </c>
      <c r="BB368" s="131">
        <f t="shared" si="20"/>
        <v>1.5510780230655208</v>
      </c>
      <c r="BC368" s="131">
        <f t="shared" si="21"/>
        <v>1.5601734844994182</v>
      </c>
      <c r="BD368" s="131">
        <f t="shared" si="22"/>
        <v>0.18463859965055615</v>
      </c>
      <c r="BE368" s="104">
        <v>6.17</v>
      </c>
      <c r="BF368" s="105">
        <v>124.33280154817379</v>
      </c>
      <c r="BG368" s="105">
        <v>546.26618253289882</v>
      </c>
      <c r="BH368" s="105">
        <v>225.91048912218466</v>
      </c>
      <c r="BI368" s="105">
        <v>178.40323734906468</v>
      </c>
      <c r="BJ368" s="105">
        <v>9.9240300089097779</v>
      </c>
      <c r="BK368" s="105">
        <v>20.548239165734827</v>
      </c>
      <c r="BL368" s="105">
        <v>13.972697443097884</v>
      </c>
      <c r="BM368" s="105"/>
      <c r="BN368" s="130">
        <f t="shared" si="23"/>
        <v>321.75841795442454</v>
      </c>
      <c r="BO368" s="96">
        <v>5.4100936800000001</v>
      </c>
      <c r="BP368" s="108" t="s">
        <v>79</v>
      </c>
      <c r="BQ368" s="106">
        <v>434.98232466000002</v>
      </c>
      <c r="BR368" s="107">
        <v>18.408867884904311</v>
      </c>
      <c r="BS368" s="107">
        <v>24.630225773726337</v>
      </c>
      <c r="BT368" s="107">
        <v>11.868434476636692</v>
      </c>
      <c r="BU368" s="106"/>
      <c r="BV368" s="106"/>
      <c r="BW368" s="106"/>
      <c r="BX368" s="106"/>
      <c r="BY368" s="62">
        <v>6.2531017369727049E-2</v>
      </c>
      <c r="BZ368" s="60">
        <v>0.65973040000000005</v>
      </c>
      <c r="CA368" s="23">
        <v>3.7</v>
      </c>
      <c r="CB368" s="23">
        <v>0.16700000000000001</v>
      </c>
      <c r="CC368" s="64">
        <v>5.4797319999999994</v>
      </c>
      <c r="CD368" s="64">
        <v>5.9386049999999999</v>
      </c>
      <c r="CE368" s="66">
        <v>84.018348000000003</v>
      </c>
      <c r="CF368" s="68">
        <v>36.106654999999996</v>
      </c>
      <c r="CG368" s="60">
        <v>9.2000000000000012E-2</v>
      </c>
      <c r="CH368" s="134">
        <v>66686.003579781041</v>
      </c>
      <c r="CI368" s="134">
        <v>8182.9239018429389</v>
      </c>
      <c r="CJ368" s="135">
        <v>760028.81105685246</v>
      </c>
      <c r="CK368" s="136">
        <v>1.0766596980006895</v>
      </c>
    </row>
    <row r="369" spans="1:89" x14ac:dyDescent="0.25">
      <c r="A369" s="82" t="s">
        <v>23</v>
      </c>
      <c r="B369" s="83">
        <v>365</v>
      </c>
      <c r="C369" s="70" t="s">
        <v>454</v>
      </c>
      <c r="D369" s="84">
        <v>42016</v>
      </c>
      <c r="E369" s="85" t="s">
        <v>91</v>
      </c>
      <c r="F369" s="82">
        <v>51</v>
      </c>
      <c r="G369" s="88">
        <v>1</v>
      </c>
      <c r="H369" s="88">
        <v>158</v>
      </c>
      <c r="I369" s="83">
        <v>8</v>
      </c>
      <c r="J369" s="111">
        <v>598.06666666666672</v>
      </c>
      <c r="K369" s="54">
        <v>486.58279225349986</v>
      </c>
      <c r="L369" s="54">
        <v>938.68048530664828</v>
      </c>
      <c r="M369" s="54">
        <v>169.59554201401988</v>
      </c>
      <c r="N369" s="54">
        <v>370.14066327948416</v>
      </c>
      <c r="O369" s="55"/>
      <c r="P369" s="56">
        <v>42.448988633355626</v>
      </c>
      <c r="Q369" s="56">
        <v>13.706355286831522</v>
      </c>
      <c r="R369" s="54">
        <v>161.61502450357872</v>
      </c>
      <c r="S369" s="42" t="s">
        <v>78</v>
      </c>
      <c r="T369" s="94">
        <v>12.701692923333333</v>
      </c>
      <c r="U369" s="94">
        <v>3.1468246666666664</v>
      </c>
      <c r="V369" s="117">
        <v>15.84851759</v>
      </c>
      <c r="W369" s="94">
        <v>14.759404540798732</v>
      </c>
      <c r="X369" s="94">
        <v>2.6234472691936017</v>
      </c>
      <c r="Y369" s="94">
        <v>5.5047193120106632</v>
      </c>
      <c r="Z369" s="94"/>
      <c r="AA369" s="94">
        <v>0.61568493082076459</v>
      </c>
      <c r="AB369" s="94">
        <v>0.22382728067427393</v>
      </c>
      <c r="AC369" s="95">
        <v>2.4841418988871355</v>
      </c>
      <c r="AD369" s="99">
        <v>4.1642145150808805</v>
      </c>
      <c r="AE369" s="99">
        <v>3.5520325954084848</v>
      </c>
      <c r="AF369" s="99">
        <v>0.86500815438172618</v>
      </c>
      <c r="AG369" s="37"/>
      <c r="AH369" s="37"/>
      <c r="AI369" s="100">
        <v>53.750180223346781</v>
      </c>
      <c r="AJ369" s="47" t="s">
        <v>54</v>
      </c>
      <c r="AK369" s="53">
        <v>737.24895773795333</v>
      </c>
      <c r="AL369" s="53">
        <v>759.33767615151623</v>
      </c>
      <c r="AM369" s="53">
        <v>670.27804807084487</v>
      </c>
      <c r="AN369" s="35"/>
      <c r="AO369" s="51">
        <v>25.720000000000002</v>
      </c>
      <c r="AP369" s="49">
        <v>0.85133972372372391</v>
      </c>
      <c r="AQ369" s="49">
        <v>0.88045043843843862</v>
      </c>
      <c r="AR369" s="49">
        <v>1.1350784384384385</v>
      </c>
      <c r="AS369" s="126">
        <v>23.058095855855861</v>
      </c>
      <c r="AT369" s="58">
        <v>23.3184119110193</v>
      </c>
      <c r="AU369" s="58">
        <v>33.100300300300304</v>
      </c>
      <c r="AV369" s="58">
        <v>34.232132132132136</v>
      </c>
      <c r="AW369" s="58">
        <v>44.132132132132128</v>
      </c>
      <c r="AX369" s="58">
        <v>25.423423423423426</v>
      </c>
      <c r="AY369" s="71">
        <v>1.4713307903152157</v>
      </c>
      <c r="AZ369" s="71">
        <v>20.152861965557324</v>
      </c>
      <c r="BA369" s="71">
        <v>-4.3043443755573243</v>
      </c>
      <c r="BB369" s="131">
        <f t="shared" si="20"/>
        <v>1.4713307903152157</v>
      </c>
      <c r="BC369" s="131">
        <f t="shared" si="21"/>
        <v>1.4549055282246028</v>
      </c>
      <c r="BD369" s="131">
        <f t="shared" si="22"/>
        <v>0.18089190893219692</v>
      </c>
      <c r="BE369" s="104">
        <v>6.84</v>
      </c>
      <c r="BF369" s="105">
        <v>94.518104020425227</v>
      </c>
      <c r="BG369" s="105">
        <v>578.51992363360819</v>
      </c>
      <c r="BH369" s="105">
        <v>255.07703194319942</v>
      </c>
      <c r="BI369" s="105">
        <v>119.72120536895133</v>
      </c>
      <c r="BJ369" s="105">
        <v>13.465237031704254</v>
      </c>
      <c r="BK369" s="105">
        <v>15.01885245460549</v>
      </c>
      <c r="BL369" s="105">
        <v>13.222625189821951</v>
      </c>
      <c r="BM369" s="105"/>
      <c r="BN369" s="130">
        <f t="shared" si="23"/>
        <v>299.32431606295137</v>
      </c>
      <c r="BO369" s="96">
        <v>5.5743223599999991</v>
      </c>
      <c r="BP369" s="108" t="s">
        <v>79</v>
      </c>
      <c r="BQ369" s="106">
        <v>345.0588624876479</v>
      </c>
      <c r="BR369" s="107">
        <v>21.772311544479781</v>
      </c>
      <c r="BS369" s="107">
        <v>30.78856168680791</v>
      </c>
      <c r="BT369" s="107">
        <v>14.797699937901328</v>
      </c>
      <c r="BU369" s="106"/>
      <c r="BV369" s="106"/>
      <c r="BW369" s="106"/>
      <c r="BX369" s="106"/>
      <c r="BY369" s="62">
        <v>0.41985111662531016</v>
      </c>
      <c r="BZ369" s="60">
        <v>0.42382479999999995</v>
      </c>
      <c r="CA369" s="23">
        <v>3.81</v>
      </c>
      <c r="CB369" s="23">
        <v>0.44600000000000001</v>
      </c>
      <c r="CC369" s="64">
        <v>3.7991719999999995</v>
      </c>
      <c r="CD369" s="64">
        <v>5.2644700000000002</v>
      </c>
      <c r="CE369" s="66">
        <v>85.333850999999996</v>
      </c>
      <c r="CF369" s="68">
        <v>36.421865000000004</v>
      </c>
      <c r="CG369" s="60">
        <v>1.016</v>
      </c>
      <c r="CH369" s="134">
        <v>87391.541202399036</v>
      </c>
      <c r="CI369" s="134">
        <v>3010.2566859869967</v>
      </c>
      <c r="CJ369" s="135">
        <v>813878.84941854305</v>
      </c>
      <c r="CK369" s="136">
        <v>0.36986545210477029</v>
      </c>
    </row>
    <row r="370" spans="1:89" x14ac:dyDescent="0.25">
      <c r="A370" s="82" t="s">
        <v>23</v>
      </c>
      <c r="B370" s="83">
        <v>366</v>
      </c>
      <c r="C370" s="70" t="s">
        <v>455</v>
      </c>
      <c r="D370" s="84">
        <v>42016</v>
      </c>
      <c r="E370" s="85" t="s">
        <v>91</v>
      </c>
      <c r="F370" s="82">
        <v>2132</v>
      </c>
      <c r="G370" s="88">
        <v>1</v>
      </c>
      <c r="H370" s="88">
        <v>122</v>
      </c>
      <c r="I370" s="83">
        <v>1</v>
      </c>
      <c r="J370" s="111">
        <v>581.98690476190473</v>
      </c>
      <c r="K370" s="54">
        <v>486.58279225349986</v>
      </c>
      <c r="L370" s="54">
        <v>938.68048530664828</v>
      </c>
      <c r="M370" s="54">
        <v>169.59554201401988</v>
      </c>
      <c r="N370" s="54">
        <v>370.14066327948416</v>
      </c>
      <c r="O370" s="55"/>
      <c r="P370" s="56">
        <v>42.448988633355626</v>
      </c>
      <c r="Q370" s="56">
        <v>13.706355286831522</v>
      </c>
      <c r="R370" s="54">
        <v>161.61502450357872</v>
      </c>
      <c r="S370" s="42" t="s">
        <v>78</v>
      </c>
      <c r="T370" s="94">
        <v>21.524358324285714</v>
      </c>
      <c r="U370" s="94">
        <v>7.9656942857142852</v>
      </c>
      <c r="V370" s="117">
        <v>29.490052609999999</v>
      </c>
      <c r="W370" s="94">
        <v>27.471037361809941</v>
      </c>
      <c r="X370" s="94">
        <v>4.9750037110501752</v>
      </c>
      <c r="Y370" s="94">
        <v>9.865214517147562</v>
      </c>
      <c r="Z370" s="94"/>
      <c r="AA370" s="94">
        <v>1.1597981773798247</v>
      </c>
      <c r="AB370" s="94">
        <v>0.37898315167035346</v>
      </c>
      <c r="AC370" s="95">
        <v>4.8110110971374267</v>
      </c>
      <c r="AD370" s="99">
        <v>8.0344572537139118</v>
      </c>
      <c r="AE370" s="99">
        <v>6.8819758561922875</v>
      </c>
      <c r="AF370" s="99">
        <v>1.9778543681908962</v>
      </c>
      <c r="AG370" s="37"/>
      <c r="AH370" s="37"/>
      <c r="AI370" s="100">
        <v>47.169726554356771</v>
      </c>
      <c r="AJ370" s="47" t="s">
        <v>54</v>
      </c>
      <c r="AK370" s="53">
        <v>727.55364800571942</v>
      </c>
      <c r="AL370" s="53">
        <v>749.4824907573543</v>
      </c>
      <c r="AM370" s="53">
        <v>602.4416295815405</v>
      </c>
      <c r="AN370" s="35"/>
      <c r="AO370" s="51">
        <v>34.478571428571421</v>
      </c>
      <c r="AP370" s="49">
        <v>1.0378458030431106</v>
      </c>
      <c r="AQ370" s="49">
        <v>1.0786896491969566</v>
      </c>
      <c r="AR370" s="49">
        <v>1.6027639349112424</v>
      </c>
      <c r="AS370" s="126">
        <v>29.359115617075226</v>
      </c>
      <c r="AT370" s="58">
        <v>29.642422190802819</v>
      </c>
      <c r="AU370" s="58">
        <v>30.101183431952666</v>
      </c>
      <c r="AV370" s="58">
        <v>31.285798816568047</v>
      </c>
      <c r="AW370" s="58">
        <v>46.48579881656805</v>
      </c>
      <c r="AX370" s="58">
        <v>39.171597633136102</v>
      </c>
      <c r="AY370" s="71">
        <v>1.0051668127832079</v>
      </c>
      <c r="AZ370" s="71">
        <v>22.001755517677097</v>
      </c>
      <c r="BA370" s="71">
        <v>7.4882970923229024</v>
      </c>
      <c r="BB370" s="131">
        <f t="shared" si="20"/>
        <v>1.0051668127832079</v>
      </c>
      <c r="BC370" s="131">
        <f t="shared" si="21"/>
        <v>0.99555996068720565</v>
      </c>
      <c r="BD370" s="131">
        <f t="shared" si="22"/>
        <v>0.12612047310794233</v>
      </c>
      <c r="BE370" s="104">
        <v>6.58</v>
      </c>
      <c r="BF370" s="105">
        <v>83.462802356035226</v>
      </c>
      <c r="BG370" s="105">
        <v>604.77511162844223</v>
      </c>
      <c r="BH370" s="105">
        <v>219.31490248263199</v>
      </c>
      <c r="BI370" s="105">
        <v>134.32718221230422</v>
      </c>
      <c r="BJ370" s="105">
        <v>10.017292977790641</v>
      </c>
      <c r="BK370" s="105">
        <v>14.991764908767145</v>
      </c>
      <c r="BL370" s="105">
        <v>11.598621411954188</v>
      </c>
      <c r="BM370" s="105"/>
      <c r="BN370" s="130">
        <f t="shared" si="23"/>
        <v>328.37726880009478</v>
      </c>
      <c r="BO370" s="96">
        <v>8.8153388799999988</v>
      </c>
      <c r="BP370" s="108" t="s">
        <v>79</v>
      </c>
      <c r="BQ370" s="106">
        <v>403.98152631664772</v>
      </c>
      <c r="BR370" s="107">
        <v>13.698908294916322</v>
      </c>
      <c r="BS370" s="107">
        <v>19.621172446661678</v>
      </c>
      <c r="BT370" s="107">
        <v>13.62849242603364</v>
      </c>
      <c r="BU370" s="106"/>
      <c r="BV370" s="106"/>
      <c r="BW370" s="106"/>
      <c r="BX370" s="106"/>
      <c r="BY370" s="62">
        <v>5.3598014888337465E-2</v>
      </c>
      <c r="BZ370" s="60">
        <v>0.70136080000000001</v>
      </c>
      <c r="CA370" s="23">
        <v>3.57</v>
      </c>
      <c r="CB370" s="23">
        <v>0.82499999999999996</v>
      </c>
      <c r="CC370" s="64">
        <v>6.9802319999999991</v>
      </c>
      <c r="CD370" s="64">
        <v>5.0484850000000003</v>
      </c>
      <c r="CE370" s="66">
        <v>95.480819999999994</v>
      </c>
      <c r="CF370" s="68">
        <v>36.852651999999999</v>
      </c>
      <c r="CG370" s="60">
        <v>0.1235</v>
      </c>
      <c r="CH370" s="134">
        <v>82150.015717805218</v>
      </c>
      <c r="CI370" s="134">
        <v>11100.230344577016</v>
      </c>
      <c r="CJ370" s="135">
        <v>973310.37418946391</v>
      </c>
      <c r="CK370" s="136">
        <v>1.1404615258335109</v>
      </c>
    </row>
    <row r="371" spans="1:89" x14ac:dyDescent="0.25">
      <c r="A371" s="82" t="s">
        <v>23</v>
      </c>
      <c r="B371" s="83">
        <v>367</v>
      </c>
      <c r="C371" s="70" t="s">
        <v>456</v>
      </c>
      <c r="D371" s="84">
        <v>42072</v>
      </c>
      <c r="E371" s="85" t="s">
        <v>90</v>
      </c>
      <c r="F371" s="82">
        <v>357</v>
      </c>
      <c r="G371" s="88">
        <v>1</v>
      </c>
      <c r="H371" s="88">
        <v>84</v>
      </c>
      <c r="I371" s="83">
        <v>1</v>
      </c>
      <c r="J371" s="111">
        <v>700.47500000000014</v>
      </c>
      <c r="K371" s="54">
        <v>520.85460872644819</v>
      </c>
      <c r="L371" s="54">
        <v>937.84952571252222</v>
      </c>
      <c r="M371" s="54">
        <v>167.90111507937991</v>
      </c>
      <c r="N371" s="54">
        <v>325.43817595086318</v>
      </c>
      <c r="O371" s="55"/>
      <c r="P371" s="56">
        <v>32.595394380520105</v>
      </c>
      <c r="Q371" s="56">
        <v>8.7598945408078848</v>
      </c>
      <c r="R371" s="54">
        <v>187.30468251890233</v>
      </c>
      <c r="S371" s="42" t="s">
        <v>78</v>
      </c>
      <c r="T371" s="94">
        <v>18.571169975454545</v>
      </c>
      <c r="U371" s="94">
        <v>6.3452669545454548</v>
      </c>
      <c r="V371" s="117">
        <v>24.91643693</v>
      </c>
      <c r="W371" s="94">
        <v>23.367043156874733</v>
      </c>
      <c r="X371" s="94">
        <v>4.3127929088161041</v>
      </c>
      <c r="Y371" s="94">
        <v>7.348425070906071</v>
      </c>
      <c r="Z371" s="94"/>
      <c r="AA371" s="94">
        <v>0.81760141482870063</v>
      </c>
      <c r="AB371" s="94">
        <v>0.20753705528038258</v>
      </c>
      <c r="AC371" s="95">
        <v>4.8076242658189532</v>
      </c>
      <c r="AD371" s="99">
        <v>4.5769250256729732</v>
      </c>
      <c r="AE371" s="99">
        <v>3.9142714116131634</v>
      </c>
      <c r="AF371" s="99">
        <v>0.90170413936789262</v>
      </c>
      <c r="AG371" s="37"/>
      <c r="AH371" s="37"/>
      <c r="AI371" s="100">
        <v>45.34421125892645</v>
      </c>
      <c r="AJ371" s="47" t="s">
        <v>54</v>
      </c>
      <c r="AK371" s="53">
        <v>816.30900764297314</v>
      </c>
      <c r="AL371" s="53">
        <v>832.48751734078257</v>
      </c>
      <c r="AM371" s="53">
        <v>790.92338574276278</v>
      </c>
      <c r="AN371" s="35"/>
      <c r="AO371" s="51">
        <v>40.140909090909091</v>
      </c>
      <c r="AP371" s="49">
        <v>1.0456504086317724</v>
      </c>
      <c r="AQ371" s="49">
        <v>1.2666686868686867</v>
      </c>
      <c r="AR371" s="49">
        <v>1.8946509090909087</v>
      </c>
      <c r="AS371" s="126">
        <v>31.741119765840224</v>
      </c>
      <c r="AT371" s="58">
        <v>32.761221569224375</v>
      </c>
      <c r="AU371" s="58">
        <v>26.049494949494949</v>
      </c>
      <c r="AV371" s="58">
        <v>31.555555555555554</v>
      </c>
      <c r="AW371" s="58">
        <v>47.199999999999989</v>
      </c>
      <c r="AX371" s="58">
        <v>29.01010101010101</v>
      </c>
      <c r="AY371" s="71">
        <v>1.3148437580085564</v>
      </c>
      <c r="AZ371" s="71">
        <v>23.754462529006986</v>
      </c>
      <c r="BA371" s="71">
        <v>1.1619744009930137</v>
      </c>
      <c r="BB371" s="131">
        <f t="shared" si="20"/>
        <v>1.3148437580085564</v>
      </c>
      <c r="BC371" s="131">
        <f t="shared" si="21"/>
        <v>1.2739028399210297</v>
      </c>
      <c r="BD371" s="131">
        <f t="shared" si="22"/>
        <v>0.16884316230327751</v>
      </c>
      <c r="BE371" s="104">
        <v>6.35</v>
      </c>
      <c r="BF371" s="105">
        <v>145.64387169402281</v>
      </c>
      <c r="BG371" s="105">
        <v>559.88721048623916</v>
      </c>
      <c r="BH371" s="105">
        <v>254.89598746943304</v>
      </c>
      <c r="BI371" s="105">
        <v>142.33785789765491</v>
      </c>
      <c r="BJ371" s="105">
        <v>9.7331513854865772</v>
      </c>
      <c r="BK371" s="105">
        <v>16.628436779369402</v>
      </c>
      <c r="BL371" s="105">
        <v>11.542231603707956</v>
      </c>
      <c r="BM371" s="105"/>
      <c r="BN371" s="130">
        <f t="shared" si="23"/>
        <v>300.26352002920441</v>
      </c>
      <c r="BO371" s="96">
        <v>10.432368320000002</v>
      </c>
      <c r="BP371" s="108" t="s">
        <v>79</v>
      </c>
      <c r="BQ371" s="106">
        <v>472.58906715545345</v>
      </c>
      <c r="BR371" s="107">
        <v>18.966960183076765</v>
      </c>
      <c r="BS371" s="107">
        <v>24.294176343819473</v>
      </c>
      <c r="BT371" s="107">
        <v>14.425257805386591</v>
      </c>
      <c r="BU371" s="106"/>
      <c r="BV371" s="106"/>
      <c r="BW371" s="106"/>
      <c r="BX371" s="106"/>
      <c r="BY371" s="62">
        <v>6.016713091922006E-2</v>
      </c>
      <c r="BZ371" s="60">
        <v>0.44709560000000004</v>
      </c>
      <c r="CA371" s="23">
        <v>3.92</v>
      </c>
      <c r="CB371" s="23">
        <v>0.28100000000000003</v>
      </c>
      <c r="CC371" s="64">
        <v>4.8374790000000001</v>
      </c>
      <c r="CD371" s="64">
        <v>6.3680400000000006</v>
      </c>
      <c r="CE371" s="66">
        <v>83.641872000000006</v>
      </c>
      <c r="CF371" s="68">
        <v>36.086944999999993</v>
      </c>
      <c r="CG371" s="60">
        <v>0.12350000000000001</v>
      </c>
      <c r="CH371" s="134">
        <v>56015.870351697944</v>
      </c>
      <c r="CI371" s="134">
        <v>10623.337824035149</v>
      </c>
      <c r="CJ371" s="135">
        <v>940926.55424976652</v>
      </c>
      <c r="CK371" s="136">
        <v>1.1290294418893838</v>
      </c>
    </row>
    <row r="372" spans="1:89" x14ac:dyDescent="0.25">
      <c r="A372" s="82" t="s">
        <v>23</v>
      </c>
      <c r="B372" s="83">
        <v>368</v>
      </c>
      <c r="C372" s="70" t="s">
        <v>457</v>
      </c>
      <c r="D372" s="84">
        <v>42072</v>
      </c>
      <c r="E372" s="85" t="s">
        <v>90</v>
      </c>
      <c r="F372" s="82">
        <v>375</v>
      </c>
      <c r="G372" s="88">
        <v>1</v>
      </c>
      <c r="H372" s="88">
        <v>125</v>
      </c>
      <c r="I372" s="83">
        <v>1</v>
      </c>
      <c r="J372" s="111">
        <v>587.11212121212111</v>
      </c>
      <c r="K372" s="54">
        <v>520.85460872644819</v>
      </c>
      <c r="L372" s="54">
        <v>937.84952571252222</v>
      </c>
      <c r="M372" s="54">
        <v>167.90111507937991</v>
      </c>
      <c r="N372" s="54">
        <v>325.43817595086318</v>
      </c>
      <c r="O372" s="55"/>
      <c r="P372" s="56">
        <v>32.595394380520105</v>
      </c>
      <c r="Q372" s="56">
        <v>8.7598945408078848</v>
      </c>
      <c r="R372" s="54">
        <v>187.30468251890233</v>
      </c>
      <c r="S372" s="42" t="s">
        <v>78</v>
      </c>
      <c r="T372" s="94">
        <v>19.474067556363632</v>
      </c>
      <c r="U372" s="94">
        <v>7.6805508636363653</v>
      </c>
      <c r="V372" s="117">
        <v>27.154618419999998</v>
      </c>
      <c r="W372" s="94">
        <v>25.46594691030564</v>
      </c>
      <c r="X372" s="94">
        <v>4.7157947065592749</v>
      </c>
      <c r="Y372" s="94">
        <v>7.9168116209045403</v>
      </c>
      <c r="Z372" s="94"/>
      <c r="AA372" s="94">
        <v>0.89170067344471049</v>
      </c>
      <c r="AB372" s="94">
        <v>0.22488564847151421</v>
      </c>
      <c r="AC372" s="95">
        <v>5.256446098293063</v>
      </c>
      <c r="AD372" s="99">
        <v>5.9084218496493</v>
      </c>
      <c r="AE372" s="99">
        <v>5.1513396187821279</v>
      </c>
      <c r="AF372" s="99">
        <v>1.1426718994114402</v>
      </c>
      <c r="AG372" s="37"/>
      <c r="AH372" s="37"/>
      <c r="AI372" s="100">
        <v>38.061880853152438</v>
      </c>
      <c r="AJ372" s="47" t="s">
        <v>54</v>
      </c>
      <c r="AK372" s="53">
        <v>782.41558182612459</v>
      </c>
      <c r="AL372" s="53">
        <v>797.71654920487299</v>
      </c>
      <c r="AM372" s="53">
        <v>757.69261163509088</v>
      </c>
      <c r="AN372" s="35"/>
      <c r="AO372" s="51">
        <v>37.472727272727269</v>
      </c>
      <c r="AP372" s="49">
        <v>0.48802247582205022</v>
      </c>
      <c r="AQ372" s="49">
        <v>1.1742677059961315</v>
      </c>
      <c r="AR372" s="49">
        <v>1.780688054158607</v>
      </c>
      <c r="AS372" s="126">
        <v>22.309428046421662</v>
      </c>
      <c r="AT372" s="58">
        <v>24.629555789624114</v>
      </c>
      <c r="AU372" s="58">
        <v>13.023404255319148</v>
      </c>
      <c r="AV372" s="58">
        <v>31.336595744680853</v>
      </c>
      <c r="AW372" s="58">
        <v>47.519574468085104</v>
      </c>
      <c r="AX372" s="58">
        <v>35.072340425531912</v>
      </c>
      <c r="AY372" s="71">
        <v>0.90701166956866097</v>
      </c>
      <c r="AZ372" s="71">
        <v>19.526560982818406</v>
      </c>
      <c r="BA372" s="71">
        <v>7.6280574371815923</v>
      </c>
      <c r="BB372" s="131">
        <f t="shared" si="20"/>
        <v>0.90701166956866097</v>
      </c>
      <c r="BC372" s="131">
        <f t="shared" si="21"/>
        <v>0.82157030164674516</v>
      </c>
      <c r="BD372" s="131">
        <f t="shared" si="22"/>
        <v>0.12679162648225453</v>
      </c>
      <c r="BE372" s="104">
        <v>6.39</v>
      </c>
      <c r="BF372" s="105">
        <v>147.68609527537134</v>
      </c>
      <c r="BG372" s="105">
        <v>540.41278539588905</v>
      </c>
      <c r="BH372" s="105">
        <v>266.59142577753181</v>
      </c>
      <c r="BI372" s="105">
        <v>143.48994565786751</v>
      </c>
      <c r="BJ372" s="105">
        <v>10.204961059216194</v>
      </c>
      <c r="BK372" s="105">
        <v>17.449266399439111</v>
      </c>
      <c r="BL372" s="105">
        <v>16.876491331946976</v>
      </c>
      <c r="BM372" s="105"/>
      <c r="BN372" s="130">
        <f t="shared" si="23"/>
        <v>289.64250553658206</v>
      </c>
      <c r="BO372" s="96">
        <v>11.80377024</v>
      </c>
      <c r="BP372" s="108" t="s">
        <v>79</v>
      </c>
      <c r="BQ372" s="106">
        <v>468.77156689912863</v>
      </c>
      <c r="BR372" s="107">
        <v>17.263051155742538</v>
      </c>
      <c r="BS372" s="107">
        <v>23.075590887485607</v>
      </c>
      <c r="BT372" s="107">
        <v>19.032887596641579</v>
      </c>
      <c r="BU372" s="106"/>
      <c r="BV372" s="106"/>
      <c r="BW372" s="106"/>
      <c r="BX372" s="106"/>
      <c r="BY372" s="62">
        <v>5.0139275766016719E-2</v>
      </c>
      <c r="BZ372" s="60">
        <v>0.57405359999999994</v>
      </c>
      <c r="CA372" s="23">
        <v>3.15</v>
      </c>
      <c r="CB372" s="23">
        <v>0.03</v>
      </c>
      <c r="CC372" s="64">
        <v>6.6673289999999996</v>
      </c>
      <c r="CD372" s="64">
        <v>6.5791120000000003</v>
      </c>
      <c r="CE372" s="66">
        <v>78.9392</v>
      </c>
      <c r="CF372" s="68">
        <v>34.599693000000002</v>
      </c>
      <c r="CG372" s="60">
        <v>8.1500000000000003E-2</v>
      </c>
      <c r="CH372" s="134">
        <v>34474.816893782707</v>
      </c>
      <c r="CI372" s="134">
        <v>11826.700180912676</v>
      </c>
      <c r="CJ372" s="135">
        <v>1213641.4114901982</v>
      </c>
      <c r="CK372" s="136">
        <v>0.97448060596341912</v>
      </c>
    </row>
    <row r="373" spans="1:89" x14ac:dyDescent="0.25">
      <c r="A373" s="82" t="s">
        <v>23</v>
      </c>
      <c r="B373" s="83">
        <v>369</v>
      </c>
      <c r="C373" s="70" t="s">
        <v>458</v>
      </c>
      <c r="D373" s="84">
        <v>42072</v>
      </c>
      <c r="E373" s="85" t="s">
        <v>90</v>
      </c>
      <c r="F373" s="82">
        <v>376</v>
      </c>
      <c r="G373" s="88">
        <v>1</v>
      </c>
      <c r="H373" s="88">
        <v>94</v>
      </c>
      <c r="I373" s="83">
        <v>1</v>
      </c>
      <c r="J373" s="111">
        <v>751.17803030303014</v>
      </c>
      <c r="K373" s="54">
        <v>520.85460872644819</v>
      </c>
      <c r="L373" s="54">
        <v>937.84952571252222</v>
      </c>
      <c r="M373" s="54">
        <v>167.90111507937991</v>
      </c>
      <c r="N373" s="54">
        <v>325.43817595086318</v>
      </c>
      <c r="O373" s="55"/>
      <c r="P373" s="56">
        <v>32.595394380520105</v>
      </c>
      <c r="Q373" s="56">
        <v>8.7598945408078848</v>
      </c>
      <c r="R373" s="54">
        <v>187.30468251890233</v>
      </c>
      <c r="S373" s="42" t="s">
        <v>78</v>
      </c>
      <c r="T373" s="94">
        <v>16.675132510000001</v>
      </c>
      <c r="U373" s="94">
        <v>5.2401264999999997</v>
      </c>
      <c r="V373" s="117">
        <v>21.91525901</v>
      </c>
      <c r="W373" s="94">
        <v>20.55253362609557</v>
      </c>
      <c r="X373" s="94">
        <v>3.7863727152198634</v>
      </c>
      <c r="Y373" s="94">
        <v>6.5041529398211173</v>
      </c>
      <c r="Z373" s="94"/>
      <c r="AA373" s="94">
        <v>0.7188293078428265</v>
      </c>
      <c r="AB373" s="94">
        <v>0.18311557716925239</v>
      </c>
      <c r="AC373" s="95">
        <v>4.220991343426733</v>
      </c>
      <c r="AD373" s="99">
        <v>4.5516352903681492</v>
      </c>
      <c r="AE373" s="99">
        <v>3.9712226606585759</v>
      </c>
      <c r="AF373" s="99">
        <v>0.82137019218309659</v>
      </c>
      <c r="AG373" s="37"/>
      <c r="AH373" s="37"/>
      <c r="AI373" s="100">
        <v>40.23072269361051</v>
      </c>
      <c r="AJ373" s="47" t="s">
        <v>54</v>
      </c>
      <c r="AK373" s="53">
        <v>792.30748364455906</v>
      </c>
      <c r="AL373" s="53">
        <v>806.77697782154166</v>
      </c>
      <c r="AM373" s="53">
        <v>783.07201800776716</v>
      </c>
      <c r="AN373" s="35"/>
      <c r="AO373" s="51">
        <v>35.677272727272729</v>
      </c>
      <c r="AP373" s="49">
        <v>0.70505540836169167</v>
      </c>
      <c r="AQ373" s="49">
        <v>1.2483420491006318</v>
      </c>
      <c r="AR373" s="49">
        <v>1.6700588599902768</v>
      </c>
      <c r="AS373" s="126">
        <v>24.846740216334467</v>
      </c>
      <c r="AT373" s="58">
        <v>27.253118731905033</v>
      </c>
      <c r="AU373" s="58">
        <v>19.762032085561493</v>
      </c>
      <c r="AV373" s="58">
        <v>34.989839572192508</v>
      </c>
      <c r="AW373" s="58">
        <v>46.810160427807482</v>
      </c>
      <c r="AX373" s="58">
        <v>28.999999999999993</v>
      </c>
      <c r="AY373" s="71">
        <v>1.2435681786589587</v>
      </c>
      <c r="AZ373" s="71">
        <v>22.264469008963349</v>
      </c>
      <c r="BA373" s="71">
        <v>-0.34920999896334948</v>
      </c>
      <c r="BB373" s="131">
        <f t="shared" si="20"/>
        <v>1.2435681786589587</v>
      </c>
      <c r="BC373" s="131">
        <f t="shared" si="21"/>
        <v>1.1337643878631243</v>
      </c>
      <c r="BD373" s="131">
        <f t="shared" si="22"/>
        <v>0.16533942472681734</v>
      </c>
      <c r="BE373" s="104">
        <v>6.34</v>
      </c>
      <c r="BF373" s="105">
        <v>160.13329993834907</v>
      </c>
      <c r="BG373" s="105">
        <v>543.92970470612829</v>
      </c>
      <c r="BH373" s="105">
        <v>279.29079643099891</v>
      </c>
      <c r="BI373" s="105">
        <v>133.3427315372617</v>
      </c>
      <c r="BJ373" s="105">
        <v>9.1805057334723372</v>
      </c>
      <c r="BK373" s="105">
        <v>16.454799038707524</v>
      </c>
      <c r="BL373" s="105">
        <v>12.826338175321929</v>
      </c>
      <c r="BM373" s="105"/>
      <c r="BN373" s="130">
        <f t="shared" si="23"/>
        <v>281.02012478818375</v>
      </c>
      <c r="BO373" s="96">
        <v>9.6670280799999997</v>
      </c>
      <c r="BP373" s="108" t="s">
        <v>79</v>
      </c>
      <c r="BQ373" s="106">
        <v>423.49836915658693</v>
      </c>
      <c r="BR373" s="107">
        <v>19.324360664108205</v>
      </c>
      <c r="BS373" s="107">
        <v>25.540704835664108</v>
      </c>
      <c r="BT373" s="107">
        <v>15.539446084047636</v>
      </c>
      <c r="BU373" s="106"/>
      <c r="BV373" s="106"/>
      <c r="BW373" s="106"/>
      <c r="BX373" s="106"/>
      <c r="BY373" s="62">
        <v>0.15041782729805014</v>
      </c>
      <c r="BZ373" s="60">
        <v>0.53498960000000007</v>
      </c>
      <c r="CA373" s="23">
        <v>3.89</v>
      </c>
      <c r="CB373" s="23">
        <v>0.13900000000000001</v>
      </c>
      <c r="CC373" s="64">
        <v>5.1668520000000004</v>
      </c>
      <c r="CD373" s="64">
        <v>5.505128</v>
      </c>
      <c r="CE373" s="66">
        <v>91.034031999999996</v>
      </c>
      <c r="CF373" s="68">
        <v>35.102142999999998</v>
      </c>
      <c r="CG373" s="60">
        <v>9.2000000000000012E-2</v>
      </c>
      <c r="CH373" s="134">
        <v>38988.936459672899</v>
      </c>
      <c r="CI373" s="134">
        <v>10062.93481635979</v>
      </c>
      <c r="CJ373" s="135">
        <v>1104720.6447033319</v>
      </c>
      <c r="CK373" s="136">
        <v>0.91090311968073601</v>
      </c>
    </row>
    <row r="374" spans="1:89" x14ac:dyDescent="0.25">
      <c r="A374" s="82" t="s">
        <v>23</v>
      </c>
      <c r="B374" s="83">
        <v>370</v>
      </c>
      <c r="C374" s="70" t="s">
        <v>459</v>
      </c>
      <c r="D374" s="84">
        <v>42072</v>
      </c>
      <c r="E374" s="85" t="s">
        <v>90</v>
      </c>
      <c r="F374" s="82">
        <v>378</v>
      </c>
      <c r="G374" s="88">
        <v>1</v>
      </c>
      <c r="H374" s="88">
        <v>80</v>
      </c>
      <c r="I374" s="83">
        <v>1</v>
      </c>
      <c r="J374" s="111">
        <v>608.37878787878788</v>
      </c>
      <c r="K374" s="54">
        <v>520.85460872644819</v>
      </c>
      <c r="L374" s="54">
        <v>937.84952571252222</v>
      </c>
      <c r="M374" s="54">
        <v>167.90111507937991</v>
      </c>
      <c r="N374" s="54">
        <v>325.43817595086318</v>
      </c>
      <c r="O374" s="55"/>
      <c r="P374" s="56">
        <v>32.595394380520105</v>
      </c>
      <c r="Q374" s="56">
        <v>8.7598945408078848</v>
      </c>
      <c r="R374" s="54">
        <v>187.30468251890233</v>
      </c>
      <c r="S374" s="42" t="s">
        <v>78</v>
      </c>
      <c r="T374" s="94">
        <v>21.84743345</v>
      </c>
      <c r="U374" s="94">
        <v>8.3000450000000008</v>
      </c>
      <c r="V374" s="117">
        <v>30.147478450000001</v>
      </c>
      <c r="W374" s="94">
        <v>28.272718685382287</v>
      </c>
      <c r="X374" s="94">
        <v>5.2309224659330997</v>
      </c>
      <c r="Y374" s="94">
        <v>8.8165703658980963</v>
      </c>
      <c r="Z374" s="94"/>
      <c r="AA374" s="94">
        <v>0.9897852704354726</v>
      </c>
      <c r="AB374" s="94">
        <v>0.25005537265840538</v>
      </c>
      <c r="AC374" s="95">
        <v>5.8307554568995412</v>
      </c>
      <c r="AD374" s="99">
        <v>7.0639588295144558</v>
      </c>
      <c r="AE374" s="99">
        <v>6.1200054648446844</v>
      </c>
      <c r="AF374" s="99">
        <v>1.2530840897719513</v>
      </c>
      <c r="AG374" s="37"/>
      <c r="AH374" s="37"/>
      <c r="AI374" s="100">
        <v>35.39875849978489</v>
      </c>
      <c r="AJ374" s="47" t="s">
        <v>54</v>
      </c>
      <c r="AK374" s="53">
        <v>765.68657835745285</v>
      </c>
      <c r="AL374" s="53">
        <v>783.53671845471001</v>
      </c>
      <c r="AM374" s="53">
        <v>760.44682406730647</v>
      </c>
      <c r="AN374" s="35"/>
      <c r="AO374" s="51">
        <v>33.145454545454555</v>
      </c>
      <c r="AP374" s="49">
        <v>1.0573400000000004</v>
      </c>
      <c r="AQ374" s="49">
        <v>1.0175654545454549</v>
      </c>
      <c r="AR374" s="49">
        <v>1.5478927272727279</v>
      </c>
      <c r="AS374" s="126">
        <v>29.118281818181828</v>
      </c>
      <c r="AT374" s="58">
        <v>29.111293827446442</v>
      </c>
      <c r="AU374" s="58">
        <v>31.9</v>
      </c>
      <c r="AV374" s="58">
        <v>30.700000000000003</v>
      </c>
      <c r="AW374" s="58">
        <v>46.7</v>
      </c>
      <c r="AX374" s="58">
        <v>26</v>
      </c>
      <c r="AY374" s="71">
        <v>0.96562947630024565</v>
      </c>
      <c r="AZ374" s="71">
        <v>21.440039021689682</v>
      </c>
      <c r="BA374" s="71">
        <v>8.7074394283103196</v>
      </c>
      <c r="BB374" s="131">
        <f t="shared" si="20"/>
        <v>0.96562947630024565</v>
      </c>
      <c r="BC374" s="131">
        <f t="shared" si="21"/>
        <v>0.96586126983969456</v>
      </c>
      <c r="BD374" s="131">
        <f t="shared" si="22"/>
        <v>0.12016919384573548</v>
      </c>
      <c r="BE374" s="104">
        <v>5.89</v>
      </c>
      <c r="BF374" s="105">
        <v>183.79260083125138</v>
      </c>
      <c r="BG374" s="105">
        <v>496.13860335489994</v>
      </c>
      <c r="BH374" s="105">
        <v>313.20008986744904</v>
      </c>
      <c r="BI374" s="105">
        <v>142.3302665062115</v>
      </c>
      <c r="BJ374" s="105">
        <v>9.3071890143981655</v>
      </c>
      <c r="BK374" s="105">
        <v>21.324445212388948</v>
      </c>
      <c r="BL374" s="105">
        <v>12.72428166654313</v>
      </c>
      <c r="BM374" s="105"/>
      <c r="BN374" s="130">
        <f t="shared" si="23"/>
        <v>253.1704013257025</v>
      </c>
      <c r="BO374" s="96">
        <v>10.70466468</v>
      </c>
      <c r="BP374" s="108" t="s">
        <v>79</v>
      </c>
      <c r="BQ374" s="106">
        <v>375.28863906685666</v>
      </c>
      <c r="BR374" s="107">
        <v>12.448425485709457</v>
      </c>
      <c r="BS374" s="107">
        <v>16.940978530744019</v>
      </c>
      <c r="BT374" s="107">
        <v>12.891513557979703</v>
      </c>
      <c r="BU374" s="106"/>
      <c r="BV374" s="106"/>
      <c r="BW374" s="106"/>
      <c r="BX374" s="106"/>
      <c r="BY374" s="62">
        <v>8.0222841225626756E-2</v>
      </c>
      <c r="BZ374" s="60">
        <v>0.48811280000000001</v>
      </c>
      <c r="CA374" s="23">
        <v>3.47</v>
      </c>
      <c r="CB374" s="23">
        <v>0.03</v>
      </c>
      <c r="CC374" s="64">
        <v>5.2522449999999994</v>
      </c>
      <c r="CD374" s="64">
        <v>5.0395279999999998</v>
      </c>
      <c r="CE374" s="66">
        <v>83.751968000000005</v>
      </c>
      <c r="CF374" s="68">
        <v>36.308022999999999</v>
      </c>
      <c r="CG374" s="60">
        <v>0.13400000000000001</v>
      </c>
      <c r="CH374" s="134">
        <v>10247.518013219109</v>
      </c>
      <c r="CI374" s="134">
        <v>6502.111308102978</v>
      </c>
      <c r="CJ374" s="135">
        <v>1093837.2155874621</v>
      </c>
      <c r="CK374" s="136">
        <v>0.59443134823410804</v>
      </c>
    </row>
    <row r="375" spans="1:89" x14ac:dyDescent="0.25">
      <c r="A375" s="82" t="s">
        <v>23</v>
      </c>
      <c r="B375" s="83">
        <v>371</v>
      </c>
      <c r="C375" s="70" t="s">
        <v>460</v>
      </c>
      <c r="D375" s="84">
        <v>42072</v>
      </c>
      <c r="E375" s="85" t="s">
        <v>90</v>
      </c>
      <c r="F375" s="82">
        <v>386</v>
      </c>
      <c r="G375" s="88">
        <v>1</v>
      </c>
      <c r="H375" s="88">
        <v>118</v>
      </c>
      <c r="I375" s="83">
        <v>1</v>
      </c>
      <c r="J375" s="111">
        <v>605.54772727272723</v>
      </c>
      <c r="K375" s="54">
        <v>520.85460872644819</v>
      </c>
      <c r="L375" s="54">
        <v>937.84952571252222</v>
      </c>
      <c r="M375" s="54">
        <v>167.90111507937991</v>
      </c>
      <c r="N375" s="54">
        <v>325.43817595086318</v>
      </c>
      <c r="O375" s="55"/>
      <c r="P375" s="56">
        <v>32.595394380520105</v>
      </c>
      <c r="Q375" s="56">
        <v>8.7598945408078848</v>
      </c>
      <c r="R375" s="54">
        <v>187.30468251890233</v>
      </c>
      <c r="S375" s="42" t="s">
        <v>78</v>
      </c>
      <c r="T375" s="94">
        <v>19.492360220000002</v>
      </c>
      <c r="U375" s="94">
        <v>7.0492535000000007</v>
      </c>
      <c r="V375" s="117">
        <v>26.541613720000001</v>
      </c>
      <c r="W375" s="94">
        <v>24.891122863112692</v>
      </c>
      <c r="X375" s="94">
        <v>4.6000068004391697</v>
      </c>
      <c r="Y375" s="94">
        <v>7.7929629996128558</v>
      </c>
      <c r="Z375" s="94"/>
      <c r="AA375" s="94">
        <v>0.87117827961278393</v>
      </c>
      <c r="AB375" s="94">
        <v>0.22058316238700881</v>
      </c>
      <c r="AC375" s="95">
        <v>5.1276331382039588</v>
      </c>
      <c r="AD375" s="99">
        <v>4.6643700496426508</v>
      </c>
      <c r="AE375" s="99">
        <v>4.0602838460008668</v>
      </c>
      <c r="AF375" s="99">
        <v>0.91735588643042409</v>
      </c>
      <c r="AG375" s="37"/>
      <c r="AH375" s="37"/>
      <c r="AI375" s="100">
        <v>47.291093982542876</v>
      </c>
      <c r="AJ375" s="47" t="s">
        <v>54</v>
      </c>
      <c r="AK375" s="53">
        <v>824.26200234660598</v>
      </c>
      <c r="AL375" s="53">
        <v>836.8782369389213</v>
      </c>
      <c r="AM375" s="53">
        <v>800.57510211879639</v>
      </c>
      <c r="AN375" s="35"/>
      <c r="AO375" s="51">
        <v>42.809090909090905</v>
      </c>
      <c r="AP375" s="49">
        <v>1.0415451818181816</v>
      </c>
      <c r="AQ375" s="49">
        <v>1.1687952045454544</v>
      </c>
      <c r="AR375" s="49">
        <v>1.9649372727272725</v>
      </c>
      <c r="AS375" s="126">
        <v>32.746814090909083</v>
      </c>
      <c r="AT375" s="58">
        <v>32.344660855529817</v>
      </c>
      <c r="AU375" s="58">
        <v>24.33</v>
      </c>
      <c r="AV375" s="58">
        <v>27.302499999999998</v>
      </c>
      <c r="AW375" s="58">
        <v>45.9</v>
      </c>
      <c r="AX375" s="58">
        <v>34.150000000000006</v>
      </c>
      <c r="AY375" s="71">
        <v>1.2186395746976388</v>
      </c>
      <c r="AZ375" s="71">
        <v>23.532096342575208</v>
      </c>
      <c r="BA375" s="71">
        <v>3.0095173774247925</v>
      </c>
      <c r="BB375" s="131">
        <f t="shared" si="20"/>
        <v>1.2186395746976388</v>
      </c>
      <c r="BC375" s="131">
        <f t="shared" si="21"/>
        <v>1.2337913751729894</v>
      </c>
      <c r="BD375" s="131">
        <f t="shared" si="22"/>
        <v>0.15731061807838367</v>
      </c>
      <c r="BE375" s="104">
        <v>6.36</v>
      </c>
      <c r="BF375" s="105">
        <v>166.39177173194213</v>
      </c>
      <c r="BG375" s="105">
        <v>558.78237444488479</v>
      </c>
      <c r="BH375" s="105">
        <v>241.25077113084768</v>
      </c>
      <c r="BI375" s="105">
        <v>151.95595463476985</v>
      </c>
      <c r="BJ375" s="105">
        <v>9.7340353520681582</v>
      </c>
      <c r="BK375" s="105">
        <v>19.973558606886822</v>
      </c>
      <c r="BL375" s="105">
        <v>13.328181452433425</v>
      </c>
      <c r="BM375" s="105"/>
      <c r="BN375" s="130">
        <f t="shared" si="23"/>
        <v>309.93681723023195</v>
      </c>
      <c r="BO375" s="96">
        <v>9.3444550199999998</v>
      </c>
      <c r="BP375" s="108" t="s">
        <v>79</v>
      </c>
      <c r="BQ375" s="106">
        <v>540.09078121029484</v>
      </c>
      <c r="BR375" s="107">
        <v>20.348829837852634</v>
      </c>
      <c r="BS375" s="107">
        <v>25.927461719934975</v>
      </c>
      <c r="BT375" s="107">
        <v>16.697988691940729</v>
      </c>
      <c r="BU375" s="106"/>
      <c r="BV375" s="106"/>
      <c r="BW375" s="106"/>
      <c r="BX375" s="106"/>
      <c r="BY375" s="62">
        <v>8.0222841225626756E-2</v>
      </c>
      <c r="BZ375" s="60">
        <v>0.72249680000000005</v>
      </c>
      <c r="CA375" s="23">
        <v>3.62</v>
      </c>
      <c r="CB375" s="23">
        <v>0.45500000000000002</v>
      </c>
      <c r="CC375" s="64">
        <v>5.6182149999999993</v>
      </c>
      <c r="CD375" s="64">
        <v>7.1688719999999995</v>
      </c>
      <c r="CE375" s="66">
        <v>80.724328</v>
      </c>
      <c r="CF375" s="68">
        <v>35.132289999999998</v>
      </c>
      <c r="CG375" s="60">
        <v>8.1500000000000017E-2</v>
      </c>
      <c r="CH375" s="134">
        <v>61299.078686405002</v>
      </c>
      <c r="CI375" s="134">
        <v>10128.663862387051</v>
      </c>
      <c r="CJ375" s="135">
        <v>875548.87961155409</v>
      </c>
      <c r="CK375" s="136">
        <v>1.1568359115348001</v>
      </c>
    </row>
    <row r="376" spans="1:89" x14ac:dyDescent="0.25">
      <c r="A376" s="82" t="s">
        <v>23</v>
      </c>
      <c r="B376" s="83">
        <v>372</v>
      </c>
      <c r="C376" s="70" t="s">
        <v>461</v>
      </c>
      <c r="D376" s="84">
        <v>42086</v>
      </c>
      <c r="E376" s="85" t="s">
        <v>91</v>
      </c>
      <c r="F376" s="82">
        <v>818</v>
      </c>
      <c r="G376" s="88">
        <v>1</v>
      </c>
      <c r="H376" s="88">
        <v>105</v>
      </c>
      <c r="I376" s="83">
        <v>4</v>
      </c>
      <c r="J376" s="111">
        <v>686.66666666666674</v>
      </c>
      <c r="K376" s="54">
        <v>463.31418670349262</v>
      </c>
      <c r="L376" s="54">
        <v>947.34113437441249</v>
      </c>
      <c r="M376" s="54">
        <v>165.75268693620004</v>
      </c>
      <c r="N376" s="54">
        <v>346.57902438876772</v>
      </c>
      <c r="O376" s="55"/>
      <c r="P376" s="56">
        <v>40.507798369929482</v>
      </c>
      <c r="Q376" s="56">
        <v>15.383991769264087</v>
      </c>
      <c r="R376" s="54">
        <v>178.76505516528348</v>
      </c>
      <c r="S376" s="42" t="s">
        <v>78</v>
      </c>
      <c r="T376" s="94">
        <v>14.681534502857142</v>
      </c>
      <c r="U376" s="94">
        <v>4.9105988571428565</v>
      </c>
      <c r="V376" s="117">
        <v>19.592133359999998</v>
      </c>
      <c r="W376" s="94">
        <v>18.373492580234139</v>
      </c>
      <c r="X376" s="94">
        <v>3.2270418547092201</v>
      </c>
      <c r="Y376" s="94">
        <v>6.2812659449297659</v>
      </c>
      <c r="Z376" s="94"/>
      <c r="AA376" s="94">
        <v>0.73760218188243376</v>
      </c>
      <c r="AB376" s="94">
        <v>0.28468501065054308</v>
      </c>
      <c r="AC376" s="95">
        <v>3.4053901871097483</v>
      </c>
      <c r="AD376" s="99">
        <v>4.4085646206172795</v>
      </c>
      <c r="AE376" s="99">
        <v>3.6703265953087718</v>
      </c>
      <c r="AF376" s="99">
        <v>0.88143518839091473</v>
      </c>
      <c r="AG376" s="37"/>
      <c r="AH376" s="37"/>
      <c r="AI376" s="100">
        <v>64.575442383031685</v>
      </c>
      <c r="AJ376" s="47" t="s">
        <v>54</v>
      </c>
      <c r="AK376" s="53">
        <v>774.98292097082378</v>
      </c>
      <c r="AL376" s="53">
        <v>800.23794717955582</v>
      </c>
      <c r="AM376" s="53">
        <v>726.85969749520393</v>
      </c>
      <c r="AN376" s="35"/>
      <c r="AO376" s="51">
        <v>37.278571428571425</v>
      </c>
      <c r="AP376" s="49">
        <v>1.1783588328912464</v>
      </c>
      <c r="AQ376" s="49">
        <v>1.2028321655930274</v>
      </c>
      <c r="AR376" s="49">
        <v>1.6428577434634331</v>
      </c>
      <c r="AS376" s="126">
        <v>32.586811064797267</v>
      </c>
      <c r="AT376" s="58">
        <v>32.54274369826198</v>
      </c>
      <c r="AU376" s="58">
        <v>31.609549071618037</v>
      </c>
      <c r="AV376" s="58">
        <v>32.266047745358087</v>
      </c>
      <c r="AW376" s="58">
        <v>44.069761273209551</v>
      </c>
      <c r="AX376" s="58">
        <v>36.392572944297086</v>
      </c>
      <c r="AY376" s="71">
        <v>1.6610107281477786</v>
      </c>
      <c r="AZ376" s="71">
        <v>24.410443265458728</v>
      </c>
      <c r="BA376" s="71">
        <v>-4.8183099054587295</v>
      </c>
      <c r="BB376" s="131">
        <f t="shared" si="20"/>
        <v>1.6610107281477786</v>
      </c>
      <c r="BC376" s="131">
        <f t="shared" si="21"/>
        <v>1.6632599659273282</v>
      </c>
      <c r="BD376" s="131">
        <f t="shared" si="22"/>
        <v>0.20539104486514723</v>
      </c>
      <c r="BE376" s="104">
        <v>6.65</v>
      </c>
      <c r="BF376" s="105">
        <v>98.486305474503823</v>
      </c>
      <c r="BG376" s="105">
        <v>491.64026845371961</v>
      </c>
      <c r="BH376" s="105">
        <v>230.61390578989312</v>
      </c>
      <c r="BI376" s="105">
        <v>216.12198204393312</v>
      </c>
      <c r="BJ376" s="105">
        <v>7.9292713307420151</v>
      </c>
      <c r="BK376" s="105">
        <v>25.594827743110866</v>
      </c>
      <c r="BL376" s="105">
        <v>23.124620260492172</v>
      </c>
      <c r="BM376" s="105"/>
      <c r="BN376" s="130">
        <f t="shared" si="23"/>
        <v>315.68113364400136</v>
      </c>
      <c r="BO376" s="96">
        <v>7.0728171199999998</v>
      </c>
      <c r="BP376" s="108" t="s">
        <v>79</v>
      </c>
      <c r="BQ376" s="106">
        <v>308.98455165016907</v>
      </c>
      <c r="BR376" s="107">
        <v>15.770847715900251</v>
      </c>
      <c r="BS376" s="107">
        <v>21.014831225258558</v>
      </c>
      <c r="BT376" s="107">
        <v>9.4947295936412122</v>
      </c>
      <c r="BU376" s="106"/>
      <c r="BV376" s="106"/>
      <c r="BW376" s="106"/>
      <c r="BX376" s="106"/>
      <c r="BY376" s="62">
        <v>6.016713091922006E-2</v>
      </c>
      <c r="BZ376" s="60">
        <v>0.75374800000000008</v>
      </c>
      <c r="CA376" s="23">
        <v>3.51</v>
      </c>
      <c r="CB376" s="23">
        <v>0.76400000000000001</v>
      </c>
      <c r="CC376" s="64">
        <v>5.0082649999999989</v>
      </c>
      <c r="CD376" s="64">
        <v>4.7042960000000003</v>
      </c>
      <c r="CE376" s="66">
        <v>74.566815999999989</v>
      </c>
      <c r="CF376" s="68">
        <v>35.192583999999997</v>
      </c>
      <c r="CG376" s="60">
        <v>9.1999999999999998E-2</v>
      </c>
      <c r="CH376" s="134">
        <v>83273.108448551095</v>
      </c>
      <c r="CI376" s="134">
        <v>5251.3382395441022</v>
      </c>
      <c r="CJ376" s="135">
        <v>641464.05333641754</v>
      </c>
      <c r="CK376" s="136">
        <v>0.81864887240844719</v>
      </c>
    </row>
    <row r="377" spans="1:89" x14ac:dyDescent="0.25">
      <c r="A377" s="82" t="s">
        <v>23</v>
      </c>
      <c r="B377" s="83">
        <v>373</v>
      </c>
      <c r="C377" s="70" t="s">
        <v>462</v>
      </c>
      <c r="D377" s="84">
        <v>42086</v>
      </c>
      <c r="E377" s="85" t="s">
        <v>91</v>
      </c>
      <c r="F377" s="82">
        <v>221</v>
      </c>
      <c r="G377" s="88">
        <v>1</v>
      </c>
      <c r="H377" s="88">
        <v>91</v>
      </c>
      <c r="I377" s="83">
        <v>6</v>
      </c>
      <c r="J377" s="111">
        <v>804.05969387755101</v>
      </c>
      <c r="K377" s="54">
        <v>463.31418670349262</v>
      </c>
      <c r="L377" s="54">
        <v>947.34113437441249</v>
      </c>
      <c r="M377" s="54">
        <v>165.75268693620004</v>
      </c>
      <c r="N377" s="54">
        <v>346.57902438876772</v>
      </c>
      <c r="O377" s="55"/>
      <c r="P377" s="56">
        <v>40.507798369929482</v>
      </c>
      <c r="Q377" s="56">
        <v>15.383991769264087</v>
      </c>
      <c r="R377" s="54">
        <v>178.76505516528348</v>
      </c>
      <c r="S377" s="42" t="s">
        <v>78</v>
      </c>
      <c r="T377" s="94">
        <v>21.784422214285712</v>
      </c>
      <c r="U377" s="94">
        <v>9.1678152857142852</v>
      </c>
      <c r="V377" s="117">
        <v>30.952237499999999</v>
      </c>
      <c r="W377" s="94">
        <v>29.014870213105883</v>
      </c>
      <c r="X377" s="94">
        <v>5.1581715372695349</v>
      </c>
      <c r="Y377" s="94">
        <v>9.7119986023472471</v>
      </c>
      <c r="Z377" s="94"/>
      <c r="AA377" s="94">
        <v>1.1744738450604895</v>
      </c>
      <c r="AB377" s="94">
        <v>0.42474195761378419</v>
      </c>
      <c r="AC377" s="95">
        <v>5.4679854319053405</v>
      </c>
      <c r="AD377" s="99">
        <v>8.2450156548224367</v>
      </c>
      <c r="AE377" s="99">
        <v>6.9387780358413202</v>
      </c>
      <c r="AF377" s="99">
        <v>1.7575435411655238</v>
      </c>
      <c r="AG377" s="37"/>
      <c r="AH377" s="37"/>
      <c r="AI377" s="100">
        <v>51.514997108023238</v>
      </c>
      <c r="AJ377" s="47" t="s">
        <v>54</v>
      </c>
      <c r="AK377" s="53">
        <v>733.62133658923892</v>
      </c>
      <c r="AL377" s="53">
        <v>760.8544175838806</v>
      </c>
      <c r="AM377" s="53">
        <v>659.27004783251641</v>
      </c>
      <c r="AN377" s="35"/>
      <c r="AO377" s="51">
        <v>41.407142857142865</v>
      </c>
      <c r="AP377" s="49">
        <v>1.4334272705314011</v>
      </c>
      <c r="AQ377" s="49">
        <v>1.3856390269151142</v>
      </c>
      <c r="AR377" s="49">
        <v>1.9465157798481716</v>
      </c>
      <c r="AS377" s="126">
        <v>38.064266200828165</v>
      </c>
      <c r="AT377" s="58">
        <v>38.68956298360829</v>
      </c>
      <c r="AU377" s="58">
        <v>34.617874396135264</v>
      </c>
      <c r="AV377" s="58">
        <v>33.463768115942031</v>
      </c>
      <c r="AW377" s="58">
        <v>47.009178743961357</v>
      </c>
      <c r="AX377" s="58">
        <v>29.772946859903385</v>
      </c>
      <c r="AY377" s="71">
        <v>1.2499762895528406</v>
      </c>
      <c r="AZ377" s="71">
        <v>27.604109148845573</v>
      </c>
      <c r="BA377" s="71">
        <v>3.3481283511544255</v>
      </c>
      <c r="BB377" s="131">
        <f t="shared" si="20"/>
        <v>1.2499762895528406</v>
      </c>
      <c r="BC377" s="131">
        <f t="shared" si="21"/>
        <v>1.2297742998653383</v>
      </c>
      <c r="BD377" s="131">
        <f t="shared" si="22"/>
        <v>0.15396567299196662</v>
      </c>
      <c r="BE377" s="104">
        <v>6.56</v>
      </c>
      <c r="BF377" s="105">
        <v>105.56122554219901</v>
      </c>
      <c r="BG377" s="105">
        <v>518.64379149764488</v>
      </c>
      <c r="BH377" s="105">
        <v>199.77129304548413</v>
      </c>
      <c r="BI377" s="105">
        <v>234.28046613021723</v>
      </c>
      <c r="BJ377" s="105">
        <v>7.1928717020384436</v>
      </c>
      <c r="BK377" s="105">
        <v>20.090139527371726</v>
      </c>
      <c r="BL377" s="105">
        <v>15.046313719134105</v>
      </c>
      <c r="BM377" s="105"/>
      <c r="BN377" s="130">
        <f t="shared" si="23"/>
        <v>342.73205676439096</v>
      </c>
      <c r="BO377" s="96">
        <v>1.3285606999999999</v>
      </c>
      <c r="BP377" s="108" t="s">
        <v>79</v>
      </c>
      <c r="BQ377" s="106">
        <v>330.47312436387318</v>
      </c>
      <c r="BR377" s="107">
        <v>10.676873501111936</v>
      </c>
      <c r="BS377" s="107">
        <v>14.969729321216393</v>
      </c>
      <c r="BT377" s="107">
        <v>8.5416608221676125</v>
      </c>
      <c r="BU377" s="106"/>
      <c r="BV377" s="106"/>
      <c r="BW377" s="106"/>
      <c r="BX377" s="106"/>
      <c r="BY377" s="62">
        <v>0.11030640668523678</v>
      </c>
      <c r="BZ377" s="60">
        <v>1.0340322</v>
      </c>
      <c r="CA377" s="23">
        <v>3.31</v>
      </c>
      <c r="CB377" s="23">
        <v>0.47</v>
      </c>
      <c r="CC377" s="64">
        <v>5.5084239999999998</v>
      </c>
      <c r="CD377" s="64">
        <v>5.7410319999999997</v>
      </c>
      <c r="CE377" s="66">
        <v>80.724328</v>
      </c>
      <c r="CF377" s="68">
        <v>35.232780000000005</v>
      </c>
      <c r="CG377" s="60">
        <v>9.1999999999999998E-2</v>
      </c>
      <c r="CH377" s="134">
        <v>59386.246973268644</v>
      </c>
      <c r="CI377" s="134">
        <v>11722.40406283212</v>
      </c>
      <c r="CJ377" s="135">
        <v>913604.11348717054</v>
      </c>
      <c r="CK377" s="136">
        <v>1.2830944924370389</v>
      </c>
    </row>
    <row r="378" spans="1:89" x14ac:dyDescent="0.25">
      <c r="A378" s="82" t="s">
        <v>23</v>
      </c>
      <c r="B378" s="83">
        <v>374</v>
      </c>
      <c r="C378" s="70" t="s">
        <v>463</v>
      </c>
      <c r="D378" s="84">
        <v>42086</v>
      </c>
      <c r="E378" s="85" t="s">
        <v>91</v>
      </c>
      <c r="F378" s="82">
        <v>1993</v>
      </c>
      <c r="G378" s="88">
        <v>1</v>
      </c>
      <c r="H378" s="88">
        <v>104</v>
      </c>
      <c r="I378" s="83">
        <v>2</v>
      </c>
      <c r="J378" s="111">
        <v>635.00357142857138</v>
      </c>
      <c r="K378" s="54">
        <v>463.31418670349262</v>
      </c>
      <c r="L378" s="54">
        <v>947.34113437441249</v>
      </c>
      <c r="M378" s="54">
        <v>165.75268693620004</v>
      </c>
      <c r="N378" s="54">
        <v>346.57902438876772</v>
      </c>
      <c r="O378" s="55"/>
      <c r="P378" s="56">
        <v>40.507798369929482</v>
      </c>
      <c r="Q378" s="56">
        <v>15.383991769264087</v>
      </c>
      <c r="R378" s="54">
        <v>178.76505516528348</v>
      </c>
      <c r="S378" s="42" t="s">
        <v>78</v>
      </c>
      <c r="T378" s="94">
        <v>16.682744532857143</v>
      </c>
      <c r="U378" s="94">
        <v>7.2091318571428564</v>
      </c>
      <c r="V378" s="117">
        <v>23.89187639</v>
      </c>
      <c r="W378" s="94">
        <v>22.372065167419198</v>
      </c>
      <c r="X378" s="94">
        <v>3.9503938627405715</v>
      </c>
      <c r="Y378" s="94">
        <v>7.5132256857797159</v>
      </c>
      <c r="Z378" s="94"/>
      <c r="AA378" s="94">
        <v>0.89330495753641981</v>
      </c>
      <c r="AB378" s="94">
        <v>0.33680317621567285</v>
      </c>
      <c r="AC378" s="95">
        <v>4.1641996179299161</v>
      </c>
      <c r="AD378" s="99">
        <v>4.5911652719374834</v>
      </c>
      <c r="AE378" s="99">
        <v>3.7361006850570475</v>
      </c>
      <c r="AF378" s="99">
        <v>0.89146706554812993</v>
      </c>
      <c r="AG378" s="37"/>
      <c r="AH378" s="37"/>
      <c r="AI378" s="100">
        <v>73.358974523158707</v>
      </c>
      <c r="AJ378" s="47" t="s">
        <v>54</v>
      </c>
      <c r="AK378" s="53">
        <v>807.83571800751793</v>
      </c>
      <c r="AL378" s="53">
        <v>833.00152859835259</v>
      </c>
      <c r="AM378" s="53">
        <v>774.3346368684164</v>
      </c>
      <c r="AN378" s="35"/>
      <c r="AO378" s="51">
        <v>35.107142857142854</v>
      </c>
      <c r="AP378" s="49">
        <v>1.3147354945054945</v>
      </c>
      <c r="AQ378" s="49">
        <v>1.0327441208791208</v>
      </c>
      <c r="AR378" s="49">
        <v>1.6520881318681315</v>
      </c>
      <c r="AS378" s="126">
        <v>33.763889560439559</v>
      </c>
      <c r="AT378" s="58">
        <v>32.929628255756981</v>
      </c>
      <c r="AU378" s="58">
        <v>37.449230769230773</v>
      </c>
      <c r="AV378" s="58">
        <v>29.416923076923077</v>
      </c>
      <c r="AW378" s="58">
        <v>47.058461538461536</v>
      </c>
      <c r="AX378" s="58">
        <v>40.723076923076924</v>
      </c>
      <c r="AY378" s="71">
        <v>1.3782771900468962</v>
      </c>
      <c r="AZ378" s="71">
        <v>24.097731456658799</v>
      </c>
      <c r="BA378" s="71">
        <v>-0.20585506665879905</v>
      </c>
      <c r="BB378" s="131">
        <f t="shared" si="20"/>
        <v>1.3782771900468962</v>
      </c>
      <c r="BC378" s="131">
        <f t="shared" si="21"/>
        <v>1.4131953894827411</v>
      </c>
      <c r="BD378" s="131">
        <f t="shared" si="22"/>
        <v>0.16740283106967585</v>
      </c>
      <c r="BE378" s="104">
        <v>6.04</v>
      </c>
      <c r="BF378" s="105">
        <v>158.97594771245568</v>
      </c>
      <c r="BG378" s="105">
        <v>535.02404927799626</v>
      </c>
      <c r="BH378" s="105">
        <v>234.6775373775329</v>
      </c>
      <c r="BI378" s="105">
        <v>187.26136442069748</v>
      </c>
      <c r="BJ378" s="105">
        <v>6.4682224965977095</v>
      </c>
      <c r="BK378" s="105">
        <v>17.952616646681676</v>
      </c>
      <c r="BL378" s="105">
        <v>13.641085402384691</v>
      </c>
      <c r="BM378" s="105"/>
      <c r="BN378" s="130">
        <f t="shared" si="23"/>
        <v>316.07631430745982</v>
      </c>
      <c r="BO378" s="96">
        <v>6.61193908</v>
      </c>
      <c r="BP378" s="108" t="s">
        <v>79</v>
      </c>
      <c r="BQ378" s="106">
        <v>321.52692535786946</v>
      </c>
      <c r="BR378" s="107">
        <v>13.457583661886234</v>
      </c>
      <c r="BS378" s="107">
        <v>17.253033813311671</v>
      </c>
      <c r="BT378" s="107">
        <v>9.7640618005354476</v>
      </c>
      <c r="BU378" s="106"/>
      <c r="BV378" s="106"/>
      <c r="BW378" s="106"/>
      <c r="BX378" s="106"/>
      <c r="BY378" s="62">
        <v>6.016713091922006E-2</v>
      </c>
      <c r="BZ378" s="60">
        <v>0.81234399999999996</v>
      </c>
      <c r="CA378" s="23">
        <v>3.5</v>
      </c>
      <c r="CB378" s="23">
        <v>0.28699999999999998</v>
      </c>
      <c r="CC378" s="64">
        <v>5.3132399999999995</v>
      </c>
      <c r="CD378" s="64">
        <v>4.5428880000000005</v>
      </c>
      <c r="CE378" s="66">
        <v>71.98742399999999</v>
      </c>
      <c r="CF378" s="68">
        <v>33.504351999999997</v>
      </c>
      <c r="CG378" s="60">
        <v>0.90049999999999997</v>
      </c>
      <c r="CH378" s="134">
        <v>42924.80217768524</v>
      </c>
      <c r="CI378" s="134">
        <v>6009.9943340584559</v>
      </c>
      <c r="CJ378" s="135">
        <v>448184.00637264672</v>
      </c>
      <c r="CK378" s="136">
        <v>1.3409658195302467</v>
      </c>
    </row>
    <row r="379" spans="1:89" x14ac:dyDescent="0.25">
      <c r="A379" s="82" t="s">
        <v>23</v>
      </c>
      <c r="B379" s="83">
        <v>375</v>
      </c>
      <c r="C379" s="70" t="s">
        <v>464</v>
      </c>
      <c r="D379" s="84">
        <v>42086</v>
      </c>
      <c r="E379" s="85" t="s">
        <v>91</v>
      </c>
      <c r="F379" s="82">
        <v>1994</v>
      </c>
      <c r="G379" s="88">
        <v>1</v>
      </c>
      <c r="H379" s="88">
        <v>132</v>
      </c>
      <c r="I379" s="83">
        <v>2</v>
      </c>
      <c r="J379" s="111">
        <v>655.80357142857144</v>
      </c>
      <c r="K379" s="54">
        <v>463.31418670349262</v>
      </c>
      <c r="L379" s="54">
        <v>947.34113437441249</v>
      </c>
      <c r="M379" s="54">
        <v>165.75268693620004</v>
      </c>
      <c r="N379" s="54">
        <v>346.57902438876772</v>
      </c>
      <c r="O379" s="55"/>
      <c r="P379" s="56">
        <v>40.507798369929482</v>
      </c>
      <c r="Q379" s="56">
        <v>15.383991769264087</v>
      </c>
      <c r="R379" s="54">
        <v>178.76505516528348</v>
      </c>
      <c r="S379" s="42" t="s">
        <v>78</v>
      </c>
      <c r="T379" s="94">
        <v>13.476601675714287</v>
      </c>
      <c r="U379" s="94">
        <v>6.7179257142857143</v>
      </c>
      <c r="V379" s="117">
        <v>20.194527390000001</v>
      </c>
      <c r="W379" s="94">
        <v>18.880454415688831</v>
      </c>
      <c r="X379" s="94">
        <v>3.3274500783111201</v>
      </c>
      <c r="Y379" s="94">
        <v>6.2947327226514043</v>
      </c>
      <c r="Z379" s="94"/>
      <c r="AA379" s="94">
        <v>0.74447903331809584</v>
      </c>
      <c r="AB379" s="94">
        <v>0.28532149469984097</v>
      </c>
      <c r="AC379" s="95">
        <v>3.4915807396589158</v>
      </c>
      <c r="AD379" s="99">
        <v>3.6386537683966105</v>
      </c>
      <c r="AE379" s="99">
        <v>2.961660637820962</v>
      </c>
      <c r="AF379" s="99">
        <v>0.89753073102957337</v>
      </c>
      <c r="AG379" s="37"/>
      <c r="AH379" s="37"/>
      <c r="AI379" s="100">
        <v>78.414026961836797</v>
      </c>
      <c r="AJ379" s="47" t="s">
        <v>54</v>
      </c>
      <c r="AK379" s="53">
        <v>819.81981067809431</v>
      </c>
      <c r="AL379" s="53">
        <v>843.13615696876695</v>
      </c>
      <c r="AM379" s="53">
        <v>730.26470423107764</v>
      </c>
      <c r="AN379" s="35"/>
      <c r="AO379" s="51">
        <v>36.028571428571425</v>
      </c>
      <c r="AP379" s="49">
        <v>1.2141628571428569</v>
      </c>
      <c r="AQ379" s="49">
        <v>1.2218832653061222</v>
      </c>
      <c r="AR379" s="49">
        <v>1.6459910204081629</v>
      </c>
      <c r="AS379" s="126">
        <v>32.623871428571427</v>
      </c>
      <c r="AT379" s="58">
        <v>33.134552660860507</v>
      </c>
      <c r="AU379" s="58">
        <v>33.699999999999996</v>
      </c>
      <c r="AV379" s="58">
        <v>33.914285714285711</v>
      </c>
      <c r="AW379" s="58">
        <v>45.685714285714283</v>
      </c>
      <c r="AX379" s="58">
        <v>32.285714285714285</v>
      </c>
      <c r="AY379" s="71">
        <v>1.6407689083760482</v>
      </c>
      <c r="AZ379" s="71">
        <v>24.354104066297548</v>
      </c>
      <c r="BA379" s="71">
        <v>-4.1595766762975472</v>
      </c>
      <c r="BB379" s="131">
        <f t="shared" si="20"/>
        <v>1.6407689083760482</v>
      </c>
      <c r="BC379" s="131">
        <f t="shared" si="21"/>
        <v>1.6154808081681691</v>
      </c>
      <c r="BD379" s="131">
        <f t="shared" si="22"/>
        <v>0.20213580956979957</v>
      </c>
      <c r="BE379" s="104">
        <v>6.2</v>
      </c>
      <c r="BF379" s="105">
        <v>150.51457356252658</v>
      </c>
      <c r="BG379" s="105">
        <v>556.51245401683207</v>
      </c>
      <c r="BH379" s="105">
        <v>226.84920114714396</v>
      </c>
      <c r="BI379" s="105">
        <v>166.03707689360252</v>
      </c>
      <c r="BJ379" s="105">
        <v>7.0416838174291234</v>
      </c>
      <c r="BK379" s="105">
        <v>17.29729343948684</v>
      </c>
      <c r="BL379" s="105">
        <v>21.287166307396138</v>
      </c>
      <c r="BM379" s="105"/>
      <c r="BN379" s="130">
        <f t="shared" si="23"/>
        <v>320.79510419017538</v>
      </c>
      <c r="BO379" s="96">
        <v>4.51714372</v>
      </c>
      <c r="BP379" s="108" t="s">
        <v>79</v>
      </c>
      <c r="BQ379" s="106">
        <v>355.03008673243977</v>
      </c>
      <c r="BR379" s="107">
        <v>17.580509802286578</v>
      </c>
      <c r="BS379" s="107">
        <v>22.302574660276289</v>
      </c>
      <c r="BT379" s="107">
        <v>10.714799453194718</v>
      </c>
      <c r="BU379" s="106"/>
      <c r="BV379" s="106"/>
      <c r="BW379" s="106"/>
      <c r="BX379" s="106"/>
      <c r="BY379" s="62">
        <v>7.0194986072423415E-2</v>
      </c>
      <c r="BZ379" s="60">
        <v>0.73519259999999997</v>
      </c>
      <c r="CA379" s="23">
        <v>3.44</v>
      </c>
      <c r="CB379" s="23">
        <v>0.755</v>
      </c>
      <c r="CC379" s="64">
        <v>5.130255</v>
      </c>
      <c r="CD379" s="64">
        <v>5.7037840000000006</v>
      </c>
      <c r="CE379" s="66">
        <v>71.98742399999999</v>
      </c>
      <c r="CF379" s="68">
        <v>31.866364999999998</v>
      </c>
      <c r="CG379" s="60">
        <v>0.17599999999999999</v>
      </c>
      <c r="CH379" s="134">
        <v>37696.412850657769</v>
      </c>
      <c r="CI379" s="134">
        <v>12340.873441822849</v>
      </c>
      <c r="CJ379" s="135">
        <v>966077.72542986204</v>
      </c>
      <c r="CK379" s="136">
        <v>1.2774203479675201</v>
      </c>
    </row>
    <row r="380" spans="1:89" x14ac:dyDescent="0.25">
      <c r="A380" s="82" t="s">
        <v>23</v>
      </c>
      <c r="B380" s="83">
        <v>376</v>
      </c>
      <c r="C380" s="70" t="s">
        <v>465</v>
      </c>
      <c r="D380" s="84">
        <v>42086</v>
      </c>
      <c r="E380" s="85" t="s">
        <v>91</v>
      </c>
      <c r="F380" s="82">
        <v>1999</v>
      </c>
      <c r="G380" s="88">
        <v>1</v>
      </c>
      <c r="H380" s="88">
        <v>146</v>
      </c>
      <c r="I380" s="83">
        <v>2</v>
      </c>
      <c r="J380" s="111">
        <v>731.93452380952374</v>
      </c>
      <c r="K380" s="54">
        <v>463.31418670349262</v>
      </c>
      <c r="L380" s="54">
        <v>947.34113437441249</v>
      </c>
      <c r="M380" s="54">
        <v>165.75268693620004</v>
      </c>
      <c r="N380" s="54">
        <v>346.57902438876772</v>
      </c>
      <c r="O380" s="55"/>
      <c r="P380" s="56">
        <v>40.507798369929482</v>
      </c>
      <c r="Q380" s="56">
        <v>15.383991769264087</v>
      </c>
      <c r="R380" s="54">
        <v>178.76505516528348</v>
      </c>
      <c r="S380" s="42" t="s">
        <v>78</v>
      </c>
      <c r="T380" s="94">
        <v>15.414178142857143</v>
      </c>
      <c r="U380" s="94">
        <v>6.1123448571428574</v>
      </c>
      <c r="V380" s="117">
        <v>21.526523000000001</v>
      </c>
      <c r="W380" s="94">
        <v>20.155756065156194</v>
      </c>
      <c r="X380" s="94">
        <v>3.5355236353812924</v>
      </c>
      <c r="Y380" s="94">
        <v>6.834214336731665</v>
      </c>
      <c r="Z380" s="94"/>
      <c r="AA380" s="94">
        <v>0.79950165207620538</v>
      </c>
      <c r="AB380" s="94">
        <v>0.31254757928220878</v>
      </c>
      <c r="AC380" s="95">
        <v>3.714862149724691</v>
      </c>
      <c r="AD380" s="99">
        <v>4.1542945307780688</v>
      </c>
      <c r="AE380" s="99">
        <v>3.3726602232539031</v>
      </c>
      <c r="AF380" s="99">
        <v>0.92589402283225108</v>
      </c>
      <c r="AG380" s="37"/>
      <c r="AH380" s="37"/>
      <c r="AI380" s="100">
        <v>75.23481471201103</v>
      </c>
      <c r="AJ380" s="47" t="s">
        <v>54</v>
      </c>
      <c r="AK380" s="53">
        <v>807.01507016353412</v>
      </c>
      <c r="AL380" s="53">
        <v>832.67012101400098</v>
      </c>
      <c r="AM380" s="53">
        <v>738.11686236050377</v>
      </c>
      <c r="AN380" s="35"/>
      <c r="AO380" s="51">
        <v>32.792857142857137</v>
      </c>
      <c r="AP380" s="49">
        <v>1.3065558587479931</v>
      </c>
      <c r="AQ380" s="49">
        <v>1.0876543258426963</v>
      </c>
      <c r="AR380" s="49">
        <v>1.502428699839486</v>
      </c>
      <c r="AS380" s="126">
        <v>32.715480738362757</v>
      </c>
      <c r="AT380" s="58">
        <v>32.449460800523447</v>
      </c>
      <c r="AU380" s="58">
        <v>39.842696629213478</v>
      </c>
      <c r="AV380" s="58">
        <v>33.167415730337076</v>
      </c>
      <c r="AW380" s="58">
        <v>45.815730337078648</v>
      </c>
      <c r="AX380" s="58">
        <v>32.078651685393254</v>
      </c>
      <c r="AY380" s="71">
        <v>1.5074176540504682</v>
      </c>
      <c r="AZ380" s="71">
        <v>25.559370347736955</v>
      </c>
      <c r="BA380" s="71">
        <v>-4.0328473477369542</v>
      </c>
      <c r="BB380" s="131">
        <f t="shared" si="20"/>
        <v>1.5074176540504682</v>
      </c>
      <c r="BC380" s="131">
        <f t="shared" si="21"/>
        <v>1.5197754295184018</v>
      </c>
      <c r="BD380" s="131">
        <f t="shared" si="22"/>
        <v>0.18101571184673787</v>
      </c>
      <c r="BE380" s="104">
        <v>6.4</v>
      </c>
      <c r="BF380" s="105">
        <v>132.00932224620487</v>
      </c>
      <c r="BG380" s="105">
        <v>526.07122646744108</v>
      </c>
      <c r="BH380" s="105">
        <v>208.75309777242049</v>
      </c>
      <c r="BI380" s="105">
        <v>202.89258593666381</v>
      </c>
      <c r="BJ380" s="105">
        <v>17.184461182247283</v>
      </c>
      <c r="BK380" s="105">
        <v>19.539281619113954</v>
      </c>
      <c r="BL380" s="105">
        <v>20.584222644003646</v>
      </c>
      <c r="BM380" s="105"/>
      <c r="BN380" s="130">
        <f t="shared" si="23"/>
        <v>333.03615235024182</v>
      </c>
      <c r="BO380" s="96">
        <v>7.3630551799999999</v>
      </c>
      <c r="BP380" s="108" t="s">
        <v>79</v>
      </c>
      <c r="BQ380" s="106">
        <v>404.68729488746641</v>
      </c>
      <c r="BR380" s="107">
        <v>18.799473323558402</v>
      </c>
      <c r="BS380" s="107">
        <v>24.112791745911686</v>
      </c>
      <c r="BT380" s="107">
        <v>12.471310305437751</v>
      </c>
      <c r="BU380" s="106"/>
      <c r="BV380" s="106"/>
      <c r="BW380" s="106"/>
      <c r="BX380" s="106"/>
      <c r="BY380" s="62">
        <v>0.11030640668523678</v>
      </c>
      <c r="BZ380" s="60">
        <v>1.129739</v>
      </c>
      <c r="CA380" s="23">
        <v>3.36</v>
      </c>
      <c r="CB380" s="23">
        <v>0.70199999999999996</v>
      </c>
      <c r="CC380" s="64">
        <v>4.5325039999999994</v>
      </c>
      <c r="CD380" s="64">
        <v>6.4549519999999996</v>
      </c>
      <c r="CE380" s="66">
        <v>80.952383999999995</v>
      </c>
      <c r="CF380" s="68">
        <v>32.509501</v>
      </c>
      <c r="CG380" s="60">
        <v>9.1999999999999998E-2</v>
      </c>
      <c r="CH380" s="134">
        <v>83350.947412570211</v>
      </c>
      <c r="CI380" s="134">
        <v>9783.4224894867966</v>
      </c>
      <c r="CJ380" s="135">
        <v>815006.00438011251</v>
      </c>
      <c r="CK380" s="136">
        <v>1.2004110935266048</v>
      </c>
    </row>
    <row r="381" spans="1:89" x14ac:dyDescent="0.25">
      <c r="A381" s="82" t="s">
        <v>23</v>
      </c>
      <c r="B381" s="83">
        <v>377</v>
      </c>
      <c r="C381" s="70" t="s">
        <v>466</v>
      </c>
      <c r="D381" s="84">
        <v>42086</v>
      </c>
      <c r="E381" s="85" t="s">
        <v>91</v>
      </c>
      <c r="F381" s="82">
        <v>2014</v>
      </c>
      <c r="G381" s="88">
        <v>1</v>
      </c>
      <c r="H381" s="88">
        <v>117</v>
      </c>
      <c r="I381" s="83">
        <v>2</v>
      </c>
      <c r="J381" s="111">
        <v>702.74268707483009</v>
      </c>
      <c r="K381" s="54">
        <v>463.31418670349262</v>
      </c>
      <c r="L381" s="54">
        <v>947.34113437441249</v>
      </c>
      <c r="M381" s="54">
        <v>165.75268693620004</v>
      </c>
      <c r="N381" s="54">
        <v>346.57902438876772</v>
      </c>
      <c r="O381" s="55"/>
      <c r="P381" s="56">
        <v>40.507798369929482</v>
      </c>
      <c r="Q381" s="56">
        <v>15.383991769264087</v>
      </c>
      <c r="R381" s="54">
        <v>178.76505516528348</v>
      </c>
      <c r="S381" s="42" t="s">
        <v>78</v>
      </c>
      <c r="T381" s="94">
        <v>16.649050168571428</v>
      </c>
      <c r="U381" s="94">
        <v>8.5123945714285725</v>
      </c>
      <c r="V381" s="117">
        <v>25.16144474</v>
      </c>
      <c r="W381" s="94">
        <v>23.543310850771661</v>
      </c>
      <c r="X381" s="94">
        <v>4.1841700412520515</v>
      </c>
      <c r="Y381" s="94">
        <v>7.7896812811217906</v>
      </c>
      <c r="Z381" s="94"/>
      <c r="AA381" s="94">
        <v>0.94089922129780679</v>
      </c>
      <c r="AB381" s="94">
        <v>0.34307056526521462</v>
      </c>
      <c r="AC381" s="95">
        <v>4.4160226594037333</v>
      </c>
      <c r="AD381" s="99">
        <v>4.7155206290852689</v>
      </c>
      <c r="AE381" s="99">
        <v>3.8349292969759232</v>
      </c>
      <c r="AF381" s="99">
        <v>1.061401030690226</v>
      </c>
      <c r="AG381" s="37"/>
      <c r="AH381" s="37"/>
      <c r="AI381" s="100">
        <v>72.753486253280272</v>
      </c>
      <c r="AJ381" s="47" t="s">
        <v>54</v>
      </c>
      <c r="AK381" s="53">
        <v>812.5894328480731</v>
      </c>
      <c r="AL381" s="53">
        <v>837.11172480015796</v>
      </c>
      <c r="AM381" s="53">
        <v>746.32937470853426</v>
      </c>
      <c r="AN381" s="35"/>
      <c r="AO381" s="51">
        <v>38.23571428571428</v>
      </c>
      <c r="AP381" s="49">
        <v>1.0647451562499999</v>
      </c>
      <c r="AQ381" s="49">
        <v>1.1435824196428568</v>
      </c>
      <c r="AR381" s="49">
        <v>1.8297462098214283</v>
      </c>
      <c r="AS381" s="126">
        <v>31.265463058035714</v>
      </c>
      <c r="AT381" s="58">
        <v>31.691055934997717</v>
      </c>
      <c r="AU381" s="58">
        <v>27.846874999999997</v>
      </c>
      <c r="AV381" s="58">
        <v>29.908749999999998</v>
      </c>
      <c r="AW381" s="58">
        <v>47.854374999999997</v>
      </c>
      <c r="AX381" s="58">
        <v>33.018749999999997</v>
      </c>
      <c r="AY381" s="71">
        <v>1.2595085958882708</v>
      </c>
      <c r="AZ381" s="71">
        <v>24.346891389119392</v>
      </c>
      <c r="BA381" s="71">
        <v>0.81455335088060821</v>
      </c>
      <c r="BB381" s="131">
        <f t="shared" si="20"/>
        <v>1.2595085958882708</v>
      </c>
      <c r="BC381" s="131">
        <f t="shared" si="21"/>
        <v>1.2425941109944274</v>
      </c>
      <c r="BD381" s="131">
        <f t="shared" si="22"/>
        <v>0.16048656297127575</v>
      </c>
      <c r="BE381" s="104">
        <v>6.36</v>
      </c>
      <c r="BF381" s="105">
        <v>116.24964874339783</v>
      </c>
      <c r="BG381" s="105">
        <v>500.21030175395964</v>
      </c>
      <c r="BH381" s="105">
        <v>215.27241875188778</v>
      </c>
      <c r="BI381" s="105">
        <v>235.83263780113717</v>
      </c>
      <c r="BJ381" s="105">
        <v>10.586121575626537</v>
      </c>
      <c r="BK381" s="105">
        <v>21.25411852296379</v>
      </c>
      <c r="BL381" s="105">
        <v>11.869277216315737</v>
      </c>
      <c r="BM381" s="105"/>
      <c r="BN381" s="130">
        <f t="shared" si="23"/>
        <v>330.28307841970593</v>
      </c>
      <c r="BO381" s="96">
        <v>5.2448014200000008</v>
      </c>
      <c r="BP381" s="108" t="s">
        <v>79</v>
      </c>
      <c r="BQ381" s="106">
        <v>423.28837078450499</v>
      </c>
      <c r="BR381" s="107">
        <v>16.822896107853026</v>
      </c>
      <c r="BS381" s="107">
        <v>21.477581486288088</v>
      </c>
      <c r="BT381" s="107">
        <v>13.356714009552787</v>
      </c>
      <c r="BU381" s="106"/>
      <c r="BV381" s="106"/>
      <c r="BW381" s="106"/>
      <c r="BX381" s="106"/>
      <c r="BY381" s="62">
        <v>0.10027855153203344</v>
      </c>
      <c r="BZ381" s="60">
        <v>1.129739</v>
      </c>
      <c r="CA381" s="23">
        <v>3.54</v>
      </c>
      <c r="CB381" s="23">
        <v>0.68700000000000006</v>
      </c>
      <c r="CC381" s="64">
        <v>4.4227129999999999</v>
      </c>
      <c r="CD381" s="64">
        <v>6.4177040000000005</v>
      </c>
      <c r="CE381" s="66">
        <v>65.491759999999999</v>
      </c>
      <c r="CF381" s="68">
        <v>34.750427999999999</v>
      </c>
      <c r="CG381" s="60">
        <v>0.16550000000000001</v>
      </c>
      <c r="CH381" s="134">
        <v>49951.719887461928</v>
      </c>
      <c r="CI381" s="134">
        <v>6056.9715363998839</v>
      </c>
      <c r="CJ381" s="135">
        <v>522607.02744212816</v>
      </c>
      <c r="CK381" s="136">
        <v>1.1589915975767497</v>
      </c>
    </row>
    <row r="382" spans="1:89" x14ac:dyDescent="0.25">
      <c r="A382" s="82" t="s">
        <v>23</v>
      </c>
      <c r="B382" s="83">
        <v>378</v>
      </c>
      <c r="C382" s="70" t="s">
        <v>467</v>
      </c>
      <c r="D382" s="84">
        <v>42086</v>
      </c>
      <c r="E382" s="85" t="s">
        <v>91</v>
      </c>
      <c r="F382" s="82">
        <v>2023</v>
      </c>
      <c r="G382" s="88">
        <v>1</v>
      </c>
      <c r="H382" s="88">
        <v>127</v>
      </c>
      <c r="I382" s="83">
        <v>2</v>
      </c>
      <c r="J382" s="111">
        <v>776.01785714285711</v>
      </c>
      <c r="K382" s="54">
        <v>463.31418670349262</v>
      </c>
      <c r="L382" s="54">
        <v>947.34113437441249</v>
      </c>
      <c r="M382" s="54">
        <v>165.75268693620004</v>
      </c>
      <c r="N382" s="54">
        <v>346.57902438876772</v>
      </c>
      <c r="O382" s="55"/>
      <c r="P382" s="56">
        <v>40.507798369929482</v>
      </c>
      <c r="Q382" s="56">
        <v>15.383991769264087</v>
      </c>
      <c r="R382" s="54">
        <v>178.76505516528348</v>
      </c>
      <c r="S382" s="42" t="s">
        <v>78</v>
      </c>
      <c r="T382" s="94">
        <v>19.391045591428572</v>
      </c>
      <c r="U382" s="94">
        <v>9.3031504285714295</v>
      </c>
      <c r="V382" s="117">
        <v>28.69419602</v>
      </c>
      <c r="W382" s="94">
        <v>26.869829779495507</v>
      </c>
      <c r="X382" s="94">
        <v>4.7821396073828843</v>
      </c>
      <c r="Y382" s="94">
        <v>8.9165633589377293</v>
      </c>
      <c r="Z382" s="94"/>
      <c r="AA382" s="94">
        <v>1.0810034054968465</v>
      </c>
      <c r="AB382" s="94">
        <v>0.38990963143817026</v>
      </c>
      <c r="AC382" s="95">
        <v>5.0595535195653731</v>
      </c>
      <c r="AD382" s="99">
        <v>4.9205614101928594</v>
      </c>
      <c r="AE382" s="99">
        <v>3.9968104481811522</v>
      </c>
      <c r="AF382" s="99">
        <v>0.99278046951237553</v>
      </c>
      <c r="AG382" s="37"/>
      <c r="AH382" s="37"/>
      <c r="AI382" s="100">
        <v>79.240883089169273</v>
      </c>
      <c r="AJ382" s="47" t="s">
        <v>54</v>
      </c>
      <c r="AK382" s="53">
        <v>828.5171883971517</v>
      </c>
      <c r="AL382" s="53">
        <v>851.25285567565686</v>
      </c>
      <c r="AM382" s="53">
        <v>792.39826708955218</v>
      </c>
      <c r="AN382" s="35"/>
      <c r="AO382" s="51">
        <v>40.449999999999989</v>
      </c>
      <c r="AP382" s="49">
        <v>1.5567083841463409</v>
      </c>
      <c r="AQ382" s="49">
        <v>1.2662083231707315</v>
      </c>
      <c r="AR382" s="49">
        <v>1.900459390243902</v>
      </c>
      <c r="AS382" s="126">
        <v>39.530625762195115</v>
      </c>
      <c r="AT382" s="58">
        <v>39.023912690500218</v>
      </c>
      <c r="AU382" s="58">
        <v>38.484756097560975</v>
      </c>
      <c r="AV382" s="58">
        <v>31.30304878048781</v>
      </c>
      <c r="AW382" s="58">
        <v>46.982926829268294</v>
      </c>
      <c r="AX382" s="58">
        <v>44.969512195121951</v>
      </c>
      <c r="AY382" s="71">
        <v>1.3599932426508954</v>
      </c>
      <c r="AZ382" s="71">
        <v>28.498677723095593</v>
      </c>
      <c r="BA382" s="71">
        <v>0.1955182969044067</v>
      </c>
      <c r="BB382" s="131">
        <f t="shared" si="20"/>
        <v>1.3599932426508954</v>
      </c>
      <c r="BC382" s="131">
        <f t="shared" si="21"/>
        <v>1.3776523215580625</v>
      </c>
      <c r="BD382" s="131">
        <f t="shared" si="22"/>
        <v>0.16461085350740468</v>
      </c>
      <c r="BE382" s="104">
        <v>6.52</v>
      </c>
      <c r="BF382" s="105">
        <v>143.72399717832255</v>
      </c>
      <c r="BG382" s="105">
        <v>513.92191999346164</v>
      </c>
      <c r="BH382" s="105">
        <v>220.70375960327286</v>
      </c>
      <c r="BI382" s="105">
        <v>209.03262845768322</v>
      </c>
      <c r="BJ382" s="105">
        <v>15.686850948215088</v>
      </c>
      <c r="BK382" s="105">
        <v>19.192456303324363</v>
      </c>
      <c r="BL382" s="105">
        <v>16.487260315933572</v>
      </c>
      <c r="BM382" s="105"/>
      <c r="BN382" s="130">
        <f t="shared" si="23"/>
        <v>324.58924137092515</v>
      </c>
      <c r="BO382" s="96">
        <v>10.19384808</v>
      </c>
      <c r="BP382" s="108" t="s">
        <v>79</v>
      </c>
      <c r="BQ382" s="106">
        <v>327.03798152313823</v>
      </c>
      <c r="BR382" s="107">
        <v>11.397356500080752</v>
      </c>
      <c r="BS382" s="107">
        <v>14.297980375306471</v>
      </c>
      <c r="BT382" s="107">
        <v>8.3804508306710801</v>
      </c>
      <c r="BU382" s="106"/>
      <c r="BV382" s="106"/>
      <c r="BW382" s="106"/>
      <c r="BX382" s="106"/>
      <c r="BY382" s="62">
        <v>6.016713091922006E-2</v>
      </c>
      <c r="BZ382" s="60">
        <v>0.95981059999999996</v>
      </c>
      <c r="CA382" s="23">
        <v>3.22</v>
      </c>
      <c r="CB382" s="23">
        <v>0.39300000000000002</v>
      </c>
      <c r="CC382" s="64">
        <v>7.4968609999999991</v>
      </c>
      <c r="CD382" s="64">
        <v>5.4616720000000001</v>
      </c>
      <c r="CE382" s="66">
        <v>86.779607999999996</v>
      </c>
      <c r="CF382" s="68">
        <v>36.428610999999997</v>
      </c>
      <c r="CG382" s="60">
        <v>9.1999999999999998E-2</v>
      </c>
      <c r="CH382" s="134">
        <v>42296.790118653931</v>
      </c>
      <c r="CI382" s="134">
        <v>10542.655563907963</v>
      </c>
      <c r="CJ382" s="135">
        <v>889085.38910705107</v>
      </c>
      <c r="CK382" s="136">
        <v>1.1857866176944412</v>
      </c>
    </row>
    <row r="383" spans="1:89" x14ac:dyDescent="0.25">
      <c r="A383" s="82" t="s">
        <v>23</v>
      </c>
      <c r="B383" s="83">
        <v>379</v>
      </c>
      <c r="C383" s="70" t="s">
        <v>468</v>
      </c>
      <c r="D383" s="84">
        <v>42086</v>
      </c>
      <c r="E383" s="85" t="s">
        <v>91</v>
      </c>
      <c r="F383" s="82">
        <v>2028</v>
      </c>
      <c r="G383" s="88">
        <v>1</v>
      </c>
      <c r="H383" s="88">
        <v>109</v>
      </c>
      <c r="I383" s="83">
        <v>2</v>
      </c>
      <c r="J383" s="111">
        <v>629.22619047619048</v>
      </c>
      <c r="K383" s="54">
        <v>463.31418670349262</v>
      </c>
      <c r="L383" s="54">
        <v>947.34113437441249</v>
      </c>
      <c r="M383" s="54">
        <v>165.75268693620004</v>
      </c>
      <c r="N383" s="54">
        <v>346.57902438876772</v>
      </c>
      <c r="O383" s="55"/>
      <c r="P383" s="56">
        <v>40.507798369929482</v>
      </c>
      <c r="Q383" s="56">
        <v>15.383991769264087</v>
      </c>
      <c r="R383" s="54">
        <v>178.76505516528348</v>
      </c>
      <c r="S383" s="42" t="s">
        <v>78</v>
      </c>
      <c r="T383" s="94">
        <v>17.027698448571428</v>
      </c>
      <c r="U383" s="94">
        <v>6.9705685714285712</v>
      </c>
      <c r="V383" s="117">
        <v>23.99826702</v>
      </c>
      <c r="W383" s="94">
        <v>22.474342808224613</v>
      </c>
      <c r="X383" s="94">
        <v>3.9569867748877661</v>
      </c>
      <c r="Y383" s="94">
        <v>7.5867385666993652</v>
      </c>
      <c r="Z383" s="94"/>
      <c r="AA383" s="94">
        <v>0.89571827968473949</v>
      </c>
      <c r="AB383" s="94">
        <v>0.34294526722272523</v>
      </c>
      <c r="AC383" s="95">
        <v>4.1667535297953213</v>
      </c>
      <c r="AD383" s="99">
        <v>4.4567538327490066</v>
      </c>
      <c r="AE383" s="99">
        <v>3.6217318310014557</v>
      </c>
      <c r="AF383" s="99">
        <v>0.97892412134831808</v>
      </c>
      <c r="AG383" s="37"/>
      <c r="AH383" s="37"/>
      <c r="AI383" s="100">
        <v>76.949564659080679</v>
      </c>
      <c r="AJ383" s="47" t="s">
        <v>54</v>
      </c>
      <c r="AK383" s="53">
        <v>814.28851387332361</v>
      </c>
      <c r="AL383" s="53">
        <v>838.85037876720196</v>
      </c>
      <c r="AM383" s="53">
        <v>752.60869519178914</v>
      </c>
      <c r="AN383" s="35"/>
      <c r="AO383" s="51">
        <v>32.56428571428571</v>
      </c>
      <c r="AP383" s="49">
        <v>1.1067662421307503</v>
      </c>
      <c r="AQ383" s="49">
        <v>1.0786174527845034</v>
      </c>
      <c r="AR383" s="49">
        <v>1.5558001452784502</v>
      </c>
      <c r="AS383" s="126">
        <v>29.627207917675541</v>
      </c>
      <c r="AT383" s="58">
        <v>30.222517372033121</v>
      </c>
      <c r="AU383" s="58">
        <v>33.987118644067792</v>
      </c>
      <c r="AV383" s="58">
        <v>33.122711864406782</v>
      </c>
      <c r="AW383" s="58">
        <v>47.776271186440681</v>
      </c>
      <c r="AX383" s="58">
        <v>42.833898305084745</v>
      </c>
      <c r="AY383" s="71">
        <v>1.25936249258523</v>
      </c>
      <c r="AZ383" s="71">
        <v>22.606232416864991</v>
      </c>
      <c r="BA383" s="71">
        <v>1.3920346031350093</v>
      </c>
      <c r="BB383" s="131">
        <f t="shared" si="20"/>
        <v>1.25936249258523</v>
      </c>
      <c r="BC383" s="131">
        <f t="shared" si="21"/>
        <v>1.2345561407823498</v>
      </c>
      <c r="BD383" s="131">
        <f t="shared" si="22"/>
        <v>0.15589391671806241</v>
      </c>
      <c r="BE383" s="104">
        <v>6.23</v>
      </c>
      <c r="BF383" s="105">
        <v>146.66140470674148</v>
      </c>
      <c r="BG383" s="105">
        <v>486.04168759863097</v>
      </c>
      <c r="BH383" s="105">
        <v>254.40921631092434</v>
      </c>
      <c r="BI383" s="105">
        <v>199.78029198043666</v>
      </c>
      <c r="BJ383" s="105">
        <v>18.662460703413952</v>
      </c>
      <c r="BK383" s="105">
        <v>24.931135300998999</v>
      </c>
      <c r="BL383" s="105">
        <v>11.200083727485696</v>
      </c>
      <c r="BM383" s="105"/>
      <c r="BN383" s="130">
        <f t="shared" si="23"/>
        <v>297.06383592964954</v>
      </c>
      <c r="BO383" s="96">
        <v>6.4912575399999994</v>
      </c>
      <c r="BP383" s="108" t="s">
        <v>79</v>
      </c>
      <c r="BQ383" s="106">
        <v>346.90452030432596</v>
      </c>
      <c r="BR383" s="107">
        <v>14.455398800889164</v>
      </c>
      <c r="BS383" s="107">
        <v>18.400874060544705</v>
      </c>
      <c r="BT383" s="107">
        <v>11.478346295048853</v>
      </c>
      <c r="BU383" s="106"/>
      <c r="BV383" s="106"/>
      <c r="BW383" s="106"/>
      <c r="BX383" s="106"/>
      <c r="BY383" s="62">
        <v>6.016713091922006E-2</v>
      </c>
      <c r="BZ383" s="60">
        <v>1.0848154000000001</v>
      </c>
      <c r="CA383" s="23">
        <v>3.07</v>
      </c>
      <c r="CB383" s="23">
        <v>1.288</v>
      </c>
      <c r="CC383" s="64">
        <v>5.6792100000000003</v>
      </c>
      <c r="CD383" s="64">
        <v>3.9903759999999995</v>
      </c>
      <c r="CE383" s="66">
        <v>85.206807999999995</v>
      </c>
      <c r="CF383" s="68">
        <v>31.816119999999998</v>
      </c>
      <c r="CG383" s="60">
        <v>1.0265</v>
      </c>
      <c r="CH383" s="134">
        <v>30483.339833830876</v>
      </c>
      <c r="CI383" s="134">
        <v>12085.628467227769</v>
      </c>
      <c r="CJ383" s="135">
        <v>1112718.1794962599</v>
      </c>
      <c r="CK383" s="136">
        <v>1.086135617259266</v>
      </c>
    </row>
    <row r="384" spans="1:89" x14ac:dyDescent="0.25">
      <c r="A384" s="82" t="s">
        <v>23</v>
      </c>
      <c r="B384" s="83">
        <v>380</v>
      </c>
      <c r="C384" s="70" t="s">
        <v>469</v>
      </c>
      <c r="D384" s="84">
        <v>42086</v>
      </c>
      <c r="E384" s="85" t="s">
        <v>91</v>
      </c>
      <c r="F384" s="82">
        <v>905</v>
      </c>
      <c r="G384" s="88">
        <v>1</v>
      </c>
      <c r="H384" s="88">
        <v>86</v>
      </c>
      <c r="I384" s="83">
        <v>5</v>
      </c>
      <c r="J384" s="111">
        <v>699.52380952380952</v>
      </c>
      <c r="K384" s="54">
        <v>463.31418670349262</v>
      </c>
      <c r="L384" s="54">
        <v>947.34113437441249</v>
      </c>
      <c r="M384" s="54">
        <v>165.75268693620004</v>
      </c>
      <c r="N384" s="54">
        <v>346.57902438876772</v>
      </c>
      <c r="O384" s="55"/>
      <c r="P384" s="56">
        <v>40.507798369929482</v>
      </c>
      <c r="Q384" s="56">
        <v>15.383991769264087</v>
      </c>
      <c r="R384" s="54">
        <v>178.76505516528348</v>
      </c>
      <c r="S384" s="42" t="s">
        <v>78</v>
      </c>
      <c r="T384" s="94">
        <v>16.195793398571432</v>
      </c>
      <c r="U384" s="94">
        <v>6.2186825714285714</v>
      </c>
      <c r="V384" s="117">
        <v>22.414475970000002</v>
      </c>
      <c r="W384" s="94">
        <v>20.995761300051846</v>
      </c>
      <c r="X384" s="94">
        <v>3.6867935025090266</v>
      </c>
      <c r="Y384" s="94">
        <v>7.1264523946756544</v>
      </c>
      <c r="Z384" s="94"/>
      <c r="AA384" s="94">
        <v>0.83599644366060788</v>
      </c>
      <c r="AB384" s="94">
        <v>0.32445508984785476</v>
      </c>
      <c r="AC384" s="95">
        <v>3.8794712227864041</v>
      </c>
      <c r="AD384" s="99">
        <v>4.6498639801289077</v>
      </c>
      <c r="AE384" s="99">
        <v>3.9089521461733852</v>
      </c>
      <c r="AF384" s="99">
        <v>0.97268108884433613</v>
      </c>
      <c r="AG384" s="37"/>
      <c r="AH384" s="37"/>
      <c r="AI384" s="100">
        <v>69.7773292368135</v>
      </c>
      <c r="AJ384" s="47" t="s">
        <v>54</v>
      </c>
      <c r="AK384" s="53">
        <v>792.55085033652438</v>
      </c>
      <c r="AL384" s="53">
        <v>813.82184288008023</v>
      </c>
      <c r="AM384" s="53">
        <v>736.1715300348709</v>
      </c>
      <c r="AN384" s="35"/>
      <c r="AO384" s="51">
        <v>31.571428571428577</v>
      </c>
      <c r="AP384" s="49">
        <v>1.6259285714285718</v>
      </c>
      <c r="AQ384" s="49">
        <v>1.0039714285714287</v>
      </c>
      <c r="AR384" s="49">
        <v>1.5027999999999999</v>
      </c>
      <c r="AS384" s="126">
        <v>37.017500000000013</v>
      </c>
      <c r="AT384" s="58">
        <v>35.693953321201093</v>
      </c>
      <c r="AU384" s="58">
        <v>51.5</v>
      </c>
      <c r="AV384" s="58">
        <v>31.8</v>
      </c>
      <c r="AW384" s="58">
        <v>47.599999999999994</v>
      </c>
      <c r="AX384" s="58">
        <v>25</v>
      </c>
      <c r="AY384" s="71">
        <v>1.5924509396951603</v>
      </c>
      <c r="AZ384" s="71">
        <v>25.67860402707214</v>
      </c>
      <c r="BA384" s="71">
        <v>-3.2641280570721385</v>
      </c>
      <c r="BB384" s="131">
        <f t="shared" si="20"/>
        <v>1.5924509396951603</v>
      </c>
      <c r="BC384" s="131">
        <f t="shared" si="21"/>
        <v>1.6514996848262258</v>
      </c>
      <c r="BD384" s="131">
        <f t="shared" si="22"/>
        <v>0.18437638272388307</v>
      </c>
      <c r="BE384" s="104">
        <v>6.54</v>
      </c>
      <c r="BF384" s="105">
        <v>88.089984963206717</v>
      </c>
      <c r="BG384" s="105">
        <v>521.36760434606913</v>
      </c>
      <c r="BH384" s="105">
        <v>221.89260397708537</v>
      </c>
      <c r="BI384" s="105">
        <v>201.30944423074948</v>
      </c>
      <c r="BJ384" s="105">
        <v>16.110488214650587</v>
      </c>
      <c r="BK384" s="105">
        <v>22.060207865297091</v>
      </c>
      <c r="BL384" s="105">
        <v>12.284526988039151</v>
      </c>
      <c r="BM384" s="105"/>
      <c r="BN384" s="130">
        <f t="shared" si="23"/>
        <v>323.81452491846073</v>
      </c>
      <c r="BO384" s="96">
        <v>1.1108349399999999</v>
      </c>
      <c r="BP384" s="108" t="s">
        <v>79</v>
      </c>
      <c r="BQ384" s="106">
        <v>403.3730436618643</v>
      </c>
      <c r="BR384" s="107">
        <v>17.996095211047859</v>
      </c>
      <c r="BS384" s="107">
        <v>23.607277404997781</v>
      </c>
      <c r="BT384" s="107">
        <v>11.300878892063585</v>
      </c>
      <c r="BU384" s="106"/>
      <c r="BV384" s="106"/>
      <c r="BW384" s="106"/>
      <c r="BX384" s="106"/>
      <c r="BY384" s="62">
        <v>9.0250696378830084E-2</v>
      </c>
      <c r="BZ384" s="60">
        <v>0.57014719999999997</v>
      </c>
      <c r="CA384" s="23">
        <v>3.64</v>
      </c>
      <c r="CB384" s="23">
        <v>0.82599999999999996</v>
      </c>
      <c r="CC384" s="64">
        <v>3.9957479999999999</v>
      </c>
      <c r="CD384" s="64">
        <v>4.3069839999999999</v>
      </c>
      <c r="CE384" s="66">
        <v>80.39403999999999</v>
      </c>
      <c r="CF384" s="68">
        <v>35.182534999999994</v>
      </c>
      <c r="CG384" s="60">
        <v>0.15500000000000003</v>
      </c>
      <c r="CH384" s="134">
        <v>55473.888921080346</v>
      </c>
      <c r="CI384" s="134">
        <v>16705.279187078311</v>
      </c>
      <c r="CJ384" s="135">
        <v>919111.10392813757</v>
      </c>
      <c r="CK384" s="136">
        <v>1.8175473145392926</v>
      </c>
    </row>
    <row r="385" spans="1:89" x14ac:dyDescent="0.25">
      <c r="A385" s="82" t="s">
        <v>23</v>
      </c>
      <c r="B385" s="83">
        <v>381</v>
      </c>
      <c r="C385" s="70" t="s">
        <v>470</v>
      </c>
      <c r="D385" s="84">
        <v>42086</v>
      </c>
      <c r="E385" s="85" t="s">
        <v>91</v>
      </c>
      <c r="F385" s="82">
        <v>2131</v>
      </c>
      <c r="G385" s="88">
        <v>1</v>
      </c>
      <c r="H385" s="88">
        <v>114</v>
      </c>
      <c r="I385" s="83">
        <v>1</v>
      </c>
      <c r="J385" s="111">
        <v>579.58333333333337</v>
      </c>
      <c r="K385" s="54">
        <v>463.31418670349262</v>
      </c>
      <c r="L385" s="54">
        <v>947.34113437441249</v>
      </c>
      <c r="M385" s="54">
        <v>165.75268693620004</v>
      </c>
      <c r="N385" s="54">
        <v>346.57902438876772</v>
      </c>
      <c r="O385" s="55"/>
      <c r="P385" s="56">
        <v>40.507798369929482</v>
      </c>
      <c r="Q385" s="56">
        <v>15.383991769264087</v>
      </c>
      <c r="R385" s="54">
        <v>178.76505516528348</v>
      </c>
      <c r="S385" s="42" t="s">
        <v>78</v>
      </c>
      <c r="T385" s="94">
        <v>10.157548964285715</v>
      </c>
      <c r="U385" s="94">
        <v>3.6188202857142855</v>
      </c>
      <c r="V385" s="117">
        <v>13.77636925</v>
      </c>
      <c r="W385" s="94">
        <v>12.872568677263823</v>
      </c>
      <c r="X385" s="94">
        <v>2.2041048946315898</v>
      </c>
      <c r="Y385" s="94">
        <v>4.4632221200689308</v>
      </c>
      <c r="Z385" s="94"/>
      <c r="AA385" s="94">
        <v>0.49206866841487812</v>
      </c>
      <c r="AB385" s="94">
        <v>0.21935643853863371</v>
      </c>
      <c r="AC385" s="95">
        <v>2.2780403886196132</v>
      </c>
      <c r="AD385" s="99">
        <v>2.5357757521167406</v>
      </c>
      <c r="AE385" s="99">
        <v>2.0609899019971283</v>
      </c>
      <c r="AF385" s="99">
        <v>0.49484126631672082</v>
      </c>
      <c r="AG385" s="37"/>
      <c r="AH385" s="37"/>
      <c r="AI385" s="100">
        <v>86.50466759748997</v>
      </c>
      <c r="AJ385" s="47" t="s">
        <v>54</v>
      </c>
      <c r="AK385" s="53">
        <v>815.93294241029866</v>
      </c>
      <c r="AL385" s="53">
        <v>839.89287968318615</v>
      </c>
      <c r="AM385" s="53">
        <v>775.49105420437263</v>
      </c>
      <c r="AN385" s="35"/>
      <c r="AO385" s="51">
        <v>25.792857142857141</v>
      </c>
      <c r="AP385" s="49">
        <v>1.1095618181818181</v>
      </c>
      <c r="AQ385" s="49">
        <v>0.74166188311688308</v>
      </c>
      <c r="AR385" s="49">
        <v>1.2195331818181816</v>
      </c>
      <c r="AS385" s="126">
        <v>26.960570129870128</v>
      </c>
      <c r="AT385" s="58">
        <v>25.843766298701293</v>
      </c>
      <c r="AU385" s="58">
        <v>43.018181818181816</v>
      </c>
      <c r="AV385" s="58">
        <v>28.754545454545458</v>
      </c>
      <c r="AW385" s="58">
        <v>47.281818181818181</v>
      </c>
      <c r="AX385" s="58">
        <v>45.45454545454546</v>
      </c>
      <c r="AY385" s="71">
        <v>1.8759490131045444</v>
      </c>
      <c r="AZ385" s="71">
        <v>20.998431296701391</v>
      </c>
      <c r="BA385" s="71">
        <v>-7.2220620467013905</v>
      </c>
      <c r="BB385" s="131">
        <f t="shared" si="20"/>
        <v>1.8759490131045444</v>
      </c>
      <c r="BC385" s="131">
        <f t="shared" si="21"/>
        <v>1.9570156432813477</v>
      </c>
      <c r="BD385" s="131">
        <f t="shared" si="22"/>
        <v>0.22290030322153878</v>
      </c>
      <c r="BE385" s="104">
        <v>6.39</v>
      </c>
      <c r="BF385" s="105">
        <v>128.46406121451787</v>
      </c>
      <c r="BG385" s="105">
        <v>561.3170656193754</v>
      </c>
      <c r="BH385" s="105">
        <v>203.44236076881941</v>
      </c>
      <c r="BI385" s="105">
        <v>191.19055121081894</v>
      </c>
      <c r="BJ385" s="105">
        <v>9.4471599415653529</v>
      </c>
      <c r="BK385" s="105">
        <v>16.157918303859972</v>
      </c>
      <c r="BL385" s="105">
        <v>13.469819777451598</v>
      </c>
      <c r="BM385" s="105"/>
      <c r="BN385" s="130">
        <f t="shared" si="23"/>
        <v>340.38728578681224</v>
      </c>
      <c r="BO385" s="96">
        <v>3.5344454999999999</v>
      </c>
      <c r="BP385" s="108" t="s">
        <v>79</v>
      </c>
      <c r="BQ385" s="106">
        <v>448.39127893842465</v>
      </c>
      <c r="BR385" s="107">
        <v>32.547855737710037</v>
      </c>
      <c r="BS385" s="107">
        <v>41.473247178681724</v>
      </c>
      <c r="BT385" s="107">
        <v>17.350074820981387</v>
      </c>
      <c r="BU385" s="106"/>
      <c r="BV385" s="106"/>
      <c r="BW385" s="106"/>
      <c r="BX385" s="106"/>
      <c r="BY385" s="62">
        <v>9.0250696378830084E-2</v>
      </c>
      <c r="BZ385" s="60">
        <v>0.88461240000000008</v>
      </c>
      <c r="CA385" s="23">
        <v>3.68</v>
      </c>
      <c r="CB385" s="23">
        <v>0.68200000000000005</v>
      </c>
      <c r="CC385" s="64">
        <v>6.3257569999999994</v>
      </c>
      <c r="CD385" s="64">
        <v>5.0767760000000006</v>
      </c>
      <c r="CE385" s="66">
        <v>84.758560000000003</v>
      </c>
      <c r="CF385" s="68">
        <v>33.966605999999999</v>
      </c>
      <c r="CG385" s="60">
        <v>0.91100000000000014</v>
      </c>
      <c r="CH385" s="134"/>
      <c r="CI385" s="134"/>
      <c r="CJ385" s="135"/>
      <c r="CK385" s="136"/>
    </row>
    <row r="386" spans="1:89" x14ac:dyDescent="0.25">
      <c r="A386" s="82" t="s">
        <v>23</v>
      </c>
      <c r="B386" s="83">
        <v>382</v>
      </c>
      <c r="C386" s="70" t="s">
        <v>471</v>
      </c>
      <c r="D386" s="84">
        <v>42086</v>
      </c>
      <c r="E386" s="85" t="s">
        <v>91</v>
      </c>
      <c r="F386" s="82">
        <v>2137</v>
      </c>
      <c r="G386" s="88">
        <v>1</v>
      </c>
      <c r="H386" s="88">
        <v>118</v>
      </c>
      <c r="I386" s="83">
        <v>1</v>
      </c>
      <c r="J386" s="111">
        <v>668.28571428571433</v>
      </c>
      <c r="K386" s="54">
        <v>463.31418670349262</v>
      </c>
      <c r="L386" s="54">
        <v>947.34113437441249</v>
      </c>
      <c r="M386" s="54">
        <v>165.75268693620004</v>
      </c>
      <c r="N386" s="54">
        <v>346.57902438876772</v>
      </c>
      <c r="O386" s="55"/>
      <c r="P386" s="56">
        <v>40.507798369929482</v>
      </c>
      <c r="Q386" s="56">
        <v>15.383991769264087</v>
      </c>
      <c r="R386" s="54">
        <v>178.76505516528348</v>
      </c>
      <c r="S386" s="42" t="s">
        <v>78</v>
      </c>
      <c r="T386" s="94">
        <v>21.603521034285716</v>
      </c>
      <c r="U386" s="94">
        <v>9.5153652857142852</v>
      </c>
      <c r="V386" s="117">
        <v>31.118886320000001</v>
      </c>
      <c r="W386" s="94">
        <v>29.161384604238378</v>
      </c>
      <c r="X386" s="94">
        <v>5.1873165435680226</v>
      </c>
      <c r="Y386" s="94">
        <v>9.7307963780894582</v>
      </c>
      <c r="Z386" s="94"/>
      <c r="AA386" s="94">
        <v>1.1783974374898205</v>
      </c>
      <c r="AB386" s="94">
        <v>0.425211743868324</v>
      </c>
      <c r="AC386" s="95">
        <v>5.4961327144298409</v>
      </c>
      <c r="AD386" s="99">
        <v>5.2093861218272943</v>
      </c>
      <c r="AE386" s="99">
        <v>4.2119809607419567</v>
      </c>
      <c r="AF386" s="99">
        <v>1.0706988059120968</v>
      </c>
      <c r="AG386" s="37"/>
      <c r="AH386" s="37"/>
      <c r="AI386" s="100">
        <v>81.624155692105347</v>
      </c>
      <c r="AJ386" s="47" t="s">
        <v>54</v>
      </c>
      <c r="AK386" s="53">
        <v>832.59728294070601</v>
      </c>
      <c r="AL386" s="53">
        <v>855.56306677805071</v>
      </c>
      <c r="AM386" s="53">
        <v>793.59293057993489</v>
      </c>
      <c r="AN386" s="35"/>
      <c r="AO386" s="51">
        <v>40.200000000000003</v>
      </c>
      <c r="AP386" s="49">
        <v>1.2357520812182741</v>
      </c>
      <c r="AQ386" s="49">
        <v>1.2678508629441625</v>
      </c>
      <c r="AR386" s="49">
        <v>1.8389357360406091</v>
      </c>
      <c r="AS386" s="126">
        <v>34.616281218274111</v>
      </c>
      <c r="AT386" s="58">
        <v>34.795997664974614</v>
      </c>
      <c r="AU386" s="58">
        <v>30.740101522842636</v>
      </c>
      <c r="AV386" s="58">
        <v>31.538578680203049</v>
      </c>
      <c r="AW386" s="58">
        <v>45.744670050761414</v>
      </c>
      <c r="AX386" s="58">
        <v>42.984771573604064</v>
      </c>
      <c r="AY386" s="71">
        <v>1.1181633335834176</v>
      </c>
      <c r="AZ386" s="71">
        <v>25.1031945008889</v>
      </c>
      <c r="BA386" s="71">
        <v>6.0156918191111011</v>
      </c>
      <c r="BB386" s="131">
        <f t="shared" si="20"/>
        <v>1.1181633335834176</v>
      </c>
      <c r="BC386" s="131">
        <f t="shared" si="21"/>
        <v>1.1123881768232287</v>
      </c>
      <c r="BD386" s="131">
        <f t="shared" si="22"/>
        <v>0.13954672527635126</v>
      </c>
      <c r="BE386" s="104">
        <v>6.42</v>
      </c>
      <c r="BF386" s="105">
        <v>107.97728858268698</v>
      </c>
      <c r="BG386" s="105">
        <v>518.59269405247039</v>
      </c>
      <c r="BH386" s="105">
        <v>221.52314332484974</v>
      </c>
      <c r="BI386" s="105">
        <v>210.00707087222867</v>
      </c>
      <c r="BJ386" s="105">
        <v>7.337901097785938</v>
      </c>
      <c r="BK386" s="105">
        <v>21.52237031098867</v>
      </c>
      <c r="BL386" s="105">
        <v>16.041695963567168</v>
      </c>
      <c r="BM386" s="105"/>
      <c r="BN386" s="130">
        <f t="shared" si="23"/>
        <v>325.13593130837324</v>
      </c>
      <c r="BO386" s="96">
        <v>6.013501380000001</v>
      </c>
      <c r="BP386" s="108" t="s">
        <v>79</v>
      </c>
      <c r="BQ386" s="106">
        <v>373.97541150438002</v>
      </c>
      <c r="BR386" s="107">
        <v>12.017634810537141</v>
      </c>
      <c r="BS386" s="107">
        <v>14.989352725545587</v>
      </c>
      <c r="BT386" s="107">
        <v>10.747655954719782</v>
      </c>
      <c r="BU386" s="106"/>
      <c r="BV386" s="106"/>
      <c r="BW386" s="106"/>
      <c r="BX386" s="106"/>
      <c r="BY386" s="62">
        <v>8.0222841225626756E-2</v>
      </c>
      <c r="BZ386" s="60">
        <v>1.1033708</v>
      </c>
      <c r="CA386" s="23">
        <v>3.43</v>
      </c>
      <c r="CB386" s="23">
        <v>0.27200000000000002</v>
      </c>
      <c r="CC386" s="64">
        <v>6.3989510000000003</v>
      </c>
      <c r="CD386" s="64">
        <v>5.0022799999999998</v>
      </c>
      <c r="CE386" s="66">
        <v>78.262895999999998</v>
      </c>
      <c r="CF386" s="68">
        <v>35.172485999999999</v>
      </c>
      <c r="CG386" s="60">
        <v>0.14450000000000002</v>
      </c>
      <c r="CH386" s="134">
        <v>51952.449126734922</v>
      </c>
      <c r="CI386" s="134">
        <v>11943.410834704497</v>
      </c>
      <c r="CJ386" s="135">
        <v>897651.30380233633</v>
      </c>
      <c r="CK386" s="136">
        <v>1.3305178507638471</v>
      </c>
    </row>
    <row r="387" spans="1:89" x14ac:dyDescent="0.25">
      <c r="A387" s="82" t="s">
        <v>23</v>
      </c>
      <c r="B387" s="83">
        <v>383</v>
      </c>
      <c r="C387" s="70" t="s">
        <v>472</v>
      </c>
      <c r="D387" s="84">
        <v>42086</v>
      </c>
      <c r="E387" s="85" t="s">
        <v>91</v>
      </c>
      <c r="F387" s="82">
        <v>2141</v>
      </c>
      <c r="G387" s="88">
        <v>1</v>
      </c>
      <c r="H387" s="88">
        <v>135</v>
      </c>
      <c r="I387" s="83">
        <v>1</v>
      </c>
      <c r="J387" s="111">
        <v>689.08928571428567</v>
      </c>
      <c r="K387" s="54">
        <v>463.31418670349262</v>
      </c>
      <c r="L387" s="54">
        <v>947.34113437441249</v>
      </c>
      <c r="M387" s="54">
        <v>165.75268693620004</v>
      </c>
      <c r="N387" s="54">
        <v>346.57902438876772</v>
      </c>
      <c r="O387" s="55"/>
      <c r="P387" s="56">
        <v>40.507798369929482</v>
      </c>
      <c r="Q387" s="56">
        <v>15.383991769264087</v>
      </c>
      <c r="R387" s="54">
        <v>178.76505516528348</v>
      </c>
      <c r="S387" s="42" t="s">
        <v>78</v>
      </c>
      <c r="T387" s="94">
        <v>13.28626657</v>
      </c>
      <c r="U387" s="94">
        <v>4.5015359999999998</v>
      </c>
      <c r="V387" s="117">
        <v>17.78780257</v>
      </c>
      <c r="W387" s="94">
        <v>16.653235810522485</v>
      </c>
      <c r="X387" s="94">
        <v>2.8876501197514708</v>
      </c>
      <c r="Y387" s="94">
        <v>5.7399244730126391</v>
      </c>
      <c r="Z387" s="94"/>
      <c r="AA387" s="94">
        <v>0.65305282770482798</v>
      </c>
      <c r="AB387" s="94">
        <v>0.27121620524240608</v>
      </c>
      <c r="AC387" s="95">
        <v>3.0169683376312522</v>
      </c>
      <c r="AD387" s="99">
        <v>3.2246002531576492</v>
      </c>
      <c r="AE387" s="99">
        <v>2.6274586371300948</v>
      </c>
      <c r="AF387" s="99">
        <v>0.65820728630020553</v>
      </c>
      <c r="AG387" s="37"/>
      <c r="AH387" s="37"/>
      <c r="AI387" s="100">
        <v>84.108473593531812</v>
      </c>
      <c r="AJ387" s="47" t="s">
        <v>54</v>
      </c>
      <c r="AK387" s="53">
        <v>818.71845943488847</v>
      </c>
      <c r="AL387" s="53">
        <v>842.22533884556458</v>
      </c>
      <c r="AM387" s="53">
        <v>772.06127508381962</v>
      </c>
      <c r="AN387" s="35"/>
      <c r="AO387" s="51">
        <v>27.028571428571432</v>
      </c>
      <c r="AP387" s="49">
        <v>0.98767017946877256</v>
      </c>
      <c r="AQ387" s="49">
        <v>0.9223533955491745</v>
      </c>
      <c r="AR387" s="49">
        <v>1.2656162526920316</v>
      </c>
      <c r="AS387" s="126">
        <v>25.626481263460164</v>
      </c>
      <c r="AT387" s="58">
        <v>26.000479074535551</v>
      </c>
      <c r="AU387" s="58">
        <v>36.541708542713565</v>
      </c>
      <c r="AV387" s="58">
        <v>34.125125628140701</v>
      </c>
      <c r="AW387" s="58">
        <v>46.825125628140697</v>
      </c>
      <c r="AX387" s="58">
        <v>33.874371859296481</v>
      </c>
      <c r="AY387" s="71">
        <v>1.4617027017371236</v>
      </c>
      <c r="AZ387" s="71">
        <v>22.277368786482786</v>
      </c>
      <c r="BA387" s="71">
        <v>-4.4895662164827854</v>
      </c>
      <c r="BB387" s="131">
        <f t="shared" si="20"/>
        <v>1.4617027017371236</v>
      </c>
      <c r="BC387" s="131">
        <f t="shared" si="21"/>
        <v>1.4406771810409273</v>
      </c>
      <c r="BD387" s="131">
        <f t="shared" si="22"/>
        <v>0.17852906873757698</v>
      </c>
      <c r="BE387" s="104">
        <v>6.45</v>
      </c>
      <c r="BF387" s="105">
        <v>152.59361212126299</v>
      </c>
      <c r="BG387" s="105">
        <v>475.99584912940622</v>
      </c>
      <c r="BH387" s="105">
        <v>270.01935456083186</v>
      </c>
      <c r="BI387" s="105">
        <v>201.43487775541729</v>
      </c>
      <c r="BJ387" s="105">
        <v>11.224823280360312</v>
      </c>
      <c r="BK387" s="105">
        <v>20.901494896628048</v>
      </c>
      <c r="BL387" s="105">
        <v>15.448475999246797</v>
      </c>
      <c r="BM387" s="105"/>
      <c r="BN387" s="130">
        <f t="shared" si="23"/>
        <v>286.25310199813424</v>
      </c>
      <c r="BO387" s="96">
        <v>6.8749912399999999</v>
      </c>
      <c r="BP387" s="108" t="s">
        <v>79</v>
      </c>
      <c r="BQ387" s="106">
        <v>330.10553008171939</v>
      </c>
      <c r="BR387" s="107">
        <v>18.557971327973842</v>
      </c>
      <c r="BS387" s="107">
        <v>23.535632001052054</v>
      </c>
      <c r="BT387" s="107">
        <v>12.696132603380351</v>
      </c>
      <c r="BU387" s="106"/>
      <c r="BV387" s="106"/>
      <c r="BW387" s="106"/>
      <c r="BX387" s="106"/>
      <c r="BY387" s="62">
        <v>0.10027855153203344</v>
      </c>
      <c r="BZ387" s="60">
        <v>0.79183539999999997</v>
      </c>
      <c r="CA387" s="23">
        <v>3.94</v>
      </c>
      <c r="CB387" s="23">
        <v>0.12</v>
      </c>
      <c r="CC387" s="64">
        <v>4.7398869999999995</v>
      </c>
      <c r="CD387" s="64">
        <v>3.5620240000000001</v>
      </c>
      <c r="CE387" s="66">
        <v>88.006391999999991</v>
      </c>
      <c r="CF387" s="68">
        <v>33.946508000000001</v>
      </c>
      <c r="CG387" s="60">
        <v>0.113</v>
      </c>
      <c r="CH387" s="134">
        <v>14943.767784250791</v>
      </c>
      <c r="CI387" s="134">
        <v>6098.3723490755574</v>
      </c>
      <c r="CJ387" s="135">
        <v>1175118.8058349029</v>
      </c>
      <c r="CK387" s="136">
        <v>0.51895794014995467</v>
      </c>
    </row>
    <row r="388" spans="1:89" x14ac:dyDescent="0.25">
      <c r="A388" s="82" t="s">
        <v>23</v>
      </c>
      <c r="B388" s="83">
        <v>384</v>
      </c>
      <c r="C388" s="70" t="s">
        <v>473</v>
      </c>
      <c r="D388" s="84">
        <v>42086</v>
      </c>
      <c r="E388" s="85" t="s">
        <v>91</v>
      </c>
      <c r="F388" s="82">
        <v>2153</v>
      </c>
      <c r="G388" s="88">
        <v>1</v>
      </c>
      <c r="H388" s="88">
        <v>135</v>
      </c>
      <c r="I388" s="83">
        <v>1</v>
      </c>
      <c r="J388" s="111">
        <v>616.98214285714289</v>
      </c>
      <c r="K388" s="54">
        <v>463.31418670349262</v>
      </c>
      <c r="L388" s="54">
        <v>947.34113437441249</v>
      </c>
      <c r="M388" s="54">
        <v>165.75268693620004</v>
      </c>
      <c r="N388" s="54">
        <v>346.57902438876772</v>
      </c>
      <c r="O388" s="55"/>
      <c r="P388" s="56">
        <v>40.507798369929482</v>
      </c>
      <c r="Q388" s="56">
        <v>15.383991769264087</v>
      </c>
      <c r="R388" s="54">
        <v>178.76505516528348</v>
      </c>
      <c r="S388" s="42" t="s">
        <v>78</v>
      </c>
      <c r="T388" s="94">
        <v>20.714262972857142</v>
      </c>
      <c r="U388" s="94">
        <v>8.7707648571428578</v>
      </c>
      <c r="V388" s="117">
        <v>29.48502783</v>
      </c>
      <c r="W388" s="94">
        <v>27.632828636692977</v>
      </c>
      <c r="X388" s="94">
        <v>4.9052026126661543</v>
      </c>
      <c r="Y388" s="94">
        <v>9.2559589230299046</v>
      </c>
      <c r="Z388" s="94"/>
      <c r="AA388" s="94">
        <v>1.1151858547005058</v>
      </c>
      <c r="AB388" s="94">
        <v>0.40702882206778912</v>
      </c>
      <c r="AC388" s="95">
        <v>5.1934352556333963</v>
      </c>
      <c r="AD388" s="99">
        <v>6.0357791165034822</v>
      </c>
      <c r="AE388" s="99">
        <v>4.9777522014078812</v>
      </c>
      <c r="AF388" s="99">
        <v>1.3351242144844828</v>
      </c>
      <c r="AG388" s="37"/>
      <c r="AH388" s="37"/>
      <c r="AI388" s="100">
        <v>67.436003573235524</v>
      </c>
      <c r="AJ388" s="47" t="s">
        <v>54</v>
      </c>
      <c r="AK388" s="53">
        <v>795.29342311278799</v>
      </c>
      <c r="AL388" s="53">
        <v>819.86092459611461</v>
      </c>
      <c r="AM388" s="53">
        <v>727.81466538467919</v>
      </c>
      <c r="AN388" s="35"/>
      <c r="AO388" s="51">
        <v>39.135714285714293</v>
      </c>
      <c r="AP388" s="49">
        <v>0.93925714285714301</v>
      </c>
      <c r="AQ388" s="49">
        <v>1.0918864285714287</v>
      </c>
      <c r="AR388" s="49">
        <v>1.8237242857142861</v>
      </c>
      <c r="AS388" s="126">
        <v>29.743142857142864</v>
      </c>
      <c r="AT388" s="58">
        <v>29.736213093721567</v>
      </c>
      <c r="AU388" s="58">
        <v>24</v>
      </c>
      <c r="AV388" s="58">
        <v>27.9</v>
      </c>
      <c r="AW388" s="58">
        <v>46.6</v>
      </c>
      <c r="AX388" s="58">
        <v>40</v>
      </c>
      <c r="AY388" s="71">
        <v>1.0085190784003939</v>
      </c>
      <c r="AZ388" s="71">
        <v>22.766989478502033</v>
      </c>
      <c r="BA388" s="71">
        <v>6.7180383514979667</v>
      </c>
      <c r="BB388" s="131">
        <f t="shared" si="20"/>
        <v>1.0085190784003939</v>
      </c>
      <c r="BC388" s="131">
        <f t="shared" si="21"/>
        <v>1.0087541049183018</v>
      </c>
      <c r="BD388" s="131">
        <f t="shared" si="22"/>
        <v>0.13073984122954302</v>
      </c>
      <c r="BE388" s="104">
        <v>6.37</v>
      </c>
      <c r="BF388" s="105">
        <v>128.32808673988242</v>
      </c>
      <c r="BG388" s="105">
        <v>481.33603502897961</v>
      </c>
      <c r="BH388" s="105">
        <v>240.82135245078754</v>
      </c>
      <c r="BI388" s="105">
        <v>227.66745644473767</v>
      </c>
      <c r="BJ388" s="105">
        <v>9.3270438982708832</v>
      </c>
      <c r="BK388" s="105">
        <v>22.142600213538277</v>
      </c>
      <c r="BL388" s="105">
        <v>13.730387585576777</v>
      </c>
      <c r="BM388" s="105"/>
      <c r="BN388" s="130">
        <f t="shared" si="23"/>
        <v>309.84281944888079</v>
      </c>
      <c r="BO388" s="96">
        <v>6.1459220600000002</v>
      </c>
      <c r="BP388" s="108" t="s">
        <v>79</v>
      </c>
      <c r="BQ388" s="106">
        <v>335.89482682748763</v>
      </c>
      <c r="BR388" s="107">
        <v>11.392047135384631</v>
      </c>
      <c r="BS388" s="107">
        <v>14.826470693532254</v>
      </c>
      <c r="BT388" s="107">
        <v>11.295817183204397</v>
      </c>
      <c r="BU388" s="106"/>
      <c r="BV388" s="106"/>
      <c r="BW388" s="106"/>
      <c r="BX388" s="106"/>
      <c r="BY388" s="62">
        <v>9.0250696378830084E-2</v>
      </c>
      <c r="BZ388" s="60">
        <v>0.87386980000000003</v>
      </c>
      <c r="CA388" s="23">
        <v>3.16</v>
      </c>
      <c r="CB388" s="23">
        <v>0.03</v>
      </c>
      <c r="CC388" s="64">
        <v>6.1549709999999997</v>
      </c>
      <c r="CD388" s="64">
        <v>6.2997519999999998</v>
      </c>
      <c r="CE388" s="66">
        <v>84.758560000000003</v>
      </c>
      <c r="CF388" s="68">
        <v>34.579594999999998</v>
      </c>
      <c r="CG388" s="60">
        <v>0.11300000000000002</v>
      </c>
      <c r="CH388" s="134">
        <v>30701.04540731071</v>
      </c>
      <c r="CI388" s="134">
        <v>10120.444534982125</v>
      </c>
      <c r="CJ388" s="135">
        <v>1042503.7463577379</v>
      </c>
      <c r="CK388" s="136">
        <v>0.970782557889175</v>
      </c>
    </row>
    <row r="389" spans="1:89" x14ac:dyDescent="0.25">
      <c r="A389" s="82" t="s">
        <v>23</v>
      </c>
      <c r="B389" s="83">
        <v>385</v>
      </c>
      <c r="C389" s="70" t="s">
        <v>474</v>
      </c>
      <c r="D389" s="84">
        <v>42086</v>
      </c>
      <c r="E389" s="85" t="s">
        <v>91</v>
      </c>
      <c r="F389" s="82">
        <v>2156</v>
      </c>
      <c r="G389" s="88">
        <v>1</v>
      </c>
      <c r="H389" s="88">
        <v>120</v>
      </c>
      <c r="I389" s="83">
        <v>1</v>
      </c>
      <c r="J389" s="111">
        <v>635.19880952380947</v>
      </c>
      <c r="K389" s="54">
        <v>463.31418670349262</v>
      </c>
      <c r="L389" s="54">
        <v>947.34113437441249</v>
      </c>
      <c r="M389" s="54">
        <v>165.75268693620004</v>
      </c>
      <c r="N389" s="54">
        <v>346.57902438876772</v>
      </c>
      <c r="O389" s="55"/>
      <c r="P389" s="56">
        <v>40.507798369929482</v>
      </c>
      <c r="Q389" s="56">
        <v>15.383991769264087</v>
      </c>
      <c r="R389" s="54">
        <v>178.76505516528348</v>
      </c>
      <c r="S389" s="42" t="s">
        <v>78</v>
      </c>
      <c r="T389" s="94">
        <v>19.214439724285715</v>
      </c>
      <c r="U389" s="94">
        <v>9.1327312857142857</v>
      </c>
      <c r="V389" s="117">
        <v>28.34717101</v>
      </c>
      <c r="W389" s="94">
        <v>26.54473217217706</v>
      </c>
      <c r="X389" s="94">
        <v>4.720835623717333</v>
      </c>
      <c r="Y389" s="94">
        <v>8.8184023418996791</v>
      </c>
      <c r="Z389" s="94"/>
      <c r="AA389" s="94">
        <v>1.0671667017969606</v>
      </c>
      <c r="AB389" s="94">
        <v>0.38652987706948427</v>
      </c>
      <c r="AC389" s="95">
        <v>4.9929784558809986</v>
      </c>
      <c r="AD389" s="99">
        <v>6.0139190572330543</v>
      </c>
      <c r="AE389" s="99">
        <v>4.918010817695631</v>
      </c>
      <c r="AF389" s="99">
        <v>1.1667616277491921</v>
      </c>
      <c r="AG389" s="37"/>
      <c r="AH389" s="37"/>
      <c r="AI389" s="100">
        <v>64.272543975229851</v>
      </c>
      <c r="AJ389" s="47" t="s">
        <v>54</v>
      </c>
      <c r="AK389" s="53">
        <v>787.84764606275769</v>
      </c>
      <c r="AL389" s="53">
        <v>814.72742743095148</v>
      </c>
      <c r="AM389" s="53">
        <v>752.84849531989255</v>
      </c>
      <c r="AN389" s="35"/>
      <c r="AO389" s="51">
        <v>35.950000000000003</v>
      </c>
      <c r="AP389" s="49">
        <v>1.1072600000000001</v>
      </c>
      <c r="AQ389" s="49">
        <v>0.96705500000000011</v>
      </c>
      <c r="AR389" s="49">
        <v>1.722005</v>
      </c>
      <c r="AS389" s="126">
        <v>30.988900000000005</v>
      </c>
      <c r="AT389" s="58">
        <v>30.266533980891722</v>
      </c>
      <c r="AU389" s="58">
        <v>30.8</v>
      </c>
      <c r="AV389" s="58">
        <v>26.9</v>
      </c>
      <c r="AW389" s="58">
        <v>47.9</v>
      </c>
      <c r="AX389" s="58">
        <v>33</v>
      </c>
      <c r="AY389" s="71">
        <v>1.0677091541238677</v>
      </c>
      <c r="AZ389" s="71">
        <v>23.33847575628031</v>
      </c>
      <c r="BA389" s="71">
        <v>5.00869525371969</v>
      </c>
      <c r="BB389" s="131">
        <f t="shared" ref="BB389:BB452" si="24">AT389/V389</f>
        <v>1.0677091541238677</v>
      </c>
      <c r="BC389" s="131">
        <f t="shared" ref="BC389:BC452" si="25">AS389/V389</f>
        <v>1.0931919798652248</v>
      </c>
      <c r="BD389" s="131">
        <f t="shared" ref="BD389:BD452" si="26">SUM(AP389:AR389)/V389</f>
        <v>0.13392235855425491</v>
      </c>
      <c r="BE389" s="104">
        <v>6.57</v>
      </c>
      <c r="BF389" s="105">
        <v>95.213350740247947</v>
      </c>
      <c r="BG389" s="105">
        <v>500.12018904823765</v>
      </c>
      <c r="BH389" s="105">
        <v>230.15311320718814</v>
      </c>
      <c r="BI389" s="105">
        <v>216.83316695982793</v>
      </c>
      <c r="BJ389" s="105">
        <v>9.5355561612245285</v>
      </c>
      <c r="BK389" s="105">
        <v>23.243918145330539</v>
      </c>
      <c r="BL389" s="105">
        <v>15.13893210008175</v>
      </c>
      <c r="BM389" s="105"/>
      <c r="BN389" s="130">
        <f t="shared" ref="BN389:BN452" si="27">(BG389*0.5-BH389*0.25+BI389*0.5)/SUM(BG389:BI389)*1000</f>
        <v>317.74505769302266</v>
      </c>
      <c r="BO389" s="96">
        <v>6.1464488800000012</v>
      </c>
      <c r="BP389" s="108" t="s">
        <v>79</v>
      </c>
      <c r="BQ389" s="106">
        <v>297.75471796433044</v>
      </c>
      <c r="BR389" s="107">
        <v>10.503860080404207</v>
      </c>
      <c r="BS389" s="107">
        <v>13.767908370569103</v>
      </c>
      <c r="BT389" s="107">
        <v>9.8377540736019853</v>
      </c>
      <c r="BU389" s="106"/>
      <c r="BV389" s="106"/>
      <c r="BW389" s="106"/>
      <c r="BX389" s="106"/>
      <c r="BY389" s="62">
        <v>0.10027855153203344</v>
      </c>
      <c r="BZ389" s="60">
        <v>0.76058420000000004</v>
      </c>
      <c r="CA389" s="23">
        <v>3.03</v>
      </c>
      <c r="CB389" s="23">
        <v>0.83099999999999996</v>
      </c>
      <c r="CC389" s="64">
        <v>5.8987919999999994</v>
      </c>
      <c r="CD389" s="64">
        <v>5.7161999999999997</v>
      </c>
      <c r="CE389" s="66">
        <v>85.206807999999995</v>
      </c>
      <c r="CF389" s="68">
        <v>31.866364999999998</v>
      </c>
      <c r="CG389" s="60">
        <v>1.1210000000000002</v>
      </c>
      <c r="CH389" s="134">
        <v>51695.979942575039</v>
      </c>
      <c r="CI389" s="134">
        <v>16664.372625483706</v>
      </c>
      <c r="CJ389" s="135">
        <v>650871.82284640591</v>
      </c>
      <c r="CK389" s="136">
        <v>2.560315570676686</v>
      </c>
    </row>
    <row r="390" spans="1:89" x14ac:dyDescent="0.25">
      <c r="A390" s="82" t="s">
        <v>23</v>
      </c>
      <c r="B390" s="83">
        <v>386</v>
      </c>
      <c r="C390" s="70" t="s">
        <v>475</v>
      </c>
      <c r="D390" s="84">
        <v>42086</v>
      </c>
      <c r="E390" s="85" t="s">
        <v>91</v>
      </c>
      <c r="F390" s="86" t="s">
        <v>76</v>
      </c>
      <c r="G390" s="88">
        <v>1</v>
      </c>
      <c r="H390" s="88">
        <v>136</v>
      </c>
      <c r="I390" s="83">
        <v>1</v>
      </c>
      <c r="J390" s="111">
        <v>619.70238095238096</v>
      </c>
      <c r="K390" s="54">
        <v>463.31418670349262</v>
      </c>
      <c r="L390" s="54">
        <v>947.34113437441249</v>
      </c>
      <c r="M390" s="54">
        <v>165.75268693620004</v>
      </c>
      <c r="N390" s="54">
        <v>346.57902438876772</v>
      </c>
      <c r="O390" s="55"/>
      <c r="P390" s="56">
        <v>40.507798369929482</v>
      </c>
      <c r="Q390" s="56">
        <v>15.383991769264087</v>
      </c>
      <c r="R390" s="54">
        <v>178.76505516528348</v>
      </c>
      <c r="S390" s="42" t="s">
        <v>78</v>
      </c>
      <c r="T390" s="94">
        <v>16.088964830000002</v>
      </c>
      <c r="U390" s="94">
        <v>6.7609019999999997</v>
      </c>
      <c r="V390" s="117">
        <v>22.84986683</v>
      </c>
      <c r="W390" s="94">
        <v>21.393487127937473</v>
      </c>
      <c r="X390" s="94">
        <v>3.7660642857207822</v>
      </c>
      <c r="Y390" s="94">
        <v>7.211887080228232</v>
      </c>
      <c r="Z390" s="94"/>
      <c r="AA390" s="94">
        <v>0.85103751145680029</v>
      </c>
      <c r="AB390" s="94">
        <v>0.32643517863648186</v>
      </c>
      <c r="AC390" s="95">
        <v>3.9630609752261754</v>
      </c>
      <c r="AD390" s="99">
        <v>4.384548212467525</v>
      </c>
      <c r="AE390" s="99">
        <v>3.5607866291984531</v>
      </c>
      <c r="AF390" s="99">
        <v>1.0602537434832429</v>
      </c>
      <c r="AG390" s="37"/>
      <c r="AH390" s="37"/>
      <c r="AI390" s="100">
        <v>74.451269051679901</v>
      </c>
      <c r="AJ390" s="47" t="s">
        <v>54</v>
      </c>
      <c r="AK390" s="53">
        <v>808.11493366294053</v>
      </c>
      <c r="AL390" s="53">
        <v>833.55744634316909</v>
      </c>
      <c r="AM390" s="53">
        <v>718.47168209442225</v>
      </c>
      <c r="AN390" s="35"/>
      <c r="AO390" s="51">
        <v>30.135714285714293</v>
      </c>
      <c r="AP390" s="49">
        <v>1.1572114285714288</v>
      </c>
      <c r="AQ390" s="49">
        <v>1.0176454017857144</v>
      </c>
      <c r="AR390" s="49">
        <v>1.3913282589285718</v>
      </c>
      <c r="AS390" s="126">
        <v>29.41245714285715</v>
      </c>
      <c r="AT390" s="58">
        <v>29.485539849010468</v>
      </c>
      <c r="AU390" s="58">
        <v>38.4</v>
      </c>
      <c r="AV390" s="58">
        <v>33.768749999999997</v>
      </c>
      <c r="AW390" s="58">
        <v>46.168750000000003</v>
      </c>
      <c r="AX390" s="58">
        <v>39</v>
      </c>
      <c r="AY390" s="71">
        <v>1.290403137505308</v>
      </c>
      <c r="AZ390" s="71">
        <v>22.69216577348422</v>
      </c>
      <c r="BA390" s="71">
        <v>0.15770105651577992</v>
      </c>
      <c r="BB390" s="131">
        <f t="shared" si="24"/>
        <v>1.290403137505308</v>
      </c>
      <c r="BC390" s="131">
        <f t="shared" si="25"/>
        <v>1.2872047509809119</v>
      </c>
      <c r="BD390" s="131">
        <f t="shared" si="26"/>
        <v>0.1560702789131185</v>
      </c>
      <c r="BE390" s="104">
        <v>6.39</v>
      </c>
      <c r="BF390" s="105">
        <v>136.35404807674786</v>
      </c>
      <c r="BG390" s="105">
        <v>552.7914469573218</v>
      </c>
      <c r="BH390" s="105">
        <v>194.67751943303185</v>
      </c>
      <c r="BI390" s="105">
        <v>200.0458330541463</v>
      </c>
      <c r="BJ390" s="105">
        <v>9.8836949720379312</v>
      </c>
      <c r="BK390" s="105">
        <v>19.986762167411275</v>
      </c>
      <c r="BL390" s="105">
        <v>17.639619037941369</v>
      </c>
      <c r="BM390" s="105"/>
      <c r="BN390" s="130">
        <f t="shared" si="27"/>
        <v>345.90410655287479</v>
      </c>
      <c r="BO390" s="96">
        <v>4.1631008000000005</v>
      </c>
      <c r="BP390" s="108" t="s">
        <v>79</v>
      </c>
      <c r="BQ390" s="106">
        <v>315.59515129592057</v>
      </c>
      <c r="BR390" s="107">
        <v>13.8116844900632</v>
      </c>
      <c r="BS390" s="107">
        <v>17.697552387998488</v>
      </c>
      <c r="BT390" s="107">
        <v>10.703387250564854</v>
      </c>
      <c r="BU390" s="106"/>
      <c r="BV390" s="106"/>
      <c r="BW390" s="106"/>
      <c r="BX390" s="106"/>
      <c r="BY390" s="62">
        <v>9.0250696378830084E-2</v>
      </c>
      <c r="BZ390" s="60">
        <v>0.80648439999999999</v>
      </c>
      <c r="CA390" s="23">
        <v>3.64</v>
      </c>
      <c r="CB390" s="23">
        <v>0.65900000000000003</v>
      </c>
      <c r="CC390" s="64">
        <v>5.8255979999999994</v>
      </c>
      <c r="CD390" s="64">
        <v>4.3069839999999999</v>
      </c>
      <c r="CE390" s="66">
        <v>76.697959999999995</v>
      </c>
      <c r="CF390" s="68">
        <v>33.423960000000001</v>
      </c>
      <c r="CG390" s="60">
        <v>0.40700000000000003</v>
      </c>
      <c r="CH390" s="134">
        <v>80431.405076139315</v>
      </c>
      <c r="CI390" s="134">
        <v>7725.2585957555148</v>
      </c>
      <c r="CJ390" s="135">
        <v>712944.89434602042</v>
      </c>
      <c r="CK390" s="136">
        <v>1.0835702249949966</v>
      </c>
    </row>
    <row r="391" spans="1:89" x14ac:dyDescent="0.25">
      <c r="A391" s="82" t="s">
        <v>23</v>
      </c>
      <c r="B391" s="83">
        <v>387</v>
      </c>
      <c r="C391" s="70" t="s">
        <v>476</v>
      </c>
      <c r="D391" s="84">
        <v>42086</v>
      </c>
      <c r="E391" s="85" t="s">
        <v>91</v>
      </c>
      <c r="F391" s="82">
        <v>2164</v>
      </c>
      <c r="G391" s="88">
        <v>1</v>
      </c>
      <c r="H391" s="88">
        <v>103</v>
      </c>
      <c r="I391" s="83">
        <v>1</v>
      </c>
      <c r="J391" s="111">
        <v>662.33809523809521</v>
      </c>
      <c r="K391" s="54">
        <v>463.31418670349262</v>
      </c>
      <c r="L391" s="54">
        <v>947.34113437441249</v>
      </c>
      <c r="M391" s="54">
        <v>165.75268693620004</v>
      </c>
      <c r="N391" s="54">
        <v>346.57902438876772</v>
      </c>
      <c r="O391" s="55"/>
      <c r="P391" s="56">
        <v>40.507798369929482</v>
      </c>
      <c r="Q391" s="56">
        <v>15.383991769264087</v>
      </c>
      <c r="R391" s="54">
        <v>178.76505516528348</v>
      </c>
      <c r="S391" s="42" t="s">
        <v>78</v>
      </c>
      <c r="T391" s="94">
        <v>21.534925595714288</v>
      </c>
      <c r="U391" s="94">
        <v>8.7385277142857127</v>
      </c>
      <c r="V391" s="117">
        <v>30.273453310000001</v>
      </c>
      <c r="W391" s="94">
        <v>28.378522476428529</v>
      </c>
      <c r="X391" s="94">
        <v>5.0321511061084436</v>
      </c>
      <c r="Y391" s="94">
        <v>9.5363828191188933</v>
      </c>
      <c r="Z391" s="94"/>
      <c r="AA391" s="94">
        <v>1.1460060548212807</v>
      </c>
      <c r="AB391" s="94">
        <v>0.42045520019760174</v>
      </c>
      <c r="AC391" s="95">
        <v>5.3282055616926014</v>
      </c>
      <c r="AD391" s="99">
        <v>6.319828147054328</v>
      </c>
      <c r="AE391" s="99">
        <v>5.1870157696615351</v>
      </c>
      <c r="AF391" s="99">
        <v>1.396444004076447</v>
      </c>
      <c r="AG391" s="37"/>
      <c r="AH391" s="37"/>
      <c r="AI391" s="100">
        <v>66.529530616046259</v>
      </c>
      <c r="AJ391" s="47" t="s">
        <v>54</v>
      </c>
      <c r="AK391" s="53">
        <v>791.24191474493114</v>
      </c>
      <c r="AL391" s="53">
        <v>817.22037241474015</v>
      </c>
      <c r="AM391" s="53">
        <v>722.4956137781063</v>
      </c>
      <c r="AN391" s="35"/>
      <c r="AO391" s="51">
        <v>35.914285714285711</v>
      </c>
      <c r="AP391" s="49">
        <v>1.2927301098901098</v>
      </c>
      <c r="AQ391" s="49">
        <v>1.1613206593406591</v>
      </c>
      <c r="AR391" s="49">
        <v>1.7144620512820514</v>
      </c>
      <c r="AS391" s="126">
        <v>33.756665934065936</v>
      </c>
      <c r="AT391" s="58">
        <v>33.986035416345857</v>
      </c>
      <c r="AU391" s="58">
        <v>35.994871794871798</v>
      </c>
      <c r="AV391" s="58">
        <v>32.335897435897436</v>
      </c>
      <c r="AW391" s="58">
        <v>47.73760683760684</v>
      </c>
      <c r="AX391" s="58">
        <v>38.547008547008552</v>
      </c>
      <c r="AY391" s="71">
        <v>1.1226349061776677</v>
      </c>
      <c r="AZ391" s="71">
        <v>24.457160258549912</v>
      </c>
      <c r="BA391" s="71">
        <v>5.8162930514500886</v>
      </c>
      <c r="BB391" s="131">
        <f t="shared" si="24"/>
        <v>1.1226349061776677</v>
      </c>
      <c r="BC391" s="131">
        <f t="shared" si="25"/>
        <v>1.1150583182036702</v>
      </c>
      <c r="BD391" s="131">
        <f t="shared" si="26"/>
        <v>0.13769531932241991</v>
      </c>
      <c r="BE391" s="104">
        <v>6.25</v>
      </c>
      <c r="BF391" s="105">
        <v>142.73424708508196</v>
      </c>
      <c r="BG391" s="105">
        <v>483.98537272913387</v>
      </c>
      <c r="BH391" s="105">
        <v>250.99962999435743</v>
      </c>
      <c r="BI391" s="105">
        <v>209.95993535680091</v>
      </c>
      <c r="BJ391" s="105">
        <v>14.677105851537231</v>
      </c>
      <c r="BK391" s="105">
        <v>18.9803625389576</v>
      </c>
      <c r="BL391" s="105">
        <v>16.422469151103446</v>
      </c>
      <c r="BM391" s="105"/>
      <c r="BN391" s="130">
        <f t="shared" si="27"/>
        <v>300.78233671666862</v>
      </c>
      <c r="BO391" s="96">
        <v>4.8900328800000006</v>
      </c>
      <c r="BP391" s="108" t="s">
        <v>79</v>
      </c>
      <c r="BQ391" s="106">
        <v>304.48204460698429</v>
      </c>
      <c r="BR391" s="107">
        <v>10.05772422092352</v>
      </c>
      <c r="BS391" s="107">
        <v>13.129032471104614</v>
      </c>
      <c r="BT391" s="107">
        <v>8.9590339348772989</v>
      </c>
      <c r="BU391" s="106"/>
      <c r="BV391" s="106"/>
      <c r="BW391" s="106"/>
      <c r="BX391" s="106"/>
      <c r="BY391" s="62">
        <v>0.13036211699164346</v>
      </c>
      <c r="BZ391" s="60">
        <v>0.61800060000000001</v>
      </c>
      <c r="CA391" s="23">
        <v>3.37</v>
      </c>
      <c r="CB391" s="23">
        <v>0.03</v>
      </c>
      <c r="CC391" s="64">
        <v>5.6670109999999996</v>
      </c>
      <c r="CD391" s="64">
        <v>5.8341519999999996</v>
      </c>
      <c r="CE391" s="66">
        <v>91.254223999999994</v>
      </c>
      <c r="CF391" s="68">
        <v>35.202632999999999</v>
      </c>
      <c r="CG391" s="60">
        <v>9.1999999999999998E-2</v>
      </c>
      <c r="CH391" s="134">
        <v>27848.504923304219</v>
      </c>
      <c r="CI391" s="134">
        <v>5998.3008435275151</v>
      </c>
      <c r="CJ391" s="135">
        <v>871294.17557784333</v>
      </c>
      <c r="CK391" s="136">
        <v>0.68843577882859541</v>
      </c>
    </row>
    <row r="392" spans="1:89" x14ac:dyDescent="0.25">
      <c r="A392" s="82" t="s">
        <v>23</v>
      </c>
      <c r="B392" s="83">
        <v>388</v>
      </c>
      <c r="C392" s="70" t="s">
        <v>477</v>
      </c>
      <c r="D392" s="84">
        <v>42086</v>
      </c>
      <c r="E392" s="85" t="s">
        <v>91</v>
      </c>
      <c r="F392" s="82">
        <v>2166</v>
      </c>
      <c r="G392" s="88">
        <v>1</v>
      </c>
      <c r="H392" s="88">
        <v>126</v>
      </c>
      <c r="I392" s="83">
        <v>1</v>
      </c>
      <c r="J392" s="111">
        <v>674.59523809523819</v>
      </c>
      <c r="K392" s="54">
        <v>463.31418670349262</v>
      </c>
      <c r="L392" s="54">
        <v>947.34113437441249</v>
      </c>
      <c r="M392" s="54">
        <v>165.75268693620004</v>
      </c>
      <c r="N392" s="54">
        <v>346.57902438876772</v>
      </c>
      <c r="O392" s="55"/>
      <c r="P392" s="56">
        <v>40.507798369929482</v>
      </c>
      <c r="Q392" s="56">
        <v>15.383991769264087</v>
      </c>
      <c r="R392" s="54">
        <v>178.76505516528348</v>
      </c>
      <c r="S392" s="42" t="s">
        <v>78</v>
      </c>
      <c r="T392" s="94">
        <v>10.054309941428572</v>
      </c>
      <c r="U392" s="94">
        <v>3.0618154285714283</v>
      </c>
      <c r="V392" s="117">
        <v>13.116125370000001</v>
      </c>
      <c r="W392" s="94">
        <v>12.261838488679992</v>
      </c>
      <c r="X392" s="94">
        <v>2.0867464176059438</v>
      </c>
      <c r="Y392" s="94">
        <v>4.3022609978341757</v>
      </c>
      <c r="Z392" s="94"/>
      <c r="AA392" s="94">
        <v>0.46775057984065527</v>
      </c>
      <c r="AB392" s="94">
        <v>0.2142373770876369</v>
      </c>
      <c r="AC392" s="95">
        <v>2.1529995897572092</v>
      </c>
      <c r="AD392" s="99">
        <v>2.6826775286165558</v>
      </c>
      <c r="AE392" s="99">
        <v>2.1909469737246585</v>
      </c>
      <c r="AF392" s="99">
        <v>0.62729635608234746</v>
      </c>
      <c r="AG392" s="37"/>
      <c r="AH392" s="37"/>
      <c r="AI392" s="100">
        <v>79.859533918009944</v>
      </c>
      <c r="AJ392" s="47" t="s">
        <v>54</v>
      </c>
      <c r="AK392" s="53">
        <v>795.46722428008059</v>
      </c>
      <c r="AL392" s="53">
        <v>821.31986359571454</v>
      </c>
      <c r="AM392" s="53">
        <v>699.39023218641773</v>
      </c>
      <c r="AN392" s="35"/>
      <c r="AO392" s="51">
        <v>23.721428571428572</v>
      </c>
      <c r="AP392" s="49">
        <v>0.76661526886035325</v>
      </c>
      <c r="AQ392" s="49">
        <v>0.70215428571428584</v>
      </c>
      <c r="AR392" s="49">
        <v>1.1148538362760838</v>
      </c>
      <c r="AS392" s="126">
        <v>20.987800461476731</v>
      </c>
      <c r="AT392" s="58">
        <v>20.791151125819184</v>
      </c>
      <c r="AU392" s="58">
        <v>32.317415730337082</v>
      </c>
      <c r="AV392" s="58">
        <v>29.600000000000005</v>
      </c>
      <c r="AW392" s="58">
        <v>46.997752808988771</v>
      </c>
      <c r="AX392" s="58">
        <v>33.488764044943828</v>
      </c>
      <c r="AY392" s="71">
        <v>1.5851595299152881</v>
      </c>
      <c r="AZ392" s="71">
        <v>20.299035482394185</v>
      </c>
      <c r="BA392" s="71">
        <v>-7.1829101123941843</v>
      </c>
      <c r="BB392" s="131">
        <f t="shared" si="24"/>
        <v>1.5851595299152881</v>
      </c>
      <c r="BC392" s="131">
        <f t="shared" si="25"/>
        <v>1.6001524741049902</v>
      </c>
      <c r="BD392" s="131">
        <f t="shared" si="26"/>
        <v>0.1969806873575746</v>
      </c>
      <c r="BE392" s="104">
        <v>6.36</v>
      </c>
      <c r="BF392" s="105">
        <v>195.15426789297985</v>
      </c>
      <c r="BG392" s="105">
        <v>554.67029508525411</v>
      </c>
      <c r="BH392" s="105">
        <v>226.47722036213992</v>
      </c>
      <c r="BI392" s="105">
        <v>185.3381478118142</v>
      </c>
      <c r="BJ392" s="105">
        <v>8.2396879754281152</v>
      </c>
      <c r="BK392" s="105">
        <v>12.493504230458829</v>
      </c>
      <c r="BL392" s="105">
        <v>7.806020156795265</v>
      </c>
      <c r="BM392" s="105"/>
      <c r="BN392" s="130">
        <f t="shared" si="27"/>
        <v>324.25200732020625</v>
      </c>
      <c r="BO392" s="96">
        <v>3.67129942</v>
      </c>
      <c r="BP392" s="108" t="s">
        <v>79</v>
      </c>
      <c r="BQ392" s="106">
        <v>414.17351644210669</v>
      </c>
      <c r="BR392" s="107">
        <v>31.577428909716701</v>
      </c>
      <c r="BS392" s="107">
        <v>41.125804585130972</v>
      </c>
      <c r="BT392" s="107">
        <v>19.920663071308805</v>
      </c>
      <c r="BU392" s="106"/>
      <c r="BV392" s="106"/>
      <c r="BW392" s="106"/>
      <c r="BX392" s="106"/>
      <c r="BY392" s="62">
        <v>6.016713091922006E-2</v>
      </c>
      <c r="BZ392" s="60">
        <v>0.71761379999999997</v>
      </c>
      <c r="CA392" s="23">
        <v>3.74</v>
      </c>
      <c r="CB392" s="23">
        <v>0.39900000000000002</v>
      </c>
      <c r="CC392" s="64">
        <v>4.6422949999999998</v>
      </c>
      <c r="CD392" s="64">
        <v>3.8475920000000006</v>
      </c>
      <c r="CE392" s="66">
        <v>84.310311999999996</v>
      </c>
      <c r="CF392" s="68">
        <v>30.379112999999997</v>
      </c>
      <c r="CG392" s="60">
        <v>0.78500000000000014</v>
      </c>
      <c r="CH392" s="134">
        <v>72463.186231740576</v>
      </c>
      <c r="CI392" s="134">
        <v>6827.1262747856645</v>
      </c>
      <c r="CJ392" s="135">
        <v>504264.81688526884</v>
      </c>
      <c r="CK392" s="136">
        <v>1.3538771784546262</v>
      </c>
    </row>
    <row r="393" spans="1:89" x14ac:dyDescent="0.25">
      <c r="A393" s="82" t="s">
        <v>23</v>
      </c>
      <c r="B393" s="83">
        <v>389</v>
      </c>
      <c r="C393" s="70" t="s">
        <v>478</v>
      </c>
      <c r="D393" s="84">
        <v>42086</v>
      </c>
      <c r="E393" s="85" t="s">
        <v>91</v>
      </c>
      <c r="F393" s="82">
        <v>2173</v>
      </c>
      <c r="G393" s="88">
        <v>1</v>
      </c>
      <c r="H393" s="88">
        <v>141</v>
      </c>
      <c r="I393" s="83">
        <v>1</v>
      </c>
      <c r="J393" s="111">
        <v>548.09166666666658</v>
      </c>
      <c r="K393" s="54">
        <v>463.31418670349262</v>
      </c>
      <c r="L393" s="54">
        <v>947.34113437441249</v>
      </c>
      <c r="M393" s="54">
        <v>165.75268693620004</v>
      </c>
      <c r="N393" s="54">
        <v>346.57902438876772</v>
      </c>
      <c r="O393" s="55"/>
      <c r="P393" s="56">
        <v>40.507798369929482</v>
      </c>
      <c r="Q393" s="56">
        <v>15.383991769264087</v>
      </c>
      <c r="R393" s="54">
        <v>178.76505516528348</v>
      </c>
      <c r="S393" s="42" t="s">
        <v>78</v>
      </c>
      <c r="T393" s="94">
        <v>18.529710858571427</v>
      </c>
      <c r="U393" s="94">
        <v>7.9868645714285709</v>
      </c>
      <c r="V393" s="117">
        <v>26.51657543</v>
      </c>
      <c r="W393" s="94">
        <v>24.839758773420392</v>
      </c>
      <c r="X393" s="94">
        <v>4.3993542422038283</v>
      </c>
      <c r="Y393" s="94">
        <v>8.3253111765895511</v>
      </c>
      <c r="Z393" s="94"/>
      <c r="AA393" s="94">
        <v>0.99733061046263982</v>
      </c>
      <c r="AB393" s="94">
        <v>0.36927246384864609</v>
      </c>
      <c r="AC393" s="95">
        <v>4.6482094952770483</v>
      </c>
      <c r="AD393" s="99">
        <v>6.0033406817611548</v>
      </c>
      <c r="AE393" s="99">
        <v>4.9778341286650418</v>
      </c>
      <c r="AF393" s="99">
        <v>1.414727594398222</v>
      </c>
      <c r="AG393" s="37"/>
      <c r="AH393" s="37"/>
      <c r="AI393" s="100">
        <v>61.511162438363492</v>
      </c>
      <c r="AJ393" s="47" t="s">
        <v>54</v>
      </c>
      <c r="AK393" s="53">
        <v>773.60045238084672</v>
      </c>
      <c r="AL393" s="53">
        <v>799.60215499389074</v>
      </c>
      <c r="AM393" s="53">
        <v>678.42380574256197</v>
      </c>
      <c r="AN393" s="35"/>
      <c r="AO393" s="51">
        <v>33.557142857142857</v>
      </c>
      <c r="AP393" s="49">
        <v>1.0282213636363635</v>
      </c>
      <c r="AQ393" s="49">
        <v>1.0036636363636366</v>
      </c>
      <c r="AR393" s="49">
        <v>1.5608647402597402</v>
      </c>
      <c r="AS393" s="126">
        <v>28.846177597402594</v>
      </c>
      <c r="AT393" s="58">
        <v>28.720023531309451</v>
      </c>
      <c r="AU393" s="58">
        <v>30.640909090909091</v>
      </c>
      <c r="AV393" s="58">
        <v>29.909090909090914</v>
      </c>
      <c r="AW393" s="58">
        <v>46.513636363636365</v>
      </c>
      <c r="AX393" s="58">
        <v>35.568181818181827</v>
      </c>
      <c r="AY393" s="71">
        <v>1.0830970087795175</v>
      </c>
      <c r="AZ393" s="71">
        <v>21.471683875958288</v>
      </c>
      <c r="BA393" s="71">
        <v>5.0448915540417119</v>
      </c>
      <c r="BB393" s="131">
        <f t="shared" si="24"/>
        <v>1.0830970087795175</v>
      </c>
      <c r="BC393" s="131">
        <f t="shared" si="25"/>
        <v>1.0878545637822807</v>
      </c>
      <c r="BD393" s="131">
        <f t="shared" si="26"/>
        <v>0.1354907140910443</v>
      </c>
      <c r="BE393" s="104">
        <v>6.28</v>
      </c>
      <c r="BF393" s="105">
        <v>206.9041538700703</v>
      </c>
      <c r="BG393" s="105">
        <v>506.19552510385256</v>
      </c>
      <c r="BH393" s="105">
        <v>228.17616661526503</v>
      </c>
      <c r="BI393" s="105">
        <v>223.76945346121991</v>
      </c>
      <c r="BJ393" s="105">
        <v>7.8174486199835433</v>
      </c>
      <c r="BK393" s="105">
        <v>17.552657394908625</v>
      </c>
      <c r="BL393" s="105">
        <v>11.513624426661096</v>
      </c>
      <c r="BM393" s="105"/>
      <c r="BN393" s="130">
        <f t="shared" si="27"/>
        <v>321.39152898058774</v>
      </c>
      <c r="BO393" s="96">
        <v>11.33100396</v>
      </c>
      <c r="BP393" s="108" t="s">
        <v>79</v>
      </c>
      <c r="BQ393" s="106">
        <v>341.43796986235304</v>
      </c>
      <c r="BR393" s="107">
        <v>12.876397661670184</v>
      </c>
      <c r="BS393" s="107">
        <v>17.190578253075369</v>
      </c>
      <c r="BT393" s="107">
        <v>11.888498959275944</v>
      </c>
      <c r="BU393" s="106"/>
      <c r="BV393" s="106"/>
      <c r="BW393" s="106"/>
      <c r="BX393" s="106"/>
      <c r="BY393" s="62">
        <v>9.0250696378830084E-2</v>
      </c>
      <c r="BZ393" s="60">
        <v>1.3514271999999998</v>
      </c>
      <c r="CA393" s="23">
        <v>2.76</v>
      </c>
      <c r="CB393" s="23">
        <v>0.14499999999999999</v>
      </c>
      <c r="CC393" s="64">
        <v>5.1424539999999999</v>
      </c>
      <c r="CD393" s="64">
        <v>5.1140239999999997</v>
      </c>
      <c r="CE393" s="66">
        <v>87.558143999999999</v>
      </c>
      <c r="CF393" s="68">
        <v>33.634988999999997</v>
      </c>
      <c r="CG393" s="60">
        <v>6.0499999999999998E-2</v>
      </c>
      <c r="CH393" s="134">
        <v>84439.169776334078</v>
      </c>
      <c r="CI393" s="134">
        <v>5856.0458639783392</v>
      </c>
      <c r="CJ393" s="135">
        <v>624555.04836985166</v>
      </c>
      <c r="CK393" s="136">
        <v>0.93763486169284482</v>
      </c>
    </row>
    <row r="394" spans="1:89" x14ac:dyDescent="0.25">
      <c r="A394" s="82" t="s">
        <v>23</v>
      </c>
      <c r="B394" s="83">
        <v>390</v>
      </c>
      <c r="C394" s="70" t="s">
        <v>479</v>
      </c>
      <c r="D394" s="84">
        <v>42086</v>
      </c>
      <c r="E394" s="85" t="s">
        <v>91</v>
      </c>
      <c r="F394" s="82">
        <v>2176</v>
      </c>
      <c r="G394" s="88">
        <v>1</v>
      </c>
      <c r="H394" s="88">
        <v>139</v>
      </c>
      <c r="I394" s="83">
        <v>1</v>
      </c>
      <c r="J394" s="111">
        <v>596.63095238095229</v>
      </c>
      <c r="K394" s="54">
        <v>463.31418670349262</v>
      </c>
      <c r="L394" s="54">
        <v>947.34113437441249</v>
      </c>
      <c r="M394" s="54">
        <v>165.75268693620004</v>
      </c>
      <c r="N394" s="54">
        <v>346.57902438876772</v>
      </c>
      <c r="O394" s="55"/>
      <c r="P394" s="56">
        <v>40.507798369929482</v>
      </c>
      <c r="Q394" s="56">
        <v>15.383991769264087</v>
      </c>
      <c r="R394" s="54">
        <v>178.76505516528348</v>
      </c>
      <c r="S394" s="42" t="s">
        <v>78</v>
      </c>
      <c r="T394" s="94">
        <v>11.133810852857142</v>
      </c>
      <c r="U394" s="94">
        <v>2.9937518571428576</v>
      </c>
      <c r="V394" s="117">
        <v>14.127562709999999</v>
      </c>
      <c r="W394" s="94">
        <v>13.222171600351876</v>
      </c>
      <c r="X394" s="94">
        <v>2.253989585609192</v>
      </c>
      <c r="Y394" s="94">
        <v>4.6605397318741044</v>
      </c>
      <c r="Z394" s="94"/>
      <c r="AA394" s="94">
        <v>0.5092341964147753</v>
      </c>
      <c r="AB394" s="94">
        <v>0.2302402709338324</v>
      </c>
      <c r="AC394" s="95">
        <v>2.3339426139263533</v>
      </c>
      <c r="AD394" s="99">
        <v>2.0495377199847211</v>
      </c>
      <c r="AE394" s="99"/>
      <c r="AF394" s="99">
        <v>0.44021622443934783</v>
      </c>
      <c r="AG394" s="37"/>
      <c r="AH394" s="37"/>
      <c r="AI394" s="100"/>
      <c r="AJ394" s="47" t="s">
        <v>54</v>
      </c>
      <c r="AK394" s="53">
        <v>854.92630526184223</v>
      </c>
      <c r="AL394" s="53"/>
      <c r="AM394" s="53">
        <v>804.69465021047586</v>
      </c>
      <c r="AN394" s="35"/>
      <c r="AO394" s="51">
        <v>23.74285714285714</v>
      </c>
      <c r="AP394" s="49">
        <v>1.044685714285714</v>
      </c>
      <c r="AQ394" s="49">
        <v>0.92359714285714267</v>
      </c>
      <c r="AR394" s="49">
        <v>1.0921714285714283</v>
      </c>
      <c r="AS394" s="126">
        <v>25.167428571428566</v>
      </c>
      <c r="AT394" s="58">
        <v>25.770224931756136</v>
      </c>
      <c r="AU394" s="58">
        <v>44</v>
      </c>
      <c r="AV394" s="58">
        <v>38.9</v>
      </c>
      <c r="AW394" s="58">
        <v>46</v>
      </c>
      <c r="AX394" s="58">
        <v>50</v>
      </c>
      <c r="AY394" s="71">
        <v>1.824109753447779</v>
      </c>
      <c r="AZ394" s="71">
        <v>20.818150356819622</v>
      </c>
      <c r="BA394" s="71">
        <v>-6.6905876468196226</v>
      </c>
      <c r="BB394" s="131">
        <f t="shared" si="24"/>
        <v>1.824109753447779</v>
      </c>
      <c r="BC394" s="131">
        <f t="shared" si="25"/>
        <v>1.7814416462376876</v>
      </c>
      <c r="BD394" s="131">
        <f t="shared" si="26"/>
        <v>0.21663002660380937</v>
      </c>
      <c r="BE394" s="104">
        <v>6.64</v>
      </c>
      <c r="BF394" s="105">
        <v>112.09430691753373</v>
      </c>
      <c r="BG394" s="105">
        <v>575.3513003386812</v>
      </c>
      <c r="BH394" s="105">
        <v>209.60335953949831</v>
      </c>
      <c r="BI394" s="105">
        <v>169.95861592021581</v>
      </c>
      <c r="BJ394" s="105">
        <v>8.3393741251094706</v>
      </c>
      <c r="BK394" s="105">
        <v>17.592349482661703</v>
      </c>
      <c r="BL394" s="105">
        <v>14.179876215724127</v>
      </c>
      <c r="BM394" s="105"/>
      <c r="BN394" s="130">
        <f t="shared" si="27"/>
        <v>335.37508207414123</v>
      </c>
      <c r="BO394" s="96">
        <v>5.4195167999999994</v>
      </c>
      <c r="BP394" s="108" t="s">
        <v>79</v>
      </c>
      <c r="BQ394" s="106">
        <v>452.79914149275436</v>
      </c>
      <c r="BR394" s="107">
        <v>32.050761393700753</v>
      </c>
      <c r="BS394" s="107"/>
      <c r="BT394" s="107">
        <v>17.570632103206012</v>
      </c>
      <c r="BU394" s="106"/>
      <c r="BV394" s="106"/>
      <c r="BW394" s="106"/>
      <c r="BX394" s="106"/>
      <c r="BY394" s="62">
        <v>7.0194986072423415E-2</v>
      </c>
      <c r="BZ394" s="60">
        <v>0.73226279999999999</v>
      </c>
      <c r="CA394" s="23">
        <v>3.45</v>
      </c>
      <c r="CB394" s="23">
        <v>0.41299999999999998</v>
      </c>
      <c r="CC394" s="64">
        <v>5.8011999999999997</v>
      </c>
      <c r="CD394" s="64">
        <v>5.0953999999999997</v>
      </c>
      <c r="CE394" s="66">
        <v>93.943711999999991</v>
      </c>
      <c r="CF394" s="68">
        <v>33.866116000000005</v>
      </c>
      <c r="CG394" s="60">
        <v>0.13400000000000001</v>
      </c>
      <c r="CH394" s="134">
        <v>95468.833363218582</v>
      </c>
      <c r="CI394" s="134">
        <v>8479.3840762481614</v>
      </c>
      <c r="CJ394" s="135">
        <v>647817.62996849255</v>
      </c>
      <c r="CK394" s="136">
        <v>1.3089153002304934</v>
      </c>
    </row>
    <row r="395" spans="1:89" x14ac:dyDescent="0.25">
      <c r="A395" s="82" t="s">
        <v>23</v>
      </c>
      <c r="B395" s="83">
        <v>391</v>
      </c>
      <c r="C395" s="70" t="s">
        <v>480</v>
      </c>
      <c r="D395" s="84">
        <v>42086</v>
      </c>
      <c r="E395" s="85" t="s">
        <v>91</v>
      </c>
      <c r="F395" s="82">
        <v>2180</v>
      </c>
      <c r="G395" s="88">
        <v>1</v>
      </c>
      <c r="H395" s="88">
        <v>126</v>
      </c>
      <c r="I395" s="83">
        <v>1</v>
      </c>
      <c r="J395" s="111">
        <v>535.30357142857144</v>
      </c>
      <c r="K395" s="54">
        <v>463.31418670349262</v>
      </c>
      <c r="L395" s="54">
        <v>947.34113437441249</v>
      </c>
      <c r="M395" s="54">
        <v>165.75268693620004</v>
      </c>
      <c r="N395" s="54">
        <v>346.57902438876772</v>
      </c>
      <c r="O395" s="55"/>
      <c r="P395" s="56">
        <v>40.507798369929482</v>
      </c>
      <c r="Q395" s="56">
        <v>15.383991769264087</v>
      </c>
      <c r="R395" s="54">
        <v>178.76505516528348</v>
      </c>
      <c r="S395" s="42" t="s">
        <v>78</v>
      </c>
      <c r="T395" s="94">
        <v>17.094519798571426</v>
      </c>
      <c r="U395" s="94">
        <v>6.4665325714285711</v>
      </c>
      <c r="V395" s="117">
        <v>23.561052369999999</v>
      </c>
      <c r="W395" s="94">
        <v>22.076353606941232</v>
      </c>
      <c r="X395" s="94">
        <v>3.8818796350949021</v>
      </c>
      <c r="Y395" s="94">
        <v>7.4921352779762174</v>
      </c>
      <c r="Z395" s="94"/>
      <c r="AA395" s="94">
        <v>0.88194263761970004</v>
      </c>
      <c r="AB395" s="94">
        <v>0.33938775353266976</v>
      </c>
      <c r="AC395" s="95">
        <v>4.0902225481345091</v>
      </c>
      <c r="AD395" s="99">
        <v>4.531995596208553</v>
      </c>
      <c r="AE395" s="99">
        <v>3.7317793956313552</v>
      </c>
      <c r="AF395" s="99">
        <v>0.90387164646579843</v>
      </c>
      <c r="AG395" s="37"/>
      <c r="AH395" s="37"/>
      <c r="AI395" s="100">
        <v>74.887043980492848</v>
      </c>
      <c r="AJ395" s="47" t="s">
        <v>54</v>
      </c>
      <c r="AK395" s="53">
        <v>807.64884670520541</v>
      </c>
      <c r="AL395" s="53">
        <v>830.96033601953127</v>
      </c>
      <c r="AM395" s="53">
        <v>767.15618941551725</v>
      </c>
      <c r="AN395" s="35"/>
      <c r="AO395" s="51">
        <v>30.18571428571428</v>
      </c>
      <c r="AP395" s="49">
        <v>0.96872621521335767</v>
      </c>
      <c r="AQ395" s="49">
        <v>0.95767118738404433</v>
      </c>
      <c r="AR395" s="49">
        <v>1.4700834879406304</v>
      </c>
      <c r="AS395" s="126">
        <v>26.605178942486077</v>
      </c>
      <c r="AT395" s="58">
        <v>27.139452851470633</v>
      </c>
      <c r="AU395" s="58">
        <v>32.092207792207788</v>
      </c>
      <c r="AV395" s="58">
        <v>31.725974025974025</v>
      </c>
      <c r="AW395" s="58">
        <v>48.701298701298697</v>
      </c>
      <c r="AX395" s="58">
        <v>38.753246753246749</v>
      </c>
      <c r="AY395" s="71">
        <v>1.1518777864959449</v>
      </c>
      <c r="AZ395" s="71">
        <v>20.34744936281335</v>
      </c>
      <c r="BA395" s="71">
        <v>3.2136030071866486</v>
      </c>
      <c r="BB395" s="131">
        <f t="shared" si="24"/>
        <v>1.1518777864959449</v>
      </c>
      <c r="BC395" s="131">
        <f t="shared" si="25"/>
        <v>1.1292016385635697</v>
      </c>
      <c r="BD395" s="131">
        <f t="shared" si="26"/>
        <v>0.14415658677719889</v>
      </c>
      <c r="BE395" s="104">
        <v>6.64</v>
      </c>
      <c r="BF395" s="105">
        <v>136.22660880163909</v>
      </c>
      <c r="BG395" s="105">
        <v>592.56158293570422</v>
      </c>
      <c r="BH395" s="105">
        <v>197.92793740518462</v>
      </c>
      <c r="BI395" s="105">
        <v>168.86279586276194</v>
      </c>
      <c r="BJ395" s="105">
        <v>8.8322696117678738</v>
      </c>
      <c r="BK395" s="105">
        <v>15.423240155731204</v>
      </c>
      <c r="BL395" s="105">
        <v>11.417049650740683</v>
      </c>
      <c r="BM395" s="105"/>
      <c r="BN395" s="130">
        <f t="shared" si="27"/>
        <v>345.26440334108031</v>
      </c>
      <c r="BO395" s="96">
        <v>3.3200993400000001</v>
      </c>
      <c r="BP395" s="108" t="s">
        <v>79</v>
      </c>
      <c r="BQ395" s="106">
        <v>378.35161150088533</v>
      </c>
      <c r="BR395" s="107">
        <v>16.058349413230616</v>
      </c>
      <c r="BS395" s="107">
        <v>20.624714814455725</v>
      </c>
      <c r="BT395" s="107">
        <v>13.941018397516558</v>
      </c>
      <c r="BU395" s="106"/>
      <c r="BV395" s="106"/>
      <c r="BW395" s="106"/>
      <c r="BX395" s="106"/>
      <c r="BY395" s="62">
        <v>6.016713091922006E-2</v>
      </c>
      <c r="BZ395" s="60">
        <v>0.73421599999999998</v>
      </c>
      <c r="CA395" s="23">
        <v>3.73</v>
      </c>
      <c r="CB395" s="23">
        <v>0.183</v>
      </c>
      <c r="CC395" s="64">
        <v>5.4596279999999995</v>
      </c>
      <c r="CD395" s="64">
        <v>5.7410319999999997</v>
      </c>
      <c r="CE395" s="66">
        <v>77.594456000000008</v>
      </c>
      <c r="CF395" s="68">
        <v>33.172734999999996</v>
      </c>
      <c r="CG395" s="60">
        <v>0.22850000000000004</v>
      </c>
      <c r="CH395" s="134">
        <v>101740.52361558651</v>
      </c>
      <c r="CI395" s="134">
        <v>10018.780905974374</v>
      </c>
      <c r="CJ395" s="135">
        <v>597487.06508528837</v>
      </c>
      <c r="CK395" s="136">
        <v>1.6768197156777347</v>
      </c>
    </row>
    <row r="396" spans="1:89" x14ac:dyDescent="0.25">
      <c r="A396" s="82" t="s">
        <v>23</v>
      </c>
      <c r="B396" s="83">
        <v>392</v>
      </c>
      <c r="C396" s="70" t="s">
        <v>481</v>
      </c>
      <c r="D396" s="84">
        <v>42086</v>
      </c>
      <c r="E396" s="85" t="s">
        <v>91</v>
      </c>
      <c r="F396" s="82">
        <v>2187</v>
      </c>
      <c r="G396" s="88">
        <v>1</v>
      </c>
      <c r="H396" s="88">
        <v>120</v>
      </c>
      <c r="I396" s="83">
        <v>1</v>
      </c>
      <c r="J396" s="111">
        <v>540.42142857142858</v>
      </c>
      <c r="K396" s="54">
        <v>463.31418670349262</v>
      </c>
      <c r="L396" s="54">
        <v>947.34113437441249</v>
      </c>
      <c r="M396" s="54">
        <v>165.75268693620004</v>
      </c>
      <c r="N396" s="54">
        <v>346.57902438876772</v>
      </c>
      <c r="O396" s="55"/>
      <c r="P396" s="56">
        <v>40.507798369929482</v>
      </c>
      <c r="Q396" s="56">
        <v>15.383991769264087</v>
      </c>
      <c r="R396" s="54">
        <v>178.76505516528348</v>
      </c>
      <c r="S396" s="42" t="s">
        <v>78</v>
      </c>
      <c r="T396" s="94">
        <v>15.155139688571428</v>
      </c>
      <c r="U396" s="94">
        <v>5.3437855714285716</v>
      </c>
      <c r="V396" s="117">
        <v>20.49892526</v>
      </c>
      <c r="W396" s="94">
        <v>19.199907681109494</v>
      </c>
      <c r="X396" s="94">
        <v>3.3499726498881692</v>
      </c>
      <c r="Y396" s="94">
        <v>6.5759636104754629</v>
      </c>
      <c r="Z396" s="94"/>
      <c r="AA396" s="94">
        <v>0.75957651632580581</v>
      </c>
      <c r="AB396" s="94">
        <v>0.30500856810564253</v>
      </c>
      <c r="AC396" s="95">
        <v>3.5139307381554956</v>
      </c>
      <c r="AD396" s="99">
        <v>4.3099245568855968</v>
      </c>
      <c r="AE396" s="99">
        <v>3.5974847578019649</v>
      </c>
      <c r="AF396" s="99">
        <v>0.89064910505129691</v>
      </c>
      <c r="AG396" s="37"/>
      <c r="AH396" s="37"/>
      <c r="AI396" s="100">
        <v>70.768887965418429</v>
      </c>
      <c r="AJ396" s="47" t="s">
        <v>54</v>
      </c>
      <c r="AK396" s="53">
        <v>789.74875500933467</v>
      </c>
      <c r="AL396" s="53">
        <v>812.63010127171196</v>
      </c>
      <c r="AM396" s="53">
        <v>734.13242490769915</v>
      </c>
      <c r="AN396" s="35"/>
      <c r="AO396" s="51">
        <v>28.135714285714283</v>
      </c>
      <c r="AP396" s="49">
        <v>1.1360393275075986</v>
      </c>
      <c r="AQ396" s="49">
        <v>0.97810518237082045</v>
      </c>
      <c r="AR396" s="49">
        <v>1.3821968958966562</v>
      </c>
      <c r="AS396" s="126">
        <v>28.294875626899692</v>
      </c>
      <c r="AT396" s="58">
        <v>28.8612731212611</v>
      </c>
      <c r="AU396" s="58">
        <v>40.377127659574469</v>
      </c>
      <c r="AV396" s="58">
        <v>34.763829787234037</v>
      </c>
      <c r="AW396" s="58">
        <v>49.126063829787228</v>
      </c>
      <c r="AX396" s="58">
        <v>34.73936170212766</v>
      </c>
      <c r="AY396" s="71">
        <v>1.4079407947097955</v>
      </c>
      <c r="AZ396" s="71">
        <v>20.982520387795482</v>
      </c>
      <c r="BA396" s="71">
        <v>-0.48359512779548197</v>
      </c>
      <c r="BB396" s="131">
        <f t="shared" si="24"/>
        <v>1.4079407947097955</v>
      </c>
      <c r="BC396" s="131">
        <f t="shared" si="25"/>
        <v>1.3803102000723959</v>
      </c>
      <c r="BD396" s="131">
        <f t="shared" si="26"/>
        <v>0.17056218125725656</v>
      </c>
      <c r="BE396" s="104">
        <v>6.54</v>
      </c>
      <c r="BF396" s="105">
        <v>124.02986876196604</v>
      </c>
      <c r="BG396" s="105">
        <v>557.76886082975773</v>
      </c>
      <c r="BH396" s="105">
        <v>201.81390782904859</v>
      </c>
      <c r="BI396" s="105">
        <v>199.68414345685889</v>
      </c>
      <c r="BJ396" s="105">
        <v>9.7123672136879762</v>
      </c>
      <c r="BK396" s="105">
        <v>17.291754511447554</v>
      </c>
      <c r="BL396" s="105">
        <v>8.753841781089962</v>
      </c>
      <c r="BM396" s="105"/>
      <c r="BN396" s="130">
        <f t="shared" si="27"/>
        <v>342.21239265100809</v>
      </c>
      <c r="BO396" s="96">
        <v>7.1222189199999999</v>
      </c>
      <c r="BP396" s="108" t="s">
        <v>79</v>
      </c>
      <c r="BQ396" s="106">
        <v>393.60971889502929</v>
      </c>
      <c r="BR396" s="107">
        <v>19.201480755827163</v>
      </c>
      <c r="BS396" s="107">
        <v>25.227474016682322</v>
      </c>
      <c r="BT396" s="107">
        <v>13.637988776214819</v>
      </c>
      <c r="BU396" s="106"/>
      <c r="BV396" s="106"/>
      <c r="BW396" s="106"/>
      <c r="BX396" s="106"/>
      <c r="BY396" s="62">
        <v>7.0194986072423415E-2</v>
      </c>
      <c r="BZ396" s="60">
        <v>1.0857920000000001</v>
      </c>
      <c r="CA396" s="23">
        <v>3.55</v>
      </c>
      <c r="CB396" s="23">
        <v>0.14000000000000001</v>
      </c>
      <c r="CC396" s="64">
        <v>4.6544939999999988</v>
      </c>
      <c r="CD396" s="64">
        <v>4.6484240000000003</v>
      </c>
      <c r="CE396" s="66">
        <v>73.00188</v>
      </c>
      <c r="CF396" s="68">
        <v>36.619541999999996</v>
      </c>
      <c r="CG396" s="60">
        <v>0.20750000000000002</v>
      </c>
      <c r="CH396" s="134">
        <v>46801.813137340447</v>
      </c>
      <c r="CI396" s="134">
        <v>10807.368083599653</v>
      </c>
      <c r="CJ396" s="135">
        <v>894763.60295727174</v>
      </c>
      <c r="CK396" s="136">
        <v>1.2078461895276427</v>
      </c>
    </row>
    <row r="397" spans="1:89" x14ac:dyDescent="0.25">
      <c r="A397" s="82" t="s">
        <v>23</v>
      </c>
      <c r="B397" s="83">
        <v>393</v>
      </c>
      <c r="C397" s="70" t="s">
        <v>482</v>
      </c>
      <c r="D397" s="84">
        <v>42086</v>
      </c>
      <c r="E397" s="85" t="s">
        <v>91</v>
      </c>
      <c r="F397" s="86" t="s">
        <v>77</v>
      </c>
      <c r="G397" s="88">
        <v>1</v>
      </c>
      <c r="H397" s="88">
        <v>108</v>
      </c>
      <c r="I397" s="83">
        <v>1</v>
      </c>
      <c r="J397" s="111">
        <v>532.26904761904757</v>
      </c>
      <c r="K397" s="54">
        <v>463.31418670349262</v>
      </c>
      <c r="L397" s="54">
        <v>947.34113437441249</v>
      </c>
      <c r="M397" s="54">
        <v>165.75268693620004</v>
      </c>
      <c r="N397" s="54">
        <v>346.57902438876772</v>
      </c>
      <c r="O397" s="55"/>
      <c r="P397" s="56">
        <v>40.507798369929482</v>
      </c>
      <c r="Q397" s="56">
        <v>15.383991769264087</v>
      </c>
      <c r="R397" s="54">
        <v>178.76505516528348</v>
      </c>
      <c r="S397" s="42" t="s">
        <v>78</v>
      </c>
      <c r="T397" s="94">
        <v>16.443589345714287</v>
      </c>
      <c r="U397" s="94">
        <v>7.1127947142857133</v>
      </c>
      <c r="V397" s="117">
        <v>23.556384059999999</v>
      </c>
      <c r="W397" s="94">
        <v>22.053756490260849</v>
      </c>
      <c r="X397" s="94">
        <v>3.8886075380630176</v>
      </c>
      <c r="Y397" s="94">
        <v>7.4134489431862605</v>
      </c>
      <c r="Z397" s="94"/>
      <c r="AA397" s="94">
        <v>0.87828945489781851</v>
      </c>
      <c r="AB397" s="94">
        <v>0.3339888337365351</v>
      </c>
      <c r="AC397" s="95">
        <v>4.094551540805015</v>
      </c>
      <c r="AD397" s="99">
        <v>4.8302919335285646</v>
      </c>
      <c r="AE397" s="99">
        <v>4.0073715393930165</v>
      </c>
      <c r="AF397" s="99">
        <v>1.043915661412083</v>
      </c>
      <c r="AG397" s="37"/>
      <c r="AH397" s="37"/>
      <c r="AI397" s="100">
        <v>69.144647638834044</v>
      </c>
      <c r="AJ397" s="47" t="s">
        <v>54</v>
      </c>
      <c r="AK397" s="53">
        <v>794.94764895896481</v>
      </c>
      <c r="AL397" s="53">
        <v>818.29075055024248</v>
      </c>
      <c r="AM397" s="53">
        <v>731.54512220791628</v>
      </c>
      <c r="AN397" s="35"/>
      <c r="AO397" s="51">
        <v>32.892857142857146</v>
      </c>
      <c r="AP397" s="49">
        <v>1.2152013049450552</v>
      </c>
      <c r="AQ397" s="49">
        <v>1.0328146291208793</v>
      </c>
      <c r="AR397" s="49">
        <v>1.5232555631868134</v>
      </c>
      <c r="AS397" s="126">
        <v>31.385162431318687</v>
      </c>
      <c r="AT397" s="58">
        <v>31.02288317263946</v>
      </c>
      <c r="AU397" s="58">
        <v>36.944230769230771</v>
      </c>
      <c r="AV397" s="58">
        <v>31.399358974358975</v>
      </c>
      <c r="AW397" s="58">
        <v>46.309615384615384</v>
      </c>
      <c r="AX397" s="58">
        <v>41.089743589743591</v>
      </c>
      <c r="AY397" s="71">
        <v>1.3169628706010943</v>
      </c>
      <c r="AZ397" s="71">
        <v>21.829683456187077</v>
      </c>
      <c r="BA397" s="71">
        <v>1.7267006038129225</v>
      </c>
      <c r="BB397" s="131">
        <f t="shared" si="24"/>
        <v>1.3169628706010943</v>
      </c>
      <c r="BC397" s="131">
        <f t="shared" si="25"/>
        <v>1.3323421095265793</v>
      </c>
      <c r="BD397" s="131">
        <f t="shared" si="26"/>
        <v>0.16009551753134169</v>
      </c>
      <c r="BE397" s="104">
        <v>6.46</v>
      </c>
      <c r="BF397" s="105">
        <v>88.708134102124859</v>
      </c>
      <c r="BG397" s="105">
        <v>552.50590162939864</v>
      </c>
      <c r="BH397" s="105">
        <v>195.95797932402564</v>
      </c>
      <c r="BI397" s="105">
        <v>207.62917777244036</v>
      </c>
      <c r="BJ397" s="105">
        <v>7.9651753444391487</v>
      </c>
      <c r="BK397" s="105">
        <v>18.807066409839766</v>
      </c>
      <c r="BL397" s="105">
        <v>12.159575141747215</v>
      </c>
      <c r="BM397" s="105"/>
      <c r="BN397" s="130">
        <f t="shared" si="27"/>
        <v>346.28223879286764</v>
      </c>
      <c r="BO397" s="96">
        <v>5.9217949399999998</v>
      </c>
      <c r="BP397" s="108" t="s">
        <v>79</v>
      </c>
      <c r="BQ397" s="106">
        <v>373.49127920213454</v>
      </c>
      <c r="BR397" s="107">
        <v>15.855204187995165</v>
      </c>
      <c r="BS397" s="107">
        <v>20.696182654807757</v>
      </c>
      <c r="BT397" s="107">
        <v>12.039218828362609</v>
      </c>
      <c r="BU397" s="106"/>
      <c r="BV397" s="106"/>
      <c r="BW397" s="106"/>
      <c r="BX397" s="106"/>
      <c r="BY397" s="62">
        <v>7.0194986072423415E-2</v>
      </c>
      <c r="BZ397" s="60">
        <v>1.2293521999999999</v>
      </c>
      <c r="CA397" s="23">
        <v>3.57</v>
      </c>
      <c r="CB397" s="23">
        <v>0.183</v>
      </c>
      <c r="CC397" s="64">
        <v>5.4962249999999999</v>
      </c>
      <c r="CD397" s="64">
        <v>4.0089999999999995</v>
      </c>
      <c r="CE397" s="66">
        <v>76.021656000000007</v>
      </c>
      <c r="CF397" s="68">
        <v>32.700431999999999</v>
      </c>
      <c r="CG397" s="60">
        <v>0.73249999999999993</v>
      </c>
      <c r="CH397" s="134">
        <v>65780.470883072005</v>
      </c>
      <c r="CI397" s="134">
        <v>10728.523749517422</v>
      </c>
      <c r="CJ397" s="135">
        <v>817672.77346221963</v>
      </c>
      <c r="CK397" s="136">
        <v>1.3120803453061447</v>
      </c>
    </row>
    <row r="398" spans="1:89" x14ac:dyDescent="0.25">
      <c r="A398" s="82" t="s">
        <v>23</v>
      </c>
      <c r="B398" s="83">
        <v>394</v>
      </c>
      <c r="C398" s="70" t="s">
        <v>483</v>
      </c>
      <c r="D398" s="84">
        <v>42086</v>
      </c>
      <c r="E398" s="85" t="s">
        <v>91</v>
      </c>
      <c r="F398" s="82">
        <v>2221</v>
      </c>
      <c r="G398" s="88">
        <v>1</v>
      </c>
      <c r="H398" s="88">
        <v>133</v>
      </c>
      <c r="I398" s="83">
        <v>1</v>
      </c>
      <c r="J398" s="111">
        <v>493.35714285714283</v>
      </c>
      <c r="K398" s="54">
        <v>463.31418670349262</v>
      </c>
      <c r="L398" s="54">
        <v>947.34113437441249</v>
      </c>
      <c r="M398" s="54">
        <v>165.75268693620004</v>
      </c>
      <c r="N398" s="54">
        <v>346.57902438876772</v>
      </c>
      <c r="O398" s="55"/>
      <c r="P398" s="56">
        <v>40.507798369929482</v>
      </c>
      <c r="Q398" s="56">
        <v>15.383991769264087</v>
      </c>
      <c r="R398" s="54">
        <v>178.76505516528348</v>
      </c>
      <c r="S398" s="42" t="s">
        <v>78</v>
      </c>
      <c r="T398" s="94">
        <v>10.772053408571429</v>
      </c>
      <c r="U398" s="94">
        <v>3.8764255714285714</v>
      </c>
      <c r="V398" s="117">
        <v>14.64847898</v>
      </c>
      <c r="W398" s="94">
        <v>13.693475126140944</v>
      </c>
      <c r="X398" s="94">
        <v>2.3547648531886196</v>
      </c>
      <c r="Y398" s="94">
        <v>4.7316725033064877</v>
      </c>
      <c r="Z398" s="94"/>
      <c r="AA398" s="94">
        <v>0.52721075781174731</v>
      </c>
      <c r="AB398" s="94">
        <v>0.22969344774483746</v>
      </c>
      <c r="AC398" s="95">
        <v>2.4414838971353992</v>
      </c>
      <c r="AD398" s="99">
        <v>2.9281155800954761</v>
      </c>
      <c r="AE398" s="99">
        <v>2.3892655652229196</v>
      </c>
      <c r="AF398" s="99">
        <v>0.65818171319816221</v>
      </c>
      <c r="AG398" s="37"/>
      <c r="AH398" s="37"/>
      <c r="AI398" s="100">
        <v>78.444119250698407</v>
      </c>
      <c r="AJ398" s="47" t="s">
        <v>54</v>
      </c>
      <c r="AK398" s="53">
        <v>800.10787576694349</v>
      </c>
      <c r="AL398" s="53">
        <v>825.51795338921715</v>
      </c>
      <c r="AM398" s="53">
        <v>720.48941009676219</v>
      </c>
      <c r="AN398" s="35"/>
      <c r="AO398" s="51">
        <v>26.650000000000002</v>
      </c>
      <c r="AP398" s="49">
        <v>0.84246038251366129</v>
      </c>
      <c r="AQ398" s="49">
        <v>0.86587743169398912</v>
      </c>
      <c r="AR398" s="49">
        <v>1.2530451366120219</v>
      </c>
      <c r="AS398" s="126">
        <v>23.296905737704922</v>
      </c>
      <c r="AT398" s="58">
        <v>23.725314667780445</v>
      </c>
      <c r="AU398" s="58">
        <v>31.612021857923498</v>
      </c>
      <c r="AV398" s="58">
        <v>32.490710382513662</v>
      </c>
      <c r="AW398" s="58">
        <v>47.018579234972677</v>
      </c>
      <c r="AX398" s="58">
        <v>36.267759562841533</v>
      </c>
      <c r="AY398" s="71">
        <v>1.619643561640312</v>
      </c>
      <c r="AZ398" s="71">
        <v>18.55764070340166</v>
      </c>
      <c r="BA398" s="71">
        <v>-3.9091617234016596</v>
      </c>
      <c r="BB398" s="131">
        <f t="shared" si="24"/>
        <v>1.619643561640312</v>
      </c>
      <c r="BC398" s="131">
        <f t="shared" si="25"/>
        <v>1.5903975948296663</v>
      </c>
      <c r="BD398" s="131">
        <f t="shared" si="26"/>
        <v>0.20216317031023737</v>
      </c>
      <c r="BE398" s="104">
        <v>6.42</v>
      </c>
      <c r="BF398" s="105">
        <v>95.365652909331203</v>
      </c>
      <c r="BG398" s="105">
        <v>531.78387286580721</v>
      </c>
      <c r="BH398" s="105">
        <v>241.02749686818487</v>
      </c>
      <c r="BI398" s="105">
        <v>176.19511080008371</v>
      </c>
      <c r="BJ398" s="105">
        <v>8.0636854321523561</v>
      </c>
      <c r="BK398" s="105">
        <v>20.621162261738426</v>
      </c>
      <c r="BL398" s="105">
        <v>17.333547393924231</v>
      </c>
      <c r="BM398" s="105"/>
      <c r="BN398" s="130">
        <f t="shared" si="27"/>
        <v>309.51592390664632</v>
      </c>
      <c r="BO398" s="96">
        <v>6.8803290200000005</v>
      </c>
      <c r="BP398" s="108" t="s">
        <v>79</v>
      </c>
      <c r="BQ398" s="106">
        <v>313.15244745010619</v>
      </c>
      <c r="BR398" s="107">
        <v>21.377813210345078</v>
      </c>
      <c r="BS398" s="107">
        <v>27.702286105236958</v>
      </c>
      <c r="BT398" s="107">
        <v>13.199085105302094</v>
      </c>
      <c r="BU398" s="106"/>
      <c r="BV398" s="106"/>
      <c r="BW398" s="106"/>
      <c r="BX398" s="106"/>
      <c r="BY398" s="62">
        <v>6.016713091922006E-2</v>
      </c>
      <c r="BZ398" s="60">
        <v>0.66780719999999993</v>
      </c>
      <c r="CA398" s="23">
        <v>3.65</v>
      </c>
      <c r="CB398" s="23">
        <v>0.22</v>
      </c>
      <c r="CC398" s="64">
        <v>4.7520859999999994</v>
      </c>
      <c r="CD398" s="64">
        <v>4.9588239999999999</v>
      </c>
      <c r="CE398" s="66">
        <v>74.118567999999996</v>
      </c>
      <c r="CF398" s="68">
        <v>33.032049000000001</v>
      </c>
      <c r="CG398" s="60">
        <v>0.95300000000000007</v>
      </c>
      <c r="CH398" s="134">
        <v>40775.449935493671</v>
      </c>
      <c r="CI398" s="134">
        <v>8217.4538847017229</v>
      </c>
      <c r="CJ398" s="135">
        <v>975831.36994720809</v>
      </c>
      <c r="CK398" s="136">
        <v>0.84209773714758551</v>
      </c>
    </row>
    <row r="399" spans="1:89" x14ac:dyDescent="0.25">
      <c r="A399" s="82" t="s">
        <v>23</v>
      </c>
      <c r="B399" s="83">
        <v>395</v>
      </c>
      <c r="C399" s="70" t="s">
        <v>484</v>
      </c>
      <c r="D399" s="84">
        <v>42086</v>
      </c>
      <c r="E399" s="85" t="s">
        <v>91</v>
      </c>
      <c r="F399" s="82">
        <v>2226</v>
      </c>
      <c r="G399" s="88">
        <v>1</v>
      </c>
      <c r="H399" s="88">
        <v>112</v>
      </c>
      <c r="I399" s="83">
        <v>1</v>
      </c>
      <c r="J399" s="111">
        <v>541.51190476190482</v>
      </c>
      <c r="K399" s="54">
        <v>463.31418670349262</v>
      </c>
      <c r="L399" s="54">
        <v>947.34113437441249</v>
      </c>
      <c r="M399" s="54">
        <v>165.75268693620004</v>
      </c>
      <c r="N399" s="54">
        <v>346.57902438876772</v>
      </c>
      <c r="O399" s="55"/>
      <c r="P399" s="56">
        <v>40.507798369929482</v>
      </c>
      <c r="Q399" s="56">
        <v>15.383991769264087</v>
      </c>
      <c r="R399" s="54">
        <v>178.76505516528348</v>
      </c>
      <c r="S399" s="42" t="s">
        <v>78</v>
      </c>
      <c r="T399" s="94">
        <v>11.118119622857144</v>
      </c>
      <c r="U399" s="94">
        <v>2.8009838571428567</v>
      </c>
      <c r="V399" s="117">
        <v>13.91910348</v>
      </c>
      <c r="W399" s="94">
        <v>13.028416323436746</v>
      </c>
      <c r="X399" s="94">
        <v>2.2145138430643159</v>
      </c>
      <c r="Y399" s="94">
        <v>4.613939175370402</v>
      </c>
      <c r="Z399" s="94"/>
      <c r="AA399" s="94">
        <v>0.5007925297855349</v>
      </c>
      <c r="AB399" s="94">
        <v>0.22944651154034393</v>
      </c>
      <c r="AC399" s="95">
        <v>2.2904109835944539</v>
      </c>
      <c r="AD399" s="99">
        <v>2.6697660822802214</v>
      </c>
      <c r="AE399" s="99">
        <v>2.1924285443311882</v>
      </c>
      <c r="AF399" s="99">
        <v>0.49247710354369351</v>
      </c>
      <c r="AG399" s="37"/>
      <c r="AH399" s="37"/>
      <c r="AI399" s="100">
        <v>85.942552444286036</v>
      </c>
      <c r="AJ399" s="47" t="s">
        <v>54</v>
      </c>
      <c r="AK399" s="53">
        <v>808.19410631465314</v>
      </c>
      <c r="AL399" s="53">
        <v>831.71948992854641</v>
      </c>
      <c r="AM399" s="53">
        <v>777.61389702480608</v>
      </c>
      <c r="AN399" s="35"/>
      <c r="AO399" s="51">
        <v>20.971428571428572</v>
      </c>
      <c r="AP399" s="49">
        <v>0.50331428571428571</v>
      </c>
      <c r="AQ399" s="49">
        <v>0.67003714285714278</v>
      </c>
      <c r="AR399" s="49">
        <v>1.0087257142857142</v>
      </c>
      <c r="AS399" s="126">
        <v>15.938285714285715</v>
      </c>
      <c r="AT399" s="58">
        <v>16.75486238398544</v>
      </c>
      <c r="AU399" s="58">
        <v>24</v>
      </c>
      <c r="AV399" s="58">
        <v>31.949999999999996</v>
      </c>
      <c r="AW399" s="58">
        <v>48.099999999999994</v>
      </c>
      <c r="AX399" s="58">
        <v>39</v>
      </c>
      <c r="AY399" s="71">
        <v>1.2037314334260154</v>
      </c>
      <c r="AZ399" s="71">
        <v>16.410729269320562</v>
      </c>
      <c r="BA399" s="71">
        <v>-2.4916257893205618</v>
      </c>
      <c r="BB399" s="131">
        <f t="shared" si="24"/>
        <v>1.2037314334260154</v>
      </c>
      <c r="BC399" s="131">
        <f t="shared" si="25"/>
        <v>1.1450655379627737</v>
      </c>
      <c r="BD399" s="131">
        <f t="shared" si="26"/>
        <v>0.15676851213819287</v>
      </c>
      <c r="BE399" s="104">
        <v>6.52</v>
      </c>
      <c r="BF399" s="105">
        <v>107.06722617948847</v>
      </c>
      <c r="BG399" s="105">
        <v>523.61849575582335</v>
      </c>
      <c r="BH399" s="105">
        <v>248.51822546944942</v>
      </c>
      <c r="BI399" s="105">
        <v>170.39917540508839</v>
      </c>
      <c r="BJ399" s="105">
        <v>7.7210823087924823</v>
      </c>
      <c r="BK399" s="105">
        <v>19.694068573962518</v>
      </c>
      <c r="BL399" s="105">
        <v>25.073828108774567</v>
      </c>
      <c r="BM399" s="105"/>
      <c r="BN399" s="130">
        <f t="shared" si="27"/>
        <v>302.24767059966524</v>
      </c>
      <c r="BO399" s="96">
        <v>6.8346447799999996</v>
      </c>
      <c r="BP399" s="108" t="s">
        <v>79</v>
      </c>
      <c r="BQ399" s="106">
        <v>326.51431499592513</v>
      </c>
      <c r="BR399" s="107">
        <v>23.457998962726666</v>
      </c>
      <c r="BS399" s="107">
        <v>30.13239970845342</v>
      </c>
      <c r="BT399" s="107">
        <v>19.487734814701469</v>
      </c>
      <c r="BU399" s="106"/>
      <c r="BV399" s="106"/>
      <c r="BW399" s="106"/>
      <c r="BX399" s="106"/>
      <c r="BY399" s="62">
        <v>6.016713091922006E-2</v>
      </c>
      <c r="BZ399" s="60">
        <v>0.72542660000000003</v>
      </c>
      <c r="CA399" s="23">
        <v>3.82</v>
      </c>
      <c r="CB399" s="23">
        <v>0.03</v>
      </c>
      <c r="CC399" s="64">
        <v>5.3742350000000005</v>
      </c>
      <c r="CD399" s="64">
        <v>4.263528</v>
      </c>
      <c r="CE399" s="66">
        <v>84.310311999999996</v>
      </c>
      <c r="CF399" s="68">
        <v>33.162686000000001</v>
      </c>
      <c r="CG399" s="60">
        <v>7.1000000000000008E-2</v>
      </c>
      <c r="CH399" s="134">
        <v>90289.60836173821</v>
      </c>
      <c r="CI399" s="134">
        <v>3946.7032568865134</v>
      </c>
      <c r="CJ399" s="135">
        <v>482158.85479204118</v>
      </c>
      <c r="CK399" s="136">
        <v>0.81854833063031829</v>
      </c>
    </row>
    <row r="400" spans="1:89" x14ac:dyDescent="0.25">
      <c r="A400" s="82" t="s">
        <v>23</v>
      </c>
      <c r="B400" s="83">
        <v>396</v>
      </c>
      <c r="C400" s="70" t="s">
        <v>485</v>
      </c>
      <c r="D400" s="84">
        <v>42086</v>
      </c>
      <c r="E400" s="85" t="s">
        <v>91</v>
      </c>
      <c r="F400" s="82">
        <v>2246</v>
      </c>
      <c r="G400" s="88">
        <v>1</v>
      </c>
      <c r="H400" s="88">
        <v>115</v>
      </c>
      <c r="I400" s="83">
        <v>1</v>
      </c>
      <c r="J400" s="111">
        <v>645.33333333333326</v>
      </c>
      <c r="K400" s="54">
        <v>463.31418670349262</v>
      </c>
      <c r="L400" s="54">
        <v>947.34113437441249</v>
      </c>
      <c r="M400" s="54">
        <v>165.75268693620004</v>
      </c>
      <c r="N400" s="54">
        <v>346.57902438876772</v>
      </c>
      <c r="O400" s="55"/>
      <c r="P400" s="56">
        <v>40.507798369929482</v>
      </c>
      <c r="Q400" s="56">
        <v>15.383991769264087</v>
      </c>
      <c r="R400" s="54">
        <v>178.76505516528348</v>
      </c>
      <c r="S400" s="42" t="s">
        <v>78</v>
      </c>
      <c r="T400" s="94">
        <v>11.749099551428571</v>
      </c>
      <c r="U400" s="94">
        <v>2.6976934285714282</v>
      </c>
      <c r="V400" s="117">
        <v>14.44679298</v>
      </c>
      <c r="W400" s="94">
        <v>13.530884742370194</v>
      </c>
      <c r="X400" s="94">
        <v>2.3002445695489944</v>
      </c>
      <c r="Y400" s="94">
        <v>4.8096738946513264</v>
      </c>
      <c r="Z400" s="94"/>
      <c r="AA400" s="94">
        <v>0.52251590442718454</v>
      </c>
      <c r="AB400" s="94">
        <v>0.23858048190479902</v>
      </c>
      <c r="AC400" s="95">
        <v>2.382974387092343</v>
      </c>
      <c r="AD400" s="99">
        <v>2.7836271950977785</v>
      </c>
      <c r="AE400" s="99">
        <v>2.2423132703651172</v>
      </c>
      <c r="AF400" s="99">
        <v>0.58976126533647721</v>
      </c>
      <c r="AG400" s="37"/>
      <c r="AH400" s="37"/>
      <c r="AI400" s="100">
        <v>85.708489385705491</v>
      </c>
      <c r="AJ400" s="47" t="s">
        <v>54</v>
      </c>
      <c r="AK400" s="53">
        <v>807.31867626597784</v>
      </c>
      <c r="AL400" s="53">
        <v>834.28184386615851</v>
      </c>
      <c r="AM400" s="53">
        <v>743.6093217461173</v>
      </c>
      <c r="AN400" s="35"/>
      <c r="AO400" s="51">
        <v>18.342857142857145</v>
      </c>
      <c r="AP400" s="49">
        <v>0.58330285714285723</v>
      </c>
      <c r="AQ400" s="49">
        <v>0.61448571428571441</v>
      </c>
      <c r="AR400" s="49">
        <v>0.86394857142857151</v>
      </c>
      <c r="AS400" s="126">
        <v>16.086685714285714</v>
      </c>
      <c r="AT400" s="58">
        <v>16.52243956323931</v>
      </c>
      <c r="AU400" s="58">
        <v>31.8</v>
      </c>
      <c r="AV400" s="58">
        <v>33.5</v>
      </c>
      <c r="AW400" s="58">
        <v>47.1</v>
      </c>
      <c r="AX400" s="58">
        <v>29</v>
      </c>
      <c r="AY400" s="71">
        <v>1.1436752493174656</v>
      </c>
      <c r="AZ400" s="71">
        <v>17.990692179419291</v>
      </c>
      <c r="BA400" s="71">
        <v>-3.5438991994192914</v>
      </c>
      <c r="BB400" s="131">
        <f t="shared" si="24"/>
        <v>1.1436752493174656</v>
      </c>
      <c r="BC400" s="131">
        <f t="shared" si="25"/>
        <v>1.1135125793354945</v>
      </c>
      <c r="BD400" s="131">
        <f t="shared" si="26"/>
        <v>0.14271244460354571</v>
      </c>
      <c r="BE400" s="104">
        <v>6.5</v>
      </c>
      <c r="BF400" s="105">
        <v>99.870147995424887</v>
      </c>
      <c r="BG400" s="105">
        <v>538.85880285547034</v>
      </c>
      <c r="BH400" s="105">
        <v>231.99190016205583</v>
      </c>
      <c r="BI400" s="105">
        <v>184.14044818615815</v>
      </c>
      <c r="BJ400" s="105">
        <v>9.1010967620267564</v>
      </c>
      <c r="BK400" s="105">
        <v>17.330381429062697</v>
      </c>
      <c r="BL400" s="105">
        <v>13.602246227116767</v>
      </c>
      <c r="BM400" s="105"/>
      <c r="BN400" s="130">
        <f t="shared" si="27"/>
        <v>317.80572008207884</v>
      </c>
      <c r="BO400" s="96">
        <v>12.591495360000001</v>
      </c>
      <c r="BP400" s="108" t="s">
        <v>79</v>
      </c>
      <c r="BQ400" s="106">
        <v>475.62516595003478</v>
      </c>
      <c r="BR400" s="107">
        <v>32.922543197544648</v>
      </c>
      <c r="BS400" s="107">
        <v>42.133335216909799</v>
      </c>
      <c r="BT400" s="107">
        <v>28.786618594039268</v>
      </c>
      <c r="BU400" s="106"/>
      <c r="BV400" s="106"/>
      <c r="BW400" s="106"/>
      <c r="BX400" s="106"/>
      <c r="BY400" s="62">
        <v>0.11030640668523678</v>
      </c>
      <c r="BZ400" s="60">
        <v>0.6931988</v>
      </c>
      <c r="CA400" s="23">
        <v>3.83</v>
      </c>
      <c r="CB400" s="23">
        <v>8.2000000000000003E-2</v>
      </c>
      <c r="CC400" s="64">
        <v>5.5938169999999996</v>
      </c>
      <c r="CD400" s="64">
        <v>4.8284560000000001</v>
      </c>
      <c r="CE400" s="66">
        <v>84.310311999999996</v>
      </c>
      <c r="CF400" s="68">
        <v>34.127389999999998</v>
      </c>
      <c r="CG400" s="60">
        <v>9.1999999999999998E-2</v>
      </c>
      <c r="CH400" s="134">
        <v>59386.246973268644</v>
      </c>
      <c r="CI400" s="134">
        <v>8713.6061568209589</v>
      </c>
      <c r="CJ400" s="135">
        <v>526672.15141305362</v>
      </c>
      <c r="CK400" s="136">
        <v>1.6544649519520791</v>
      </c>
    </row>
    <row r="401" spans="1:89" x14ac:dyDescent="0.25">
      <c r="A401" s="82" t="s">
        <v>23</v>
      </c>
      <c r="B401" s="83">
        <v>397</v>
      </c>
      <c r="C401" s="70" t="s">
        <v>486</v>
      </c>
      <c r="D401" s="84">
        <v>42086</v>
      </c>
      <c r="E401" s="85" t="s">
        <v>91</v>
      </c>
      <c r="F401" s="82">
        <v>3868</v>
      </c>
      <c r="G401" s="88">
        <v>1</v>
      </c>
      <c r="H401" s="88">
        <v>110</v>
      </c>
      <c r="I401" s="83">
        <v>3</v>
      </c>
      <c r="J401" s="111">
        <v>723.27976190476181</v>
      </c>
      <c r="K401" s="54">
        <v>463.31418670349262</v>
      </c>
      <c r="L401" s="54">
        <v>947.34113437441249</v>
      </c>
      <c r="M401" s="54">
        <v>165.75268693620004</v>
      </c>
      <c r="N401" s="54">
        <v>346.57902438876772</v>
      </c>
      <c r="O401" s="55"/>
      <c r="P401" s="56">
        <v>40.507798369929482</v>
      </c>
      <c r="Q401" s="56">
        <v>15.383991769264087</v>
      </c>
      <c r="R401" s="54">
        <v>178.76505516528348</v>
      </c>
      <c r="S401" s="42" t="s">
        <v>78</v>
      </c>
      <c r="T401" s="94">
        <v>17.55778163714286</v>
      </c>
      <c r="U401" s="94">
        <v>6.2994621428571422</v>
      </c>
      <c r="V401" s="117">
        <v>23.857243780000001</v>
      </c>
      <c r="W401" s="94">
        <v>22.359196832211655</v>
      </c>
      <c r="X401" s="94">
        <v>3.9251526134494013</v>
      </c>
      <c r="Y401" s="94">
        <v>7.618556516629404</v>
      </c>
      <c r="Z401" s="94"/>
      <c r="AA401" s="94">
        <v>0.89334617663371885</v>
      </c>
      <c r="AB401" s="94">
        <v>0.34651301647312577</v>
      </c>
      <c r="AC401" s="95">
        <v>4.1350038958967135</v>
      </c>
      <c r="AD401" s="99">
        <v>5.4173790851620787</v>
      </c>
      <c r="AE401" s="99">
        <v>4.5169562891477737</v>
      </c>
      <c r="AF401" s="99">
        <v>1.1814466875187328</v>
      </c>
      <c r="AG401" s="37"/>
      <c r="AH401" s="37"/>
      <c r="AI401" s="100">
        <v>63.963221149172881</v>
      </c>
      <c r="AJ401" s="47" t="s">
        <v>54</v>
      </c>
      <c r="AK401" s="53">
        <v>772.92519055769662</v>
      </c>
      <c r="AL401" s="53">
        <v>797.98217605739546</v>
      </c>
      <c r="AM401" s="53">
        <v>699.00617788196405</v>
      </c>
      <c r="AN401" s="35"/>
      <c r="AO401" s="51">
        <v>33.857142857142854</v>
      </c>
      <c r="AP401" s="49">
        <v>1.3305330183435242</v>
      </c>
      <c r="AQ401" s="49">
        <v>1.0733372984991663</v>
      </c>
      <c r="AR401" s="49">
        <v>1.5525805447470815</v>
      </c>
      <c r="AS401" s="126">
        <v>33.500852418010005</v>
      </c>
      <c r="AT401" s="58">
        <v>32.9027714310498</v>
      </c>
      <c r="AU401" s="58">
        <v>39.298443579766541</v>
      </c>
      <c r="AV401" s="58">
        <v>31.701945525291833</v>
      </c>
      <c r="AW401" s="58">
        <v>45.856809338521401</v>
      </c>
      <c r="AX401" s="58">
        <v>32.961089494163424</v>
      </c>
      <c r="AY401" s="71">
        <v>1.379152249709283</v>
      </c>
      <c r="AZ401" s="71">
        <v>25.33491469072148</v>
      </c>
      <c r="BA401" s="71">
        <v>-1.4776709107214785</v>
      </c>
      <c r="BB401" s="131">
        <f t="shared" si="24"/>
        <v>1.379152249709283</v>
      </c>
      <c r="BC401" s="131">
        <f t="shared" si="25"/>
        <v>1.4042214065857193</v>
      </c>
      <c r="BD401" s="131">
        <f t="shared" si="26"/>
        <v>0.16583855612468287</v>
      </c>
      <c r="BE401" s="104">
        <v>6.51</v>
      </c>
      <c r="BF401" s="105">
        <v>90.352679103051585</v>
      </c>
      <c r="BG401" s="105">
        <v>577.23963548648533</v>
      </c>
      <c r="BH401" s="105">
        <v>212.61593694473049</v>
      </c>
      <c r="BI401" s="105">
        <v>151.14189748483298</v>
      </c>
      <c r="BJ401" s="105">
        <v>22.37501966055753</v>
      </c>
      <c r="BK401" s="105">
        <v>16.228189689539661</v>
      </c>
      <c r="BL401" s="105">
        <v>15.42419635574454</v>
      </c>
      <c r="BM401" s="105"/>
      <c r="BN401" s="130">
        <f t="shared" si="27"/>
        <v>330.5394458469965</v>
      </c>
      <c r="BO401" s="96">
        <v>3.37750284</v>
      </c>
      <c r="BP401" s="108" t="s">
        <v>79</v>
      </c>
      <c r="BQ401" s="106">
        <v>336.0841386101132</v>
      </c>
      <c r="BR401" s="107">
        <v>14.087299509923236</v>
      </c>
      <c r="BS401" s="107">
        <v>18.836431321444376</v>
      </c>
      <c r="BT401" s="107">
        <v>10.214462915818579</v>
      </c>
      <c r="BU401" s="106"/>
      <c r="BV401" s="106"/>
      <c r="BW401" s="106"/>
      <c r="BX401" s="106"/>
      <c r="BY401" s="62">
        <v>6.016713091922006E-2</v>
      </c>
      <c r="BZ401" s="60">
        <v>1.0896984000000001</v>
      </c>
      <c r="CA401" s="23">
        <v>3.49</v>
      </c>
      <c r="CB401" s="23">
        <v>0.17100000000000001</v>
      </c>
      <c r="CC401" s="64">
        <v>1.8874000000000002E-2</v>
      </c>
      <c r="CD401" s="64">
        <v>5.0767760000000006</v>
      </c>
      <c r="CE401" s="66">
        <v>80.842287999999996</v>
      </c>
      <c r="CF401" s="68">
        <v>36.277875999999999</v>
      </c>
      <c r="CG401" s="60">
        <v>0.17600000000000005</v>
      </c>
      <c r="CH401" s="134">
        <v>53679.953026973104</v>
      </c>
      <c r="CI401" s="134">
        <v>9180.3489244114917</v>
      </c>
      <c r="CJ401" s="135">
        <v>810989.56553932326</v>
      </c>
      <c r="CK401" s="136">
        <v>1.1319934700154111</v>
      </c>
    </row>
    <row r="402" spans="1:89" x14ac:dyDescent="0.25">
      <c r="A402" s="82" t="s">
        <v>23</v>
      </c>
      <c r="B402" s="83">
        <v>398</v>
      </c>
      <c r="C402" s="70" t="s">
        <v>487</v>
      </c>
      <c r="D402" s="84">
        <v>42086</v>
      </c>
      <c r="E402" s="85" t="s">
        <v>91</v>
      </c>
      <c r="F402" s="82">
        <v>918</v>
      </c>
      <c r="G402" s="88">
        <v>1</v>
      </c>
      <c r="H402" s="88">
        <v>129</v>
      </c>
      <c r="I402" s="83">
        <v>4</v>
      </c>
      <c r="J402" s="111">
        <v>639.82738095238096</v>
      </c>
      <c r="K402" s="54">
        <v>463.31418670349262</v>
      </c>
      <c r="L402" s="54">
        <v>947.34113437441249</v>
      </c>
      <c r="M402" s="54">
        <v>165.75268693620004</v>
      </c>
      <c r="N402" s="54">
        <v>346.57902438876772</v>
      </c>
      <c r="O402" s="55"/>
      <c r="P402" s="56">
        <v>40.507798369929482</v>
      </c>
      <c r="Q402" s="56">
        <v>15.383991769264087</v>
      </c>
      <c r="R402" s="54">
        <v>178.76505516528348</v>
      </c>
      <c r="S402" s="42" t="s">
        <v>78</v>
      </c>
      <c r="T402" s="94">
        <v>12.047271124285714</v>
      </c>
      <c r="U402" s="94">
        <v>3.0141632857142859</v>
      </c>
      <c r="V402" s="117">
        <v>15.06143441</v>
      </c>
      <c r="W402" s="94">
        <v>14.106563600566437</v>
      </c>
      <c r="X402" s="94">
        <v>2.4094476800882334</v>
      </c>
      <c r="Y402" s="94">
        <v>4.9813407758045729</v>
      </c>
      <c r="Z402" s="94"/>
      <c r="AA402" s="94">
        <v>0.54711869095493504</v>
      </c>
      <c r="AB402" s="94">
        <v>0.24430690093602833</v>
      </c>
      <c r="AC402" s="95">
        <v>2.5018050735848392</v>
      </c>
      <c r="AD402" s="99">
        <v>4.0113952710624377</v>
      </c>
      <c r="AE402" s="99">
        <v>3.3466264919360276</v>
      </c>
      <c r="AF402" s="99">
        <v>0.81258734897008589</v>
      </c>
      <c r="AG402" s="37"/>
      <c r="AH402" s="37"/>
      <c r="AI402" s="100">
        <v>60.90322305019879</v>
      </c>
      <c r="AJ402" s="47" t="s">
        <v>54</v>
      </c>
      <c r="AK402" s="53">
        <v>733.66445971446899</v>
      </c>
      <c r="AL402" s="53">
        <v>762.7610389959433</v>
      </c>
      <c r="AM402" s="53">
        <v>662.74953563617987</v>
      </c>
      <c r="AN402" s="35"/>
      <c r="AO402" s="51">
        <v>26.078571428571429</v>
      </c>
      <c r="AP402" s="49">
        <v>1.037927142857143</v>
      </c>
      <c r="AQ402" s="49">
        <v>0.93882857142857146</v>
      </c>
      <c r="AR402" s="49">
        <v>1.1996142857142857</v>
      </c>
      <c r="AS402" s="126">
        <v>26.000335714285718</v>
      </c>
      <c r="AT402" s="58">
        <v>26.386531119199272</v>
      </c>
      <c r="AU402" s="58">
        <v>39.800000000000004</v>
      </c>
      <c r="AV402" s="58">
        <v>36</v>
      </c>
      <c r="AW402" s="58">
        <v>46</v>
      </c>
      <c r="AX402" s="58">
        <v>26</v>
      </c>
      <c r="AY402" s="71">
        <v>1.7519268351811168</v>
      </c>
      <c r="AZ402" s="71">
        <v>21.670935038696555</v>
      </c>
      <c r="BA402" s="71">
        <v>-6.609500628696555</v>
      </c>
      <c r="BB402" s="131">
        <f t="shared" si="24"/>
        <v>1.7519268351811168</v>
      </c>
      <c r="BC402" s="131">
        <f t="shared" si="25"/>
        <v>1.7262854922385655</v>
      </c>
      <c r="BD402" s="131">
        <f t="shared" si="26"/>
        <v>0.21089425572182274</v>
      </c>
      <c r="BE402" s="104">
        <v>6.25</v>
      </c>
      <c r="BF402" s="105">
        <v>128.9287676974007</v>
      </c>
      <c r="BG402" s="105">
        <v>518.88337772482737</v>
      </c>
      <c r="BH402" s="105">
        <v>232.55253609943185</v>
      </c>
      <c r="BI402" s="105">
        <v>191.6736202128503</v>
      </c>
      <c r="BJ402" s="105">
        <v>14.617516829650958</v>
      </c>
      <c r="BK402" s="105">
        <v>18.889360698477557</v>
      </c>
      <c r="BL402" s="105">
        <v>18.408464056652623</v>
      </c>
      <c r="BM402" s="105"/>
      <c r="BN402" s="130">
        <f t="shared" si="27"/>
        <v>315.06453303682645</v>
      </c>
      <c r="BO402" s="96">
        <v>3.6995588400000003</v>
      </c>
      <c r="BP402" s="108" t="s">
        <v>79</v>
      </c>
      <c r="BQ402" s="106">
        <v>329.32659372460046</v>
      </c>
      <c r="BR402" s="107">
        <v>21.865553091407079</v>
      </c>
      <c r="BS402" s="107">
        <v>30.606739649105545</v>
      </c>
      <c r="BT402" s="107">
        <v>12.480859732448007</v>
      </c>
      <c r="BU402" s="106"/>
      <c r="BV402" s="106"/>
      <c r="BW402" s="106"/>
      <c r="BX402" s="106"/>
      <c r="BY402" s="62">
        <v>0.10027855153203344</v>
      </c>
      <c r="BZ402" s="60">
        <v>0.62483680000000008</v>
      </c>
      <c r="CA402" s="23">
        <v>3.59</v>
      </c>
      <c r="CB402" s="23">
        <v>0.03</v>
      </c>
      <c r="CC402" s="64">
        <v>4.7398869999999995</v>
      </c>
      <c r="CD402" s="64">
        <v>6.9205519999999998</v>
      </c>
      <c r="CE402" s="66">
        <v>88.572599999999994</v>
      </c>
      <c r="CF402" s="68">
        <v>33.986704000000003</v>
      </c>
      <c r="CG402" s="60">
        <v>0.10250000000000001</v>
      </c>
      <c r="CH402" s="134">
        <v>30326.61287175418</v>
      </c>
      <c r="CI402" s="134">
        <v>10699.175293046272</v>
      </c>
      <c r="CJ402" s="135">
        <v>861229.44312205235</v>
      </c>
      <c r="CK402" s="136">
        <v>1.2423141566387434</v>
      </c>
    </row>
    <row r="403" spans="1:89" x14ac:dyDescent="0.25">
      <c r="A403" s="82" t="s">
        <v>23</v>
      </c>
      <c r="B403" s="83">
        <v>399</v>
      </c>
      <c r="C403" s="70" t="s">
        <v>488</v>
      </c>
      <c r="D403" s="84">
        <v>42086</v>
      </c>
      <c r="E403" s="85" t="s">
        <v>91</v>
      </c>
      <c r="F403" s="82">
        <v>1929</v>
      </c>
      <c r="G403" s="88">
        <v>1</v>
      </c>
      <c r="H403" s="88">
        <v>119</v>
      </c>
      <c r="I403" s="83">
        <v>2</v>
      </c>
      <c r="J403" s="111">
        <v>572.01388888888891</v>
      </c>
      <c r="K403" s="54">
        <v>463.31418670349262</v>
      </c>
      <c r="L403" s="54">
        <v>947.34113437441249</v>
      </c>
      <c r="M403" s="54">
        <v>165.75268693620004</v>
      </c>
      <c r="N403" s="54">
        <v>346.57902438876772</v>
      </c>
      <c r="O403" s="55"/>
      <c r="P403" s="56">
        <v>40.507798369929482</v>
      </c>
      <c r="Q403" s="56">
        <v>15.383991769264087</v>
      </c>
      <c r="R403" s="54">
        <v>178.76505516528348</v>
      </c>
      <c r="S403" s="42" t="s">
        <v>78</v>
      </c>
      <c r="T403" s="94">
        <v>11.016963752857142</v>
      </c>
      <c r="U403" s="94">
        <v>4.3436983571428573</v>
      </c>
      <c r="V403" s="117">
        <v>15.36066211</v>
      </c>
      <c r="W403" s="94">
        <v>14.378893411367233</v>
      </c>
      <c r="X403" s="94">
        <v>2.5160800604096774</v>
      </c>
      <c r="Y403" s="94">
        <v>4.8853050588012978</v>
      </c>
      <c r="Z403" s="94"/>
      <c r="AA403" s="94">
        <v>0.56808046519854971</v>
      </c>
      <c r="AB403" s="94">
        <v>0.22518286227880863</v>
      </c>
      <c r="AC403" s="95">
        <v>2.6391354289077822</v>
      </c>
      <c r="AD403" s="99">
        <v>2.7577699982036865</v>
      </c>
      <c r="AE403" s="99">
        <v>2.1932602244071111</v>
      </c>
      <c r="AF403" s="99">
        <v>0.48374124352916392</v>
      </c>
      <c r="AG403" s="37"/>
      <c r="AH403" s="37"/>
      <c r="AI403" s="100">
        <v>81.653967671518927</v>
      </c>
      <c r="AJ403" s="47" t="s">
        <v>54</v>
      </c>
      <c r="AK403" s="53">
        <v>820.46542144766397</v>
      </c>
      <c r="AL403" s="53">
        <v>847.46668873188605</v>
      </c>
      <c r="AM403" s="53">
        <v>807.74012276445637</v>
      </c>
      <c r="AN403" s="35"/>
      <c r="AO403" s="51">
        <v>19.808333333333334</v>
      </c>
      <c r="AP403" s="49">
        <v>1.1607683333333334</v>
      </c>
      <c r="AQ403" s="49">
        <v>0.73885083333333346</v>
      </c>
      <c r="AR403" s="49">
        <v>0.78837166666666669</v>
      </c>
      <c r="AS403" s="126">
        <v>25.334858333333337</v>
      </c>
      <c r="AT403" s="58">
        <v>24.136088280254775</v>
      </c>
      <c r="AU403" s="58">
        <v>58.6</v>
      </c>
      <c r="AV403" s="58">
        <v>37.300000000000004</v>
      </c>
      <c r="AW403" s="58">
        <v>39.799999999999997</v>
      </c>
      <c r="AX403" s="58">
        <v>22</v>
      </c>
      <c r="AY403" s="71">
        <v>1.5712921817700718</v>
      </c>
      <c r="AZ403" s="71">
        <v>20.354658017102555</v>
      </c>
      <c r="BA403" s="71">
        <v>-4.9939959071025548</v>
      </c>
      <c r="BB403" s="131">
        <f t="shared" si="24"/>
        <v>1.5712921817700718</v>
      </c>
      <c r="BC403" s="131">
        <f t="shared" si="25"/>
        <v>1.6493337430318189</v>
      </c>
      <c r="BD403" s="131">
        <f t="shared" si="26"/>
        <v>0.1749918599917262</v>
      </c>
      <c r="BE403" s="104">
        <v>7.03</v>
      </c>
      <c r="BF403" s="105">
        <v>53.065837204565355</v>
      </c>
      <c r="BG403" s="105">
        <v>591.28688434717765</v>
      </c>
      <c r="BH403" s="105">
        <v>205.03068714349402</v>
      </c>
      <c r="BI403" s="105">
        <v>142.19379686694404</v>
      </c>
      <c r="BJ403" s="105">
        <v>28.29388267793917</v>
      </c>
      <c r="BK403" s="105">
        <v>9.6557150566494219</v>
      </c>
      <c r="BL403" s="105">
        <v>18.56390952968647</v>
      </c>
      <c r="BM403" s="105"/>
      <c r="BN403" s="130">
        <f t="shared" si="27"/>
        <v>336.15220812218661</v>
      </c>
      <c r="BO403" s="96">
        <v>2.3007821599999998</v>
      </c>
      <c r="BP403" s="108" t="s">
        <v>79</v>
      </c>
      <c r="BQ403" s="106">
        <v>284.43015618719642</v>
      </c>
      <c r="BR403" s="107">
        <v>18.516790106464782</v>
      </c>
      <c r="BS403" s="107">
        <v>23.341434279473134</v>
      </c>
      <c r="BT403" s="107">
        <v>11.784434697311028</v>
      </c>
      <c r="BU403" s="106"/>
      <c r="BV403" s="106"/>
      <c r="BW403" s="106"/>
      <c r="BX403" s="106"/>
      <c r="BY403" s="62">
        <v>0.18050139275766017</v>
      </c>
      <c r="BZ403" s="60">
        <v>0.3416228</v>
      </c>
      <c r="CA403" s="23">
        <v>4.0199999999999996</v>
      </c>
      <c r="CB403" s="23">
        <v>0.33900000000000002</v>
      </c>
      <c r="CC403" s="64">
        <v>3.5443850000000001</v>
      </c>
      <c r="CD403" s="64">
        <v>4.3876879999999998</v>
      </c>
      <c r="CE403" s="66">
        <v>74.008471999999998</v>
      </c>
      <c r="CF403" s="68">
        <v>30.017348999999996</v>
      </c>
      <c r="CG403" s="60">
        <v>1.0055000000000001</v>
      </c>
      <c r="CH403" s="134">
        <v>46733.00435312849</v>
      </c>
      <c r="CI403" s="134">
        <v>14169.986678172296</v>
      </c>
      <c r="CJ403" s="135">
        <v>793663.97706783912</v>
      </c>
      <c r="CK403" s="136">
        <v>1.7853886641702907</v>
      </c>
    </row>
    <row r="404" spans="1:89" s="30" customFormat="1" x14ac:dyDescent="0.25">
      <c r="A404" s="82" t="s">
        <v>23</v>
      </c>
      <c r="B404" s="83">
        <v>1000</v>
      </c>
      <c r="C404" s="70" t="s">
        <v>489</v>
      </c>
      <c r="D404" s="84">
        <v>42086</v>
      </c>
      <c r="E404" s="85" t="s">
        <v>91</v>
      </c>
      <c r="F404" s="82">
        <v>1966</v>
      </c>
      <c r="G404" s="88">
        <v>1</v>
      </c>
      <c r="H404" s="88">
        <v>141</v>
      </c>
      <c r="I404" s="82">
        <v>2</v>
      </c>
      <c r="J404" s="111">
        <v>647.76309523809527</v>
      </c>
      <c r="K404" s="54">
        <v>463.31418670349262</v>
      </c>
      <c r="L404" s="54">
        <v>947.34113437441249</v>
      </c>
      <c r="M404" s="54">
        <v>165.75268693620004</v>
      </c>
      <c r="N404" s="54">
        <v>346.57902438876772</v>
      </c>
      <c r="O404" s="55"/>
      <c r="P404" s="56">
        <v>40.507798369929482</v>
      </c>
      <c r="Q404" s="56">
        <v>15.383991769264087</v>
      </c>
      <c r="R404" s="54">
        <v>178.76505516528348</v>
      </c>
      <c r="S404" s="42" t="s">
        <v>78</v>
      </c>
      <c r="T404" s="94">
        <v>13.409416047142859</v>
      </c>
      <c r="U404" s="94">
        <v>6.4689711428571428</v>
      </c>
      <c r="V404" s="117">
        <v>19.878387190000002</v>
      </c>
      <c r="W404" s="94">
        <v>18.586998430938724</v>
      </c>
      <c r="X404" s="94">
        <v>3.2706303394374854</v>
      </c>
      <c r="Y404" s="94">
        <v>6.2163673807334741</v>
      </c>
      <c r="Z404" s="94"/>
      <c r="AA404" s="94">
        <v>0.73242054305379889</v>
      </c>
      <c r="AB404" s="94">
        <v>0.28297933411943194</v>
      </c>
      <c r="AC404" s="95">
        <v>3.4303861652260599</v>
      </c>
      <c r="AD404" s="99">
        <v>3.3024437654048437</v>
      </c>
      <c r="AE404" s="99">
        <v>2.653414305787178</v>
      </c>
      <c r="AF404" s="99">
        <v>0.73631951430181586</v>
      </c>
      <c r="AG404" s="37"/>
      <c r="AH404" s="37"/>
      <c r="AI404" s="100">
        <v>85.687858513691197</v>
      </c>
      <c r="AJ404" s="47" t="s">
        <v>54</v>
      </c>
      <c r="AK404" s="53">
        <v>833.86762045433102</v>
      </c>
      <c r="AL404" s="53">
        <v>857.24352882225048</v>
      </c>
      <c r="AM404" s="53">
        <v>774.86923379165648</v>
      </c>
      <c r="AN404" s="35"/>
      <c r="AO404" s="51">
        <v>34.071428571428569</v>
      </c>
      <c r="AP404" s="49">
        <v>1.3586305605786617</v>
      </c>
      <c r="AQ404" s="49">
        <v>1.1561858951175403</v>
      </c>
      <c r="AR404" s="49">
        <v>1.5904025316455699</v>
      </c>
      <c r="AS404" s="126">
        <v>34.008029837251357</v>
      </c>
      <c r="AT404" s="58">
        <v>34.084645088169914</v>
      </c>
      <c r="AU404" s="58">
        <v>39.875949367088609</v>
      </c>
      <c r="AV404" s="58">
        <v>33.93417721518987</v>
      </c>
      <c r="AW404" s="58">
        <v>46.678481012658239</v>
      </c>
      <c r="AX404" s="58">
        <v>36</v>
      </c>
      <c r="AY404" s="71">
        <v>1.7146584761824388</v>
      </c>
      <c r="AZ404" s="71">
        <v>24.820783814109202</v>
      </c>
      <c r="BA404" s="71">
        <v>-4.9423966241092003</v>
      </c>
      <c r="BB404" s="131">
        <f t="shared" si="24"/>
        <v>1.7146584761824388</v>
      </c>
      <c r="BC404" s="131">
        <f t="shared" si="25"/>
        <v>1.7108042776407635</v>
      </c>
      <c r="BD404" s="131">
        <f t="shared" si="26"/>
        <v>0.2065167031964715</v>
      </c>
      <c r="BE404" s="104">
        <v>6.77</v>
      </c>
      <c r="BF404" s="105">
        <v>56.403390963119485</v>
      </c>
      <c r="BG404" s="105">
        <v>527.05976930374925</v>
      </c>
      <c r="BH404" s="105">
        <v>210.3205631900114</v>
      </c>
      <c r="BI404" s="105">
        <v>213.31995398358168</v>
      </c>
      <c r="BJ404" s="105">
        <v>9.8494598872433148</v>
      </c>
      <c r="BK404" s="105">
        <v>20.819960094117754</v>
      </c>
      <c r="BL404" s="105">
        <v>13.655169163187372</v>
      </c>
      <c r="BM404" s="105"/>
      <c r="BN404" s="130">
        <f t="shared" si="27"/>
        <v>334.07975716827775</v>
      </c>
      <c r="BO404" s="96">
        <v>4.1968669799999994</v>
      </c>
      <c r="BP404" s="108" t="s">
        <v>79</v>
      </c>
      <c r="BQ404" s="106">
        <v>319.04558756473455</v>
      </c>
      <c r="BR404" s="107">
        <v>16.049872885323072</v>
      </c>
      <c r="BS404" s="107">
        <v>20.02346647551278</v>
      </c>
      <c r="BT404" s="107">
        <v>9.3603904849069046</v>
      </c>
      <c r="BU404" s="106"/>
      <c r="BV404" s="106"/>
      <c r="BW404" s="106"/>
      <c r="BX404" s="106"/>
      <c r="BY404" s="62">
        <v>9.0250696378830084E-2</v>
      </c>
      <c r="BZ404" s="60">
        <v>0.99692139999999996</v>
      </c>
      <c r="CA404" s="23">
        <v>3.57</v>
      </c>
      <c r="CB404" s="23">
        <v>0.27800000000000002</v>
      </c>
      <c r="CC404" s="64">
        <v>6.3013589999999997</v>
      </c>
      <c r="CD404" s="64">
        <v>5.2816400000000003</v>
      </c>
      <c r="CE404" s="66">
        <v>80.276079999999993</v>
      </c>
      <c r="CF404" s="68">
        <v>35.594543999999999</v>
      </c>
      <c r="CG404" s="60">
        <v>0.12350000000000001</v>
      </c>
      <c r="CH404" s="134">
        <v>156440.61471406592</v>
      </c>
      <c r="CI404" s="134">
        <v>4245.8345658330363</v>
      </c>
      <c r="CJ404" s="135">
        <v>235282.44296578754</v>
      </c>
      <c r="CK404" s="136">
        <v>1.8045692285039832</v>
      </c>
    </row>
    <row r="405" spans="1:89" s="30" customFormat="1" x14ac:dyDescent="0.25">
      <c r="A405" s="82" t="s">
        <v>23</v>
      </c>
      <c r="B405" s="83">
        <v>1001</v>
      </c>
      <c r="C405" s="70" t="s">
        <v>490</v>
      </c>
      <c r="D405" s="84">
        <v>42086</v>
      </c>
      <c r="E405" s="85" t="s">
        <v>91</v>
      </c>
      <c r="F405" s="82">
        <v>1988</v>
      </c>
      <c r="G405" s="88">
        <v>1</v>
      </c>
      <c r="H405" s="88">
        <v>123</v>
      </c>
      <c r="I405" s="82">
        <v>2</v>
      </c>
      <c r="J405" s="111">
        <v>624.03214285714296</v>
      </c>
      <c r="K405" s="54">
        <v>463.31418670349262</v>
      </c>
      <c r="L405" s="54">
        <v>947.34113437441249</v>
      </c>
      <c r="M405" s="54">
        <v>165.75268693620004</v>
      </c>
      <c r="N405" s="54">
        <v>346.57902438876772</v>
      </c>
      <c r="O405" s="55"/>
      <c r="P405" s="56">
        <v>40.507798369929482</v>
      </c>
      <c r="Q405" s="56">
        <v>15.383991769264087</v>
      </c>
      <c r="R405" s="54">
        <v>178.76505516528348</v>
      </c>
      <c r="S405" s="42" t="s">
        <v>78</v>
      </c>
      <c r="T405" s="94">
        <v>17.719726648571431</v>
      </c>
      <c r="U405" s="94">
        <v>10.03110657142857</v>
      </c>
      <c r="V405" s="117">
        <v>27.750833220000001</v>
      </c>
      <c r="W405" s="94">
        <v>25.958193006907177</v>
      </c>
      <c r="X405" s="94">
        <v>4.6382212360545934</v>
      </c>
      <c r="Y405" s="94">
        <v>8.4988458284913584</v>
      </c>
      <c r="Z405" s="94"/>
      <c r="AA405" s="94">
        <v>1.0404218201648316</v>
      </c>
      <c r="AB405" s="94">
        <v>0.36816984443461342</v>
      </c>
      <c r="AC405" s="95">
        <v>4.9037631703239786</v>
      </c>
      <c r="AD405" s="99">
        <v>3.9278830047315627</v>
      </c>
      <c r="AE405" s="99">
        <v>3.1402963404514126</v>
      </c>
      <c r="AF405" s="99">
        <v>0.76635646687579462</v>
      </c>
      <c r="AG405" s="37"/>
      <c r="AH405" s="37"/>
      <c r="AI405" s="100">
        <v>93.732385611056344</v>
      </c>
      <c r="AJ405" s="47" t="s">
        <v>54</v>
      </c>
      <c r="AK405" s="53">
        <v>858.45891640108516</v>
      </c>
      <c r="AL405" s="53">
        <v>879.02484816197273</v>
      </c>
      <c r="AM405" s="53">
        <v>834.77362810582963</v>
      </c>
      <c r="AN405" s="35"/>
      <c r="AO405" s="51">
        <v>44.492857142857133</v>
      </c>
      <c r="AP405" s="49">
        <v>1.6029720372429126</v>
      </c>
      <c r="AQ405" s="49">
        <v>1.3461945831017228</v>
      </c>
      <c r="AR405" s="49">
        <v>2.0917355947748746</v>
      </c>
      <c r="AS405" s="126">
        <v>41.841723415786547</v>
      </c>
      <c r="AT405" s="58">
        <v>41.238868413343567</v>
      </c>
      <c r="AU405" s="58">
        <v>36.027626459143974</v>
      </c>
      <c r="AV405" s="58">
        <v>30.256420233463032</v>
      </c>
      <c r="AW405" s="58">
        <v>47.012840466926072</v>
      </c>
      <c r="AX405" s="58">
        <v>38.307392996108945</v>
      </c>
      <c r="AY405" s="71">
        <v>1.486040728450011</v>
      </c>
      <c r="AZ405" s="71">
        <v>27.182785649002771</v>
      </c>
      <c r="BA405" s="71">
        <v>0.56804757099722991</v>
      </c>
      <c r="BB405" s="131">
        <f t="shared" si="24"/>
        <v>1.486040728450011</v>
      </c>
      <c r="BC405" s="131">
        <f t="shared" si="25"/>
        <v>1.5077645807633355</v>
      </c>
      <c r="BD405" s="131">
        <f t="shared" si="26"/>
        <v>0.18164867970474255</v>
      </c>
      <c r="BE405" s="104">
        <v>6.48</v>
      </c>
      <c r="BF405" s="105">
        <v>84.400333017806346</v>
      </c>
      <c r="BG405" s="105">
        <v>545.28814222676783</v>
      </c>
      <c r="BH405" s="105">
        <v>219.41769138823025</v>
      </c>
      <c r="BI405" s="105">
        <v>177.62673920200371</v>
      </c>
      <c r="BJ405" s="105">
        <v>19.093286407001809</v>
      </c>
      <c r="BK405" s="105">
        <v>19.517624561610386</v>
      </c>
      <c r="BL405" s="105">
        <v>14.081391836276758</v>
      </c>
      <c r="BM405" s="105"/>
      <c r="BN405" s="130">
        <f t="shared" si="27"/>
        <v>325.36604030440287</v>
      </c>
      <c r="BO405" s="96">
        <v>6.3744923599999996</v>
      </c>
      <c r="BP405" s="108" t="s">
        <v>79</v>
      </c>
      <c r="BQ405" s="106">
        <v>333.10788161928866</v>
      </c>
      <c r="BR405" s="107">
        <v>12.003527208661184</v>
      </c>
      <c r="BS405" s="107">
        <v>14.598535811102407</v>
      </c>
      <c r="BT405" s="107">
        <v>8.0775223578032449</v>
      </c>
      <c r="BU405" s="106"/>
      <c r="BV405" s="106"/>
      <c r="BW405" s="106"/>
      <c r="BX405" s="106"/>
      <c r="BY405" s="62">
        <v>0.13036211699164346</v>
      </c>
      <c r="BZ405" s="60">
        <v>1.0496578000000001</v>
      </c>
      <c r="CA405" s="23">
        <v>3.55</v>
      </c>
      <c r="CB405" s="23">
        <v>0.23599999999999999</v>
      </c>
      <c r="CC405" s="64">
        <v>5.349837</v>
      </c>
      <c r="CD405" s="64">
        <v>7.0633359999999996</v>
      </c>
      <c r="CE405" s="66">
        <v>80.055887999999996</v>
      </c>
      <c r="CF405" s="68">
        <v>36.458758000000003</v>
      </c>
      <c r="CG405" s="60">
        <v>0.19700000000000001</v>
      </c>
      <c r="CH405" s="134">
        <v>74982.809650938463</v>
      </c>
      <c r="CI405" s="134">
        <v>10159.509208517251</v>
      </c>
      <c r="CJ405" s="135">
        <v>801453.51186541945</v>
      </c>
      <c r="CK405" s="136">
        <v>1.2676354970197252</v>
      </c>
    </row>
    <row r="406" spans="1:89" s="30" customFormat="1" x14ac:dyDescent="0.25">
      <c r="A406" s="82" t="s">
        <v>23</v>
      </c>
      <c r="B406" s="83">
        <v>1002</v>
      </c>
      <c r="C406" s="70" t="s">
        <v>491</v>
      </c>
      <c r="D406" s="84">
        <v>42086</v>
      </c>
      <c r="E406" s="85" t="s">
        <v>91</v>
      </c>
      <c r="F406" s="82">
        <v>1989</v>
      </c>
      <c r="G406" s="88">
        <v>1</v>
      </c>
      <c r="H406" s="88">
        <v>109</v>
      </c>
      <c r="I406" s="82">
        <v>2</v>
      </c>
      <c r="J406" s="111">
        <v>644.63095238095252</v>
      </c>
      <c r="K406" s="54">
        <v>463.31418670349262</v>
      </c>
      <c r="L406" s="54">
        <v>947.34113437441249</v>
      </c>
      <c r="M406" s="54">
        <v>165.75268693620004</v>
      </c>
      <c r="N406" s="54">
        <v>346.57902438876772</v>
      </c>
      <c r="O406" s="55"/>
      <c r="P406" s="56">
        <v>40.507798369929482</v>
      </c>
      <c r="Q406" s="56">
        <v>15.383991769264087</v>
      </c>
      <c r="R406" s="54">
        <v>178.76505516528348</v>
      </c>
      <c r="S406" s="42" t="s">
        <v>78</v>
      </c>
      <c r="T406" s="94">
        <v>11.901365404285713</v>
      </c>
      <c r="U406" s="94">
        <v>2.3554982857142859</v>
      </c>
      <c r="V406" s="117">
        <v>14.256863689999999</v>
      </c>
      <c r="W406" s="94">
        <v>13.362111986726619</v>
      </c>
      <c r="X406" s="94">
        <v>2.2672185668379279</v>
      </c>
      <c r="Y406" s="94">
        <v>4.7822525383156824</v>
      </c>
      <c r="Z406" s="94"/>
      <c r="AA406" s="94">
        <v>0.51758819216078622</v>
      </c>
      <c r="AB406" s="94">
        <v>0.237734298684113</v>
      </c>
      <c r="AC406" s="95">
        <v>2.3505596966056426</v>
      </c>
      <c r="AD406" s="99">
        <v>3.1968941885365183</v>
      </c>
      <c r="AE406" s="99">
        <v>2.6645180305409069</v>
      </c>
      <c r="AF406" s="99">
        <v>0.72415602352367714</v>
      </c>
      <c r="AG406" s="37"/>
      <c r="AH406" s="37"/>
      <c r="AI406" s="100">
        <v>74.364143654358344</v>
      </c>
      <c r="AJ406" s="47" t="s">
        <v>54</v>
      </c>
      <c r="AK406" s="53">
        <v>775.76455396856511</v>
      </c>
      <c r="AL406" s="53">
        <v>800.59155070787233</v>
      </c>
      <c r="AM406" s="53">
        <v>680.59717130243348</v>
      </c>
      <c r="AN406" s="35"/>
      <c r="AO406" s="51">
        <v>19.457142857142859</v>
      </c>
      <c r="AP406" s="49">
        <v>0.70045714285714289</v>
      </c>
      <c r="AQ406" s="49">
        <v>0.68878285714285725</v>
      </c>
      <c r="AR406" s="49">
        <v>0.92421428571428577</v>
      </c>
      <c r="AS406" s="126">
        <v>18.289714285714286</v>
      </c>
      <c r="AT406" s="58">
        <v>18.848828298453139</v>
      </c>
      <c r="AU406" s="58">
        <v>36</v>
      </c>
      <c r="AV406" s="58">
        <v>35.4</v>
      </c>
      <c r="AW406" s="58">
        <v>47.5</v>
      </c>
      <c r="AX406" s="58">
        <v>28.999999999999996</v>
      </c>
      <c r="AY406" s="71">
        <v>1.3220879927240954</v>
      </c>
      <c r="AZ406" s="71">
        <v>18.710636709529716</v>
      </c>
      <c r="BA406" s="71">
        <v>-4.4537730195297165</v>
      </c>
      <c r="BB406" s="131">
        <f t="shared" si="24"/>
        <v>1.3220879927240954</v>
      </c>
      <c r="BC406" s="131">
        <f t="shared" si="25"/>
        <v>1.2828708110987268</v>
      </c>
      <c r="BD406" s="131">
        <f t="shared" si="26"/>
        <v>0.16226951004216875</v>
      </c>
      <c r="BE406" s="104">
        <v>6.45</v>
      </c>
      <c r="BF406" s="105">
        <v>104.56300729316855</v>
      </c>
      <c r="BG406" s="105">
        <v>566.23552466728972</v>
      </c>
      <c r="BH406" s="105">
        <v>214.88462034427221</v>
      </c>
      <c r="BI406" s="105">
        <v>158.98878065033537</v>
      </c>
      <c r="BJ406" s="105">
        <v>18.697118475242831</v>
      </c>
      <c r="BK406" s="105">
        <v>16.383459978947343</v>
      </c>
      <c r="BL406" s="105">
        <v>19.835371505802936</v>
      </c>
      <c r="BM406" s="105"/>
      <c r="BN406" s="130">
        <f t="shared" si="27"/>
        <v>328.56937014534282</v>
      </c>
      <c r="BO406" s="96">
        <v>8.9008228799999998</v>
      </c>
      <c r="BP406" s="108" t="s">
        <v>79</v>
      </c>
      <c r="BQ406" s="106">
        <v>320.19025842765234</v>
      </c>
      <c r="BR406" s="107">
        <v>22.458674319250111</v>
      </c>
      <c r="BS406" s="107">
        <v>29.931053631224007</v>
      </c>
      <c r="BT406" s="107">
        <v>16.987276522325224</v>
      </c>
      <c r="BU406" s="106"/>
      <c r="BV406" s="106"/>
      <c r="BW406" s="106"/>
      <c r="BX406" s="106"/>
      <c r="BY406" s="62">
        <v>0.10027855153203344</v>
      </c>
      <c r="BZ406" s="60">
        <v>0.82992279999999996</v>
      </c>
      <c r="CA406" s="23">
        <v>3.64</v>
      </c>
      <c r="CB406" s="23">
        <v>0.17299999999999999</v>
      </c>
      <c r="CC406" s="64">
        <v>3.8493599999999999</v>
      </c>
      <c r="CD406" s="64">
        <v>3.3571600000000004</v>
      </c>
      <c r="CE406" s="66">
        <v>80.39403999999999</v>
      </c>
      <c r="CF406" s="68">
        <v>35.996504000000002</v>
      </c>
      <c r="CG406" s="60">
        <v>0.16550000000000001</v>
      </c>
      <c r="CH406" s="134">
        <v>53293.096572245093</v>
      </c>
      <c r="CI406" s="134">
        <v>7210.0503698465436</v>
      </c>
      <c r="CJ406" s="135">
        <v>762252.2298510843</v>
      </c>
      <c r="CK406" s="136">
        <v>0.9458877373510759</v>
      </c>
    </row>
    <row r="407" spans="1:89" s="30" customFormat="1" x14ac:dyDescent="0.25">
      <c r="A407" s="82" t="s">
        <v>23</v>
      </c>
      <c r="B407" s="83">
        <v>1003</v>
      </c>
      <c r="C407" s="70" t="s">
        <v>492</v>
      </c>
      <c r="D407" s="84">
        <v>42086</v>
      </c>
      <c r="E407" s="85" t="s">
        <v>91</v>
      </c>
      <c r="F407" s="82">
        <v>2016</v>
      </c>
      <c r="G407" s="88">
        <v>1</v>
      </c>
      <c r="H407" s="88">
        <v>119</v>
      </c>
      <c r="I407" s="82">
        <v>2</v>
      </c>
      <c r="J407" s="111">
        <v>648.54047619047617</v>
      </c>
      <c r="K407" s="54">
        <v>463.31418670349262</v>
      </c>
      <c r="L407" s="54">
        <v>947.34113437441249</v>
      </c>
      <c r="M407" s="54">
        <v>165.75268693620004</v>
      </c>
      <c r="N407" s="54">
        <v>346.57902438876772</v>
      </c>
      <c r="O407" s="55"/>
      <c r="P407" s="56">
        <v>40.507798369929482</v>
      </c>
      <c r="Q407" s="56">
        <v>15.383991769264087</v>
      </c>
      <c r="R407" s="54">
        <v>178.76505516528348</v>
      </c>
      <c r="S407" s="42" t="s">
        <v>78</v>
      </c>
      <c r="T407" s="94">
        <v>19.459545554285711</v>
      </c>
      <c r="U407" s="94">
        <v>8.1873392857142857</v>
      </c>
      <c r="V407" s="117">
        <v>27.646884839999998</v>
      </c>
      <c r="W407" s="94">
        <v>25.905089929567765</v>
      </c>
      <c r="X407" s="94">
        <v>4.5893191216319575</v>
      </c>
      <c r="Y407" s="94">
        <v>8.6928624269296968</v>
      </c>
      <c r="Z407" s="94"/>
      <c r="AA407" s="94">
        <v>1.0421521411935981</v>
      </c>
      <c r="AB407" s="94">
        <v>0.38492086006444715</v>
      </c>
      <c r="AC407" s="95">
        <v>4.8523743936777333</v>
      </c>
      <c r="AD407" s="99">
        <v>5.012087213035799</v>
      </c>
      <c r="AE407" s="99">
        <v>4.1046077330776072</v>
      </c>
      <c r="AF407" s="99">
        <v>0.96698727888858749</v>
      </c>
      <c r="AG407" s="37"/>
      <c r="AH407" s="37"/>
      <c r="AI407" s="100">
        <v>76.798516008124736</v>
      </c>
      <c r="AJ407" s="47" t="s">
        <v>54</v>
      </c>
      <c r="AK407" s="53">
        <v>818.71059824489805</v>
      </c>
      <c r="AL407" s="53">
        <v>841.55207550958335</v>
      </c>
      <c r="AM407" s="53">
        <v>789.29613451140267</v>
      </c>
      <c r="AN407" s="35"/>
      <c r="AO407" s="51">
        <v>38.699999999999996</v>
      </c>
      <c r="AP407" s="49">
        <v>1.3466377894736841</v>
      </c>
      <c r="AQ407" s="49">
        <v>1.2382370526315787</v>
      </c>
      <c r="AR407" s="49">
        <v>1.7027999999999994</v>
      </c>
      <c r="AS407" s="126">
        <v>35.67956684210526</v>
      </c>
      <c r="AT407" s="58">
        <v>35.193301277237673</v>
      </c>
      <c r="AU407" s="58">
        <v>34.79684210526316</v>
      </c>
      <c r="AV407" s="58">
        <v>31.995789473684212</v>
      </c>
      <c r="AW407" s="58">
        <v>43.999999999999993</v>
      </c>
      <c r="AX407" s="58">
        <v>31.563157894736843</v>
      </c>
      <c r="AY407" s="71">
        <v>1.2729572058809095</v>
      </c>
      <c r="AZ407" s="71">
        <v>25.22706859935094</v>
      </c>
      <c r="BA407" s="71">
        <v>2.4198162406490589</v>
      </c>
      <c r="BB407" s="131">
        <f t="shared" si="24"/>
        <v>1.2729572058809095</v>
      </c>
      <c r="BC407" s="131">
        <f t="shared" si="25"/>
        <v>1.2905456455073534</v>
      </c>
      <c r="BD407" s="131">
        <f t="shared" si="26"/>
        <v>0.15508708727653031</v>
      </c>
      <c r="BE407" s="104">
        <v>6.48</v>
      </c>
      <c r="BF407" s="105">
        <v>114.14893327746836</v>
      </c>
      <c r="BG407" s="105">
        <v>515.27780965479519</v>
      </c>
      <c r="BH407" s="105">
        <v>273.7054795137679</v>
      </c>
      <c r="BI407" s="105">
        <v>164.61499829154843</v>
      </c>
      <c r="BJ407" s="105">
        <v>10.006594835296918</v>
      </c>
      <c r="BK407" s="105">
        <v>17.133422145893451</v>
      </c>
      <c r="BL407" s="105">
        <v>14.286571180588647</v>
      </c>
      <c r="BM407" s="105"/>
      <c r="BN407" s="130">
        <f t="shared" si="27"/>
        <v>284.73209071916187</v>
      </c>
      <c r="BO407" s="96">
        <v>8.2673764999999992</v>
      </c>
      <c r="BP407" s="108" t="s">
        <v>79</v>
      </c>
      <c r="BQ407" s="106">
        <v>338.7076481029963</v>
      </c>
      <c r="BR407" s="107">
        <v>12.251204794434855</v>
      </c>
      <c r="BS407" s="107">
        <v>15.536704420121845</v>
      </c>
      <c r="BT407" s="107">
        <v>9.6242078978270129</v>
      </c>
      <c r="BU407" s="106"/>
      <c r="BV407" s="106"/>
      <c r="BW407" s="106"/>
      <c r="BX407" s="106"/>
      <c r="BY407" s="62">
        <v>4.0111420612813378E-2</v>
      </c>
      <c r="BZ407" s="60">
        <v>0.62581340000000008</v>
      </c>
      <c r="CA407" s="23">
        <v>3.46</v>
      </c>
      <c r="CB407" s="23">
        <v>0.31</v>
      </c>
      <c r="CC407" s="64">
        <v>4.9106729999999992</v>
      </c>
      <c r="CD407" s="64">
        <v>5.3747599999999993</v>
      </c>
      <c r="CE407" s="66">
        <v>78.152799999999999</v>
      </c>
      <c r="CF407" s="68">
        <v>33.956556999999997</v>
      </c>
      <c r="CG407" s="60">
        <v>6.0499999999999998E-2</v>
      </c>
      <c r="CH407" s="134">
        <v>24578.262174853269</v>
      </c>
      <c r="CI407" s="134">
        <v>7680.6290148316275</v>
      </c>
      <c r="CJ407" s="135">
        <v>943994.82596626785</v>
      </c>
      <c r="CK407" s="136">
        <v>0.81363041444319129</v>
      </c>
    </row>
    <row r="408" spans="1:89" s="30" customFormat="1" x14ac:dyDescent="0.25">
      <c r="A408" s="82" t="s">
        <v>23</v>
      </c>
      <c r="B408" s="83">
        <v>1004</v>
      </c>
      <c r="C408" s="70" t="s">
        <v>493</v>
      </c>
      <c r="D408" s="84">
        <v>42086</v>
      </c>
      <c r="E408" s="85" t="s">
        <v>91</v>
      </c>
      <c r="F408" s="82">
        <v>2142</v>
      </c>
      <c r="G408" s="88">
        <v>1</v>
      </c>
      <c r="H408" s="88">
        <v>104</v>
      </c>
      <c r="I408" s="82">
        <v>1</v>
      </c>
      <c r="J408" s="111">
        <v>616.42857142857156</v>
      </c>
      <c r="K408" s="54">
        <v>463.31418670349262</v>
      </c>
      <c r="L408" s="54">
        <v>947.34113437441249</v>
      </c>
      <c r="M408" s="54">
        <v>165.75268693620004</v>
      </c>
      <c r="N408" s="54">
        <v>346.57902438876772</v>
      </c>
      <c r="O408" s="55"/>
      <c r="P408" s="56">
        <v>40.507798369929482</v>
      </c>
      <c r="Q408" s="56">
        <v>15.383991769264087</v>
      </c>
      <c r="R408" s="54">
        <v>178.76505516528348</v>
      </c>
      <c r="S408" s="42" t="s">
        <v>78</v>
      </c>
      <c r="T408" s="94">
        <v>17.555221772857141</v>
      </c>
      <c r="U408" s="94">
        <v>7.0477808571428566</v>
      </c>
      <c r="V408" s="117">
        <v>24.603002629999999</v>
      </c>
      <c r="W408" s="94">
        <v>23.048388887424135</v>
      </c>
      <c r="X408" s="94">
        <v>4.0633917869204064</v>
      </c>
      <c r="Y408" s="94">
        <v>7.7818992816763588</v>
      </c>
      <c r="Z408" s="94"/>
      <c r="AA408" s="94">
        <v>0.92182445676725366</v>
      </c>
      <c r="AB408" s="94">
        <v>0.34999395313829307</v>
      </c>
      <c r="AC408" s="95">
        <v>4.2847547615679087</v>
      </c>
      <c r="AD408" s="99">
        <v>5.279387509503362</v>
      </c>
      <c r="AE408" s="99">
        <v>4.2816995427299469</v>
      </c>
      <c r="AF408" s="99">
        <v>1.0269220532347125</v>
      </c>
      <c r="AG408" s="37"/>
      <c r="AH408" s="37"/>
      <c r="AI408" s="100">
        <v>66.294423833877175</v>
      </c>
      <c r="AJ408" s="47" t="s">
        <v>54</v>
      </c>
      <c r="AK408" s="53">
        <v>785.41694325285846</v>
      </c>
      <c r="AL408" s="53">
        <v>814.22998528690368</v>
      </c>
      <c r="AM408" s="53">
        <v>747.27466434808059</v>
      </c>
      <c r="AN408" s="35"/>
      <c r="AO408" s="51">
        <v>31.178571428571427</v>
      </c>
      <c r="AP408" s="49">
        <v>1.0569535714285714</v>
      </c>
      <c r="AQ408" s="49">
        <v>0.94782857142857135</v>
      </c>
      <c r="AR408" s="49">
        <v>1.4809821428571428</v>
      </c>
      <c r="AS408" s="126">
        <v>28.325732142857142</v>
      </c>
      <c r="AT408" s="58">
        <v>28.203698817106456</v>
      </c>
      <c r="AU408" s="58">
        <v>33.9</v>
      </c>
      <c r="AV408" s="58">
        <v>30.4</v>
      </c>
      <c r="AW408" s="58">
        <v>47.5</v>
      </c>
      <c r="AX408" s="58">
        <v>36</v>
      </c>
      <c r="AY408" s="71">
        <v>1.1463519002642344</v>
      </c>
      <c r="AZ408" s="71">
        <v>21.870483755182214</v>
      </c>
      <c r="BA408" s="71">
        <v>2.7325188748177851</v>
      </c>
      <c r="BB408" s="131">
        <f t="shared" si="24"/>
        <v>1.1463519002642344</v>
      </c>
      <c r="BC408" s="131">
        <f t="shared" si="25"/>
        <v>1.1513119991426486</v>
      </c>
      <c r="BD408" s="131">
        <f t="shared" si="26"/>
        <v>0.14168044194182514</v>
      </c>
      <c r="BE408" s="104">
        <v>6.65</v>
      </c>
      <c r="BF408" s="105">
        <v>91.740838022845764</v>
      </c>
      <c r="BG408" s="105">
        <v>564.72216227401043</v>
      </c>
      <c r="BH408" s="105">
        <v>213.07497910275839</v>
      </c>
      <c r="BI408" s="105">
        <v>167.7657913948014</v>
      </c>
      <c r="BJ408" s="105">
        <v>16.514729058979732</v>
      </c>
      <c r="BK408" s="105">
        <v>18.975576156989799</v>
      </c>
      <c r="BL408" s="105">
        <v>13.971637634350982</v>
      </c>
      <c r="BM408" s="105"/>
      <c r="BN408" s="130">
        <f t="shared" si="27"/>
        <v>330.99355020331052</v>
      </c>
      <c r="BO408" s="96">
        <v>11.103855079999999</v>
      </c>
      <c r="BP408" s="108" t="s">
        <v>79</v>
      </c>
      <c r="BQ408" s="106">
        <v>328.13463254291372</v>
      </c>
      <c r="BR408" s="107">
        <v>13.337178289888827</v>
      </c>
      <c r="BS408" s="107">
        <v>17.484950409523648</v>
      </c>
      <c r="BT408" s="107">
        <v>11.634453859076435</v>
      </c>
      <c r="BU408" s="106"/>
      <c r="BV408" s="106"/>
      <c r="BW408" s="106"/>
      <c r="BX408" s="106"/>
      <c r="BY408" s="62">
        <v>7.0194986072423415E-2</v>
      </c>
      <c r="BZ408" s="60">
        <v>1.2654864000000001</v>
      </c>
      <c r="CA408" s="23">
        <v>3.07</v>
      </c>
      <c r="CB408" s="23">
        <v>0.27400000000000002</v>
      </c>
      <c r="CC408" s="64">
        <v>6.996702</v>
      </c>
      <c r="CD408" s="64">
        <v>4.6670479999999994</v>
      </c>
      <c r="CE408" s="66">
        <v>89.917343999999986</v>
      </c>
      <c r="CF408" s="68">
        <v>33.132539000000001</v>
      </c>
      <c r="CG408" s="60">
        <v>9.1999999999999998E-2</v>
      </c>
      <c r="CH408" s="134">
        <v>70028.228914068284</v>
      </c>
      <c r="CI408" s="134">
        <v>8280.1841083907839</v>
      </c>
      <c r="CJ408" s="135">
        <v>484180.22737873928</v>
      </c>
      <c r="CK408" s="136">
        <v>1.7101450328151862</v>
      </c>
    </row>
    <row r="409" spans="1:89" s="30" customFormat="1" x14ac:dyDescent="0.25">
      <c r="A409" s="82" t="s">
        <v>23</v>
      </c>
      <c r="B409" s="83">
        <v>1005</v>
      </c>
      <c r="C409" s="70" t="s">
        <v>494</v>
      </c>
      <c r="D409" s="84">
        <v>42086</v>
      </c>
      <c r="E409" s="85" t="s">
        <v>91</v>
      </c>
      <c r="F409" s="82">
        <v>2885</v>
      </c>
      <c r="G409" s="88">
        <v>1</v>
      </c>
      <c r="H409" s="88">
        <v>107</v>
      </c>
      <c r="I409" s="82">
        <v>3</v>
      </c>
      <c r="J409" s="111">
        <v>732.54166666666663</v>
      </c>
      <c r="K409" s="54">
        <v>463.31418670349262</v>
      </c>
      <c r="L409" s="54">
        <v>947.34113437441249</v>
      </c>
      <c r="M409" s="54">
        <v>165.75268693620004</v>
      </c>
      <c r="N409" s="54">
        <v>346.57902438876772</v>
      </c>
      <c r="O409" s="55"/>
      <c r="P409" s="56">
        <v>40.507798369929482</v>
      </c>
      <c r="Q409" s="56">
        <v>15.383991769264087</v>
      </c>
      <c r="R409" s="54">
        <v>178.76505516528348</v>
      </c>
      <c r="S409" s="42" t="s">
        <v>78</v>
      </c>
      <c r="T409" s="94">
        <v>16.435711530000003</v>
      </c>
      <c r="U409" s="94">
        <v>5.9828149999999996</v>
      </c>
      <c r="V409" s="117">
        <v>22.418526530000001</v>
      </c>
      <c r="W409" s="94">
        <v>21.003218640989825</v>
      </c>
      <c r="X409" s="94">
        <v>3.6799515310000781</v>
      </c>
      <c r="Y409" s="94">
        <v>7.1607124021783619</v>
      </c>
      <c r="Z409" s="94"/>
      <c r="AA409" s="94">
        <v>0.83559192912279368</v>
      </c>
      <c r="AB409" s="94">
        <v>0.32792729677741866</v>
      </c>
      <c r="AC409" s="95">
        <v>3.8699062818768453</v>
      </c>
      <c r="AD409" s="99">
        <v>4.7438302894789475</v>
      </c>
      <c r="AE409" s="99">
        <v>3.9150129881734084</v>
      </c>
      <c r="AF409" s="99">
        <v>1.0586471927042787</v>
      </c>
      <c r="AG409" s="37"/>
      <c r="AH409" s="37"/>
      <c r="AI409" s="100">
        <v>69.127113907238368</v>
      </c>
      <c r="AJ409" s="47" t="s">
        <v>54</v>
      </c>
      <c r="AK409" s="53">
        <v>788.39687420442851</v>
      </c>
      <c r="AL409" s="53">
        <v>813.59937945259105</v>
      </c>
      <c r="AM409" s="53">
        <v>712.32034341045346</v>
      </c>
      <c r="AN409" s="35"/>
      <c r="AO409" s="51">
        <v>34.278571428571432</v>
      </c>
      <c r="AP409" s="49">
        <v>1.4157050000000002</v>
      </c>
      <c r="AQ409" s="49">
        <v>1.1414764285714287</v>
      </c>
      <c r="AR409" s="49">
        <v>1.5699585714285715</v>
      </c>
      <c r="AS409" s="126">
        <v>34.947003571428581</v>
      </c>
      <c r="AT409" s="58">
        <v>34.5611185577798</v>
      </c>
      <c r="AU409" s="58">
        <v>41.3</v>
      </c>
      <c r="AV409" s="58">
        <v>33.299999999999997</v>
      </c>
      <c r="AW409" s="58">
        <v>45.8</v>
      </c>
      <c r="AX409" s="58">
        <v>36</v>
      </c>
      <c r="AY409" s="71">
        <v>1.5416320297201886</v>
      </c>
      <c r="AZ409" s="71">
        <v>25.930940898317989</v>
      </c>
      <c r="BA409" s="71">
        <v>-3.5124143683179874</v>
      </c>
      <c r="BB409" s="131">
        <f t="shared" si="24"/>
        <v>1.5416320297201886</v>
      </c>
      <c r="BC409" s="131">
        <f t="shared" si="25"/>
        <v>1.5588448029652278</v>
      </c>
      <c r="BD409" s="131">
        <f t="shared" si="26"/>
        <v>0.18409506059540304</v>
      </c>
      <c r="BE409" s="104">
        <v>6.72</v>
      </c>
      <c r="BF409" s="105">
        <v>79.259320045458878</v>
      </c>
      <c r="BG409" s="105">
        <v>619.63353961064661</v>
      </c>
      <c r="BH409" s="105">
        <v>201.37809837148333</v>
      </c>
      <c r="BI409" s="105">
        <v>135.74813062681611</v>
      </c>
      <c r="BJ409" s="105">
        <v>10.237968077169475</v>
      </c>
      <c r="BK409" s="105">
        <v>17.746566973064645</v>
      </c>
      <c r="BL409" s="105">
        <v>10.280571962710447</v>
      </c>
      <c r="BM409" s="105"/>
      <c r="BN409" s="130">
        <f t="shared" si="27"/>
        <v>342.14054694397998</v>
      </c>
      <c r="BO409" s="96">
        <v>1.07564734</v>
      </c>
      <c r="BP409" s="108" t="s">
        <v>79</v>
      </c>
      <c r="BQ409" s="106">
        <v>295.48804127747286</v>
      </c>
      <c r="BR409" s="107">
        <v>13.180529098647806</v>
      </c>
      <c r="BS409" s="107">
        <v>17.29192913995459</v>
      </c>
      <c r="BT409" s="107">
        <v>8.5497244767547524</v>
      </c>
      <c r="BU409" s="106"/>
      <c r="BV409" s="106"/>
      <c r="BW409" s="106"/>
      <c r="BX409" s="106"/>
      <c r="BY409" s="62">
        <v>7.0194986072423415E-2</v>
      </c>
      <c r="BZ409" s="60">
        <v>0.44807220000000003</v>
      </c>
      <c r="CA409" s="23">
        <v>3.46</v>
      </c>
      <c r="CB409" s="23">
        <v>0.26600000000000001</v>
      </c>
      <c r="CC409" s="64">
        <v>5.9231899999999991</v>
      </c>
      <c r="CD409" s="64">
        <v>3.4006159999999994</v>
      </c>
      <c r="CE409" s="66">
        <v>78.601047999999992</v>
      </c>
      <c r="CF409" s="68">
        <v>31.715629999999994</v>
      </c>
      <c r="CG409" s="60">
        <v>0.12349999999999996</v>
      </c>
      <c r="CH409" s="134">
        <v>39130.428372834918</v>
      </c>
      <c r="CI409" s="134">
        <v>10415.201970029277</v>
      </c>
      <c r="CJ409" s="135">
        <v>859542.13418009155</v>
      </c>
      <c r="CK409" s="136">
        <v>1.2117151162070992</v>
      </c>
    </row>
    <row r="410" spans="1:89" s="30" customFormat="1" x14ac:dyDescent="0.25">
      <c r="A410" s="82" t="s">
        <v>23</v>
      </c>
      <c r="B410" s="83">
        <v>1006</v>
      </c>
      <c r="C410" s="70" t="s">
        <v>495</v>
      </c>
      <c r="D410" s="84">
        <v>42086</v>
      </c>
      <c r="E410" s="85" t="s">
        <v>91</v>
      </c>
      <c r="F410" s="82">
        <v>919</v>
      </c>
      <c r="G410" s="88">
        <v>1</v>
      </c>
      <c r="H410" s="88">
        <v>82</v>
      </c>
      <c r="I410" s="82">
        <v>4</v>
      </c>
      <c r="J410" s="111">
        <v>794.33214285714291</v>
      </c>
      <c r="K410" s="54">
        <v>463.31418670349262</v>
      </c>
      <c r="L410" s="54">
        <v>947.34113437441249</v>
      </c>
      <c r="M410" s="54">
        <v>165.75268693620004</v>
      </c>
      <c r="N410" s="54">
        <v>346.57902438876772</v>
      </c>
      <c r="O410" s="55"/>
      <c r="P410" s="56">
        <v>40.507798369929482</v>
      </c>
      <c r="Q410" s="56">
        <v>15.383991769264087</v>
      </c>
      <c r="R410" s="54">
        <v>178.76505516528348</v>
      </c>
      <c r="S410" s="42" t="s">
        <v>78</v>
      </c>
      <c r="T410" s="94">
        <v>22.375593995714283</v>
      </c>
      <c r="U410" s="94">
        <v>12.511573714285715</v>
      </c>
      <c r="V410" s="117">
        <v>34.88716771</v>
      </c>
      <c r="W410" s="94">
        <v>32.659811652680347</v>
      </c>
      <c r="X410" s="94">
        <v>5.8670493208543339</v>
      </c>
      <c r="Y410" s="94">
        <v>10.659348319967387</v>
      </c>
      <c r="Z410" s="94"/>
      <c r="AA410" s="94">
        <v>1.3227928488329703</v>
      </c>
      <c r="AB410" s="94">
        <v>0.45223951290922093</v>
      </c>
      <c r="AC410" s="95">
        <v>6.2295246783321785</v>
      </c>
      <c r="AD410" s="99">
        <v>7.5375768447806424</v>
      </c>
      <c r="AE410" s="99">
        <v>6.2154986050925567</v>
      </c>
      <c r="AF410" s="99">
        <v>1.5365019702334755</v>
      </c>
      <c r="AG410" s="41"/>
      <c r="AH410" s="41"/>
      <c r="AI410" s="100">
        <v>59.997996998514438</v>
      </c>
      <c r="AJ410" s="47" t="s">
        <v>54</v>
      </c>
      <c r="AK410" s="53">
        <v>783.94414509550211</v>
      </c>
      <c r="AL410" s="53">
        <v>809.68969842229762</v>
      </c>
      <c r="AM410" s="53">
        <v>738.1133366695924</v>
      </c>
      <c r="AN410" s="41"/>
      <c r="AO410" s="51">
        <v>52.128571428571433</v>
      </c>
      <c r="AP410" s="49">
        <v>1.8349257142857145</v>
      </c>
      <c r="AQ410" s="49">
        <v>1.5742828571428573</v>
      </c>
      <c r="AR410" s="49">
        <v>2.3614242857142864</v>
      </c>
      <c r="AS410" s="126">
        <v>48.375314285714296</v>
      </c>
      <c r="AT410" s="58">
        <v>47.296916915377622</v>
      </c>
      <c r="AU410" s="58">
        <v>35.200000000000003</v>
      </c>
      <c r="AV410" s="58">
        <v>30.2</v>
      </c>
      <c r="AW410" s="58">
        <v>45.300000000000004</v>
      </c>
      <c r="AX410" s="58">
        <v>32</v>
      </c>
      <c r="AY410" s="71">
        <v>1.3557109969067656</v>
      </c>
      <c r="AZ410" s="71">
        <v>30.785696616548094</v>
      </c>
      <c r="BA410" s="71">
        <v>4.1014710934519059</v>
      </c>
      <c r="BB410" s="131">
        <f t="shared" si="24"/>
        <v>1.3557109969067656</v>
      </c>
      <c r="BC410" s="131">
        <f t="shared" si="25"/>
        <v>1.3866220006116483</v>
      </c>
      <c r="BD410" s="131">
        <f t="shared" si="26"/>
        <v>0.16540846494365244</v>
      </c>
      <c r="BE410" s="104">
        <v>6.43</v>
      </c>
      <c r="BF410" s="105">
        <v>117.80353962890435</v>
      </c>
      <c r="BG410" s="105">
        <v>532.72358852139996</v>
      </c>
      <c r="BH410" s="105">
        <v>245.23960582982696</v>
      </c>
      <c r="BI410" s="105">
        <v>172.35519178814741</v>
      </c>
      <c r="BJ410" s="105">
        <v>10.730497105098511</v>
      </c>
      <c r="BK410" s="105">
        <v>16.5000680337542</v>
      </c>
      <c r="BL410" s="105">
        <v>17.475924343663724</v>
      </c>
      <c r="BM410" s="105"/>
      <c r="BN410" s="130">
        <f t="shared" si="27"/>
        <v>306.45465029927874</v>
      </c>
      <c r="BO410" s="96">
        <v>4.52728252</v>
      </c>
      <c r="BP410" s="108" t="s">
        <v>79</v>
      </c>
      <c r="BQ410" s="106">
        <v>394.49314952041669</v>
      </c>
      <c r="BR410" s="107">
        <v>11.307686333257138</v>
      </c>
      <c r="BS410" s="107">
        <v>14.917882298946758</v>
      </c>
      <c r="BT410" s="107">
        <v>8.3407793837013369</v>
      </c>
      <c r="BU410" s="106"/>
      <c r="BV410" s="106"/>
      <c r="BW410" s="106"/>
      <c r="BX410" s="106"/>
      <c r="BY410" s="62">
        <v>0.12033426183844012</v>
      </c>
      <c r="BZ410" s="60">
        <v>0.82796959999999997</v>
      </c>
      <c r="CA410" s="23">
        <v>3.26</v>
      </c>
      <c r="CB410" s="23">
        <v>0.03</v>
      </c>
      <c r="CC410" s="64">
        <v>5.3742350000000005</v>
      </c>
      <c r="CD410" s="64">
        <v>6.0266000000000002</v>
      </c>
      <c r="CE410" s="66">
        <v>79.607639999999989</v>
      </c>
      <c r="CF410" s="68">
        <v>33.413910999999999</v>
      </c>
      <c r="CG410" s="60">
        <v>8.1500000000000003E-2</v>
      </c>
      <c r="CH410" s="134">
        <v>29832.042215636982</v>
      </c>
      <c r="CI410" s="134">
        <v>7100.6747642599839</v>
      </c>
      <c r="CJ410" s="135">
        <v>678991.09098805441</v>
      </c>
      <c r="CK410" s="136">
        <v>1.0457684730336039</v>
      </c>
    </row>
    <row r="411" spans="1:89" s="30" customFormat="1" x14ac:dyDescent="0.25">
      <c r="A411" s="82"/>
      <c r="B411" s="87"/>
      <c r="C411" s="70" t="s">
        <v>496</v>
      </c>
      <c r="D411" s="82"/>
      <c r="E411" s="85"/>
      <c r="F411" s="82"/>
      <c r="G411" s="88"/>
      <c r="H411" s="88"/>
      <c r="I411" s="82"/>
      <c r="J411" s="70"/>
      <c r="K411" s="41"/>
      <c r="L411" s="41"/>
      <c r="M411" s="41"/>
      <c r="N411" s="41"/>
      <c r="O411" s="41"/>
      <c r="P411" s="91"/>
      <c r="Q411" s="91"/>
      <c r="R411" s="41"/>
      <c r="S411" s="42"/>
      <c r="T411" s="94"/>
      <c r="U411" s="94"/>
      <c r="V411" s="94"/>
      <c r="W411" s="94"/>
      <c r="X411" s="94"/>
      <c r="Y411" s="94"/>
      <c r="Z411" s="94"/>
      <c r="AA411" s="94"/>
      <c r="AB411" s="94"/>
      <c r="AC411" s="98"/>
      <c r="AD411" s="37"/>
      <c r="AE411" s="37"/>
      <c r="AF411" s="37"/>
      <c r="AG411" s="37"/>
      <c r="AH411" s="37"/>
      <c r="AI411" s="37"/>
      <c r="AJ411" s="38"/>
      <c r="AK411" s="35"/>
      <c r="AL411" s="35"/>
      <c r="AM411" s="35"/>
      <c r="AN411" s="35"/>
      <c r="AO411" s="39"/>
      <c r="AP411" s="39"/>
      <c r="AQ411" s="39"/>
      <c r="AR411" s="39"/>
      <c r="AS411" s="126"/>
      <c r="AT411" s="39"/>
      <c r="AU411" s="58"/>
      <c r="AV411" s="58"/>
      <c r="AW411" s="58"/>
      <c r="AX411" s="58"/>
      <c r="AY411" s="71"/>
      <c r="AZ411" s="71"/>
      <c r="BA411" s="71"/>
      <c r="BB411" s="131"/>
      <c r="BC411" s="131"/>
      <c r="BD411" s="131"/>
      <c r="BE411" s="104"/>
      <c r="BF411" s="54"/>
      <c r="BG411" s="54"/>
      <c r="BH411" s="54"/>
      <c r="BI411" s="54"/>
      <c r="BJ411" s="54"/>
      <c r="BK411" s="54"/>
      <c r="BL411" s="54"/>
      <c r="BM411" s="105"/>
      <c r="BN411" s="130"/>
      <c r="BO411" s="97"/>
      <c r="BP411" s="109"/>
      <c r="BQ411" s="106"/>
      <c r="BR411" s="107"/>
      <c r="BS411" s="107"/>
      <c r="BT411" s="107"/>
      <c r="BU411" s="106"/>
      <c r="BV411" s="106"/>
      <c r="BW411" s="106"/>
      <c r="BX411" s="106"/>
      <c r="BY411" s="62"/>
      <c r="BZ411" s="60"/>
      <c r="CA411" s="23"/>
      <c r="CB411" s="23"/>
      <c r="CC411" s="64"/>
      <c r="CD411" s="64"/>
      <c r="CE411" s="66"/>
      <c r="CF411" s="68"/>
      <c r="CG411" s="60"/>
      <c r="CH411" s="133"/>
      <c r="CI411" s="133"/>
      <c r="CJ411" s="133"/>
      <c r="CK411" s="133"/>
    </row>
    <row r="412" spans="1:89" s="72" customFormat="1" x14ac:dyDescent="0.25">
      <c r="A412" s="82" t="s">
        <v>24</v>
      </c>
      <c r="B412" s="83">
        <v>400</v>
      </c>
      <c r="C412" s="70" t="s">
        <v>497</v>
      </c>
      <c r="D412" s="84">
        <v>41648</v>
      </c>
      <c r="E412" s="85" t="s">
        <v>1244</v>
      </c>
      <c r="F412" s="82">
        <v>75</v>
      </c>
      <c r="G412" s="88">
        <v>1</v>
      </c>
      <c r="H412" s="88">
        <v>149</v>
      </c>
      <c r="I412" s="82">
        <v>4</v>
      </c>
      <c r="J412" s="70">
        <v>750</v>
      </c>
      <c r="K412" s="55"/>
      <c r="L412" s="54">
        <v>931.86300000000006</v>
      </c>
      <c r="M412" s="54">
        <v>153.83046006324594</v>
      </c>
      <c r="N412" s="54">
        <v>291.23737631337349</v>
      </c>
      <c r="O412" s="17"/>
      <c r="P412" s="56">
        <v>43.048046516372537</v>
      </c>
      <c r="Q412" s="56">
        <v>7.9</v>
      </c>
      <c r="R412" s="54">
        <v>281.44445577884318</v>
      </c>
      <c r="S412" s="42" t="s">
        <v>78</v>
      </c>
      <c r="T412" s="94"/>
      <c r="U412" s="94"/>
      <c r="V412" s="94">
        <v>23.449523180242537</v>
      </c>
      <c r="W412" s="94">
        <v>21.851743019310355</v>
      </c>
      <c r="X412" s="94">
        <v>3.6072509390804592</v>
      </c>
      <c r="Y412" s="94">
        <v>6.8293776068134706</v>
      </c>
      <c r="Z412" s="94"/>
      <c r="AA412" s="94">
        <v>1.0094561646498368</v>
      </c>
      <c r="AB412" s="94">
        <v>0.18525123312391606</v>
      </c>
      <c r="AC412" s="98">
        <v>6.5997382897367292</v>
      </c>
      <c r="AD412" s="37"/>
      <c r="AE412" s="37"/>
      <c r="AF412" s="37"/>
      <c r="AG412" s="37"/>
      <c r="AH412" s="37"/>
      <c r="AI412" s="100">
        <v>23.965895953234273</v>
      </c>
      <c r="AJ412" s="90" t="s">
        <v>54</v>
      </c>
      <c r="AK412" s="53">
        <v>670.36492124410347</v>
      </c>
      <c r="AL412" s="35"/>
      <c r="AM412" s="35"/>
      <c r="AN412" s="35"/>
      <c r="AO412" s="58">
        <v>39.660000000000004</v>
      </c>
      <c r="AP412" s="49">
        <v>1.1467175592724215</v>
      </c>
      <c r="AQ412" s="49">
        <v>1.2630473019419481</v>
      </c>
      <c r="AR412" s="49">
        <v>2.0061253644314867</v>
      </c>
      <c r="AS412" s="126">
        <v>33.064763389086323</v>
      </c>
      <c r="AT412" s="58">
        <v>34.550096418734284</v>
      </c>
      <c r="AU412" s="58">
        <v>28.913705478376741</v>
      </c>
      <c r="AV412" s="58">
        <v>31.846881037366312</v>
      </c>
      <c r="AW412" s="58">
        <v>50.583090379008738</v>
      </c>
      <c r="AX412" s="58">
        <v>24.217499999999998</v>
      </c>
      <c r="AY412" s="71">
        <v>1.4733816186012929</v>
      </c>
      <c r="AZ412" s="71">
        <v>25.955883847113341</v>
      </c>
      <c r="BA412" s="71">
        <v>-2.5063606668708047</v>
      </c>
      <c r="BB412" s="131">
        <f t="shared" si="24"/>
        <v>1.4733816186012929</v>
      </c>
      <c r="BC412" s="131">
        <f t="shared" si="25"/>
        <v>1.4100399029411879</v>
      </c>
      <c r="BD412" s="131">
        <f t="shared" si="26"/>
        <v>0.18831471291350085</v>
      </c>
      <c r="BE412" s="96">
        <v>5.98</v>
      </c>
      <c r="BF412" s="105">
        <v>129.67000000000002</v>
      </c>
      <c r="BG412" s="105">
        <v>562.35058224724298</v>
      </c>
      <c r="BH412" s="105">
        <v>314.87622426158708</v>
      </c>
      <c r="BI412" s="105">
        <v>96.784144366468723</v>
      </c>
      <c r="BJ412" s="105">
        <v>4.6271304079586635</v>
      </c>
      <c r="BK412" s="105">
        <v>11.413588339631371</v>
      </c>
      <c r="BL412" s="105">
        <v>8.097478213927662</v>
      </c>
      <c r="BM412" s="105">
        <v>1.8508521631834656</v>
      </c>
      <c r="BN412" s="130">
        <f t="shared" si="27"/>
        <v>257.54156769596199</v>
      </c>
      <c r="BO412" s="97">
        <v>5.4764285714285714</v>
      </c>
      <c r="BP412" s="109" t="s">
        <v>38</v>
      </c>
      <c r="BQ412" s="106">
        <v>345.28703703703707</v>
      </c>
      <c r="BR412" s="107">
        <v>14.724693307536405</v>
      </c>
      <c r="BS412" s="107"/>
      <c r="BT412" s="107">
        <v>9.9938082039565668</v>
      </c>
      <c r="BU412" s="106">
        <v>13777.043859649122</v>
      </c>
      <c r="BV412" s="106">
        <v>587.51914713801136</v>
      </c>
      <c r="BW412" s="106"/>
      <c r="BX412" s="106">
        <v>398.75558356412347</v>
      </c>
      <c r="BY412" s="73">
        <v>8.1369999999999998E-2</v>
      </c>
      <c r="BZ412" s="73">
        <v>0.87340000000000007</v>
      </c>
      <c r="CA412" s="74">
        <v>3.9390000000000001</v>
      </c>
      <c r="CB412" s="75"/>
      <c r="CC412" s="74">
        <v>5.8847999999999994</v>
      </c>
      <c r="CD412" s="74">
        <v>3.2633999999999999</v>
      </c>
      <c r="CE412" s="74">
        <v>75.75</v>
      </c>
      <c r="CF412" s="74">
        <v>35.259099999999997</v>
      </c>
      <c r="CG412" s="74">
        <v>0.4002</v>
      </c>
      <c r="CH412" s="134">
        <v>47379.650930491029</v>
      </c>
      <c r="CI412" s="134">
        <v>4643.8453084647535</v>
      </c>
      <c r="CJ412" s="135">
        <v>762184.24234078662</v>
      </c>
      <c r="CK412" s="136">
        <v>0.60928120138023067</v>
      </c>
    </row>
    <row r="413" spans="1:89" s="72" customFormat="1" x14ac:dyDescent="0.25">
      <c r="A413" s="82" t="s">
        <v>24</v>
      </c>
      <c r="B413" s="83">
        <v>401</v>
      </c>
      <c r="C413" s="70" t="s">
        <v>498</v>
      </c>
      <c r="D413" s="84">
        <v>41648</v>
      </c>
      <c r="E413" s="85" t="s">
        <v>1244</v>
      </c>
      <c r="F413" s="82">
        <v>119</v>
      </c>
      <c r="G413" s="88">
        <v>1</v>
      </c>
      <c r="H413" s="88">
        <v>130</v>
      </c>
      <c r="I413" s="82">
        <v>4</v>
      </c>
      <c r="J413" s="70">
        <v>786</v>
      </c>
      <c r="K413" s="55"/>
      <c r="L413" s="54">
        <v>931.86300000000006</v>
      </c>
      <c r="M413" s="54">
        <v>153.83046006324594</v>
      </c>
      <c r="N413" s="54">
        <v>291.23737631337349</v>
      </c>
      <c r="O413" s="17"/>
      <c r="P413" s="56">
        <v>43.048046516372537</v>
      </c>
      <c r="Q413" s="56">
        <v>7.9</v>
      </c>
      <c r="R413" s="54">
        <v>281.44445577884318</v>
      </c>
      <c r="S413" s="42" t="s">
        <v>78</v>
      </c>
      <c r="T413" s="94"/>
      <c r="U413" s="94"/>
      <c r="V413" s="94">
        <v>24.740979619705172</v>
      </c>
      <c r="W413" s="94">
        <v>23.055203491357322</v>
      </c>
      <c r="X413" s="94">
        <v>3.8059162773146382</v>
      </c>
      <c r="Y413" s="94">
        <v>7.2054979918655793</v>
      </c>
      <c r="Z413" s="94"/>
      <c r="AA413" s="94">
        <v>1.0650508415296931</v>
      </c>
      <c r="AB413" s="94">
        <v>0.19545373899567087</v>
      </c>
      <c r="AC413" s="98">
        <v>6.9632115445033733</v>
      </c>
      <c r="AD413" s="37"/>
      <c r="AE413" s="37"/>
      <c r="AF413" s="37"/>
      <c r="AG413" s="37"/>
      <c r="AH413" s="37"/>
      <c r="AI413" s="100">
        <v>23.400576872633835</v>
      </c>
      <c r="AJ413" s="90" t="s">
        <v>54</v>
      </c>
      <c r="AK413" s="53">
        <v>662.40148510019094</v>
      </c>
      <c r="AL413" s="35"/>
      <c r="AM413" s="35"/>
      <c r="AN413" s="35"/>
      <c r="AO413" s="58">
        <v>39.799999999999997</v>
      </c>
      <c r="AP413" s="49">
        <v>0.97124027712467476</v>
      </c>
      <c r="AQ413" s="49">
        <v>1.2687320204395123</v>
      </c>
      <c r="AR413" s="49">
        <v>1.9851652089407195</v>
      </c>
      <c r="AS413" s="126">
        <v>30.488604156870121</v>
      </c>
      <c r="AT413" s="58">
        <v>32.344047791207238</v>
      </c>
      <c r="AU413" s="58">
        <v>24.403022038308414</v>
      </c>
      <c r="AV413" s="58">
        <v>31.877688955766644</v>
      </c>
      <c r="AW413" s="58">
        <v>49.87852283770652</v>
      </c>
      <c r="AX413" s="58">
        <v>30.094999999999999</v>
      </c>
      <c r="AY413" s="71">
        <v>1.3073066745282202</v>
      </c>
      <c r="AZ413" s="71">
        <v>25.351918718182656</v>
      </c>
      <c r="BA413" s="71">
        <v>-0.61093909847748407</v>
      </c>
      <c r="BB413" s="131">
        <f t="shared" si="24"/>
        <v>1.3073066745282202</v>
      </c>
      <c r="BC413" s="131">
        <f t="shared" si="25"/>
        <v>1.2323119223859351</v>
      </c>
      <c r="BD413" s="131">
        <f t="shared" si="26"/>
        <v>0.17077486710104875</v>
      </c>
      <c r="BE413" s="96">
        <v>6.14</v>
      </c>
      <c r="BF413" s="105">
        <v>109.32</v>
      </c>
      <c r="BG413" s="105">
        <v>544.36516648371753</v>
      </c>
      <c r="BH413" s="105">
        <v>326.93011342846694</v>
      </c>
      <c r="BI413" s="105">
        <v>88.455909257226494</v>
      </c>
      <c r="BJ413" s="105">
        <v>5.7628979143798027</v>
      </c>
      <c r="BK413" s="105">
        <v>20.12440541529455</v>
      </c>
      <c r="BL413" s="105">
        <v>11.159897548481522</v>
      </c>
      <c r="BM413" s="105">
        <v>3.2016099524332238</v>
      </c>
      <c r="BN413" s="130">
        <f t="shared" si="27"/>
        <v>244.51963400686236</v>
      </c>
      <c r="BO413" s="97">
        <v>6.375</v>
      </c>
      <c r="BP413" s="109" t="s">
        <v>38</v>
      </c>
      <c r="BQ413" s="106">
        <v>283.67314814814813</v>
      </c>
      <c r="BR413" s="107">
        <v>11.465720133499246</v>
      </c>
      <c r="BS413" s="107"/>
      <c r="BT413" s="107">
        <v>8.7704900134752144</v>
      </c>
      <c r="BU413" s="106">
        <v>13081.859259259259</v>
      </c>
      <c r="BV413" s="106">
        <v>528.75267917201211</v>
      </c>
      <c r="BW413" s="106"/>
      <c r="BX413" s="106">
        <v>404.45955755777658</v>
      </c>
      <c r="BY413" s="73">
        <v>0.14008000000000001</v>
      </c>
      <c r="BZ413" s="73">
        <v>0.54010000000000002</v>
      </c>
      <c r="CA413" s="74">
        <v>4.2016</v>
      </c>
      <c r="CB413" s="75"/>
      <c r="CC413" s="74">
        <v>6.3071999999999999</v>
      </c>
      <c r="CD413" s="74">
        <v>4.5570000000000004</v>
      </c>
      <c r="CE413" s="74">
        <v>82.820000000000007</v>
      </c>
      <c r="CF413" s="74">
        <v>36.279200000000003</v>
      </c>
      <c r="CG413" s="74">
        <v>0.31780000000000003</v>
      </c>
      <c r="CH413" s="134">
        <v>20859.246285956149</v>
      </c>
      <c r="CI413" s="134">
        <v>5852.5166896099654</v>
      </c>
      <c r="CJ413" s="135">
        <v>877719.29332938255</v>
      </c>
      <c r="CK413" s="136">
        <v>0.66678683425199425</v>
      </c>
    </row>
    <row r="414" spans="1:89" s="72" customFormat="1" x14ac:dyDescent="0.25">
      <c r="A414" s="82" t="s">
        <v>24</v>
      </c>
      <c r="B414" s="83">
        <v>402</v>
      </c>
      <c r="C414" s="70" t="s">
        <v>499</v>
      </c>
      <c r="D414" s="84">
        <v>41648</v>
      </c>
      <c r="E414" s="85" t="s">
        <v>1244</v>
      </c>
      <c r="F414" s="82">
        <v>153</v>
      </c>
      <c r="G414" s="88">
        <v>1</v>
      </c>
      <c r="H414" s="88">
        <v>103</v>
      </c>
      <c r="I414" s="82">
        <v>4</v>
      </c>
      <c r="J414" s="70">
        <v>823</v>
      </c>
      <c r="K414" s="55"/>
      <c r="L414" s="54">
        <v>931.86300000000006</v>
      </c>
      <c r="M414" s="54">
        <v>153.83046006324594</v>
      </c>
      <c r="N414" s="54">
        <v>291.23737631337349</v>
      </c>
      <c r="O414" s="17"/>
      <c r="P414" s="56">
        <v>43.048046516372537</v>
      </c>
      <c r="Q414" s="56">
        <v>7.9</v>
      </c>
      <c r="R414" s="54">
        <v>281.44445577884318</v>
      </c>
      <c r="S414" s="42" t="s">
        <v>78</v>
      </c>
      <c r="T414" s="94"/>
      <c r="U414" s="94"/>
      <c r="V414" s="94">
        <v>19.951363418303956</v>
      </c>
      <c r="W414" s="94">
        <v>18.59193736907098</v>
      </c>
      <c r="X414" s="94">
        <v>3.0691274135267128</v>
      </c>
      <c r="Y414" s="94">
        <v>5.8105827358214626</v>
      </c>
      <c r="Z414" s="94"/>
      <c r="AA414" s="94">
        <v>0.85886722049620201</v>
      </c>
      <c r="AB414" s="94">
        <v>0.15761577100460125</v>
      </c>
      <c r="AC414" s="98">
        <v>5.6152006193104773</v>
      </c>
      <c r="AD414" s="37"/>
      <c r="AE414" s="37"/>
      <c r="AF414" s="37"/>
      <c r="AG414" s="37"/>
      <c r="AH414" s="37"/>
      <c r="AI414" s="100">
        <v>22.1</v>
      </c>
      <c r="AJ414" s="90" t="s">
        <v>54</v>
      </c>
      <c r="AK414" s="53">
        <v>642.53393665158364</v>
      </c>
      <c r="AL414" s="35"/>
      <c r="AM414" s="35"/>
      <c r="AN414" s="35"/>
      <c r="AO414" s="58">
        <v>26.659999999999997</v>
      </c>
      <c r="AP414" s="49">
        <v>0.73101354849975686</v>
      </c>
      <c r="AQ414" s="49">
        <v>0.8162003773384352</v>
      </c>
      <c r="AR414" s="49">
        <v>1.3116253644314868</v>
      </c>
      <c r="AS414" s="126">
        <v>21.629203227496355</v>
      </c>
      <c r="AT414" s="58">
        <v>22.291724065868664</v>
      </c>
      <c r="AU414" s="58">
        <v>27.41986303449951</v>
      </c>
      <c r="AV414" s="58">
        <v>30.615167942176868</v>
      </c>
      <c r="AW414" s="58">
        <v>49.19825072886298</v>
      </c>
      <c r="AX414" s="58">
        <v>24.805</v>
      </c>
      <c r="AY414" s="71">
        <v>1.1173032939401824</v>
      </c>
      <c r="AZ414" s="71">
        <v>22.248162645200754</v>
      </c>
      <c r="BA414" s="71">
        <v>-2.2967992268967983</v>
      </c>
      <c r="BB414" s="131">
        <f t="shared" si="24"/>
        <v>1.1173032939401824</v>
      </c>
      <c r="BC414" s="131">
        <f t="shared" si="25"/>
        <v>1.084096498771262</v>
      </c>
      <c r="BD414" s="131">
        <f t="shared" si="26"/>
        <v>0.14329042233007983</v>
      </c>
      <c r="BE414" s="96">
        <v>6.13</v>
      </c>
      <c r="BF414" s="105">
        <v>109.13</v>
      </c>
      <c r="BG414" s="105">
        <v>579.76725006872539</v>
      </c>
      <c r="BH414" s="105">
        <v>285.80591954549624</v>
      </c>
      <c r="BI414" s="105">
        <v>96.948593420690926</v>
      </c>
      <c r="BJ414" s="105">
        <v>7.239072665628151</v>
      </c>
      <c r="BK414" s="105">
        <v>15.669385136992577</v>
      </c>
      <c r="BL414" s="105">
        <v>11.637496563731329</v>
      </c>
      <c r="BM414" s="105">
        <v>2.932282598735453</v>
      </c>
      <c r="BN414" s="130">
        <f t="shared" si="27"/>
        <v>277.29912414318358</v>
      </c>
      <c r="BO414" s="97">
        <v>6.8364285714285709</v>
      </c>
      <c r="BP414" s="109" t="s">
        <v>38</v>
      </c>
      <c r="BQ414" s="106">
        <v>247.83333333333334</v>
      </c>
      <c r="BR414" s="107">
        <v>12.421874542466803</v>
      </c>
      <c r="BS414" s="107"/>
      <c r="BT414" s="107">
        <v>11.117728382112727</v>
      </c>
      <c r="BU414" s="106">
        <v>11613.196031746033</v>
      </c>
      <c r="BV414" s="106">
        <v>582.07530925389051</v>
      </c>
      <c r="BW414" s="106"/>
      <c r="BX414" s="106">
        <v>520.96446185278444</v>
      </c>
      <c r="BY414" s="73">
        <v>9.1670000000000001E-2</v>
      </c>
      <c r="BZ414" s="73">
        <v>0.52029999999999998</v>
      </c>
      <c r="CA414" s="74">
        <v>4.6965000000000003</v>
      </c>
      <c r="CB414" s="75"/>
      <c r="CC414" s="74">
        <v>5.2416</v>
      </c>
      <c r="CD414" s="74">
        <v>4.1845999999999997</v>
      </c>
      <c r="CE414" s="74">
        <v>83.83</v>
      </c>
      <c r="CF414" s="74">
        <v>35.107599999999998</v>
      </c>
      <c r="CG414" s="74">
        <v>0.69890000000000008</v>
      </c>
      <c r="CH414" s="134">
        <v>36662.466438178351</v>
      </c>
      <c r="CI414" s="134">
        <v>8551.5543707955003</v>
      </c>
      <c r="CJ414" s="135">
        <v>764712.27225895494</v>
      </c>
      <c r="CK414" s="136">
        <v>1.1182708426444192</v>
      </c>
    </row>
    <row r="415" spans="1:89" s="72" customFormat="1" x14ac:dyDescent="0.25">
      <c r="A415" s="82" t="s">
        <v>24</v>
      </c>
      <c r="B415" s="83">
        <v>403</v>
      </c>
      <c r="C415" s="70" t="s">
        <v>500</v>
      </c>
      <c r="D415" s="84">
        <v>41648</v>
      </c>
      <c r="E415" s="85" t="s">
        <v>1244</v>
      </c>
      <c r="F415" s="82">
        <v>236</v>
      </c>
      <c r="G415" s="88">
        <v>1</v>
      </c>
      <c r="H415" s="88">
        <v>160</v>
      </c>
      <c r="I415" s="82">
        <v>3</v>
      </c>
      <c r="J415" s="70">
        <v>844</v>
      </c>
      <c r="K415" s="55"/>
      <c r="L415" s="54">
        <v>931.86300000000006</v>
      </c>
      <c r="M415" s="54">
        <v>153.83046006324594</v>
      </c>
      <c r="N415" s="54">
        <v>291.23737631337349</v>
      </c>
      <c r="O415" s="17"/>
      <c r="P415" s="56">
        <v>43.048046516372537</v>
      </c>
      <c r="Q415" s="56">
        <v>7.9</v>
      </c>
      <c r="R415" s="54">
        <v>281.44445577884318</v>
      </c>
      <c r="S415" s="42" t="s">
        <v>78</v>
      </c>
      <c r="T415" s="94"/>
      <c r="U415" s="94"/>
      <c r="V415" s="94">
        <v>25.9571669741538</v>
      </c>
      <c r="W415" s="94">
        <v>24.188523488035887</v>
      </c>
      <c r="X415" s="94">
        <v>3.9930029375725726</v>
      </c>
      <c r="Y415" s="94">
        <v>7.5596972060807008</v>
      </c>
      <c r="Z415" s="94"/>
      <c r="AA415" s="94">
        <v>1.1174053313366217</v>
      </c>
      <c r="AB415" s="94">
        <v>0.20506161909581505</v>
      </c>
      <c r="AC415" s="98">
        <v>7.3055007326012786</v>
      </c>
      <c r="AD415" s="37"/>
      <c r="AE415" s="37"/>
      <c r="AF415" s="37"/>
      <c r="AG415" s="37"/>
      <c r="AH415" s="37"/>
      <c r="AI415" s="100">
        <v>21.400000000000002</v>
      </c>
      <c r="AJ415" s="90" t="s">
        <v>54</v>
      </c>
      <c r="AK415" s="53">
        <v>630.84112149532712</v>
      </c>
      <c r="AL415" s="35"/>
      <c r="AM415" s="35"/>
      <c r="AN415" s="35"/>
      <c r="AO415" s="58">
        <v>36.14</v>
      </c>
      <c r="AP415" s="49">
        <v>1.1420598634123453</v>
      </c>
      <c r="AQ415" s="49">
        <v>1.2602809717106518</v>
      </c>
      <c r="AR415" s="49">
        <v>1.7446593780369295</v>
      </c>
      <c r="AS415" s="126">
        <v>31.586897951185179</v>
      </c>
      <c r="AT415" s="58">
        <v>33.071482928924006</v>
      </c>
      <c r="AU415" s="58">
        <v>31.600992346772141</v>
      </c>
      <c r="AV415" s="58">
        <v>34.872190694816041</v>
      </c>
      <c r="AW415" s="58">
        <v>48.275024295432466</v>
      </c>
      <c r="AX415" s="58">
        <v>29.6525</v>
      </c>
      <c r="AY415" s="71">
        <v>1.2740790611646529</v>
      </c>
      <c r="AZ415" s="71">
        <v>26.742818481845223</v>
      </c>
      <c r="BA415" s="71">
        <v>-0.78565150769142278</v>
      </c>
      <c r="BB415" s="131">
        <f t="shared" si="24"/>
        <v>1.2740790611646529</v>
      </c>
      <c r="BC415" s="131">
        <f t="shared" si="25"/>
        <v>1.2168854167574237</v>
      </c>
      <c r="BD415" s="131">
        <f t="shared" si="26"/>
        <v>0.15976320594960144</v>
      </c>
      <c r="BE415" s="96">
        <v>6.23</v>
      </c>
      <c r="BF415" s="105">
        <v>107.74999999999999</v>
      </c>
      <c r="BG415" s="105">
        <v>580.13921113689105</v>
      </c>
      <c r="BH415" s="105">
        <v>293.54988399071931</v>
      </c>
      <c r="BI415" s="105">
        <v>92.250580046403726</v>
      </c>
      <c r="BJ415" s="105">
        <v>6.5893271461716942</v>
      </c>
      <c r="BK415" s="105">
        <v>15.406032482598608</v>
      </c>
      <c r="BL415" s="105">
        <v>9.9303944315545269</v>
      </c>
      <c r="BM415" s="105">
        <v>2.1345707656612531</v>
      </c>
      <c r="BN415" s="130">
        <f t="shared" si="27"/>
        <v>272.07436587240585</v>
      </c>
      <c r="BO415" s="97">
        <v>6.6664285714285709</v>
      </c>
      <c r="BP415" s="109" t="s">
        <v>38</v>
      </c>
      <c r="BQ415" s="106">
        <v>277.13611111111112</v>
      </c>
      <c r="BR415" s="107">
        <v>10.676670200066997</v>
      </c>
      <c r="BS415" s="107"/>
      <c r="BT415" s="107">
        <v>8.3799118324001878</v>
      </c>
      <c r="BU415" s="106">
        <v>11744.060185185184</v>
      </c>
      <c r="BV415" s="106">
        <v>452.43998302584555</v>
      </c>
      <c r="BW415" s="106"/>
      <c r="BX415" s="106">
        <v>355.11138736733034</v>
      </c>
      <c r="BY415" s="73">
        <v>0.10300000000000001</v>
      </c>
      <c r="BZ415" s="73">
        <v>0.46090000000000003</v>
      </c>
      <c r="CA415" s="74">
        <v>4.1208</v>
      </c>
      <c r="CB415" s="75"/>
      <c r="CC415" s="74">
        <v>5.6543999999999999</v>
      </c>
      <c r="CD415" s="74">
        <v>6.5855999999999995</v>
      </c>
      <c r="CE415" s="74">
        <v>78.78</v>
      </c>
      <c r="CF415" s="74">
        <v>35.137900000000002</v>
      </c>
      <c r="CG415" s="74">
        <v>9.1200000000000003E-2</v>
      </c>
      <c r="CH415" s="134">
        <v>19547.303796117365</v>
      </c>
      <c r="CI415" s="134">
        <v>5244.5226575977103</v>
      </c>
      <c r="CJ415" s="135">
        <v>937502.36868951225</v>
      </c>
      <c r="CK415" s="136">
        <v>0.55941433672629182</v>
      </c>
    </row>
    <row r="416" spans="1:89" s="72" customFormat="1" x14ac:dyDescent="0.25">
      <c r="A416" s="82" t="s">
        <v>24</v>
      </c>
      <c r="B416" s="83">
        <v>404</v>
      </c>
      <c r="C416" s="70" t="s">
        <v>501</v>
      </c>
      <c r="D416" s="84">
        <v>41648</v>
      </c>
      <c r="E416" s="85" t="s">
        <v>1244</v>
      </c>
      <c r="F416" s="82">
        <v>254</v>
      </c>
      <c r="G416" s="88">
        <v>1</v>
      </c>
      <c r="H416" s="88">
        <v>143</v>
      </c>
      <c r="I416" s="82">
        <v>2</v>
      </c>
      <c r="J416" s="70">
        <v>786</v>
      </c>
      <c r="K416" s="55"/>
      <c r="L416" s="54">
        <v>931.86300000000006</v>
      </c>
      <c r="M416" s="54">
        <v>153.83046006324594</v>
      </c>
      <c r="N416" s="54">
        <v>291.23737631337349</v>
      </c>
      <c r="O416" s="17"/>
      <c r="P416" s="56">
        <v>43.048046516372537</v>
      </c>
      <c r="Q416" s="56">
        <v>7.9</v>
      </c>
      <c r="R416" s="54">
        <v>281.44445577884318</v>
      </c>
      <c r="S416" s="42" t="s">
        <v>78</v>
      </c>
      <c r="T416" s="94"/>
      <c r="U416" s="94"/>
      <c r="V416" s="94">
        <v>23.65658283327366</v>
      </c>
      <c r="W416" s="94">
        <v>22.044694248762895</v>
      </c>
      <c r="X416" s="94">
        <v>3.6391030207667732</v>
      </c>
      <c r="Y416" s="94">
        <v>6.8896811169026124</v>
      </c>
      <c r="Z416" s="94"/>
      <c r="AA416" s="94">
        <v>1.0183696782251845</v>
      </c>
      <c r="AB416" s="94">
        <v>0.18688700438286193</v>
      </c>
      <c r="AC416" s="98">
        <v>6.6580140810978294</v>
      </c>
      <c r="AD416" s="37"/>
      <c r="AE416" s="37"/>
      <c r="AF416" s="37"/>
      <c r="AG416" s="37"/>
      <c r="AH416" s="37"/>
      <c r="AI416" s="100">
        <v>22.799999999999997</v>
      </c>
      <c r="AJ416" s="90" t="s">
        <v>54</v>
      </c>
      <c r="AK416" s="53">
        <v>653.50877192982443</v>
      </c>
      <c r="AL416" s="35"/>
      <c r="AM416" s="35"/>
      <c r="AN416" s="35"/>
      <c r="AO416" s="58">
        <v>34.46</v>
      </c>
      <c r="AP416" s="49">
        <v>0.85160251276208365</v>
      </c>
      <c r="AQ416" s="49">
        <v>1.1421661779654388</v>
      </c>
      <c r="AR416" s="49">
        <v>1.7782565597667643</v>
      </c>
      <c r="AS416" s="126">
        <v>26.558037691431256</v>
      </c>
      <c r="AT416" s="58">
        <v>28.784230332513918</v>
      </c>
      <c r="AU416" s="58">
        <v>24.7127833070831</v>
      </c>
      <c r="AV416" s="58">
        <v>33.144694659472982</v>
      </c>
      <c r="AW416" s="58">
        <v>51.603498542274068</v>
      </c>
      <c r="AX416" s="58">
        <v>28.344999999999999</v>
      </c>
      <c r="AY416" s="71">
        <v>1.2167535157287415</v>
      </c>
      <c r="AZ416" s="71">
        <v>24.011837656155532</v>
      </c>
      <c r="BA416" s="71">
        <v>-0.35525482288187149</v>
      </c>
      <c r="BB416" s="131">
        <f t="shared" si="24"/>
        <v>1.2167535157287415</v>
      </c>
      <c r="BC416" s="131">
        <f t="shared" si="25"/>
        <v>1.1226489420981214</v>
      </c>
      <c r="BD416" s="131">
        <f t="shared" si="26"/>
        <v>0.15944928636053157</v>
      </c>
      <c r="BE416" s="96">
        <v>6.3</v>
      </c>
      <c r="BF416" s="105">
        <v>110.80000000000001</v>
      </c>
      <c r="BG416" s="105">
        <v>544.04332129963893</v>
      </c>
      <c r="BH416" s="105">
        <v>342.32851985559563</v>
      </c>
      <c r="BI416" s="105">
        <v>80.505415162454867</v>
      </c>
      <c r="BJ416" s="105">
        <v>4.4223826714801442</v>
      </c>
      <c r="BK416" s="105">
        <v>18.321299638989167</v>
      </c>
      <c r="BL416" s="105">
        <v>8.3032490974729249</v>
      </c>
      <c r="BM416" s="105">
        <v>2.0758122743682312</v>
      </c>
      <c r="BN416" s="130">
        <f t="shared" si="27"/>
        <v>234.45813497619716</v>
      </c>
      <c r="BO416" s="97">
        <v>4.6507142857142858</v>
      </c>
      <c r="BP416" s="109" t="s">
        <v>38</v>
      </c>
      <c r="BQ416" s="106">
        <v>230.41481481481483</v>
      </c>
      <c r="BR416" s="107">
        <v>9.7399872347890337</v>
      </c>
      <c r="BS416" s="107"/>
      <c r="BT416" s="107">
        <v>8.0048975481739468</v>
      </c>
      <c r="BU416" s="106">
        <v>11912.418796992482</v>
      </c>
      <c r="BV416" s="106">
        <v>503.55619325701281</v>
      </c>
      <c r="BW416" s="106"/>
      <c r="BX416" s="106">
        <v>413.85226074766791</v>
      </c>
      <c r="BY416" s="73">
        <v>0.14831999999999998</v>
      </c>
      <c r="BZ416" s="73">
        <v>0.35860000000000003</v>
      </c>
      <c r="CA416" s="74">
        <v>4.7065999999999999</v>
      </c>
      <c r="CB416" s="75"/>
      <c r="CC416" s="74">
        <v>4.7904</v>
      </c>
      <c r="CD416" s="74">
        <v>7.1736000000000004</v>
      </c>
      <c r="CE416" s="74">
        <v>89.89</v>
      </c>
      <c r="CF416" s="74">
        <v>39.996000000000002</v>
      </c>
      <c r="CG416" s="74">
        <v>0.11180000000000001</v>
      </c>
      <c r="CH416" s="134">
        <v>2399.6078187112116</v>
      </c>
      <c r="CI416" s="134">
        <v>5180.2793799958527</v>
      </c>
      <c r="CJ416" s="134">
        <v>1297085.3774058283</v>
      </c>
      <c r="CK416" s="140">
        <v>0.39937844264009942</v>
      </c>
    </row>
    <row r="417" spans="1:89" s="72" customFormat="1" x14ac:dyDescent="0.25">
      <c r="A417" s="82" t="s">
        <v>24</v>
      </c>
      <c r="B417" s="83">
        <v>405</v>
      </c>
      <c r="C417" s="70" t="s">
        <v>502</v>
      </c>
      <c r="D417" s="84">
        <v>41648</v>
      </c>
      <c r="E417" s="85" t="s">
        <v>1244</v>
      </c>
      <c r="F417" s="82">
        <v>266</v>
      </c>
      <c r="G417" s="88">
        <v>1</v>
      </c>
      <c r="H417" s="88">
        <v>113</v>
      </c>
      <c r="I417" s="82">
        <v>3</v>
      </c>
      <c r="J417" s="70">
        <v>854</v>
      </c>
      <c r="K417" s="55"/>
      <c r="L417" s="54">
        <v>931.86300000000006</v>
      </c>
      <c r="M417" s="54">
        <v>153.83046006324594</v>
      </c>
      <c r="N417" s="54">
        <v>291.23737631337349</v>
      </c>
      <c r="O417" s="17"/>
      <c r="P417" s="56">
        <v>43.048046516372537</v>
      </c>
      <c r="Q417" s="56">
        <v>7.9</v>
      </c>
      <c r="R417" s="54">
        <v>281.44445577884318</v>
      </c>
      <c r="S417" s="42" t="s">
        <v>78</v>
      </c>
      <c r="T417" s="94"/>
      <c r="U417" s="94"/>
      <c r="V417" s="94">
        <v>25.097022889993834</v>
      </c>
      <c r="W417" s="94">
        <v>23.386987041338326</v>
      </c>
      <c r="X417" s="94">
        <v>3.8606865773855659</v>
      </c>
      <c r="Y417" s="94">
        <v>7.3091910997584826</v>
      </c>
      <c r="Z417" s="94"/>
      <c r="AA417" s="94">
        <v>1.0803778087909208</v>
      </c>
      <c r="AB417" s="94">
        <v>0.1982664808309513</v>
      </c>
      <c r="AC417" s="98">
        <v>7.063417948943485</v>
      </c>
      <c r="AD417" s="37"/>
      <c r="AE417" s="37"/>
      <c r="AF417" s="37"/>
      <c r="AG417" s="37"/>
      <c r="AH417" s="37"/>
      <c r="AI417" s="100">
        <v>24.2</v>
      </c>
      <c r="AJ417" s="90" t="s">
        <v>54</v>
      </c>
      <c r="AK417" s="53">
        <v>673.55371900826447</v>
      </c>
      <c r="AL417" s="35"/>
      <c r="AM417" s="35"/>
      <c r="AN417" s="35"/>
      <c r="AO417" s="58">
        <v>35.959999999999994</v>
      </c>
      <c r="AP417" s="49">
        <v>1.0849171312393837</v>
      </c>
      <c r="AQ417" s="49">
        <v>1.1591424155578864</v>
      </c>
      <c r="AR417" s="49">
        <v>1.7735374149659864</v>
      </c>
      <c r="AS417" s="126">
        <v>30.657756968590753</v>
      </c>
      <c r="AT417" s="58">
        <v>31.745940581690011</v>
      </c>
      <c r="AU417" s="58">
        <v>30.170109322563512</v>
      </c>
      <c r="AV417" s="58">
        <v>32.234216227972375</v>
      </c>
      <c r="AW417" s="58">
        <v>49.319727891156468</v>
      </c>
      <c r="AX417" s="58">
        <v>29.302500000000002</v>
      </c>
      <c r="AY417" s="71">
        <v>1.2649285423550016</v>
      </c>
      <c r="AZ417" s="71">
        <v>26.102038969247101</v>
      </c>
      <c r="BA417" s="71">
        <v>-1.0050160792532665</v>
      </c>
      <c r="BB417" s="131">
        <f t="shared" si="24"/>
        <v>1.2649285423550016</v>
      </c>
      <c r="BC417" s="131">
        <f t="shared" si="25"/>
        <v>1.2215694707284974</v>
      </c>
      <c r="BD417" s="131">
        <f t="shared" si="26"/>
        <v>0.1600826113668275</v>
      </c>
      <c r="BE417" s="96">
        <v>5.98</v>
      </c>
      <c r="BF417" s="105">
        <v>95.929999999999978</v>
      </c>
      <c r="BG417" s="105">
        <v>545.39768581257181</v>
      </c>
      <c r="BH417" s="105">
        <v>328.15594704472016</v>
      </c>
      <c r="BI417" s="105">
        <v>85.166267069738367</v>
      </c>
      <c r="BJ417" s="105">
        <v>6.8800166788283139</v>
      </c>
      <c r="BK417" s="105">
        <v>18.972167205253836</v>
      </c>
      <c r="BL417" s="105">
        <v>11.466694464713857</v>
      </c>
      <c r="BM417" s="105">
        <v>3.9612217241738779</v>
      </c>
      <c r="BN417" s="130">
        <f t="shared" si="27"/>
        <v>243.28585408285312</v>
      </c>
      <c r="BO417" s="97">
        <v>6.5449999999999999</v>
      </c>
      <c r="BP417" s="109" t="s">
        <v>38</v>
      </c>
      <c r="BQ417" s="106">
        <v>275.25185185185182</v>
      </c>
      <c r="BR417" s="107">
        <v>10.967510093063451</v>
      </c>
      <c r="BS417" s="107"/>
      <c r="BT417" s="107">
        <v>8.6704582320867765</v>
      </c>
      <c r="BU417" s="106">
        <v>12159.815789473685</v>
      </c>
      <c r="BV417" s="106">
        <v>484.51228031201242</v>
      </c>
      <c r="BW417" s="106"/>
      <c r="BX417" s="106">
        <v>383.03529732198444</v>
      </c>
      <c r="BY417" s="73">
        <v>0.1133</v>
      </c>
      <c r="BZ417" s="73">
        <v>0.47960000000000003</v>
      </c>
      <c r="CA417" s="74">
        <v>4.4641999999999999</v>
      </c>
      <c r="CB417" s="75"/>
      <c r="CC417" s="74">
        <v>5.8079999999999998</v>
      </c>
      <c r="CD417" s="74">
        <v>7.2225999999999999</v>
      </c>
      <c r="CE417" s="74">
        <v>76.760000000000005</v>
      </c>
      <c r="CF417" s="74">
        <v>37.733600000000003</v>
      </c>
      <c r="CG417" s="74">
        <v>6.0300000000000006E-2</v>
      </c>
      <c r="CH417" s="134">
        <v>10498.417108047153</v>
      </c>
      <c r="CI417" s="134">
        <v>10259.030536314249</v>
      </c>
      <c r="CJ417" s="135">
        <v>912749.07803052454</v>
      </c>
      <c r="CK417" s="136">
        <v>1.1239705175545696</v>
      </c>
    </row>
    <row r="418" spans="1:89" s="72" customFormat="1" x14ac:dyDescent="0.25">
      <c r="A418" s="82" t="s">
        <v>24</v>
      </c>
      <c r="B418" s="83">
        <v>406</v>
      </c>
      <c r="C418" s="70" t="s">
        <v>503</v>
      </c>
      <c r="D418" s="84">
        <v>41648</v>
      </c>
      <c r="E418" s="85" t="s">
        <v>1244</v>
      </c>
      <c r="F418" s="82">
        <v>271</v>
      </c>
      <c r="G418" s="88">
        <v>1</v>
      </c>
      <c r="H418" s="88">
        <v>107</v>
      </c>
      <c r="I418" s="82">
        <v>3</v>
      </c>
      <c r="J418" s="70">
        <v>870</v>
      </c>
      <c r="K418" s="55"/>
      <c r="L418" s="54">
        <v>931.86300000000006</v>
      </c>
      <c r="M418" s="54">
        <v>153.83046006324594</v>
      </c>
      <c r="N418" s="54">
        <v>291.23737631337349</v>
      </c>
      <c r="O418" s="17"/>
      <c r="P418" s="56">
        <v>43.048046516372537</v>
      </c>
      <c r="Q418" s="56">
        <v>7.9</v>
      </c>
      <c r="R418" s="54">
        <v>281.44445577884318</v>
      </c>
      <c r="S418" s="42" t="s">
        <v>78</v>
      </c>
      <c r="T418" s="94"/>
      <c r="U418" s="94"/>
      <c r="V418" s="94">
        <v>32.943867793850529</v>
      </c>
      <c r="W418" s="94">
        <v>30.69917147398094</v>
      </c>
      <c r="X418" s="94">
        <v>5.067770338990778</v>
      </c>
      <c r="Y418" s="94">
        <v>9.5944856218956716</v>
      </c>
      <c r="Z418" s="94"/>
      <c r="AA418" s="94">
        <v>1.4181691532189047</v>
      </c>
      <c r="AB418" s="94">
        <v>0.26025655557141919</v>
      </c>
      <c r="AC418" s="98">
        <v>9.2718689424904213</v>
      </c>
      <c r="AD418" s="37"/>
      <c r="AE418" s="37"/>
      <c r="AF418" s="37"/>
      <c r="AG418" s="37"/>
      <c r="AH418" s="37"/>
      <c r="AI418" s="100">
        <v>25.419626140583599</v>
      </c>
      <c r="AJ418" s="90" t="s">
        <v>54</v>
      </c>
      <c r="AK418" s="53">
        <v>689.21651497512437</v>
      </c>
      <c r="AL418" s="35"/>
      <c r="AM418" s="35"/>
      <c r="AN418" s="35"/>
      <c r="AO418" s="58">
        <v>44.3</v>
      </c>
      <c r="AP418" s="49">
        <v>1.7188434828184889</v>
      </c>
      <c r="AQ418" s="49">
        <v>1.5535160240661274</v>
      </c>
      <c r="AR418" s="49">
        <v>2.2031608357628767</v>
      </c>
      <c r="AS418" s="126">
        <v>43.502652242277335</v>
      </c>
      <c r="AT418" s="58">
        <v>44.835695349638975</v>
      </c>
      <c r="AU418" s="58">
        <v>38.800078618927515</v>
      </c>
      <c r="AV418" s="58">
        <v>35.068081807361793</v>
      </c>
      <c r="AW418" s="58">
        <v>49.732750242954332</v>
      </c>
      <c r="AX418" s="58">
        <v>29.587500000000002</v>
      </c>
      <c r="AY418" s="71">
        <v>1.3609724161778063</v>
      </c>
      <c r="AZ418" s="71">
        <v>30.857180116324368</v>
      </c>
      <c r="BA418" s="71">
        <v>2.0866876775261609</v>
      </c>
      <c r="BB418" s="131">
        <f t="shared" si="24"/>
        <v>1.3609724161778063</v>
      </c>
      <c r="BC418" s="131">
        <f t="shared" si="25"/>
        <v>1.3205083420835535</v>
      </c>
      <c r="BD418" s="131">
        <f t="shared" si="26"/>
        <v>0.16620757395309793</v>
      </c>
      <c r="BE418" s="96">
        <v>6.33</v>
      </c>
      <c r="BF418" s="105">
        <v>128.44</v>
      </c>
      <c r="BG418" s="105">
        <v>545.62441606976017</v>
      </c>
      <c r="BH418" s="105">
        <v>313.99875428215506</v>
      </c>
      <c r="BI418" s="105">
        <v>106.50887573964498</v>
      </c>
      <c r="BJ418" s="105">
        <v>6.0728744939271255</v>
      </c>
      <c r="BK418" s="105">
        <v>14.715042042977265</v>
      </c>
      <c r="BL418" s="105">
        <v>10.1993148551853</v>
      </c>
      <c r="BM418" s="105">
        <v>2.8807225163500467</v>
      </c>
      <c r="BN418" s="130">
        <f t="shared" si="27"/>
        <v>256.24546699975826</v>
      </c>
      <c r="BO418" s="97">
        <v>5.9742857142857142</v>
      </c>
      <c r="BP418" s="109" t="s">
        <v>38</v>
      </c>
      <c r="BQ418" s="106">
        <v>357.74791666666664</v>
      </c>
      <c r="BR418" s="107">
        <v>10.85931739725612</v>
      </c>
      <c r="BS418" s="107"/>
      <c r="BT418" s="107">
        <v>7.9790870617008798</v>
      </c>
      <c r="BU418" s="106">
        <v>13791.56403508772</v>
      </c>
      <c r="BV418" s="106">
        <v>418.63827651901045</v>
      </c>
      <c r="BW418" s="106"/>
      <c r="BX418" s="106">
        <v>307.60232282644353</v>
      </c>
      <c r="BY418" s="73">
        <v>7.7249999999999999E-2</v>
      </c>
      <c r="BZ418" s="73">
        <v>0.52029999999999998</v>
      </c>
      <c r="CA418" s="74">
        <v>4.5248000000000008</v>
      </c>
      <c r="CB418" s="75"/>
      <c r="CC418" s="74">
        <v>5.6735999999999995</v>
      </c>
      <c r="CD418" s="74">
        <v>5.0274000000000001</v>
      </c>
      <c r="CE418" s="74">
        <v>80.8</v>
      </c>
      <c r="CF418" s="74">
        <v>36.865000000000002</v>
      </c>
      <c r="CG418" s="74">
        <v>8.09E-2</v>
      </c>
      <c r="CH418" s="134">
        <v>55704.458072064423</v>
      </c>
      <c r="CI418" s="134">
        <v>5208.9184852559856</v>
      </c>
      <c r="CJ418" s="135">
        <v>706369.82752887649</v>
      </c>
      <c r="CK418" s="136">
        <v>0.73742086400810269</v>
      </c>
    </row>
    <row r="419" spans="1:89" s="72" customFormat="1" x14ac:dyDescent="0.25">
      <c r="A419" s="82" t="s">
        <v>24</v>
      </c>
      <c r="B419" s="83">
        <v>407</v>
      </c>
      <c r="C419" s="70" t="s">
        <v>504</v>
      </c>
      <c r="D419" s="84">
        <v>41648</v>
      </c>
      <c r="E419" s="85" t="s">
        <v>1244</v>
      </c>
      <c r="F419" s="82">
        <v>283</v>
      </c>
      <c r="G419" s="88">
        <v>1</v>
      </c>
      <c r="H419" s="88">
        <v>145</v>
      </c>
      <c r="I419" s="82">
        <v>2</v>
      </c>
      <c r="J419" s="70">
        <v>755</v>
      </c>
      <c r="K419" s="55"/>
      <c r="L419" s="54">
        <v>931.86300000000006</v>
      </c>
      <c r="M419" s="54">
        <v>153.83046006324594</v>
      </c>
      <c r="N419" s="54">
        <v>291.23737631337349</v>
      </c>
      <c r="O419" s="17"/>
      <c r="P419" s="56">
        <v>43.048046516372537</v>
      </c>
      <c r="Q419" s="56">
        <v>7.9</v>
      </c>
      <c r="R419" s="54">
        <v>281.44445577884318</v>
      </c>
      <c r="S419" s="42" t="s">
        <v>78</v>
      </c>
      <c r="T419" s="94"/>
      <c r="U419" s="94"/>
      <c r="V419" s="94">
        <v>22.236525959083771</v>
      </c>
      <c r="W419" s="94">
        <v>20.721395789809684</v>
      </c>
      <c r="X419" s="94">
        <v>3.4206550184941675</v>
      </c>
      <c r="Y419" s="94">
        <v>6.4761074786477781</v>
      </c>
      <c r="Z419" s="94"/>
      <c r="AA419" s="94">
        <v>0.95723900384916361</v>
      </c>
      <c r="AB419" s="94">
        <v>0.1756685550767618</v>
      </c>
      <c r="AC419" s="98">
        <v>6.2583469469664514</v>
      </c>
      <c r="AD419" s="37"/>
      <c r="AE419" s="37"/>
      <c r="AF419" s="37"/>
      <c r="AG419" s="37"/>
      <c r="AH419" s="37"/>
      <c r="AI419" s="100">
        <v>21.65157068874948</v>
      </c>
      <c r="AJ419" s="90" t="s">
        <v>54</v>
      </c>
      <c r="AK419" s="53">
        <v>635.13039707068583</v>
      </c>
      <c r="AL419" s="35"/>
      <c r="AM419" s="35"/>
      <c r="AN419" s="35"/>
      <c r="AO419" s="58">
        <v>29.080000000000002</v>
      </c>
      <c r="AP419" s="49">
        <v>1.3114949845484416</v>
      </c>
      <c r="AQ419" s="49">
        <v>1.1575899590088139</v>
      </c>
      <c r="AR419" s="49">
        <v>1.4907385811467446</v>
      </c>
      <c r="AS419" s="126">
        <v>31.304424768226625</v>
      </c>
      <c r="AT419" s="58">
        <v>32.962645556810749</v>
      </c>
      <c r="AU419" s="58">
        <v>45.09955242601243</v>
      </c>
      <c r="AV419" s="58">
        <v>39.807082496864297</v>
      </c>
      <c r="AW419" s="58">
        <v>51.263362487852284</v>
      </c>
      <c r="AX419" s="58">
        <v>26.9375</v>
      </c>
      <c r="AY419" s="71">
        <v>1.4823648989713381</v>
      </c>
      <c r="AZ419" s="71">
        <v>25.350578244558534</v>
      </c>
      <c r="BA419" s="71">
        <v>-3.114052285474763</v>
      </c>
      <c r="BB419" s="131">
        <f t="shared" si="24"/>
        <v>1.4823648989713381</v>
      </c>
      <c r="BC419" s="131">
        <f t="shared" si="25"/>
        <v>1.4077929630657326</v>
      </c>
      <c r="BD419" s="131">
        <f t="shared" si="26"/>
        <v>0.17807743583643676</v>
      </c>
      <c r="BE419" s="96">
        <v>5.95</v>
      </c>
      <c r="BF419" s="105">
        <v>124.53</v>
      </c>
      <c r="BG419" s="105">
        <v>609.09017907331565</v>
      </c>
      <c r="BH419" s="105">
        <v>248.61479161647796</v>
      </c>
      <c r="BI419" s="105">
        <v>109.61214165261383</v>
      </c>
      <c r="BJ419" s="105">
        <v>5.5408335340881711</v>
      </c>
      <c r="BK419" s="105">
        <v>10.680157391793141</v>
      </c>
      <c r="BL419" s="105">
        <v>11.563478679836184</v>
      </c>
      <c r="BM419" s="105">
        <v>4.8984180518750504</v>
      </c>
      <c r="BN419" s="130">
        <f t="shared" si="27"/>
        <v>307.23891748298189</v>
      </c>
      <c r="BO419" s="97">
        <v>3.6914285714285713</v>
      </c>
      <c r="BP419" s="109" t="s">
        <v>38</v>
      </c>
      <c r="BQ419" s="106">
        <v>347.94117647058823</v>
      </c>
      <c r="BR419" s="107">
        <v>15.647281284442363</v>
      </c>
      <c r="BS419" s="107"/>
      <c r="BT419" s="107">
        <v>10.555620478669272</v>
      </c>
      <c r="BU419" s="106">
        <v>11525.89298245614</v>
      </c>
      <c r="BV419" s="106">
        <v>518.33155069565782</v>
      </c>
      <c r="BW419" s="106"/>
      <c r="BX419" s="106">
        <v>349.66528892808054</v>
      </c>
      <c r="BY419" s="73">
        <v>9.0639999999999998E-2</v>
      </c>
      <c r="BZ419" s="73">
        <v>0.62919999999999998</v>
      </c>
      <c r="CA419" s="74">
        <v>4.2521000000000004</v>
      </c>
      <c r="CB419" s="75"/>
      <c r="CC419" s="74">
        <v>4.6752000000000002</v>
      </c>
      <c r="CD419" s="74">
        <v>5.5565999999999995</v>
      </c>
      <c r="CE419" s="74">
        <v>77.77</v>
      </c>
      <c r="CF419" s="74">
        <v>33.582500000000003</v>
      </c>
      <c r="CG419" s="74">
        <v>6.0300000000000006E-2</v>
      </c>
      <c r="CH419" s="134">
        <v>59910.972271854509</v>
      </c>
      <c r="CI419" s="134">
        <v>5928.9447746777441</v>
      </c>
      <c r="CJ419" s="135">
        <v>446692.41250506707</v>
      </c>
      <c r="CK419" s="136">
        <v>1.327299190382037</v>
      </c>
    </row>
    <row r="420" spans="1:89" s="72" customFormat="1" x14ac:dyDescent="0.25">
      <c r="A420" s="82" t="s">
        <v>24</v>
      </c>
      <c r="B420" s="83">
        <v>408</v>
      </c>
      <c r="C420" s="70" t="s">
        <v>505</v>
      </c>
      <c r="D420" s="84">
        <v>41648</v>
      </c>
      <c r="E420" s="85" t="s">
        <v>1244</v>
      </c>
      <c r="F420" s="82">
        <v>287</v>
      </c>
      <c r="G420" s="88">
        <v>1</v>
      </c>
      <c r="H420" s="88">
        <v>104</v>
      </c>
      <c r="I420" s="82">
        <v>3</v>
      </c>
      <c r="J420" s="70">
        <v>660</v>
      </c>
      <c r="K420" s="55"/>
      <c r="L420" s="54">
        <v>931.86300000000006</v>
      </c>
      <c r="M420" s="54">
        <v>153.83046006324594</v>
      </c>
      <c r="N420" s="54">
        <v>291.23737631337349</v>
      </c>
      <c r="O420" s="17"/>
      <c r="P420" s="56">
        <v>43.048046516372537</v>
      </c>
      <c r="Q420" s="56">
        <v>7.9</v>
      </c>
      <c r="R420" s="54">
        <v>281.44445577884318</v>
      </c>
      <c r="S420" s="42" t="s">
        <v>78</v>
      </c>
      <c r="T420" s="94"/>
      <c r="U420" s="94"/>
      <c r="V420" s="94">
        <v>22.71886428787387</v>
      </c>
      <c r="W420" s="94">
        <v>21.170869031891012</v>
      </c>
      <c r="X420" s="94">
        <v>3.4948533455180857</v>
      </c>
      <c r="Y420" s="94">
        <v>6.6165824280199841</v>
      </c>
      <c r="Z420" s="94"/>
      <c r="AA420" s="94">
        <v>0.97800272666354915</v>
      </c>
      <c r="AB420" s="94">
        <v>0.17947902787420358</v>
      </c>
      <c r="AC420" s="98">
        <v>6.3940983954140576</v>
      </c>
      <c r="AD420" s="37"/>
      <c r="AE420" s="37"/>
      <c r="AF420" s="37"/>
      <c r="AG420" s="37"/>
      <c r="AH420" s="37"/>
      <c r="AI420" s="100">
        <v>19.099999999999998</v>
      </c>
      <c r="AJ420" s="90" t="s">
        <v>54</v>
      </c>
      <c r="AK420" s="53">
        <v>586.38743455497377</v>
      </c>
      <c r="AL420" s="35"/>
      <c r="AM420" s="35"/>
      <c r="AN420" s="35"/>
      <c r="AO420" s="58">
        <v>44.519999999999996</v>
      </c>
      <c r="AP420" s="49">
        <v>1.3410115509290965</v>
      </c>
      <c r="AQ420" s="49">
        <v>1.418194146920513</v>
      </c>
      <c r="AR420" s="49">
        <v>2.1567755102040813</v>
      </c>
      <c r="AS420" s="126">
        <v>37.923173263936448</v>
      </c>
      <c r="AT420" s="58">
        <v>38.94129671810073</v>
      </c>
      <c r="AU420" s="58">
        <v>30.121553255370543</v>
      </c>
      <c r="AV420" s="58">
        <v>31.855214441161571</v>
      </c>
      <c r="AW420" s="58">
        <v>48.44509232264334</v>
      </c>
      <c r="AX420" s="58">
        <v>32.162499999999994</v>
      </c>
      <c r="AY420" s="71">
        <v>1.714051205406669</v>
      </c>
      <c r="AZ420" s="71">
        <v>25.950360241235028</v>
      </c>
      <c r="BA420" s="71">
        <v>-3.2314959533611578</v>
      </c>
      <c r="BB420" s="131">
        <f t="shared" si="24"/>
        <v>1.714051205406669</v>
      </c>
      <c r="BC420" s="131">
        <f t="shared" si="25"/>
        <v>1.6692371935237025</v>
      </c>
      <c r="BD420" s="131">
        <f t="shared" si="26"/>
        <v>0.21638322874605936</v>
      </c>
      <c r="BE420" s="96">
        <v>5.87</v>
      </c>
      <c r="BF420" s="105">
        <v>125.18</v>
      </c>
      <c r="BG420" s="105">
        <v>558.55567982105765</v>
      </c>
      <c r="BH420" s="105">
        <v>346.62086595302759</v>
      </c>
      <c r="BI420" s="105">
        <v>75.890717366991524</v>
      </c>
      <c r="BJ420" s="105">
        <v>3.4350535229269852</v>
      </c>
      <c r="BK420" s="105">
        <v>9.3465409809873776</v>
      </c>
      <c r="BL420" s="105">
        <v>4.7930979389678861</v>
      </c>
      <c r="BM420" s="105">
        <v>1.3580444160409011</v>
      </c>
      <c r="BN420" s="130">
        <f t="shared" si="27"/>
        <v>235.017506717694</v>
      </c>
      <c r="BO420" s="97">
        <v>2.2464285714285714</v>
      </c>
      <c r="BP420" s="109" t="s">
        <v>38</v>
      </c>
      <c r="BQ420" s="106">
        <v>264.52750000000003</v>
      </c>
      <c r="BR420" s="107">
        <v>11.643517767795762</v>
      </c>
      <c r="BS420" s="107"/>
      <c r="BT420" s="107">
        <v>6.7929812896302995</v>
      </c>
      <c r="BU420" s="106">
        <v>12225.897499999997</v>
      </c>
      <c r="BV420" s="106">
        <v>538.1385858502415</v>
      </c>
      <c r="BW420" s="106"/>
      <c r="BX420" s="106">
        <v>313.95712342360554</v>
      </c>
      <c r="BY420" s="73">
        <v>0.11124000000000001</v>
      </c>
      <c r="BZ420" s="73">
        <v>0.43230000000000007</v>
      </c>
      <c r="CA420" s="74">
        <v>4.141</v>
      </c>
      <c r="CB420" s="75"/>
      <c r="CC420" s="74">
        <v>5.3375999999999992</v>
      </c>
      <c r="CD420" s="74">
        <v>7.7223999999999995</v>
      </c>
      <c r="CE420" s="74">
        <v>82.820000000000007</v>
      </c>
      <c r="CF420" s="74">
        <v>39.066800000000001</v>
      </c>
      <c r="CG420" s="74">
        <v>0.12210000000000001</v>
      </c>
      <c r="CH420" s="134">
        <v>25092.210212055696</v>
      </c>
      <c r="CI420" s="134">
        <v>5595.6249343495492</v>
      </c>
      <c r="CJ420" s="135">
        <v>1050026.700966747</v>
      </c>
      <c r="CK420" s="136">
        <v>0.53290310895882209</v>
      </c>
    </row>
    <row r="421" spans="1:89" s="72" customFormat="1" x14ac:dyDescent="0.25">
      <c r="A421" s="82" t="s">
        <v>24</v>
      </c>
      <c r="B421" s="83">
        <v>409</v>
      </c>
      <c r="C421" s="70" t="s">
        <v>506</v>
      </c>
      <c r="D421" s="84">
        <v>41648</v>
      </c>
      <c r="E421" s="85" t="s">
        <v>1244</v>
      </c>
      <c r="F421" s="82">
        <v>293</v>
      </c>
      <c r="G421" s="88">
        <v>1</v>
      </c>
      <c r="H421" s="88">
        <v>105</v>
      </c>
      <c r="I421" s="82">
        <v>3</v>
      </c>
      <c r="J421" s="70">
        <v>708</v>
      </c>
      <c r="K421" s="55"/>
      <c r="L421" s="54">
        <v>931.86300000000006</v>
      </c>
      <c r="M421" s="54">
        <v>153.83046006324594</v>
      </c>
      <c r="N421" s="54">
        <v>291.23737631337349</v>
      </c>
      <c r="O421" s="17"/>
      <c r="P421" s="56">
        <v>43.048046516372537</v>
      </c>
      <c r="Q421" s="56">
        <v>7.9</v>
      </c>
      <c r="R421" s="54">
        <v>281.44445577884318</v>
      </c>
      <c r="S421" s="42" t="s">
        <v>78</v>
      </c>
      <c r="T421" s="94"/>
      <c r="U421" s="94"/>
      <c r="V421" s="94">
        <v>19.904336334044519</v>
      </c>
      <c r="W421" s="94">
        <v>18.54811456925173</v>
      </c>
      <c r="X421" s="94">
        <v>3.0618932155196505</v>
      </c>
      <c r="Y421" s="94">
        <v>5.7968866911860761</v>
      </c>
      <c r="Z421" s="94"/>
      <c r="AA421" s="94">
        <v>0.85684279638547245</v>
      </c>
      <c r="AB421" s="94">
        <v>0.1572442570389517</v>
      </c>
      <c r="AC421" s="98">
        <v>5.6019651071742143</v>
      </c>
      <c r="AD421" s="37"/>
      <c r="AE421" s="37"/>
      <c r="AF421" s="37"/>
      <c r="AG421" s="37"/>
      <c r="AH421" s="37"/>
      <c r="AI421" s="100">
        <v>24.278235139784297</v>
      </c>
      <c r="AJ421" s="90" t="s">
        <v>54</v>
      </c>
      <c r="AK421" s="53">
        <v>674.60567234335679</v>
      </c>
      <c r="AL421" s="35"/>
      <c r="AM421" s="35"/>
      <c r="AN421" s="35"/>
      <c r="AO421" s="58">
        <v>41.1</v>
      </c>
      <c r="AP421" s="49">
        <v>0.97988698723926493</v>
      </c>
      <c r="AQ421" s="49">
        <v>1.2943738989055791</v>
      </c>
      <c r="AR421" s="49">
        <v>1.9870991253644315</v>
      </c>
      <c r="AS421" s="126">
        <v>31.138304808588977</v>
      </c>
      <c r="AT421" s="58">
        <v>32.665894744683612</v>
      </c>
      <c r="AU421" s="58">
        <v>23.841532536235157</v>
      </c>
      <c r="AV421" s="58">
        <v>31.493282211814577</v>
      </c>
      <c r="AW421" s="58">
        <v>48.347910592808553</v>
      </c>
      <c r="AX421" s="58">
        <v>27.827500000000001</v>
      </c>
      <c r="AY421" s="71">
        <v>1.6411446328311703</v>
      </c>
      <c r="AZ421" s="71">
        <v>24.179585387600639</v>
      </c>
      <c r="BA421" s="71">
        <v>-4.2752490535561201</v>
      </c>
      <c r="BB421" s="131">
        <f t="shared" si="24"/>
        <v>1.6411446328311703</v>
      </c>
      <c r="BC421" s="131">
        <f t="shared" si="25"/>
        <v>1.564398043019892</v>
      </c>
      <c r="BD421" s="131">
        <f t="shared" si="26"/>
        <v>0.21409204205520857</v>
      </c>
      <c r="BE421" s="96">
        <v>6.13</v>
      </c>
      <c r="BF421" s="105">
        <v>121.08</v>
      </c>
      <c r="BG421" s="105">
        <v>525.10736703006273</v>
      </c>
      <c r="BH421" s="105">
        <v>364.96531219028736</v>
      </c>
      <c r="BI421" s="105">
        <v>84.902543772712249</v>
      </c>
      <c r="BJ421" s="105">
        <v>3.3036009250082592</v>
      </c>
      <c r="BK421" s="105">
        <v>14.288074000660721</v>
      </c>
      <c r="BL421" s="105">
        <v>5.6987115956392467</v>
      </c>
      <c r="BM421" s="105">
        <v>1.734390485629336</v>
      </c>
      <c r="BN421" s="130">
        <f t="shared" si="27"/>
        <v>219.25031766200763</v>
      </c>
      <c r="BO421" s="97">
        <v>3.1207142857142856</v>
      </c>
      <c r="BP421" s="109" t="s">
        <v>38</v>
      </c>
      <c r="BQ421" s="106">
        <v>187.40444444444444</v>
      </c>
      <c r="BR421" s="107">
        <v>9.4152571228364206</v>
      </c>
      <c r="BS421" s="107"/>
      <c r="BT421" s="107">
        <v>5.737006315277636</v>
      </c>
      <c r="BU421" s="106">
        <v>10635.441203703702</v>
      </c>
      <c r="BV421" s="106">
        <v>534.32784822434735</v>
      </c>
      <c r="BW421" s="106"/>
      <c r="BX421" s="106">
        <v>325.58242432452045</v>
      </c>
      <c r="BY421" s="73">
        <v>0.10918</v>
      </c>
      <c r="BZ421" s="73">
        <v>0.46970000000000001</v>
      </c>
      <c r="CA421" s="74">
        <v>4.4238</v>
      </c>
      <c r="CB421" s="75"/>
      <c r="CC421" s="74">
        <v>4.5695999999999994</v>
      </c>
      <c r="CD421" s="74">
        <v>7.5068000000000001</v>
      </c>
      <c r="CE421" s="74">
        <v>79.790000000000006</v>
      </c>
      <c r="CF421" s="74">
        <v>35.9358</v>
      </c>
      <c r="CG421" s="74">
        <v>8.09E-2</v>
      </c>
      <c r="CH421" s="134">
        <v>6600.953375203112</v>
      </c>
      <c r="CI421" s="134">
        <v>6346.8970428405464</v>
      </c>
      <c r="CJ421" s="135">
        <v>1156972.0720438578</v>
      </c>
      <c r="CK421" s="136">
        <v>0.54857824110035669</v>
      </c>
    </row>
    <row r="422" spans="1:89" s="72" customFormat="1" x14ac:dyDescent="0.25">
      <c r="A422" s="82" t="s">
        <v>24</v>
      </c>
      <c r="B422" s="83">
        <v>410</v>
      </c>
      <c r="C422" s="70" t="s">
        <v>507</v>
      </c>
      <c r="D422" s="84">
        <v>41648</v>
      </c>
      <c r="E422" s="85" t="s">
        <v>1244</v>
      </c>
      <c r="F422" s="82">
        <v>321</v>
      </c>
      <c r="G422" s="88">
        <v>1</v>
      </c>
      <c r="H422" s="88">
        <v>144</v>
      </c>
      <c r="I422" s="82">
        <v>2</v>
      </c>
      <c r="J422" s="70">
        <v>865</v>
      </c>
      <c r="K422" s="55"/>
      <c r="L422" s="54">
        <v>931.86300000000006</v>
      </c>
      <c r="M422" s="54">
        <v>153.83046006324594</v>
      </c>
      <c r="N422" s="54">
        <v>291.23737631337349</v>
      </c>
      <c r="O422" s="17"/>
      <c r="P422" s="56">
        <v>43.048046516372537</v>
      </c>
      <c r="Q422" s="56">
        <v>7.9</v>
      </c>
      <c r="R422" s="54">
        <v>281.44445577884318</v>
      </c>
      <c r="S422" s="42" t="s">
        <v>78</v>
      </c>
      <c r="T422" s="94"/>
      <c r="U422" s="94"/>
      <c r="V422" s="94">
        <v>25.354544503031239</v>
      </c>
      <c r="W422" s="94">
        <v>23.626961904228203</v>
      </c>
      <c r="X422" s="94">
        <v>3.900301245595339</v>
      </c>
      <c r="Y422" s="94">
        <v>7.3841910186834836</v>
      </c>
      <c r="Z422" s="94"/>
      <c r="AA422" s="94">
        <v>1.0914636111679263</v>
      </c>
      <c r="AB422" s="94">
        <v>0.20030090157394681</v>
      </c>
      <c r="AC422" s="98">
        <v>7.1358959791760874</v>
      </c>
      <c r="AD422" s="37"/>
      <c r="AE422" s="37"/>
      <c r="AF422" s="37"/>
      <c r="AG422" s="37"/>
      <c r="AH422" s="37"/>
      <c r="AI422" s="100">
        <v>21.720100715654983</v>
      </c>
      <c r="AJ422" s="90" t="s">
        <v>54</v>
      </c>
      <c r="AK422" s="53">
        <v>636.2816128975868</v>
      </c>
      <c r="AL422" s="35"/>
      <c r="AM422" s="35"/>
      <c r="AN422" s="35"/>
      <c r="AO422" s="58">
        <v>39.78</v>
      </c>
      <c r="AP422" s="49">
        <v>1.3143586774017726</v>
      </c>
      <c r="AQ422" s="49">
        <v>1.351506137812716</v>
      </c>
      <c r="AR422" s="49">
        <v>1.9648381924198253</v>
      </c>
      <c r="AS422" s="126">
        <v>35.627380161026586</v>
      </c>
      <c r="AT422" s="58">
        <v>37.059954007063538</v>
      </c>
      <c r="AU422" s="58">
        <v>33.040690734081764</v>
      </c>
      <c r="AV422" s="58">
        <v>33.974513268293514</v>
      </c>
      <c r="AW422" s="58">
        <v>49.392614188532555</v>
      </c>
      <c r="AX422" s="58">
        <v>29.612499999999997</v>
      </c>
      <c r="AY422" s="71">
        <v>1.4616690906292114</v>
      </c>
      <c r="AZ422" s="71">
        <v>28.419875578681673</v>
      </c>
      <c r="BA422" s="71">
        <v>-3.0653310756504339</v>
      </c>
      <c r="BB422" s="131">
        <f t="shared" si="24"/>
        <v>1.4616690906292114</v>
      </c>
      <c r="BC422" s="131">
        <f t="shared" si="25"/>
        <v>1.4051674309024635</v>
      </c>
      <c r="BD422" s="131">
        <f t="shared" si="26"/>
        <v>0.18263798851052895</v>
      </c>
      <c r="BE422" s="96">
        <v>6.53</v>
      </c>
      <c r="BF422" s="105">
        <v>109.36000000000001</v>
      </c>
      <c r="BG422" s="105">
        <v>551.11558156547176</v>
      </c>
      <c r="BH422" s="105">
        <v>316.93489392831009</v>
      </c>
      <c r="BI422" s="105">
        <v>98.939283101682506</v>
      </c>
      <c r="BJ422" s="105">
        <v>5.1207022677395759</v>
      </c>
      <c r="BK422" s="105">
        <v>17.008046817849305</v>
      </c>
      <c r="BL422" s="105">
        <v>8.2297000731528893</v>
      </c>
      <c r="BM422" s="105">
        <v>2.6517922457937084</v>
      </c>
      <c r="BN422" s="130">
        <f t="shared" si="27"/>
        <v>254.18439716312059</v>
      </c>
      <c r="BO422" s="97">
        <v>3.6064285714285718</v>
      </c>
      <c r="BP422" s="109" t="s">
        <v>38</v>
      </c>
      <c r="BQ422" s="106">
        <v>264.47500000000002</v>
      </c>
      <c r="BR422" s="107">
        <v>10.431068874788146</v>
      </c>
      <c r="BS422" s="107"/>
      <c r="BT422" s="107">
        <v>7.1364092883005661</v>
      </c>
      <c r="BU422" s="106">
        <v>13549.79074074074</v>
      </c>
      <c r="BV422" s="106">
        <v>534.41270613719007</v>
      </c>
      <c r="BW422" s="106"/>
      <c r="BX422" s="106">
        <v>365.61812079308521</v>
      </c>
      <c r="BY422" s="73">
        <v>6.1800000000000001E-2</v>
      </c>
      <c r="BZ422" s="73">
        <v>0.46860000000000002</v>
      </c>
      <c r="CA422" s="74">
        <v>5.2115999999999998</v>
      </c>
      <c r="CB422" s="75"/>
      <c r="CC422" s="74">
        <v>5.2608000000000006</v>
      </c>
      <c r="CD422" s="74">
        <v>7.6440000000000001</v>
      </c>
      <c r="CE422" s="74">
        <v>83.83</v>
      </c>
      <c r="CF422" s="74">
        <v>37.157899999999998</v>
      </c>
      <c r="CG422" s="74">
        <v>0.48259999999999997</v>
      </c>
      <c r="CH422" s="134">
        <v>7273.0725688056855</v>
      </c>
      <c r="CI422" s="134">
        <v>8983.386800367658</v>
      </c>
      <c r="CJ422" s="135">
        <v>1002474.2275646515</v>
      </c>
      <c r="CK422" s="136">
        <v>0.8961214715904805</v>
      </c>
    </row>
    <row r="423" spans="1:89" s="72" customFormat="1" x14ac:dyDescent="0.25">
      <c r="A423" s="82" t="s">
        <v>24</v>
      </c>
      <c r="B423" s="83">
        <v>411</v>
      </c>
      <c r="C423" s="70" t="s">
        <v>508</v>
      </c>
      <c r="D423" s="84">
        <v>41648</v>
      </c>
      <c r="E423" s="85" t="s">
        <v>1244</v>
      </c>
      <c r="F423" s="82">
        <v>325</v>
      </c>
      <c r="G423" s="88">
        <v>1</v>
      </c>
      <c r="H423" s="88">
        <v>153</v>
      </c>
      <c r="I423" s="82">
        <v>2</v>
      </c>
      <c r="J423" s="70">
        <v>747</v>
      </c>
      <c r="K423" s="55"/>
      <c r="L423" s="54">
        <v>931.86300000000006</v>
      </c>
      <c r="M423" s="54">
        <v>153.83046006324594</v>
      </c>
      <c r="N423" s="54">
        <v>291.23737631337349</v>
      </c>
      <c r="O423" s="17"/>
      <c r="P423" s="56">
        <v>43.048046516372537</v>
      </c>
      <c r="Q423" s="56">
        <v>7.9</v>
      </c>
      <c r="R423" s="54">
        <v>281.44445577884318</v>
      </c>
      <c r="S423" s="42" t="s">
        <v>78</v>
      </c>
      <c r="T423" s="94"/>
      <c r="U423" s="94"/>
      <c r="V423" s="94">
        <v>20.764500481629209</v>
      </c>
      <c r="W423" s="94">
        <v>19.349669712312441</v>
      </c>
      <c r="X423" s="94">
        <v>3.1942126620725131</v>
      </c>
      <c r="Y423" s="94">
        <v>6.0473986407274714</v>
      </c>
      <c r="Z423" s="94"/>
      <c r="AA423" s="94">
        <v>0.89387118262241405</v>
      </c>
      <c r="AB423" s="94">
        <v>0.16403955380487076</v>
      </c>
      <c r="AC423" s="98">
        <v>5.8440535375716598</v>
      </c>
      <c r="AD423" s="37"/>
      <c r="AE423" s="37"/>
      <c r="AF423" s="37"/>
      <c r="AG423" s="37"/>
      <c r="AH423" s="37"/>
      <c r="AI423" s="100">
        <v>24.660782940285898</v>
      </c>
      <c r="AJ423" s="90" t="s">
        <v>54</v>
      </c>
      <c r="AK423" s="53">
        <v>679.65331761245318</v>
      </c>
      <c r="AL423" s="35"/>
      <c r="AM423" s="35"/>
      <c r="AN423" s="35"/>
      <c r="AO423" s="58">
        <v>16.239999999999998</v>
      </c>
      <c r="AP423" s="49">
        <v>0.65812244897959182</v>
      </c>
      <c r="AQ423" s="49">
        <v>0.66759183673469402</v>
      </c>
      <c r="AR423" s="49">
        <v>0.67074829931972779</v>
      </c>
      <c r="AS423" s="126">
        <v>16.367836734693878</v>
      </c>
      <c r="AT423" s="58">
        <v>16.812788890333206</v>
      </c>
      <c r="AU423" s="58">
        <v>40.524781341107875</v>
      </c>
      <c r="AV423" s="58">
        <v>41.107871720116627</v>
      </c>
      <c r="AW423" s="58">
        <v>41.302235179786202</v>
      </c>
      <c r="AX423" s="58">
        <v>29.84</v>
      </c>
      <c r="AY423" s="71">
        <v>0.80968906067390511</v>
      </c>
      <c r="AZ423" s="71">
        <v>19.772066659553786</v>
      </c>
      <c r="BA423" s="71">
        <v>0.99243382207542297</v>
      </c>
      <c r="BB423" s="131">
        <f t="shared" si="24"/>
        <v>0.80968906067390511</v>
      </c>
      <c r="BC423" s="131">
        <f t="shared" si="25"/>
        <v>0.78826055792552518</v>
      </c>
      <c r="BD423" s="131">
        <f t="shared" si="26"/>
        <v>9.6147874436003228E-2</v>
      </c>
      <c r="BE423" s="96">
        <v>6.83</v>
      </c>
      <c r="BF423" s="105">
        <v>80.010000000000005</v>
      </c>
      <c r="BG423" s="105">
        <v>526.93413323334573</v>
      </c>
      <c r="BH423" s="105">
        <v>186.97662792150982</v>
      </c>
      <c r="BI423" s="105">
        <v>248.09398825146855</v>
      </c>
      <c r="BJ423" s="105">
        <v>5.4993125859267584</v>
      </c>
      <c r="BK423" s="105">
        <v>14.373203349581301</v>
      </c>
      <c r="BL423" s="105">
        <v>6.6241719785026865</v>
      </c>
      <c r="BM423" s="105">
        <v>11.498562679665042</v>
      </c>
      <c r="BN423" s="130">
        <f t="shared" si="27"/>
        <v>354.22892035858121</v>
      </c>
      <c r="BO423" s="97">
        <v>1.9307142857142858</v>
      </c>
      <c r="BP423" s="109" t="s">
        <v>38</v>
      </c>
      <c r="BQ423" s="106">
        <v>406.31862745098039</v>
      </c>
      <c r="BR423" s="107">
        <v>19.567946159381922</v>
      </c>
      <c r="BS423" s="107"/>
      <c r="BT423" s="107">
        <v>24.167235436150637</v>
      </c>
      <c r="BU423" s="106">
        <v>14812.32456140351</v>
      </c>
      <c r="BV423" s="106">
        <v>713.34846578699478</v>
      </c>
      <c r="BW423" s="106"/>
      <c r="BX423" s="106">
        <v>881.01531863759396</v>
      </c>
      <c r="BY423" s="73">
        <v>0.10918</v>
      </c>
      <c r="BZ423" s="73">
        <v>1.4960000000000002</v>
      </c>
      <c r="CA423" s="74">
        <v>3.9491000000000001</v>
      </c>
      <c r="CB423" s="75"/>
      <c r="CC423" s="74">
        <v>5.1743999999999994</v>
      </c>
      <c r="CD423" s="74">
        <v>7.8890000000000002</v>
      </c>
      <c r="CE423" s="74">
        <v>73.73</v>
      </c>
      <c r="CF423" s="74">
        <v>36.531700000000001</v>
      </c>
      <c r="CG423" s="74">
        <v>6.0300000000000006E-2</v>
      </c>
      <c r="CH423" s="134">
        <v>33554.309106514243</v>
      </c>
      <c r="CI423" s="134">
        <v>9015.5027598263496</v>
      </c>
      <c r="CJ423" s="135">
        <v>698865.33657039213</v>
      </c>
      <c r="CK423" s="136">
        <v>1.2900200207480568</v>
      </c>
    </row>
    <row r="424" spans="1:89" s="72" customFormat="1" x14ac:dyDescent="0.25">
      <c r="A424" s="82" t="s">
        <v>24</v>
      </c>
      <c r="B424" s="83">
        <v>412</v>
      </c>
      <c r="C424" s="70" t="s">
        <v>509</v>
      </c>
      <c r="D424" s="84">
        <v>41648</v>
      </c>
      <c r="E424" s="85" t="s">
        <v>1244</v>
      </c>
      <c r="F424" s="82">
        <v>337</v>
      </c>
      <c r="G424" s="88">
        <v>1</v>
      </c>
      <c r="H424" s="88">
        <v>105</v>
      </c>
      <c r="I424" s="82">
        <v>2</v>
      </c>
      <c r="J424" s="70">
        <v>656</v>
      </c>
      <c r="K424" s="55"/>
      <c r="L424" s="54">
        <v>931.86300000000006</v>
      </c>
      <c r="M424" s="54">
        <v>153.83046006324594</v>
      </c>
      <c r="N424" s="54">
        <v>291.23737631337349</v>
      </c>
      <c r="O424" s="17"/>
      <c r="P424" s="56">
        <v>43.048046516372537</v>
      </c>
      <c r="Q424" s="56">
        <v>7.9</v>
      </c>
      <c r="R424" s="54">
        <v>281.44445577884318</v>
      </c>
      <c r="S424" s="42" t="s">
        <v>78</v>
      </c>
      <c r="T424" s="94"/>
      <c r="U424" s="94"/>
      <c r="V424" s="94">
        <v>23.487356115434498</v>
      </c>
      <c r="W424" s="94">
        <v>21.886998131797139</v>
      </c>
      <c r="X424" s="94">
        <v>3.6130707969065816</v>
      </c>
      <c r="Y424" s="94">
        <v>6.8403959715970108</v>
      </c>
      <c r="Z424" s="94"/>
      <c r="AA424" s="94">
        <v>1.0110847986038312</v>
      </c>
      <c r="AB424" s="94">
        <v>0.18555011331193255</v>
      </c>
      <c r="AC424" s="98">
        <v>6.6103861595923465</v>
      </c>
      <c r="AD424" s="37"/>
      <c r="AE424" s="37"/>
      <c r="AF424" s="37"/>
      <c r="AG424" s="37"/>
      <c r="AH424" s="37"/>
      <c r="AI424" s="100">
        <v>24.04053354553557</v>
      </c>
      <c r="AJ424" s="90" t="s">
        <v>54</v>
      </c>
      <c r="AK424" s="53">
        <v>671.38832484576596</v>
      </c>
      <c r="AL424" s="35"/>
      <c r="AM424" s="35"/>
      <c r="AN424" s="35"/>
      <c r="AO424" s="58">
        <v>36.979999999999997</v>
      </c>
      <c r="AP424" s="49">
        <v>1.4582388435893838</v>
      </c>
      <c r="AQ424" s="49">
        <v>1.3273752711474198</v>
      </c>
      <c r="AR424" s="49">
        <v>1.9657978620019436</v>
      </c>
      <c r="AS424" s="126">
        <v>36.665582653840758</v>
      </c>
      <c r="AT424" s="58">
        <v>38.615545193870418</v>
      </c>
      <c r="AU424" s="58">
        <v>39.433175867749704</v>
      </c>
      <c r="AV424" s="58">
        <v>35.894409711936724</v>
      </c>
      <c r="AW424" s="58">
        <v>53.158406219630713</v>
      </c>
      <c r="AX424" s="58">
        <v>30.807499999999997</v>
      </c>
      <c r="AY424" s="71">
        <v>1.6440992763972515</v>
      </c>
      <c r="AZ424" s="71">
        <v>25.460380970959378</v>
      </c>
      <c r="BA424" s="71">
        <v>-1.9730248555248799</v>
      </c>
      <c r="BB424" s="131">
        <f t="shared" si="24"/>
        <v>1.6440992763972515</v>
      </c>
      <c r="BC424" s="131">
        <f t="shared" si="25"/>
        <v>1.5610774781818169</v>
      </c>
      <c r="BD424" s="131">
        <f t="shared" si="26"/>
        <v>0.20229658686940935</v>
      </c>
      <c r="BE424" s="96">
        <v>5.98</v>
      </c>
      <c r="BF424" s="105">
        <v>134.83000000000001</v>
      </c>
      <c r="BG424" s="105">
        <v>548.76511162204247</v>
      </c>
      <c r="BH424" s="105">
        <v>326.55937105985311</v>
      </c>
      <c r="BI424" s="105">
        <v>97.45605577393755</v>
      </c>
      <c r="BJ424" s="105">
        <v>4.8950530297411552</v>
      </c>
      <c r="BK424" s="105">
        <v>11.940962693762515</v>
      </c>
      <c r="BL424" s="105">
        <v>8.3809241266780372</v>
      </c>
      <c r="BM424" s="105">
        <v>2.0025216939850181</v>
      </c>
      <c r="BN424" s="130">
        <f t="shared" si="27"/>
        <v>248.22735590118936</v>
      </c>
      <c r="BO424" s="97">
        <v>8.2571428571428562</v>
      </c>
      <c r="BP424" s="109" t="s">
        <v>38</v>
      </c>
      <c r="BQ424" s="106">
        <v>252.18421052631578</v>
      </c>
      <c r="BR424" s="107">
        <v>10.737019921990933</v>
      </c>
      <c r="BS424" s="107"/>
      <c r="BT424" s="107">
        <v>6.5306396494007259</v>
      </c>
      <c r="BU424" s="106">
        <v>10356.776315789475</v>
      </c>
      <c r="BV424" s="106">
        <v>440.95113408629317</v>
      </c>
      <c r="BW424" s="106"/>
      <c r="BX424" s="106">
        <v>268.20225543347874</v>
      </c>
      <c r="BY424" s="73">
        <v>7.8280000000000002E-2</v>
      </c>
      <c r="BZ424" s="73">
        <v>0.51040000000000008</v>
      </c>
      <c r="CA424" s="74">
        <v>4.4440000000000008</v>
      </c>
      <c r="CB424" s="75"/>
      <c r="CC424" s="74">
        <v>5.7695999999999996</v>
      </c>
      <c r="CD424" s="74">
        <v>7.9772000000000007</v>
      </c>
      <c r="CE424" s="74">
        <v>81.81</v>
      </c>
      <c r="CF424" s="74">
        <v>37.380099999999999</v>
      </c>
      <c r="CG424" s="74">
        <v>7.0599999999999996E-2</v>
      </c>
      <c r="CH424" s="134">
        <v>17765.758392245196</v>
      </c>
      <c r="CI424" s="134">
        <v>5749.7900678658443</v>
      </c>
      <c r="CJ424" s="135">
        <v>937502.36868951225</v>
      </c>
      <c r="CK424" s="136">
        <v>0.61330939098353299</v>
      </c>
    </row>
    <row r="425" spans="1:89" s="72" customFormat="1" x14ac:dyDescent="0.25">
      <c r="A425" s="82" t="s">
        <v>24</v>
      </c>
      <c r="B425" s="83">
        <v>413</v>
      </c>
      <c r="C425" s="70" t="s">
        <v>510</v>
      </c>
      <c r="D425" s="84">
        <v>41648</v>
      </c>
      <c r="E425" s="85" t="s">
        <v>1244</v>
      </c>
      <c r="F425" s="82">
        <v>339</v>
      </c>
      <c r="G425" s="88">
        <v>1</v>
      </c>
      <c r="H425" s="88">
        <v>92</v>
      </c>
      <c r="I425" s="82">
        <v>2</v>
      </c>
      <c r="J425" s="70">
        <v>698</v>
      </c>
      <c r="K425" s="55"/>
      <c r="L425" s="54">
        <v>931.86300000000006</v>
      </c>
      <c r="M425" s="54">
        <v>153.83046006324594</v>
      </c>
      <c r="N425" s="54">
        <v>291.23737631337349</v>
      </c>
      <c r="O425" s="17"/>
      <c r="P425" s="56">
        <v>43.048046516372537</v>
      </c>
      <c r="Q425" s="56">
        <v>7.9</v>
      </c>
      <c r="R425" s="54">
        <v>281.44445577884318</v>
      </c>
      <c r="S425" s="42" t="s">
        <v>78</v>
      </c>
      <c r="T425" s="94"/>
      <c r="U425" s="94"/>
      <c r="V425" s="94">
        <v>27.127317035738173</v>
      </c>
      <c r="W425" s="94">
        <v>25.278943034874086</v>
      </c>
      <c r="X425" s="94">
        <v>4.1730076598891319</v>
      </c>
      <c r="Y425" s="94">
        <v>7.900488639909466</v>
      </c>
      <c r="Z425" s="94"/>
      <c r="AA425" s="94">
        <v>1.167778005618842</v>
      </c>
      <c r="AB425" s="94">
        <v>0.21430580458233159</v>
      </c>
      <c r="AC425" s="98">
        <v>7.6348329798634715</v>
      </c>
      <c r="AD425" s="37"/>
      <c r="AE425" s="37"/>
      <c r="AF425" s="37"/>
      <c r="AG425" s="37"/>
      <c r="AH425" s="37"/>
      <c r="AI425" s="100">
        <v>30.254057234229062</v>
      </c>
      <c r="AJ425" s="90" t="s">
        <v>54</v>
      </c>
      <c r="AK425" s="53">
        <v>738.87799778926706</v>
      </c>
      <c r="AL425" s="35"/>
      <c r="AM425" s="35"/>
      <c r="AN425" s="35"/>
      <c r="AO425" s="58">
        <v>36</v>
      </c>
      <c r="AP425" s="49">
        <v>1.4731469337632723</v>
      </c>
      <c r="AQ425" s="49">
        <v>1.3064078124086311</v>
      </c>
      <c r="AR425" s="49">
        <v>1.6906705539358602</v>
      </c>
      <c r="AS425" s="126">
        <v>36.497204006449088</v>
      </c>
      <c r="AT425" s="58">
        <v>37.180091587745636</v>
      </c>
      <c r="AU425" s="58">
        <v>40.920748160090895</v>
      </c>
      <c r="AV425" s="58">
        <v>36.289105900239754</v>
      </c>
      <c r="AW425" s="58">
        <v>46.963070942662782</v>
      </c>
      <c r="AX425" s="58">
        <v>34.127499999999998</v>
      </c>
      <c r="AY425" s="71">
        <v>1.3705775450909392</v>
      </c>
      <c r="AZ425" s="71">
        <v>25.663046509746675</v>
      </c>
      <c r="BA425" s="71">
        <v>1.4642705259914983</v>
      </c>
      <c r="BB425" s="131">
        <f t="shared" si="24"/>
        <v>1.3705775450909392</v>
      </c>
      <c r="BC425" s="131">
        <f t="shared" si="25"/>
        <v>1.3454041163881707</v>
      </c>
      <c r="BD425" s="131">
        <f t="shared" si="26"/>
        <v>0.16478685651878447</v>
      </c>
      <c r="BE425" s="96">
        <v>5.93</v>
      </c>
      <c r="BF425" s="105">
        <v>132.04</v>
      </c>
      <c r="BG425" s="105">
        <v>572.62950621023936</v>
      </c>
      <c r="BH425" s="105">
        <v>283.85337776431385</v>
      </c>
      <c r="BI425" s="105">
        <v>109.81520751287489</v>
      </c>
      <c r="BJ425" s="105">
        <v>6.4374431990305965</v>
      </c>
      <c r="BK425" s="105">
        <v>12.647682520448349</v>
      </c>
      <c r="BL425" s="105">
        <v>12.571947894577402</v>
      </c>
      <c r="BM425" s="105">
        <v>2.0448348985156013</v>
      </c>
      <c r="BN425" s="130">
        <f t="shared" si="27"/>
        <v>279.68492828591587</v>
      </c>
      <c r="BO425" s="97">
        <v>8.8278571428571428</v>
      </c>
      <c r="BP425" s="109" t="s">
        <v>38</v>
      </c>
      <c r="BQ425" s="106">
        <v>355.01309523809522</v>
      </c>
      <c r="BR425" s="107">
        <v>13.086922483723418</v>
      </c>
      <c r="BS425" s="107"/>
      <c r="BT425" s="107">
        <v>9.5484728540880113</v>
      </c>
      <c r="BU425" s="106">
        <v>12453.605555555554</v>
      </c>
      <c r="BV425" s="106">
        <v>459.07988390996712</v>
      </c>
      <c r="BW425" s="106"/>
      <c r="BX425" s="106">
        <v>334.95360080447455</v>
      </c>
      <c r="BY425" s="73">
        <v>8.549000000000001E-2</v>
      </c>
      <c r="BZ425" s="73">
        <v>0.46860000000000002</v>
      </c>
      <c r="CA425" s="74">
        <v>3.9996</v>
      </c>
      <c r="CB425" s="75"/>
      <c r="CC425" s="74">
        <v>6.6815999999999995</v>
      </c>
      <c r="CD425" s="74">
        <v>6.9383999999999997</v>
      </c>
      <c r="CE425" s="74">
        <v>83.83</v>
      </c>
      <c r="CF425" s="74">
        <v>37.410400000000003</v>
      </c>
      <c r="CG425" s="74">
        <v>0.19420000000000004</v>
      </c>
      <c r="CH425" s="134">
        <v>38336.109089124264</v>
      </c>
      <c r="CI425" s="134">
        <v>8131.1378072697216</v>
      </c>
      <c r="CJ425" s="134">
        <v>621748.44251060288</v>
      </c>
      <c r="CK425" s="140">
        <v>1.3077857942733904</v>
      </c>
    </row>
    <row r="426" spans="1:89" s="72" customFormat="1" x14ac:dyDescent="0.25">
      <c r="A426" s="82" t="s">
        <v>24</v>
      </c>
      <c r="B426" s="83">
        <v>414</v>
      </c>
      <c r="C426" s="70" t="s">
        <v>511</v>
      </c>
      <c r="D426" s="84">
        <v>41648</v>
      </c>
      <c r="E426" s="85" t="s">
        <v>1244</v>
      </c>
      <c r="F426" s="82">
        <v>352</v>
      </c>
      <c r="G426" s="88">
        <v>1</v>
      </c>
      <c r="H426" s="88">
        <v>181</v>
      </c>
      <c r="I426" s="82">
        <v>2</v>
      </c>
      <c r="J426" s="70">
        <v>818</v>
      </c>
      <c r="K426" s="55"/>
      <c r="L426" s="54">
        <v>931.86300000000006</v>
      </c>
      <c r="M426" s="54">
        <v>153.83046006324594</v>
      </c>
      <c r="N426" s="54">
        <v>291.23737631337349</v>
      </c>
      <c r="O426" s="17"/>
      <c r="P426" s="56">
        <v>43.048046516372537</v>
      </c>
      <c r="Q426" s="56">
        <v>7.9</v>
      </c>
      <c r="R426" s="54">
        <v>281.44445577884318</v>
      </c>
      <c r="S426" s="42" t="s">
        <v>78</v>
      </c>
      <c r="T426" s="94"/>
      <c r="U426" s="94"/>
      <c r="V426" s="94">
        <v>24.028688121172266</v>
      </c>
      <c r="W426" s="94">
        <v>22.391445398659954</v>
      </c>
      <c r="X426" s="94">
        <v>3.6963441483961823</v>
      </c>
      <c r="Y426" s="94">
        <v>6.9980520846625343</v>
      </c>
      <c r="Z426" s="94"/>
      <c r="AA426" s="94">
        <v>1.0343880839676318</v>
      </c>
      <c r="AB426" s="94">
        <v>0.18982663615726092</v>
      </c>
      <c r="AC426" s="98">
        <v>6.7627410513428829</v>
      </c>
      <c r="AD426" s="37"/>
      <c r="AE426" s="37"/>
      <c r="AF426" s="37"/>
      <c r="AG426" s="37"/>
      <c r="AH426" s="37"/>
      <c r="AI426" s="100">
        <v>20.793519830253313</v>
      </c>
      <c r="AJ426" s="90" t="s">
        <v>54</v>
      </c>
      <c r="AK426" s="53">
        <v>620.07394301247757</v>
      </c>
      <c r="AL426" s="35"/>
      <c r="AM426" s="35"/>
      <c r="AN426" s="35"/>
      <c r="AO426" s="58">
        <v>25.98</v>
      </c>
      <c r="AP426" s="49">
        <v>0.69773414410662227</v>
      </c>
      <c r="AQ426" s="49">
        <v>0.92050642232403179</v>
      </c>
      <c r="AR426" s="49">
        <v>1.3162526724975707</v>
      </c>
      <c r="AS426" s="126">
        <v>20.858012161599333</v>
      </c>
      <c r="AT426" s="58">
        <v>22.70957909001115</v>
      </c>
      <c r="AU426" s="58">
        <v>26.856587532972373</v>
      </c>
      <c r="AV426" s="58">
        <v>35.431348049423853</v>
      </c>
      <c r="AW426" s="58">
        <v>50.664075153871082</v>
      </c>
      <c r="AX426" s="58">
        <v>30.53</v>
      </c>
      <c r="AY426" s="71">
        <v>0.94510274449819776</v>
      </c>
      <c r="AZ426" s="71">
        <v>22.487405439929034</v>
      </c>
      <c r="BA426" s="71">
        <v>1.5412826812432314</v>
      </c>
      <c r="BB426" s="131">
        <f t="shared" si="24"/>
        <v>0.94510274449819776</v>
      </c>
      <c r="BC426" s="131">
        <f t="shared" si="25"/>
        <v>0.86804623108911338</v>
      </c>
      <c r="BD426" s="131">
        <f t="shared" si="26"/>
        <v>0.12212457143436685</v>
      </c>
      <c r="BE426" s="96">
        <v>6.07</v>
      </c>
      <c r="BF426" s="105">
        <v>135.44</v>
      </c>
      <c r="BG426" s="105">
        <v>523.62669816893094</v>
      </c>
      <c r="BH426" s="105">
        <v>360.7501476668636</v>
      </c>
      <c r="BI426" s="105">
        <v>89.55995274660367</v>
      </c>
      <c r="BJ426" s="105">
        <v>4.4300059066745421</v>
      </c>
      <c r="BK426" s="105">
        <v>13.585351447135263</v>
      </c>
      <c r="BL426" s="105">
        <v>6.4973419964559955</v>
      </c>
      <c r="BM426" s="105">
        <v>1.5505020673360896</v>
      </c>
      <c r="BN426" s="130">
        <f t="shared" si="27"/>
        <v>222.19695246759159</v>
      </c>
      <c r="BO426" s="97">
        <v>6.8607142857142867</v>
      </c>
      <c r="BP426" s="109" t="s">
        <v>38</v>
      </c>
      <c r="BQ426" s="106">
        <v>299</v>
      </c>
      <c r="BR426" s="107">
        <v>12.443459188957711</v>
      </c>
      <c r="BS426" s="107"/>
      <c r="BT426" s="107">
        <v>13.166250189617811</v>
      </c>
      <c r="BU426" s="106">
        <v>14141.587719298244</v>
      </c>
      <c r="BV426" s="106">
        <v>588.52932994031187</v>
      </c>
      <c r="BW426" s="106"/>
      <c r="BX426" s="106">
        <v>622.71465548731578</v>
      </c>
      <c r="BY426" s="73">
        <v>7.8280000000000002E-2</v>
      </c>
      <c r="BZ426" s="73">
        <v>0.28820000000000001</v>
      </c>
      <c r="CA426" s="74">
        <v>4.4742999999999995</v>
      </c>
      <c r="CB426" s="75"/>
      <c r="CC426" s="74">
        <v>5.4432</v>
      </c>
      <c r="CD426" s="74">
        <v>6.6639999999999997</v>
      </c>
      <c r="CE426" s="74">
        <v>85.85</v>
      </c>
      <c r="CF426" s="74">
        <v>37.733600000000003</v>
      </c>
      <c r="CG426" s="74">
        <v>0.1633</v>
      </c>
      <c r="CH426" s="134">
        <v>26008.380944408917</v>
      </c>
      <c r="CI426" s="134">
        <v>1273.2737565282077</v>
      </c>
      <c r="CJ426" s="135">
        <v>660220.87872807833</v>
      </c>
      <c r="CK426" s="136">
        <v>0.19285572412995808</v>
      </c>
    </row>
    <row r="427" spans="1:89" s="72" customFormat="1" x14ac:dyDescent="0.25">
      <c r="A427" s="82" t="s">
        <v>24</v>
      </c>
      <c r="B427" s="83">
        <v>415</v>
      </c>
      <c r="C427" s="70" t="s">
        <v>512</v>
      </c>
      <c r="D427" s="84">
        <v>41648</v>
      </c>
      <c r="E427" s="85" t="s">
        <v>1244</v>
      </c>
      <c r="F427" s="82">
        <v>354</v>
      </c>
      <c r="G427" s="88">
        <v>1</v>
      </c>
      <c r="H427" s="88">
        <v>99</v>
      </c>
      <c r="I427" s="82">
        <v>2</v>
      </c>
      <c r="J427" s="70">
        <v>708</v>
      </c>
      <c r="K427" s="55"/>
      <c r="L427" s="54">
        <v>931.86300000000006</v>
      </c>
      <c r="M427" s="54">
        <v>153.83046006324594</v>
      </c>
      <c r="N427" s="54">
        <v>291.23737631337349</v>
      </c>
      <c r="O427" s="17"/>
      <c r="P427" s="56">
        <v>43.048046516372537</v>
      </c>
      <c r="Q427" s="56">
        <v>7.9</v>
      </c>
      <c r="R427" s="54">
        <v>281.44445577884318</v>
      </c>
      <c r="S427" s="42" t="s">
        <v>78</v>
      </c>
      <c r="T427" s="94"/>
      <c r="U427" s="94"/>
      <c r="V427" s="94">
        <v>21.116583831436444</v>
      </c>
      <c r="W427" s="94">
        <v>19.677763158913862</v>
      </c>
      <c r="X427" s="94">
        <v>3.2483738057539688</v>
      </c>
      <c r="Y427" s="94">
        <v>6.1499384717689534</v>
      </c>
      <c r="Z427" s="94"/>
      <c r="AA427" s="94">
        <v>0.90902768304255621</v>
      </c>
      <c r="AB427" s="94">
        <v>0.16682101226834792</v>
      </c>
      <c r="AC427" s="98">
        <v>5.9431454443469489</v>
      </c>
      <c r="AD427" s="37"/>
      <c r="AE427" s="37"/>
      <c r="AF427" s="37"/>
      <c r="AG427" s="37"/>
      <c r="AH427" s="37"/>
      <c r="AI427" s="100">
        <v>17.100000000000001</v>
      </c>
      <c r="AJ427" s="90" t="s">
        <v>54</v>
      </c>
      <c r="AK427" s="53">
        <v>538.01169590643269</v>
      </c>
      <c r="AL427" s="35"/>
      <c r="AM427" s="35"/>
      <c r="AN427" s="35"/>
      <c r="AO427" s="58">
        <v>37.799999999999997</v>
      </c>
      <c r="AP427" s="49">
        <v>1.1013186401690427</v>
      </c>
      <c r="AQ427" s="49">
        <v>1.2525086259929923</v>
      </c>
      <c r="AR427" s="49">
        <v>1.9625510204081631</v>
      </c>
      <c r="AS427" s="126">
        <v>31.63977960253564</v>
      </c>
      <c r="AT427" s="58">
        <v>33.673333294603744</v>
      </c>
      <c r="AU427" s="58">
        <v>29.135413761085786</v>
      </c>
      <c r="AV427" s="58">
        <v>33.135148835793451</v>
      </c>
      <c r="AW427" s="58">
        <v>51.919339164237122</v>
      </c>
      <c r="AX427" s="58">
        <v>30.702499999999997</v>
      </c>
      <c r="AY427" s="71">
        <v>1.5946392448419595</v>
      </c>
      <c r="AZ427" s="71">
        <v>24.236590612224699</v>
      </c>
      <c r="BA427" s="71">
        <v>-3.1200067807882554</v>
      </c>
      <c r="BB427" s="131">
        <f t="shared" si="24"/>
        <v>1.5946392448419595</v>
      </c>
      <c r="BC427" s="131">
        <f t="shared" si="25"/>
        <v>1.4983379818961637</v>
      </c>
      <c r="BD427" s="131">
        <f t="shared" si="26"/>
        <v>0.20440703482276182</v>
      </c>
      <c r="BE427" s="96">
        <v>6.02</v>
      </c>
      <c r="BF427" s="105">
        <v>130.44999999999999</v>
      </c>
      <c r="BG427" s="105">
        <v>541.20352625527028</v>
      </c>
      <c r="BH427" s="105">
        <v>351.78229206592567</v>
      </c>
      <c r="BI427" s="105">
        <v>81.333844384821774</v>
      </c>
      <c r="BJ427" s="105">
        <v>4.2928325028746652</v>
      </c>
      <c r="BK427" s="105">
        <v>13.26178612495209</v>
      </c>
      <c r="BL427" s="105">
        <v>5.7493292449214257</v>
      </c>
      <c r="BM427" s="105">
        <v>2.3763894212341894</v>
      </c>
      <c r="BN427" s="130">
        <f t="shared" si="27"/>
        <v>229.20928402832416</v>
      </c>
      <c r="BO427" s="97">
        <v>4.0435714285714282</v>
      </c>
      <c r="BP427" s="109" t="s">
        <v>38</v>
      </c>
      <c r="BQ427" s="106">
        <v>276.04351851851851</v>
      </c>
      <c r="BR427" s="107">
        <v>13.072356813111508</v>
      </c>
      <c r="BS427" s="107"/>
      <c r="BT427" s="107">
        <v>8.1976891358942279</v>
      </c>
      <c r="BU427" s="106">
        <v>11958.713492063494</v>
      </c>
      <c r="BV427" s="106">
        <v>566.31856684415277</v>
      </c>
      <c r="BW427" s="106"/>
      <c r="BX427" s="106">
        <v>355.13898750201588</v>
      </c>
      <c r="BY427" s="73">
        <v>0.13081000000000001</v>
      </c>
      <c r="BZ427" s="73">
        <v>0.53570000000000007</v>
      </c>
      <c r="CA427" s="74">
        <v>4.3733000000000004</v>
      </c>
      <c r="CB427" s="75"/>
      <c r="CC427" s="74">
        <v>6.3456000000000001</v>
      </c>
      <c r="CD427" s="74">
        <v>5.7035999999999998</v>
      </c>
      <c r="CE427" s="74">
        <v>80.8</v>
      </c>
      <c r="CF427" s="74">
        <v>38.783999999999999</v>
      </c>
      <c r="CG427" s="74">
        <v>9.1200000000000003E-2</v>
      </c>
      <c r="CH427" s="134">
        <v>22386.747650769015</v>
      </c>
      <c r="CI427" s="134">
        <v>5410.8828021296613</v>
      </c>
      <c r="CJ427" s="134">
        <v>922262.44505834242</v>
      </c>
      <c r="CK427" s="140">
        <v>0.58669664270969724</v>
      </c>
    </row>
    <row r="428" spans="1:89" s="72" customFormat="1" x14ac:dyDescent="0.25">
      <c r="A428" s="82" t="s">
        <v>24</v>
      </c>
      <c r="B428" s="83">
        <v>416</v>
      </c>
      <c r="C428" s="70" t="s">
        <v>513</v>
      </c>
      <c r="D428" s="84">
        <v>41648</v>
      </c>
      <c r="E428" s="85" t="s">
        <v>1244</v>
      </c>
      <c r="F428" s="82">
        <v>415</v>
      </c>
      <c r="G428" s="88">
        <v>1</v>
      </c>
      <c r="H428" s="88">
        <v>160</v>
      </c>
      <c r="I428" s="82">
        <v>1</v>
      </c>
      <c r="J428" s="70">
        <v>771</v>
      </c>
      <c r="K428" s="55"/>
      <c r="L428" s="54">
        <v>931.86300000000006</v>
      </c>
      <c r="M428" s="54">
        <v>153.83046006324594</v>
      </c>
      <c r="N428" s="54">
        <v>291.23737631337349</v>
      </c>
      <c r="O428" s="17"/>
      <c r="P428" s="56">
        <v>43.048046516372537</v>
      </c>
      <c r="Q428" s="56">
        <v>7.9</v>
      </c>
      <c r="R428" s="54">
        <v>281.44445577884318</v>
      </c>
      <c r="S428" s="42" t="s">
        <v>78</v>
      </c>
      <c r="T428" s="94"/>
      <c r="U428" s="94"/>
      <c r="V428" s="94">
        <v>19.999900084747523</v>
      </c>
      <c r="W428" s="94">
        <v>18.637166892673083</v>
      </c>
      <c r="X428" s="94">
        <v>3.0765938312556629</v>
      </c>
      <c r="Y428" s="94">
        <v>5.8247184272114847</v>
      </c>
      <c r="Z428" s="94"/>
      <c r="AA428" s="94">
        <v>0.86095662917101434</v>
      </c>
      <c r="AB428" s="94">
        <v>0.15799921066950545</v>
      </c>
      <c r="AC428" s="98">
        <v>5.6288609949830066</v>
      </c>
      <c r="AD428" s="37"/>
      <c r="AE428" s="37"/>
      <c r="AF428" s="37"/>
      <c r="AG428" s="37"/>
      <c r="AH428" s="37"/>
      <c r="AI428" s="100">
        <v>19.582278634927029</v>
      </c>
      <c r="AJ428" s="90" t="s">
        <v>54</v>
      </c>
      <c r="AK428" s="53">
        <v>596.57401739195313</v>
      </c>
      <c r="AL428" s="35"/>
      <c r="AM428" s="35"/>
      <c r="AN428" s="35"/>
      <c r="AO428" s="58">
        <v>30.240000000000002</v>
      </c>
      <c r="AP428" s="49">
        <v>0.93526887837793149</v>
      </c>
      <c r="AQ428" s="49">
        <v>1.0134374491449742</v>
      </c>
      <c r="AR428" s="49">
        <v>1.548</v>
      </c>
      <c r="AS428" s="126">
        <v>26.125033175668975</v>
      </c>
      <c r="AT428" s="58">
        <v>27.571933857064693</v>
      </c>
      <c r="AU428" s="58">
        <v>30.928203650063871</v>
      </c>
      <c r="AV428" s="58">
        <v>33.513143159556023</v>
      </c>
      <c r="AW428" s="58">
        <v>51.19047619047619</v>
      </c>
      <c r="AX428" s="58">
        <v>26.614999999999998</v>
      </c>
      <c r="AY428" s="71">
        <v>1.3786035800294729</v>
      </c>
      <c r="AZ428" s="71">
        <v>23.735273861987299</v>
      </c>
      <c r="BA428" s="71">
        <v>-3.7353737772397757</v>
      </c>
      <c r="BB428" s="131">
        <f t="shared" si="24"/>
        <v>1.3786035800294729</v>
      </c>
      <c r="BC428" s="131">
        <f t="shared" si="25"/>
        <v>1.3062581845392642</v>
      </c>
      <c r="BD428" s="131">
        <f t="shared" si="26"/>
        <v>0.17483618981624766</v>
      </c>
      <c r="BE428" s="96">
        <v>6.08</v>
      </c>
      <c r="BF428" s="105">
        <v>116.61</v>
      </c>
      <c r="BG428" s="105">
        <v>575.07932424320381</v>
      </c>
      <c r="BH428" s="105">
        <v>286.25332304262076</v>
      </c>
      <c r="BI428" s="105">
        <v>107.02341137123746</v>
      </c>
      <c r="BJ428" s="105">
        <v>6.6889632107023411</v>
      </c>
      <c r="BK428" s="105">
        <v>11.319783895034732</v>
      </c>
      <c r="BL428" s="105">
        <v>11.662807649429725</v>
      </c>
      <c r="BM428" s="105">
        <v>1.9723865877712032</v>
      </c>
      <c r="BN428" s="130">
        <f t="shared" si="27"/>
        <v>278.2943676939426</v>
      </c>
      <c r="BO428" s="97">
        <v>5.6585714285714284</v>
      </c>
      <c r="BP428" s="109" t="s">
        <v>38</v>
      </c>
      <c r="BQ428" s="106">
        <v>290.07314814814816</v>
      </c>
      <c r="BR428" s="107">
        <v>14.503729864598972</v>
      </c>
      <c r="BS428" s="107"/>
      <c r="BT428" s="107">
        <v>10.520594951805435</v>
      </c>
      <c r="BU428" s="106">
        <v>11529.97192982456</v>
      </c>
      <c r="BV428" s="106">
        <v>576.50147655575722</v>
      </c>
      <c r="BW428" s="106"/>
      <c r="BX428" s="106">
        <v>418.17784670444007</v>
      </c>
      <c r="BY428" s="73">
        <v>0.10815</v>
      </c>
      <c r="BZ428" s="73">
        <v>0.61490000000000011</v>
      </c>
      <c r="CA428" s="74">
        <v>4.4440000000000008</v>
      </c>
      <c r="CB428" s="75"/>
      <c r="CC428" s="74">
        <v>5.6063999999999998</v>
      </c>
      <c r="CD428" s="74">
        <v>6.5071999999999992</v>
      </c>
      <c r="CE428" s="74">
        <v>81.81</v>
      </c>
      <c r="CF428" s="74">
        <v>39.127400000000002</v>
      </c>
      <c r="CG428" s="74">
        <v>0.10150000000000001</v>
      </c>
      <c r="CH428" s="134">
        <v>47445.703604900242</v>
      </c>
      <c r="CI428" s="134">
        <v>4783.8225094245308</v>
      </c>
      <c r="CJ428" s="135">
        <v>432463.50331239926</v>
      </c>
      <c r="CK428" s="136">
        <v>1.1061794747495339</v>
      </c>
    </row>
    <row r="429" spans="1:89" s="72" customFormat="1" x14ac:dyDescent="0.25">
      <c r="A429" s="82" t="s">
        <v>24</v>
      </c>
      <c r="B429" s="83">
        <v>417</v>
      </c>
      <c r="C429" s="70" t="s">
        <v>514</v>
      </c>
      <c r="D429" s="84">
        <v>41648</v>
      </c>
      <c r="E429" s="85" t="s">
        <v>1244</v>
      </c>
      <c r="F429" s="82">
        <v>426</v>
      </c>
      <c r="G429" s="88">
        <v>1</v>
      </c>
      <c r="H429" s="88">
        <v>129</v>
      </c>
      <c r="I429" s="82">
        <v>1</v>
      </c>
      <c r="J429" s="70">
        <v>740</v>
      </c>
      <c r="K429" s="55"/>
      <c r="L429" s="54">
        <v>931.86300000000006</v>
      </c>
      <c r="M429" s="54">
        <v>153.83046006324594</v>
      </c>
      <c r="N429" s="54">
        <v>291.23737631337349</v>
      </c>
      <c r="O429" s="17"/>
      <c r="P429" s="56">
        <v>43.048046516372537</v>
      </c>
      <c r="Q429" s="56">
        <v>7.9</v>
      </c>
      <c r="R429" s="54">
        <v>281.44445577884318</v>
      </c>
      <c r="S429" s="42" t="s">
        <v>78</v>
      </c>
      <c r="T429" s="94"/>
      <c r="U429" s="94"/>
      <c r="V429" s="94">
        <v>18.120041882572426</v>
      </c>
      <c r="W429" s="94">
        <v>16.885396588819592</v>
      </c>
      <c r="X429" s="94">
        <v>2.7874143791614014</v>
      </c>
      <c r="Y429" s="94">
        <v>5.2772334565688341</v>
      </c>
      <c r="Z429" s="94"/>
      <c r="AA429" s="94">
        <v>0.78003240583959632</v>
      </c>
      <c r="AB429" s="94">
        <v>0.14314833087232218</v>
      </c>
      <c r="AC429" s="98">
        <v>5.0997853263304416</v>
      </c>
      <c r="AD429" s="37"/>
      <c r="AE429" s="37"/>
      <c r="AF429" s="37"/>
      <c r="AG429" s="37"/>
      <c r="AH429" s="37"/>
      <c r="AI429" s="100">
        <v>21.7</v>
      </c>
      <c r="AJ429" s="90" t="s">
        <v>54</v>
      </c>
      <c r="AK429" s="53">
        <v>635.94470046082938</v>
      </c>
      <c r="AL429" s="35"/>
      <c r="AM429" s="35"/>
      <c r="AN429" s="35"/>
      <c r="AO429" s="58">
        <v>42.14</v>
      </c>
      <c r="AP429" s="49">
        <v>1.0363764773379232</v>
      </c>
      <c r="AQ429" s="49">
        <v>1.2417324383247277</v>
      </c>
      <c r="AR429" s="49">
        <v>1.9790238095238097</v>
      </c>
      <c r="AS429" s="126">
        <v>32.401647160068848</v>
      </c>
      <c r="AT429" s="58">
        <v>32.913533725804029</v>
      </c>
      <c r="AU429" s="58">
        <v>24.593651574226939</v>
      </c>
      <c r="AV429" s="58">
        <v>29.466835271113613</v>
      </c>
      <c r="AW429" s="58">
        <v>46.963070942662782</v>
      </c>
      <c r="AX429" s="58">
        <v>36.097500000000004</v>
      </c>
      <c r="AY429" s="71">
        <v>1.8164159850789172</v>
      </c>
      <c r="AZ429" s="71">
        <v>25.417029223424812</v>
      </c>
      <c r="BA429" s="71">
        <v>-7.296987340852386</v>
      </c>
      <c r="BB429" s="131">
        <f t="shared" si="24"/>
        <v>1.8164159850789172</v>
      </c>
      <c r="BC429" s="131">
        <f t="shared" si="25"/>
        <v>1.7881662399043485</v>
      </c>
      <c r="BD429" s="131">
        <f t="shared" si="26"/>
        <v>0.23494055658231697</v>
      </c>
      <c r="BE429" s="96">
        <v>6.17</v>
      </c>
      <c r="BF429" s="105">
        <v>118.94000000000001</v>
      </c>
      <c r="BG429" s="105">
        <v>546.99848663191517</v>
      </c>
      <c r="BH429" s="105">
        <v>323.86077013620314</v>
      </c>
      <c r="BI429" s="105">
        <v>91.726921136707574</v>
      </c>
      <c r="BJ429" s="105">
        <v>6.473852362535732</v>
      </c>
      <c r="BK429" s="105">
        <v>18.160417016983352</v>
      </c>
      <c r="BL429" s="105">
        <v>10.593576593240289</v>
      </c>
      <c r="BM429" s="105">
        <v>2.1859761224146625</v>
      </c>
      <c r="BN429" s="130">
        <f t="shared" si="27"/>
        <v>247.66355140186914</v>
      </c>
      <c r="BO429" s="97">
        <v>5.7071428571428573</v>
      </c>
      <c r="BP429" s="109" t="s">
        <v>38</v>
      </c>
      <c r="BQ429" s="106">
        <v>300.63650793650794</v>
      </c>
      <c r="BR429" s="107">
        <v>16.591380410972199</v>
      </c>
      <c r="BS429" s="107"/>
      <c r="BT429" s="107">
        <v>9.1341303684086217</v>
      </c>
      <c r="BU429" s="106">
        <v>12130.737698412697</v>
      </c>
      <c r="BV429" s="106">
        <v>669.46521299599488</v>
      </c>
      <c r="BW429" s="106"/>
      <c r="BX429" s="106">
        <v>368.56381935380779</v>
      </c>
      <c r="BY429" s="73">
        <v>0.12565999999999999</v>
      </c>
      <c r="BZ429" s="73">
        <v>0.39710000000000001</v>
      </c>
      <c r="CA429" s="74">
        <v>4.1006</v>
      </c>
      <c r="CB429" s="75"/>
      <c r="CC429" s="74">
        <v>6.5568</v>
      </c>
      <c r="CD429" s="74">
        <v>10.211599999999999</v>
      </c>
      <c r="CE429" s="74">
        <v>95.95</v>
      </c>
      <c r="CF429" s="74">
        <v>38.258800000000001</v>
      </c>
      <c r="CG429" s="74">
        <v>6.0300000000000006E-2</v>
      </c>
      <c r="CH429" s="134">
        <v>24246.212147253282</v>
      </c>
      <c r="CI429" s="134">
        <v>4969.8232670901743</v>
      </c>
      <c r="CJ429" s="135">
        <v>615527.07038345106</v>
      </c>
      <c r="CK429" s="136">
        <v>0.80740937421227543</v>
      </c>
    </row>
    <row r="430" spans="1:89" s="72" customFormat="1" x14ac:dyDescent="0.25">
      <c r="A430" s="82" t="s">
        <v>24</v>
      </c>
      <c r="B430" s="83">
        <v>418</v>
      </c>
      <c r="C430" s="70" t="s">
        <v>515</v>
      </c>
      <c r="D430" s="84">
        <v>41648</v>
      </c>
      <c r="E430" s="85" t="s">
        <v>1244</v>
      </c>
      <c r="F430" s="82">
        <v>429</v>
      </c>
      <c r="G430" s="88">
        <v>1</v>
      </c>
      <c r="H430" s="88">
        <v>158</v>
      </c>
      <c r="I430" s="82">
        <v>1</v>
      </c>
      <c r="J430" s="70">
        <v>698</v>
      </c>
      <c r="K430" s="55"/>
      <c r="L430" s="54">
        <v>931.86300000000006</v>
      </c>
      <c r="M430" s="54">
        <v>153.83046006324594</v>
      </c>
      <c r="N430" s="54">
        <v>291.23737631337349</v>
      </c>
      <c r="O430" s="17"/>
      <c r="P430" s="56">
        <v>43.048046516372537</v>
      </c>
      <c r="Q430" s="56">
        <v>7.9</v>
      </c>
      <c r="R430" s="54">
        <v>281.44445577884318</v>
      </c>
      <c r="S430" s="42" t="s">
        <v>78</v>
      </c>
      <c r="T430" s="94"/>
      <c r="U430" s="94"/>
      <c r="V430" s="94">
        <v>20.92722900041603</v>
      </c>
      <c r="W430" s="94">
        <v>19.501310398014684</v>
      </c>
      <c r="X430" s="94">
        <v>3.2192452649829004</v>
      </c>
      <c r="Y430" s="94">
        <v>6.0947912675903062</v>
      </c>
      <c r="Z430" s="94"/>
      <c r="AA430" s="94">
        <v>0.90087632746868962</v>
      </c>
      <c r="AB430" s="94">
        <v>0.16532510910328665</v>
      </c>
      <c r="AC430" s="98">
        <v>5.8898525769813146</v>
      </c>
      <c r="AD430" s="37"/>
      <c r="AE430" s="37"/>
      <c r="AF430" s="37"/>
      <c r="AG430" s="37"/>
      <c r="AH430" s="37"/>
      <c r="AI430" s="100">
        <v>23.815483373585113</v>
      </c>
      <c r="AJ430" s="90" t="s">
        <v>54</v>
      </c>
      <c r="AK430" s="53">
        <v>668.28302931855387</v>
      </c>
      <c r="AL430" s="35"/>
      <c r="AM430" s="35"/>
      <c r="AN430" s="35"/>
      <c r="AO430" s="58">
        <v>27.98</v>
      </c>
      <c r="AP430" s="49">
        <v>1.1955733616043822</v>
      </c>
      <c r="AQ430" s="49">
        <v>1.1016274031274849</v>
      </c>
      <c r="AR430" s="49">
        <v>1.3915223517978621</v>
      </c>
      <c r="AS430" s="126">
        <v>29.125600424065734</v>
      </c>
      <c r="AT430" s="58">
        <v>30.587518663652737</v>
      </c>
      <c r="AU430" s="58">
        <v>42.729569749977919</v>
      </c>
      <c r="AV430" s="58">
        <v>39.371958653591314</v>
      </c>
      <c r="AW430" s="58">
        <v>49.732750242954324</v>
      </c>
      <c r="AX430" s="58">
        <v>27.68</v>
      </c>
      <c r="AY430" s="71">
        <v>1.4616134158537981</v>
      </c>
      <c r="AZ430" s="71">
        <v>23.824419442568072</v>
      </c>
      <c r="BA430" s="71">
        <v>-2.8971904421520414</v>
      </c>
      <c r="BB430" s="131">
        <f t="shared" si="24"/>
        <v>1.4616134158537981</v>
      </c>
      <c r="BC430" s="131">
        <f t="shared" si="25"/>
        <v>1.3917561863296244</v>
      </c>
      <c r="BD430" s="131">
        <f t="shared" si="26"/>
        <v>0.17626428785466045</v>
      </c>
      <c r="BE430" s="96">
        <v>6.06</v>
      </c>
      <c r="BF430" s="105">
        <v>127</v>
      </c>
      <c r="BG430" s="105">
        <v>605.43307086614175</v>
      </c>
      <c r="BH430" s="105">
        <v>251.33858267716536</v>
      </c>
      <c r="BI430" s="105">
        <v>109.68503937007874</v>
      </c>
      <c r="BJ430" s="105">
        <v>6.377952755905512</v>
      </c>
      <c r="BK430" s="105">
        <v>10.944881889763778</v>
      </c>
      <c r="BL430" s="105">
        <v>13.700787401574804</v>
      </c>
      <c r="BM430" s="105">
        <v>2.5196850393700787</v>
      </c>
      <c r="BN430" s="130">
        <f t="shared" si="27"/>
        <v>304.95356037151703</v>
      </c>
      <c r="BO430" s="97">
        <v>3.4607142857142859</v>
      </c>
      <c r="BP430" s="109" t="s">
        <v>38</v>
      </c>
      <c r="BQ430" s="106">
        <v>314.03508771929825</v>
      </c>
      <c r="BR430" s="107">
        <v>15.006052053669183</v>
      </c>
      <c r="BS430" s="107"/>
      <c r="BT430" s="107">
        <v>10.266772246957951</v>
      </c>
      <c r="BU430" s="106">
        <v>11891.520833333332</v>
      </c>
      <c r="BV430" s="106">
        <v>568.23198298718523</v>
      </c>
      <c r="BW430" s="106"/>
      <c r="BX430" s="106">
        <v>388.77036624301502</v>
      </c>
      <c r="BY430" s="73">
        <v>8.1369999999999998E-2</v>
      </c>
      <c r="BZ430" s="73">
        <v>0.15070000000000003</v>
      </c>
      <c r="CA430" s="74">
        <v>4.1107000000000005</v>
      </c>
      <c r="CB430" s="75"/>
      <c r="CC430" s="74">
        <v>5.7984</v>
      </c>
      <c r="CD430" s="74">
        <v>7.5754000000000001</v>
      </c>
      <c r="CE430" s="74">
        <v>78.78</v>
      </c>
      <c r="CF430" s="74">
        <v>36.834699999999998</v>
      </c>
      <c r="CG430" s="74">
        <v>0.13240000000000002</v>
      </c>
      <c r="CH430" s="134">
        <v>40363.479030328759</v>
      </c>
      <c r="CI430" s="134">
        <v>9390.4707374724203</v>
      </c>
      <c r="CJ430" s="135">
        <v>724272.2983544427</v>
      </c>
      <c r="CK430" s="136">
        <v>1.2965387132446882</v>
      </c>
    </row>
    <row r="431" spans="1:89" s="72" customFormat="1" x14ac:dyDescent="0.25">
      <c r="A431" s="82" t="s">
        <v>24</v>
      </c>
      <c r="B431" s="83">
        <v>419</v>
      </c>
      <c r="C431" s="70" t="s">
        <v>516</v>
      </c>
      <c r="D431" s="84">
        <v>41648</v>
      </c>
      <c r="E431" s="85" t="s">
        <v>1244</v>
      </c>
      <c r="F431" s="82">
        <v>431</v>
      </c>
      <c r="G431" s="88">
        <v>1</v>
      </c>
      <c r="H431" s="88">
        <v>165</v>
      </c>
      <c r="I431" s="82">
        <v>1</v>
      </c>
      <c r="J431" s="70">
        <v>660</v>
      </c>
      <c r="K431" s="55"/>
      <c r="L431" s="54">
        <v>931.86300000000006</v>
      </c>
      <c r="M431" s="54">
        <v>153.83046006324594</v>
      </c>
      <c r="N431" s="54">
        <v>291.23737631337349</v>
      </c>
      <c r="O431" s="17"/>
      <c r="P431" s="56">
        <v>43.048046516372537</v>
      </c>
      <c r="Q431" s="56">
        <v>7.9</v>
      </c>
      <c r="R431" s="54">
        <v>281.44445577884318</v>
      </c>
      <c r="S431" s="42" t="s">
        <v>78</v>
      </c>
      <c r="T431" s="94"/>
      <c r="U431" s="94"/>
      <c r="V431" s="94">
        <v>26.064276782541143</v>
      </c>
      <c r="W431" s="94">
        <v>24.28833515540914</v>
      </c>
      <c r="X431" s="94">
        <v>4.0094796886740838</v>
      </c>
      <c r="Y431" s="94">
        <v>7.5908915856528578</v>
      </c>
      <c r="Z431" s="94"/>
      <c r="AA431" s="94">
        <v>1.1220161993504398</v>
      </c>
      <c r="AB431" s="94">
        <v>0.20590778658207504</v>
      </c>
      <c r="AC431" s="98">
        <v>7.3356461943314297</v>
      </c>
      <c r="AD431" s="37"/>
      <c r="AE431" s="37"/>
      <c r="AF431" s="37"/>
      <c r="AG431" s="37"/>
      <c r="AH431" s="37"/>
      <c r="AI431" s="100">
        <v>22.086189575584953</v>
      </c>
      <c r="AJ431" s="90" t="s">
        <v>54</v>
      </c>
      <c r="AK431" s="53">
        <v>642.31041425393687</v>
      </c>
      <c r="AL431" s="35"/>
      <c r="AM431" s="35"/>
      <c r="AN431" s="35"/>
      <c r="AO431" s="58">
        <v>29.32</v>
      </c>
      <c r="AP431" s="49">
        <v>1.0187534191376899</v>
      </c>
      <c r="AQ431" s="49">
        <v>1.0289277489392972</v>
      </c>
      <c r="AR431" s="49">
        <v>1.4731234207968902</v>
      </c>
      <c r="AS431" s="126">
        <v>27.009301287065348</v>
      </c>
      <c r="AT431" s="58">
        <v>28.309137852638557</v>
      </c>
      <c r="AU431" s="58">
        <v>34.746023845078099</v>
      </c>
      <c r="AV431" s="58">
        <v>35.093033729171111</v>
      </c>
      <c r="AW431" s="58">
        <v>50.242954324586982</v>
      </c>
      <c r="AX431" s="58">
        <v>27.634999999999998</v>
      </c>
      <c r="AY431" s="71">
        <v>1.0861278864104569</v>
      </c>
      <c r="AZ431" s="71">
        <v>22.530957082211362</v>
      </c>
      <c r="BA431" s="71">
        <v>3.5333197003297805</v>
      </c>
      <c r="BB431" s="131">
        <f t="shared" si="24"/>
        <v>1.0861278864104569</v>
      </c>
      <c r="BC431" s="131">
        <f t="shared" si="25"/>
        <v>1.0362574612143935</v>
      </c>
      <c r="BD431" s="131">
        <f t="shared" si="26"/>
        <v>0.13508161451202236</v>
      </c>
      <c r="BE431" s="96">
        <v>5.83</v>
      </c>
      <c r="BF431" s="105">
        <v>142.83000000000001</v>
      </c>
      <c r="BG431" s="105">
        <v>537.35209689841065</v>
      </c>
      <c r="BH431" s="105">
        <v>332.28313379542112</v>
      </c>
      <c r="BI431" s="105">
        <v>92.347546033746397</v>
      </c>
      <c r="BJ431" s="105">
        <v>5.2509976895610162</v>
      </c>
      <c r="BK431" s="105">
        <v>18.413498564727295</v>
      </c>
      <c r="BL431" s="105">
        <v>10.712035286704472</v>
      </c>
      <c r="BM431" s="105">
        <v>3.6406917314289715</v>
      </c>
      <c r="BN431" s="130">
        <f t="shared" si="27"/>
        <v>240.93886462882091</v>
      </c>
      <c r="BO431" s="97">
        <v>5.0149999999999997</v>
      </c>
      <c r="BP431" s="109" t="s">
        <v>38</v>
      </c>
      <c r="BQ431" s="106">
        <v>287.9212962962963</v>
      </c>
      <c r="BR431" s="107">
        <v>11.046586816832651</v>
      </c>
      <c r="BS431" s="107"/>
      <c r="BT431" s="107">
        <v>10.170613382684156</v>
      </c>
      <c r="BU431" s="106">
        <v>10832.647058823528</v>
      </c>
      <c r="BV431" s="106">
        <v>415.61280020167879</v>
      </c>
      <c r="BW431" s="106"/>
      <c r="BX431" s="106">
        <v>382.65549149579169</v>
      </c>
      <c r="BY431" s="73">
        <v>9.6820000000000003E-2</v>
      </c>
      <c r="BZ431" s="73">
        <v>0.50160000000000005</v>
      </c>
      <c r="CA431" s="74">
        <v>4.4440000000000008</v>
      </c>
      <c r="CB431" s="75"/>
      <c r="CC431" s="74">
        <v>5.5679999999999996</v>
      </c>
      <c r="CD431" s="74">
        <v>5.5369999999999999</v>
      </c>
      <c r="CE431" s="74">
        <v>85.85</v>
      </c>
      <c r="CF431" s="74">
        <v>38.804200000000002</v>
      </c>
      <c r="CG431" s="74">
        <v>0.15300000000000002</v>
      </c>
      <c r="CH431" s="134">
        <v>15707.379739138283</v>
      </c>
      <c r="CI431" s="134">
        <v>6435.4513971884971</v>
      </c>
      <c r="CJ431" s="135">
        <v>856939.42056906992</v>
      </c>
      <c r="CK431" s="136">
        <v>0.75098090281748164</v>
      </c>
    </row>
    <row r="432" spans="1:89" s="72" customFormat="1" x14ac:dyDescent="0.25">
      <c r="A432" s="82" t="s">
        <v>24</v>
      </c>
      <c r="B432" s="83">
        <v>420</v>
      </c>
      <c r="C432" s="70" t="s">
        <v>517</v>
      </c>
      <c r="D432" s="84">
        <v>41648</v>
      </c>
      <c r="E432" s="85" t="s">
        <v>1244</v>
      </c>
      <c r="F432" s="82">
        <v>438</v>
      </c>
      <c r="G432" s="88">
        <v>1</v>
      </c>
      <c r="H432" s="88">
        <v>160</v>
      </c>
      <c r="I432" s="82">
        <v>1</v>
      </c>
      <c r="J432" s="70">
        <v>750</v>
      </c>
      <c r="K432" s="55"/>
      <c r="L432" s="54">
        <v>931.86300000000006</v>
      </c>
      <c r="M432" s="54">
        <v>153.83046006324594</v>
      </c>
      <c r="N432" s="54">
        <v>291.23737631337349</v>
      </c>
      <c r="O432" s="17"/>
      <c r="P432" s="56">
        <v>43.048046516372537</v>
      </c>
      <c r="Q432" s="56">
        <v>7.9</v>
      </c>
      <c r="R432" s="54">
        <v>281.44445577884318</v>
      </c>
      <c r="S432" s="42" t="s">
        <v>78</v>
      </c>
      <c r="T432" s="94"/>
      <c r="U432" s="94"/>
      <c r="V432" s="94">
        <v>22.658657128714552</v>
      </c>
      <c r="W432" s="94">
        <v>21.11476420793533</v>
      </c>
      <c r="X432" s="94">
        <v>3.4855916505255067</v>
      </c>
      <c r="Y432" s="94">
        <v>6.5990478529511423</v>
      </c>
      <c r="Z432" s="94"/>
      <c r="AA432" s="94">
        <v>0.97541092607544011</v>
      </c>
      <c r="AB432" s="94">
        <v>0.17900339131684498</v>
      </c>
      <c r="AC432" s="98">
        <v>6.3771534242704728</v>
      </c>
      <c r="AD432" s="37"/>
      <c r="AE432" s="37"/>
      <c r="AF432" s="37"/>
      <c r="AG432" s="37"/>
      <c r="AH432" s="37"/>
      <c r="AI432" s="100">
        <v>25.255419770433374</v>
      </c>
      <c r="AJ432" s="90" t="s">
        <v>54</v>
      </c>
      <c r="AK432" s="53">
        <v>687.19585452115246</v>
      </c>
      <c r="AL432" s="35"/>
      <c r="AM432" s="35"/>
      <c r="AN432" s="35"/>
      <c r="AO432" s="58">
        <v>26.72</v>
      </c>
      <c r="AP432" s="49">
        <v>0.96386944534427543</v>
      </c>
      <c r="AQ432" s="49">
        <v>0.92763880646438479</v>
      </c>
      <c r="AR432" s="49">
        <v>1.366511175898931</v>
      </c>
      <c r="AS432" s="126">
        <v>25.146041680164132</v>
      </c>
      <c r="AT432" s="58">
        <v>26.280336854296877</v>
      </c>
      <c r="AU432" s="58">
        <v>36.072958283842645</v>
      </c>
      <c r="AV432" s="58">
        <v>34.717021200014401</v>
      </c>
      <c r="AW432" s="58">
        <v>51.141885325558796</v>
      </c>
      <c r="AX432" s="58">
        <v>28.925000000000001</v>
      </c>
      <c r="AY432" s="71">
        <v>1.1598364680223123</v>
      </c>
      <c r="AZ432" s="71">
        <v>23.084780930806556</v>
      </c>
      <c r="BA432" s="71">
        <v>-0.42612380209200396</v>
      </c>
      <c r="BB432" s="131">
        <f t="shared" si="24"/>
        <v>1.1598364680223123</v>
      </c>
      <c r="BC432" s="131">
        <f t="shared" si="25"/>
        <v>1.1097763445256164</v>
      </c>
      <c r="BD432" s="131">
        <f t="shared" si="26"/>
        <v>0.14378696006564365</v>
      </c>
      <c r="BE432" s="96">
        <v>6.07</v>
      </c>
      <c r="BF432" s="105">
        <v>124.35000000000001</v>
      </c>
      <c r="BG432" s="105">
        <v>623.40168878166457</v>
      </c>
      <c r="BH432" s="105">
        <v>223.7233614796944</v>
      </c>
      <c r="BI432" s="105">
        <v>117.24969843184559</v>
      </c>
      <c r="BJ432" s="105">
        <v>6.3530357860876556</v>
      </c>
      <c r="BK432" s="105">
        <v>10.856453558504223</v>
      </c>
      <c r="BL432" s="105">
        <v>16.164053075995174</v>
      </c>
      <c r="BM432" s="105">
        <v>2.251708886208283</v>
      </c>
      <c r="BN432" s="130">
        <f t="shared" si="27"/>
        <v>326.00900600400269</v>
      </c>
      <c r="BO432" s="97">
        <v>9.2285714285714278</v>
      </c>
      <c r="BP432" s="109" t="s">
        <v>38</v>
      </c>
      <c r="BQ432" s="106">
        <v>337.26388888888891</v>
      </c>
      <c r="BR432" s="107">
        <v>14.884548849167489</v>
      </c>
      <c r="BS432" s="107"/>
      <c r="BT432" s="107">
        <v>12.833316816247191</v>
      </c>
      <c r="BU432" s="106">
        <v>11219.816666666668</v>
      </c>
      <c r="BV432" s="106">
        <v>495.16688490988162</v>
      </c>
      <c r="BW432" s="106"/>
      <c r="BX432" s="106">
        <v>426.92819079418342</v>
      </c>
      <c r="BY432" s="73">
        <v>5.1500000000000004E-2</v>
      </c>
      <c r="BZ432" s="73">
        <v>0.83600000000000008</v>
      </c>
      <c r="CA432" s="74">
        <v>4.2218</v>
      </c>
      <c r="CB432" s="75"/>
      <c r="CC432" s="74">
        <v>4.5791999999999993</v>
      </c>
      <c r="CD432" s="74">
        <v>8.0752000000000006</v>
      </c>
      <c r="CE432" s="74">
        <v>82.820000000000007</v>
      </c>
      <c r="CF432" s="74">
        <v>34.299599999999998</v>
      </c>
      <c r="CG432" s="74">
        <v>0.58560000000000012</v>
      </c>
      <c r="CH432" s="134">
        <v>60871.781615200831</v>
      </c>
      <c r="CI432" s="134">
        <v>9063.2630458886961</v>
      </c>
      <c r="CJ432" s="135">
        <v>613769.34214327345</v>
      </c>
      <c r="CK432" s="136">
        <v>1.4766562002331227</v>
      </c>
    </row>
    <row r="433" spans="1:89" s="72" customFormat="1" x14ac:dyDescent="0.25">
      <c r="A433" s="82" t="s">
        <v>24</v>
      </c>
      <c r="B433" s="83">
        <v>421</v>
      </c>
      <c r="C433" s="70" t="s">
        <v>518</v>
      </c>
      <c r="D433" s="84">
        <v>41648</v>
      </c>
      <c r="E433" s="85" t="s">
        <v>1244</v>
      </c>
      <c r="F433" s="82">
        <v>439</v>
      </c>
      <c r="G433" s="88">
        <v>1</v>
      </c>
      <c r="H433" s="88">
        <v>122</v>
      </c>
      <c r="I433" s="82">
        <v>1</v>
      </c>
      <c r="J433" s="70">
        <v>671</v>
      </c>
      <c r="K433" s="55"/>
      <c r="L433" s="54">
        <v>931.86300000000006</v>
      </c>
      <c r="M433" s="54">
        <v>153.83046006324594</v>
      </c>
      <c r="N433" s="54">
        <v>291.23737631337349</v>
      </c>
      <c r="O433" s="17"/>
      <c r="P433" s="56">
        <v>43.048046516372537</v>
      </c>
      <c r="Q433" s="56">
        <v>7.9</v>
      </c>
      <c r="R433" s="54">
        <v>281.44445577884318</v>
      </c>
      <c r="S433" s="42" t="s">
        <v>78</v>
      </c>
      <c r="T433" s="94"/>
      <c r="U433" s="94"/>
      <c r="V433" s="94">
        <v>19.948484156018257</v>
      </c>
      <c r="W433" s="94">
        <v>18.589254291079644</v>
      </c>
      <c r="X433" s="94">
        <v>3.0686844952846606</v>
      </c>
      <c r="Y433" s="94">
        <v>5.8097441870276576</v>
      </c>
      <c r="Z433" s="94"/>
      <c r="AA433" s="94">
        <v>0.85874327387939442</v>
      </c>
      <c r="AB433" s="94">
        <v>0.15759302483254425</v>
      </c>
      <c r="AC433" s="98">
        <v>5.6143902669034347</v>
      </c>
      <c r="AD433" s="37"/>
      <c r="AE433" s="37"/>
      <c r="AF433" s="37"/>
      <c r="AG433" s="37"/>
      <c r="AH433" s="37"/>
      <c r="AI433" s="100">
        <v>23.935569074853884</v>
      </c>
      <c r="AJ433" s="90" t="s">
        <v>54</v>
      </c>
      <c r="AK433" s="53">
        <v>669.94726654318231</v>
      </c>
      <c r="AL433" s="35"/>
      <c r="AM433" s="35"/>
      <c r="AN433" s="35"/>
      <c r="AO433" s="58">
        <v>34.08</v>
      </c>
      <c r="AP433" s="49">
        <v>1.0615644440715648</v>
      </c>
      <c r="AQ433" s="49">
        <v>1.0654720724877824</v>
      </c>
      <c r="AR433" s="49">
        <v>1.7545072886297375</v>
      </c>
      <c r="AS433" s="126">
        <v>29.555466661073474</v>
      </c>
      <c r="AT433" s="58">
        <v>30.626544240790167</v>
      </c>
      <c r="AU433" s="58">
        <v>31.149191434024793</v>
      </c>
      <c r="AV433" s="58">
        <v>31.263851892247143</v>
      </c>
      <c r="AW433" s="58">
        <v>51.482021379980566</v>
      </c>
      <c r="AX433" s="58">
        <v>32.957500000000003</v>
      </c>
      <c r="AY433" s="71">
        <v>1.5352817788689197</v>
      </c>
      <c r="AZ433" s="71">
        <v>23.343076495594026</v>
      </c>
      <c r="BA433" s="71">
        <v>-3.3945923395757696</v>
      </c>
      <c r="BB433" s="131">
        <f t="shared" si="24"/>
        <v>1.5352817788689197</v>
      </c>
      <c r="BC433" s="131">
        <f t="shared" si="25"/>
        <v>1.4815895999875703</v>
      </c>
      <c r="BD433" s="131">
        <f t="shared" si="26"/>
        <v>0.19457838374240893</v>
      </c>
      <c r="BE433" s="96">
        <v>6.42</v>
      </c>
      <c r="BF433" s="105">
        <v>107.64</v>
      </c>
      <c r="BG433" s="105">
        <v>581.01077666295055</v>
      </c>
      <c r="BH433" s="105">
        <v>296.72984020810111</v>
      </c>
      <c r="BI433" s="105">
        <v>92.159048680787805</v>
      </c>
      <c r="BJ433" s="105">
        <v>6.781865477517651</v>
      </c>
      <c r="BK433" s="105">
        <v>11.055369751021924</v>
      </c>
      <c r="BL433" s="105">
        <v>10.776662950575995</v>
      </c>
      <c r="BM433" s="105">
        <v>1.4864362690449648</v>
      </c>
      <c r="BN433" s="130">
        <f t="shared" si="27"/>
        <v>270.54597701149419</v>
      </c>
      <c r="BO433" s="97">
        <v>6.4357142857142851</v>
      </c>
      <c r="BP433" s="109" t="s">
        <v>38</v>
      </c>
      <c r="BQ433" s="106">
        <v>245.23571428571429</v>
      </c>
      <c r="BR433" s="107">
        <v>12.29345108970243</v>
      </c>
      <c r="BS433" s="107"/>
      <c r="BT433" s="107">
        <v>8.0072930317451707</v>
      </c>
      <c r="BU433" s="106">
        <v>11233.569791666667</v>
      </c>
      <c r="BV433" s="106">
        <v>563.12899285019671</v>
      </c>
      <c r="BW433" s="106"/>
      <c r="BX433" s="106">
        <v>366.79194699038754</v>
      </c>
      <c r="BY433" s="73">
        <v>0.11948</v>
      </c>
      <c r="BZ433" s="73">
        <v>0.42350000000000004</v>
      </c>
      <c r="CA433" s="74">
        <v>4.4844000000000008</v>
      </c>
      <c r="CB433" s="75"/>
      <c r="CC433" s="74">
        <v>6.1631999999999998</v>
      </c>
      <c r="CD433" s="74">
        <v>7.8106</v>
      </c>
      <c r="CE433" s="74">
        <v>91.91</v>
      </c>
      <c r="CF433" s="74">
        <v>37.178100000000001</v>
      </c>
      <c r="CG433" s="74">
        <v>0.13240000000000002</v>
      </c>
      <c r="CH433" s="134">
        <v>37297.684630631076</v>
      </c>
      <c r="CI433" s="134">
        <v>8221.6821823215978</v>
      </c>
      <c r="CJ433" s="135">
        <v>717722.17321798461</v>
      </c>
      <c r="CK433" s="136">
        <v>1.1455243392382319</v>
      </c>
    </row>
    <row r="434" spans="1:89" s="72" customFormat="1" x14ac:dyDescent="0.25">
      <c r="A434" s="82" t="s">
        <v>24</v>
      </c>
      <c r="B434" s="83">
        <v>422</v>
      </c>
      <c r="C434" s="70" t="s">
        <v>519</v>
      </c>
      <c r="D434" s="84">
        <v>41648</v>
      </c>
      <c r="E434" s="85" t="s">
        <v>1244</v>
      </c>
      <c r="F434" s="82">
        <v>447</v>
      </c>
      <c r="G434" s="88">
        <v>1</v>
      </c>
      <c r="H434" s="88">
        <v>115</v>
      </c>
      <c r="I434" s="82">
        <v>1</v>
      </c>
      <c r="J434" s="70">
        <v>729</v>
      </c>
      <c r="K434" s="55"/>
      <c r="L434" s="54">
        <v>931.86300000000006</v>
      </c>
      <c r="M434" s="54">
        <v>153.83046006324594</v>
      </c>
      <c r="N434" s="54">
        <v>291.23737631337349</v>
      </c>
      <c r="O434" s="17"/>
      <c r="P434" s="56">
        <v>43.048046516372537</v>
      </c>
      <c r="Q434" s="56">
        <v>7.9</v>
      </c>
      <c r="R434" s="54">
        <v>281.44445577884318</v>
      </c>
      <c r="S434" s="42" t="s">
        <v>78</v>
      </c>
      <c r="T434" s="94"/>
      <c r="U434" s="94"/>
      <c r="V434" s="94">
        <v>20.014455804161496</v>
      </c>
      <c r="W434" s="94">
        <v>18.650730829033346</v>
      </c>
      <c r="X434" s="94">
        <v>3.0788329442696658</v>
      </c>
      <c r="Y434" s="94">
        <v>5.8289575967439635</v>
      </c>
      <c r="Z434" s="94"/>
      <c r="AA434" s="94">
        <v>0.86158322445742641</v>
      </c>
      <c r="AB434" s="94">
        <v>0.15811420085287584</v>
      </c>
      <c r="AC434" s="98">
        <v>5.6329576215119417</v>
      </c>
      <c r="AD434" s="37"/>
      <c r="AE434" s="37"/>
      <c r="AF434" s="37"/>
      <c r="AG434" s="37"/>
      <c r="AH434" s="37"/>
      <c r="AI434" s="100">
        <v>25.442973521441992</v>
      </c>
      <c r="AJ434" s="90" t="s">
        <v>54</v>
      </c>
      <c r="AK434" s="53">
        <v>689.50170099645391</v>
      </c>
      <c r="AL434" s="35"/>
      <c r="AM434" s="35"/>
      <c r="AN434" s="35"/>
      <c r="AO434" s="58">
        <v>30.6</v>
      </c>
      <c r="AP434" s="49">
        <v>0.96994250213529443</v>
      </c>
      <c r="AQ434" s="49">
        <v>1.0070147394941142</v>
      </c>
      <c r="AR434" s="49">
        <v>1.5961661807580176</v>
      </c>
      <c r="AS434" s="126">
        <v>26.789137532029418</v>
      </c>
      <c r="AT434" s="58">
        <v>28.201453234801573</v>
      </c>
      <c r="AU434" s="58">
        <v>31.697467390042299</v>
      </c>
      <c r="AV434" s="58">
        <v>32.908978414840334</v>
      </c>
      <c r="AW434" s="58">
        <v>52.162293488824105</v>
      </c>
      <c r="AX434" s="58">
        <v>26.627500000000001</v>
      </c>
      <c r="AY434" s="71">
        <v>1.4090542111536102</v>
      </c>
      <c r="AZ434" s="71">
        <v>23.049618106921223</v>
      </c>
      <c r="BA434" s="71">
        <v>-3.0351623027597263</v>
      </c>
      <c r="BB434" s="131">
        <f t="shared" si="24"/>
        <v>1.4090542111536102</v>
      </c>
      <c r="BC434" s="131">
        <f t="shared" si="25"/>
        <v>1.3384894295481817</v>
      </c>
      <c r="BD434" s="131">
        <f t="shared" si="26"/>
        <v>0.17852713345543406</v>
      </c>
      <c r="BE434" s="96">
        <v>6</v>
      </c>
      <c r="BF434" s="105">
        <v>126.10000000000001</v>
      </c>
      <c r="BG434" s="105">
        <v>580.72957969865195</v>
      </c>
      <c r="BH434" s="105">
        <v>243.21966693100714</v>
      </c>
      <c r="BI434" s="105">
        <v>145.91593973037271</v>
      </c>
      <c r="BJ434" s="105">
        <v>4.3616177636796198</v>
      </c>
      <c r="BK434" s="105">
        <v>13.798572561459158</v>
      </c>
      <c r="BL434" s="105">
        <v>8.0095162569389373</v>
      </c>
      <c r="BM434" s="105">
        <v>3.9651070578905627</v>
      </c>
      <c r="BN434" s="130">
        <f t="shared" si="27"/>
        <v>311.91741618969741</v>
      </c>
      <c r="BO434" s="97">
        <v>5.3671428571428574</v>
      </c>
      <c r="BP434" s="109" t="s">
        <v>38</v>
      </c>
      <c r="BQ434" s="106">
        <v>269.63333333333333</v>
      </c>
      <c r="BR434" s="107">
        <v>13.471929288093357</v>
      </c>
      <c r="BS434" s="107"/>
      <c r="BT434" s="107">
        <v>9.5609730139933511</v>
      </c>
      <c r="BU434" s="106">
        <v>10770.088235294115</v>
      </c>
      <c r="BV434" s="106">
        <v>538.11546717421868</v>
      </c>
      <c r="BW434" s="106"/>
      <c r="BX434" s="106">
        <v>381.8983421039967</v>
      </c>
      <c r="BY434" s="73">
        <v>9.0639999999999998E-2</v>
      </c>
      <c r="BZ434" s="73">
        <v>1.2595000000000001</v>
      </c>
      <c r="CA434" s="74">
        <v>3.8279000000000001</v>
      </c>
      <c r="CB434" s="75"/>
      <c r="CC434" s="74">
        <v>5.9327999999999994</v>
      </c>
      <c r="CD434" s="74">
        <v>6.9579999999999993</v>
      </c>
      <c r="CE434" s="74">
        <v>75.75</v>
      </c>
      <c r="CF434" s="74">
        <v>35.652999999999999</v>
      </c>
      <c r="CG434" s="74">
        <v>0.13240000000000002</v>
      </c>
      <c r="CH434" s="134">
        <v>38725.124868924009</v>
      </c>
      <c r="CI434" s="134">
        <v>2870.0179942316872</v>
      </c>
      <c r="CJ434" s="135">
        <v>469644.06806172966</v>
      </c>
      <c r="CK434" s="136">
        <v>0.61110491740618644</v>
      </c>
    </row>
    <row r="435" spans="1:89" s="72" customFormat="1" x14ac:dyDescent="0.25">
      <c r="A435" s="82" t="s">
        <v>24</v>
      </c>
      <c r="B435" s="83">
        <v>423</v>
      </c>
      <c r="C435" s="70" t="s">
        <v>520</v>
      </c>
      <c r="D435" s="84">
        <v>41648</v>
      </c>
      <c r="E435" s="85" t="s">
        <v>1244</v>
      </c>
      <c r="F435" s="82">
        <v>448</v>
      </c>
      <c r="G435" s="88">
        <v>1</v>
      </c>
      <c r="H435" s="88">
        <v>143</v>
      </c>
      <c r="I435" s="82">
        <v>1</v>
      </c>
      <c r="J435" s="70">
        <v>635</v>
      </c>
      <c r="K435" s="55"/>
      <c r="L435" s="54">
        <v>931.86300000000006</v>
      </c>
      <c r="M435" s="54">
        <v>153.83046006324594</v>
      </c>
      <c r="N435" s="54">
        <v>291.23737631337349</v>
      </c>
      <c r="O435" s="17"/>
      <c r="P435" s="56">
        <v>43.048046516372537</v>
      </c>
      <c r="Q435" s="56">
        <v>7.9</v>
      </c>
      <c r="R435" s="54">
        <v>281.44445577884318</v>
      </c>
      <c r="S435" s="42" t="s">
        <v>78</v>
      </c>
      <c r="T435" s="94"/>
      <c r="U435" s="94"/>
      <c r="V435" s="94">
        <v>21.086739552140806</v>
      </c>
      <c r="W435" s="94">
        <v>19.649952379276591</v>
      </c>
      <c r="X435" s="94">
        <v>3.2437828465396645</v>
      </c>
      <c r="Y435" s="94">
        <v>6.1412467021689281</v>
      </c>
      <c r="Z435" s="94"/>
      <c r="AA435" s="94">
        <v>0.90774294511918996</v>
      </c>
      <c r="AB435" s="94">
        <v>0.16658524246191239</v>
      </c>
      <c r="AC435" s="98">
        <v>5.9347459374024769</v>
      </c>
      <c r="AD435" s="37"/>
      <c r="AE435" s="37"/>
      <c r="AF435" s="37"/>
      <c r="AG435" s="37"/>
      <c r="AH435" s="37"/>
      <c r="AI435" s="100">
        <v>20.6</v>
      </c>
      <c r="AJ435" s="90" t="s">
        <v>54</v>
      </c>
      <c r="AK435" s="53">
        <v>616.504854368932</v>
      </c>
      <c r="AL435" s="35"/>
      <c r="AM435" s="35"/>
      <c r="AN435" s="35"/>
      <c r="AO435" s="58">
        <v>28.660000000000004</v>
      </c>
      <c r="AP435" s="49">
        <v>0.87613466311498944</v>
      </c>
      <c r="AQ435" s="49">
        <v>1.0239646667505649</v>
      </c>
      <c r="AR435" s="49">
        <v>1.4297505668934243</v>
      </c>
      <c r="AS435" s="126">
        <v>24.606019946724842</v>
      </c>
      <c r="AT435" s="58">
        <v>26.298483729007955</v>
      </c>
      <c r="AU435" s="58">
        <v>30.569946375261313</v>
      </c>
      <c r="AV435" s="58">
        <v>35.728006516069946</v>
      </c>
      <c r="AW435" s="58">
        <v>49.886621315192748</v>
      </c>
      <c r="AX435" s="58">
        <v>31.806666666666668</v>
      </c>
      <c r="AY435" s="71">
        <v>1.2471574215625021</v>
      </c>
      <c r="AZ435" s="71">
        <v>21.188972479562665</v>
      </c>
      <c r="BA435" s="71">
        <v>-0.10223292742185919</v>
      </c>
      <c r="BB435" s="131">
        <f t="shared" si="24"/>
        <v>1.2471574215625021</v>
      </c>
      <c r="BC435" s="131">
        <f t="shared" si="25"/>
        <v>1.1668954266676446</v>
      </c>
      <c r="BD435" s="131">
        <f t="shared" si="26"/>
        <v>0.15791203227627096</v>
      </c>
      <c r="BE435" s="96">
        <v>5.98</v>
      </c>
      <c r="BF435" s="105">
        <v>120.72999999999999</v>
      </c>
      <c r="BG435" s="105">
        <v>634.14230100223642</v>
      </c>
      <c r="BH435" s="105">
        <v>234.57301416383669</v>
      </c>
      <c r="BI435" s="105">
        <v>103.868135508987</v>
      </c>
      <c r="BJ435" s="105">
        <v>5.549573428311108</v>
      </c>
      <c r="BK435" s="105">
        <v>9.194069411082582</v>
      </c>
      <c r="BL435" s="105">
        <v>10.188022860929348</v>
      </c>
      <c r="BM435" s="105">
        <v>2.4848836246169141</v>
      </c>
      <c r="BN435" s="130">
        <f t="shared" si="27"/>
        <v>319.11088400613193</v>
      </c>
      <c r="BO435" s="97">
        <v>4.6749999999999998</v>
      </c>
      <c r="BP435" s="109" t="s">
        <v>38</v>
      </c>
      <c r="BQ435" s="106">
        <v>270.98333333333335</v>
      </c>
      <c r="BR435" s="107">
        <v>12.850888240132036</v>
      </c>
      <c r="BS435" s="107"/>
      <c r="BT435" s="107">
        <v>10.304142859553201</v>
      </c>
      <c r="BU435" s="106">
        <v>9910.75873015873</v>
      </c>
      <c r="BV435" s="106">
        <v>469.99957986167436</v>
      </c>
      <c r="BW435" s="106"/>
      <c r="BX435" s="106">
        <v>376.85665958098144</v>
      </c>
      <c r="BY435" s="73">
        <v>0.1133</v>
      </c>
      <c r="BZ435" s="73">
        <v>0.73920000000000008</v>
      </c>
      <c r="CA435" s="74">
        <v>4.2319000000000004</v>
      </c>
      <c r="CB435" s="75"/>
      <c r="CC435" s="74">
        <v>5.6639999999999997</v>
      </c>
      <c r="CD435" s="74">
        <v>7.6048</v>
      </c>
      <c r="CE435" s="74">
        <v>89.89</v>
      </c>
      <c r="CF435" s="74">
        <v>39.056699999999999</v>
      </c>
      <c r="CG435" s="74">
        <v>8.09E-2</v>
      </c>
      <c r="CH435" s="134">
        <v>37203.641501601618</v>
      </c>
      <c r="CI435" s="134">
        <v>10726.533089441822</v>
      </c>
      <c r="CJ435" s="135">
        <v>722499.23902594298</v>
      </c>
      <c r="CK435" s="136">
        <v>1.4846428217561987</v>
      </c>
    </row>
    <row r="436" spans="1:89" s="72" customFormat="1" x14ac:dyDescent="0.25">
      <c r="A436" s="82" t="s">
        <v>24</v>
      </c>
      <c r="B436" s="83">
        <v>424</v>
      </c>
      <c r="C436" s="70" t="s">
        <v>521</v>
      </c>
      <c r="D436" s="84">
        <v>41648</v>
      </c>
      <c r="E436" s="85" t="s">
        <v>1244</v>
      </c>
      <c r="F436" s="82">
        <v>455</v>
      </c>
      <c r="G436" s="88">
        <v>1</v>
      </c>
      <c r="H436" s="88">
        <v>143</v>
      </c>
      <c r="I436" s="82">
        <v>1</v>
      </c>
      <c r="J436" s="70">
        <v>666</v>
      </c>
      <c r="K436" s="55"/>
      <c r="L436" s="54">
        <v>931.86300000000006</v>
      </c>
      <c r="M436" s="54">
        <v>153.83046006324594</v>
      </c>
      <c r="N436" s="54">
        <v>291.23737631337349</v>
      </c>
      <c r="O436" s="17"/>
      <c r="P436" s="56">
        <v>43.048046516372537</v>
      </c>
      <c r="Q436" s="56">
        <v>7.9</v>
      </c>
      <c r="R436" s="54">
        <v>281.44445577884318</v>
      </c>
      <c r="S436" s="42" t="s">
        <v>78</v>
      </c>
      <c r="T436" s="94"/>
      <c r="U436" s="94"/>
      <c r="V436" s="94">
        <v>19.091891111811197</v>
      </c>
      <c r="W436" s="94">
        <v>17.791026927125721</v>
      </c>
      <c r="X436" s="94">
        <v>2.9369143932073123</v>
      </c>
      <c r="Y436" s="94">
        <v>5.5602722762645085</v>
      </c>
      <c r="Z436" s="94"/>
      <c r="AA436" s="94">
        <v>0.8218686166667678</v>
      </c>
      <c r="AB436" s="94">
        <v>0.15082593978330847</v>
      </c>
      <c r="AC436" s="98">
        <v>5.3733069037526358</v>
      </c>
      <c r="AD436" s="37"/>
      <c r="AE436" s="37"/>
      <c r="AF436" s="37"/>
      <c r="AG436" s="37"/>
      <c r="AH436" s="37"/>
      <c r="AI436" s="100">
        <v>22.722393611441085</v>
      </c>
      <c r="AJ436" s="90" t="s">
        <v>54</v>
      </c>
      <c r="AK436" s="53">
        <v>652.32536082720503</v>
      </c>
      <c r="AL436" s="35"/>
      <c r="AM436" s="35"/>
      <c r="AN436" s="35"/>
      <c r="AO436" s="58">
        <v>30.419999999999998</v>
      </c>
      <c r="AP436" s="49">
        <v>1.1183470298833824</v>
      </c>
      <c r="AQ436" s="49">
        <v>1.0508332543731778</v>
      </c>
      <c r="AR436" s="49">
        <v>1.6059927113702623</v>
      </c>
      <c r="AS436" s="126">
        <v>28.943205448250737</v>
      </c>
      <c r="AT436" s="58">
        <v>30.399894728161968</v>
      </c>
      <c r="AU436" s="58">
        <v>36.763544703595741</v>
      </c>
      <c r="AV436" s="58">
        <v>34.544156948493686</v>
      </c>
      <c r="AW436" s="58">
        <v>52.79397473275025</v>
      </c>
      <c r="AX436" s="58">
        <v>27.715</v>
      </c>
      <c r="AY436" s="71">
        <v>1.592293531852121</v>
      </c>
      <c r="AZ436" s="71">
        <v>23.227913293628628</v>
      </c>
      <c r="BA436" s="71">
        <v>-4.136022181817431</v>
      </c>
      <c r="BB436" s="131">
        <f t="shared" si="24"/>
        <v>1.592293531852121</v>
      </c>
      <c r="BC436" s="131">
        <f t="shared" si="25"/>
        <v>1.5159946847981458</v>
      </c>
      <c r="BD436" s="131">
        <f t="shared" si="26"/>
        <v>0.19773698548339783</v>
      </c>
      <c r="BE436" s="96">
        <v>6.22</v>
      </c>
      <c r="BF436" s="105">
        <v>108.46000000000001</v>
      </c>
      <c r="BG436" s="105">
        <v>579.47630462843449</v>
      </c>
      <c r="BH436" s="105">
        <v>290.42965148441817</v>
      </c>
      <c r="BI436" s="105">
        <v>98.561681725981913</v>
      </c>
      <c r="BJ436" s="105">
        <v>6.2695924764890281</v>
      </c>
      <c r="BK436" s="105">
        <v>11.801585838096994</v>
      </c>
      <c r="BL436" s="105">
        <v>11.340586391296331</v>
      </c>
      <c r="BM436" s="105">
        <v>2.1205974552830535</v>
      </c>
      <c r="BN436" s="130">
        <f t="shared" si="27"/>
        <v>275.08568164508762</v>
      </c>
      <c r="BO436" s="97">
        <v>7.6985714285714284</v>
      </c>
      <c r="BP436" s="109" t="s">
        <v>38</v>
      </c>
      <c r="BQ436" s="106">
        <v>290.05882352941182</v>
      </c>
      <c r="BR436" s="107">
        <v>15.192775918880397</v>
      </c>
      <c r="BS436" s="107"/>
      <c r="BT436" s="107">
        <v>9.5414417096880939</v>
      </c>
      <c r="BU436" s="106">
        <v>11802.076315789476</v>
      </c>
      <c r="BV436" s="106">
        <v>618.17219921645801</v>
      </c>
      <c r="BW436" s="106"/>
      <c r="BX436" s="106">
        <v>388.22753898737108</v>
      </c>
      <c r="BY436" s="73">
        <v>8.9609999999999995E-2</v>
      </c>
      <c r="BZ436" s="73">
        <v>0.65670000000000006</v>
      </c>
      <c r="CA436" s="74">
        <v>4.1814</v>
      </c>
      <c r="CB436" s="75"/>
      <c r="CC436" s="74">
        <v>5.4047999999999998</v>
      </c>
      <c r="CD436" s="74">
        <v>5.2429999999999994</v>
      </c>
      <c r="CE436" s="74">
        <v>72.72</v>
      </c>
      <c r="CF436" s="74">
        <v>34.168300000000002</v>
      </c>
      <c r="CG436" s="74">
        <v>0.4723</v>
      </c>
      <c r="CH436" s="134">
        <v>16660.245830515447</v>
      </c>
      <c r="CI436" s="134">
        <v>4950.4842854477083</v>
      </c>
      <c r="CJ436" s="135">
        <v>378056.47155862465</v>
      </c>
      <c r="CK436" s="136">
        <v>1.3094563002818598</v>
      </c>
    </row>
    <row r="437" spans="1:89" s="72" customFormat="1" x14ac:dyDescent="0.25">
      <c r="A437" s="82" t="s">
        <v>24</v>
      </c>
      <c r="B437" s="83">
        <v>425</v>
      </c>
      <c r="C437" s="70" t="s">
        <v>522</v>
      </c>
      <c r="D437" s="84">
        <v>41648</v>
      </c>
      <c r="E437" s="85" t="s">
        <v>1244</v>
      </c>
      <c r="F437" s="82">
        <v>459</v>
      </c>
      <c r="G437" s="88">
        <v>1</v>
      </c>
      <c r="H437" s="88">
        <v>142</v>
      </c>
      <c r="I437" s="82">
        <v>1</v>
      </c>
      <c r="J437" s="70">
        <v>729</v>
      </c>
      <c r="K437" s="55"/>
      <c r="L437" s="54">
        <v>931.86300000000006</v>
      </c>
      <c r="M437" s="54">
        <v>153.83046006324594</v>
      </c>
      <c r="N437" s="54">
        <v>291.23737631337349</v>
      </c>
      <c r="O437" s="17"/>
      <c r="P437" s="56">
        <v>43.048046516372537</v>
      </c>
      <c r="Q437" s="56">
        <v>7.9</v>
      </c>
      <c r="R437" s="54">
        <v>281.44445577884318</v>
      </c>
      <c r="S437" s="42" t="s">
        <v>78</v>
      </c>
      <c r="T437" s="94"/>
      <c r="U437" s="94"/>
      <c r="V437" s="94">
        <v>21.038216648162969</v>
      </c>
      <c r="W437" s="94">
        <v>19.604735680407092</v>
      </c>
      <c r="X437" s="94">
        <v>3.2363185458971495</v>
      </c>
      <c r="Y437" s="94">
        <v>6.1271150189233179</v>
      </c>
      <c r="Z437" s="94"/>
      <c r="AA437" s="94">
        <v>0.90565412889164254</v>
      </c>
      <c r="AB437" s="94">
        <v>0.16620191152048747</v>
      </c>
      <c r="AC437" s="98">
        <v>5.921089435099625</v>
      </c>
      <c r="AD437" s="37"/>
      <c r="AE437" s="37"/>
      <c r="AF437" s="37"/>
      <c r="AG437" s="37"/>
      <c r="AH437" s="37"/>
      <c r="AI437" s="100">
        <v>24</v>
      </c>
      <c r="AJ437" s="90" t="s">
        <v>54</v>
      </c>
      <c r="AK437" s="53">
        <v>670.83333333333337</v>
      </c>
      <c r="AL437" s="35"/>
      <c r="AM437" s="35"/>
      <c r="AN437" s="35"/>
      <c r="AO437" s="58">
        <v>27.5</v>
      </c>
      <c r="AP437" s="49">
        <v>1.1492452853027333</v>
      </c>
      <c r="AQ437" s="49">
        <v>1.06206480050078</v>
      </c>
      <c r="AR437" s="49">
        <v>1.423773080660836</v>
      </c>
      <c r="AS437" s="126">
        <v>28.238679279541</v>
      </c>
      <c r="AT437" s="58">
        <v>29.884241832275091</v>
      </c>
      <c r="AU437" s="58">
        <v>41.790737647372119</v>
      </c>
      <c r="AV437" s="58">
        <v>38.620538200028363</v>
      </c>
      <c r="AW437" s="58">
        <v>51.773566569484949</v>
      </c>
      <c r="AX437" s="58">
        <v>31.195000000000004</v>
      </c>
      <c r="AY437" s="71">
        <v>1.4204740987342455</v>
      </c>
      <c r="AZ437" s="71">
        <v>23.843227876117112</v>
      </c>
      <c r="BA437" s="71">
        <v>-2.805011227954143</v>
      </c>
      <c r="BB437" s="131">
        <f t="shared" si="24"/>
        <v>1.4204740987342455</v>
      </c>
      <c r="BC437" s="131">
        <f t="shared" si="25"/>
        <v>1.3422563210464309</v>
      </c>
      <c r="BD437" s="131">
        <f t="shared" si="26"/>
        <v>0.17278475772240706</v>
      </c>
      <c r="BE437" s="96">
        <v>6.18</v>
      </c>
      <c r="BF437" s="105">
        <v>130.61000000000001</v>
      </c>
      <c r="BG437" s="105">
        <v>566.0362912487559</v>
      </c>
      <c r="BH437" s="105">
        <v>312.68662430135521</v>
      </c>
      <c r="BI437" s="105">
        <v>95.628206109792501</v>
      </c>
      <c r="BJ437" s="105">
        <v>5.3594671158410527</v>
      </c>
      <c r="BK437" s="105">
        <v>10.795498047622692</v>
      </c>
      <c r="BL437" s="105">
        <v>8.1157644897021672</v>
      </c>
      <c r="BM437" s="105">
        <v>1.3781486869305564</v>
      </c>
      <c r="BN437" s="130">
        <f t="shared" si="27"/>
        <v>259.31164545025933</v>
      </c>
      <c r="BO437" s="97">
        <v>6.3142857142857149</v>
      </c>
      <c r="BP437" s="109" t="s">
        <v>38</v>
      </c>
      <c r="BQ437" s="106">
        <v>318.2258333333333</v>
      </c>
      <c r="BR437" s="107">
        <v>15.126084052429434</v>
      </c>
      <c r="BS437" s="107"/>
      <c r="BT437" s="107">
        <v>10.648616589283796</v>
      </c>
      <c r="BU437" s="106">
        <v>11583.179166666665</v>
      </c>
      <c r="BV437" s="106">
        <v>550.57799624276106</v>
      </c>
      <c r="BW437" s="106"/>
      <c r="BX437" s="106">
        <v>387.60157382198628</v>
      </c>
      <c r="BY437" s="73">
        <v>7.1070000000000008E-2</v>
      </c>
      <c r="BZ437" s="73">
        <v>0.55660000000000009</v>
      </c>
      <c r="CA437" s="74">
        <v>4.5651999999999999</v>
      </c>
      <c r="CB437" s="75"/>
      <c r="CC437" s="74">
        <v>5.9808000000000003</v>
      </c>
      <c r="CD437" s="74">
        <v>5.6349999999999998</v>
      </c>
      <c r="CE437" s="74">
        <v>90.9</v>
      </c>
      <c r="CF437" s="74">
        <v>36.925600000000003</v>
      </c>
      <c r="CG437" s="74">
        <v>7.0599999999999996E-2</v>
      </c>
      <c r="CH437" s="134">
        <v>27325.042154598254</v>
      </c>
      <c r="CI437" s="134">
        <v>5262.873766331646</v>
      </c>
      <c r="CJ437" s="135">
        <v>429166.23268390115</v>
      </c>
      <c r="CK437" s="136">
        <v>1.226301923480539</v>
      </c>
    </row>
    <row r="438" spans="1:89" s="72" customFormat="1" x14ac:dyDescent="0.25">
      <c r="A438" s="82" t="s">
        <v>24</v>
      </c>
      <c r="B438" s="83">
        <v>426</v>
      </c>
      <c r="C438" s="70" t="s">
        <v>523</v>
      </c>
      <c r="D438" s="84">
        <v>41648</v>
      </c>
      <c r="E438" s="85" t="s">
        <v>1244</v>
      </c>
      <c r="F438" s="82">
        <v>1301</v>
      </c>
      <c r="G438" s="88">
        <v>1</v>
      </c>
      <c r="H438" s="88">
        <v>112</v>
      </c>
      <c r="I438" s="82">
        <v>6</v>
      </c>
      <c r="J438" s="70">
        <v>792</v>
      </c>
      <c r="K438" s="55"/>
      <c r="L438" s="54">
        <v>931.86300000000006</v>
      </c>
      <c r="M438" s="54">
        <v>153.83046006324594</v>
      </c>
      <c r="N438" s="54">
        <v>291.23737631337349</v>
      </c>
      <c r="O438" s="17"/>
      <c r="P438" s="56">
        <v>43.048046516372537</v>
      </c>
      <c r="Q438" s="56">
        <v>7.9</v>
      </c>
      <c r="R438" s="54">
        <v>281.44445577884318</v>
      </c>
      <c r="S438" s="42" t="s">
        <v>78</v>
      </c>
      <c r="T438" s="94"/>
      <c r="U438" s="94"/>
      <c r="V438" s="94">
        <v>20.826380605476903</v>
      </c>
      <c r="W438" s="94">
        <v>19.407333510161525</v>
      </c>
      <c r="X438" s="94">
        <v>3.2037317099927742</v>
      </c>
      <c r="Y438" s="94">
        <v>6.06542044564282</v>
      </c>
      <c r="Z438" s="94"/>
      <c r="AA438" s="94">
        <v>0.89653500107224848</v>
      </c>
      <c r="AB438" s="94">
        <v>0.16452840678326755</v>
      </c>
      <c r="AC438" s="98">
        <v>5.8614693553515016</v>
      </c>
      <c r="AD438" s="37"/>
      <c r="AE438" s="37"/>
      <c r="AF438" s="37"/>
      <c r="AG438" s="37"/>
      <c r="AH438" s="37"/>
      <c r="AI438" s="100">
        <v>22.79287721545078</v>
      </c>
      <c r="AJ438" s="90" t="s">
        <v>54</v>
      </c>
      <c r="AK438" s="53">
        <v>653.40049326265978</v>
      </c>
      <c r="AL438" s="35"/>
      <c r="AM438" s="35"/>
      <c r="AN438" s="35"/>
      <c r="AO438" s="58">
        <v>34.64</v>
      </c>
      <c r="AP438" s="49">
        <v>0.92984260983401712</v>
      </c>
      <c r="AQ438" s="49">
        <v>1.0921967046684555</v>
      </c>
      <c r="AR438" s="49">
        <v>1.6722468415937803</v>
      </c>
      <c r="AS438" s="126">
        <v>27.80363914751026</v>
      </c>
      <c r="AT438" s="58">
        <v>28.796223875662612</v>
      </c>
      <c r="AU438" s="58">
        <v>26.843031461721047</v>
      </c>
      <c r="AV438" s="58">
        <v>31.529927963869962</v>
      </c>
      <c r="AW438" s="58">
        <v>48.275024295432459</v>
      </c>
      <c r="AX438" s="58">
        <v>26.6</v>
      </c>
      <c r="AY438" s="71">
        <v>1.3826801891870644</v>
      </c>
      <c r="AZ438" s="71">
        <v>24.226878421498981</v>
      </c>
      <c r="BA438" s="71">
        <v>-3.400497816022078</v>
      </c>
      <c r="BB438" s="131">
        <f t="shared" si="24"/>
        <v>1.3826801891870644</v>
      </c>
      <c r="BC438" s="131">
        <f t="shared" si="25"/>
        <v>1.3350202166284468</v>
      </c>
      <c r="BD438" s="131">
        <f t="shared" si="26"/>
        <v>0.17738493433298405</v>
      </c>
      <c r="BE438" s="96">
        <v>6.24</v>
      </c>
      <c r="BF438" s="105">
        <v>114.94</v>
      </c>
      <c r="BG438" s="105">
        <v>563.16338959457107</v>
      </c>
      <c r="BH438" s="105">
        <v>300.41760918740215</v>
      </c>
      <c r="BI438" s="105">
        <v>95.441099704193491</v>
      </c>
      <c r="BJ438" s="105">
        <v>6.1771358969897339</v>
      </c>
      <c r="BK438" s="105">
        <v>20.793457456064036</v>
      </c>
      <c r="BL438" s="105">
        <v>10.179223942926745</v>
      </c>
      <c r="BM438" s="105">
        <v>3.8280842178527927</v>
      </c>
      <c r="BN438" s="130">
        <f t="shared" si="27"/>
        <v>265.05942121019689</v>
      </c>
      <c r="BO438" s="97">
        <v>6.8121428571428577</v>
      </c>
      <c r="BP438" s="109" t="s">
        <v>38</v>
      </c>
      <c r="BQ438" s="106">
        <v>234.67948717948718</v>
      </c>
      <c r="BR438" s="107">
        <v>11.268375990294318</v>
      </c>
      <c r="BS438" s="107"/>
      <c r="BT438" s="107">
        <v>8.1496618512480961</v>
      </c>
      <c r="BU438" s="106">
        <v>12576.346153846154</v>
      </c>
      <c r="BV438" s="106">
        <v>603.86614419880709</v>
      </c>
      <c r="BW438" s="106"/>
      <c r="BX438" s="106">
        <v>436.73594871844176</v>
      </c>
      <c r="BY438" s="73">
        <v>8.0340000000000009E-2</v>
      </c>
      <c r="BZ438" s="73">
        <v>0.50160000000000005</v>
      </c>
      <c r="CA438" s="74">
        <v>4.4641999999999999</v>
      </c>
      <c r="CB438" s="75"/>
      <c r="CC438" s="74">
        <v>5.3472</v>
      </c>
      <c r="CD438" s="74">
        <v>4.2237999999999998</v>
      </c>
      <c r="CE438" s="74">
        <v>79.790000000000006</v>
      </c>
      <c r="CF438" s="74">
        <v>31.067600000000002</v>
      </c>
      <c r="CG438" s="74">
        <v>0.56500000000000006</v>
      </c>
      <c r="CH438" s="134">
        <v>5663.1527395375233</v>
      </c>
      <c r="CI438" s="134">
        <v>1960.5374838219818</v>
      </c>
      <c r="CJ438" s="135">
        <v>550001.496701119</v>
      </c>
      <c r="CK438" s="136">
        <v>0.35646039066824109</v>
      </c>
    </row>
    <row r="439" spans="1:89" s="72" customFormat="1" x14ac:dyDescent="0.25">
      <c r="A439" s="82" t="s">
        <v>24</v>
      </c>
      <c r="B439" s="83">
        <v>427</v>
      </c>
      <c r="C439" s="70" t="s">
        <v>524</v>
      </c>
      <c r="D439" s="84">
        <v>41683</v>
      </c>
      <c r="E439" s="85" t="s">
        <v>1244</v>
      </c>
      <c r="F439" s="82">
        <v>57</v>
      </c>
      <c r="G439" s="88">
        <v>1</v>
      </c>
      <c r="H439" s="88">
        <v>166</v>
      </c>
      <c r="I439" s="82">
        <v>4</v>
      </c>
      <c r="J439" s="70">
        <v>792</v>
      </c>
      <c r="K439" s="55"/>
      <c r="L439" s="54">
        <v>934.28600000000006</v>
      </c>
      <c r="M439" s="54">
        <v>151.79026828521881</v>
      </c>
      <c r="N439" s="54">
        <v>296.84790370294814</v>
      </c>
      <c r="O439" s="17"/>
      <c r="P439" s="56">
        <v>43.048046516372537</v>
      </c>
      <c r="Q439" s="56">
        <v>9</v>
      </c>
      <c r="R439" s="54">
        <v>291.44139549117614</v>
      </c>
      <c r="S439" s="42" t="s">
        <v>78</v>
      </c>
      <c r="T439" s="94"/>
      <c r="U439" s="94"/>
      <c r="V439" s="94">
        <v>28.998417570066646</v>
      </c>
      <c r="W439" s="94">
        <v>27.09281555786729</v>
      </c>
      <c r="X439" s="94">
        <v>4.4016775828072197</v>
      </c>
      <c r="Y439" s="94">
        <v>8.6081194663770244</v>
      </c>
      <c r="Z439" s="94"/>
      <c r="AA439" s="94">
        <v>1.2483252284574236</v>
      </c>
      <c r="AB439" s="94">
        <v>0.26098575813059982</v>
      </c>
      <c r="AC439" s="98">
        <v>8.4513392836560648</v>
      </c>
      <c r="AD439" s="37"/>
      <c r="AE439" s="37"/>
      <c r="AF439" s="37"/>
      <c r="AG439" s="37"/>
      <c r="AH439" s="37"/>
      <c r="AI439" s="100">
        <v>22.916209109962544</v>
      </c>
      <c r="AJ439" s="90" t="s">
        <v>54</v>
      </c>
      <c r="AK439" s="53">
        <v>607.264885879953</v>
      </c>
      <c r="AL439" s="35"/>
      <c r="AM439" s="35"/>
      <c r="AN439" s="35"/>
      <c r="AO439" s="58">
        <v>38.799999999999997</v>
      </c>
      <c r="AP439" s="49">
        <v>1.4762580192639458</v>
      </c>
      <c r="AQ439" s="49">
        <v>1.3150145772594752</v>
      </c>
      <c r="AR439" s="49">
        <v>1.9258600583090379</v>
      </c>
      <c r="AS439" s="126">
        <v>37.663870288959188</v>
      </c>
      <c r="AT439" s="58">
        <v>38.541694354114625</v>
      </c>
      <c r="AU439" s="58">
        <v>38.047887094431601</v>
      </c>
      <c r="AV439" s="58">
        <v>33.892128279883387</v>
      </c>
      <c r="AW439" s="58">
        <v>49.635568513119537</v>
      </c>
      <c r="AX439" s="58">
        <v>25.54</v>
      </c>
      <c r="AY439" s="71">
        <v>1.3290964674534151</v>
      </c>
      <c r="AZ439" s="71">
        <v>28.314469467204908</v>
      </c>
      <c r="BA439" s="71">
        <v>0.68394810286173779</v>
      </c>
      <c r="BB439" s="131">
        <f t="shared" si="24"/>
        <v>1.3290964674534151</v>
      </c>
      <c r="BC439" s="131">
        <f t="shared" si="25"/>
        <v>1.29882502029481</v>
      </c>
      <c r="BD439" s="131">
        <f t="shared" si="26"/>
        <v>0.16266862298381676</v>
      </c>
      <c r="BE439" s="96">
        <v>6.15</v>
      </c>
      <c r="BF439" s="105">
        <v>106.55</v>
      </c>
      <c r="BG439" s="105">
        <v>611.35617081182545</v>
      </c>
      <c r="BH439" s="105">
        <v>254.05912717034258</v>
      </c>
      <c r="BI439" s="105">
        <v>102.67480056311591</v>
      </c>
      <c r="BJ439" s="105">
        <v>7.5082121069920227</v>
      </c>
      <c r="BK439" s="105">
        <v>10.60534960112623</v>
      </c>
      <c r="BL439" s="105">
        <v>10.793054903801032</v>
      </c>
      <c r="BM439" s="105">
        <v>3.0032848427968091</v>
      </c>
      <c r="BN439" s="130">
        <f t="shared" si="27"/>
        <v>303.17498788172566</v>
      </c>
      <c r="BO439" s="97">
        <v>1.7887885714285716</v>
      </c>
      <c r="BP439" s="109" t="s">
        <v>38</v>
      </c>
      <c r="BQ439" s="106">
        <v>387.58854166666669</v>
      </c>
      <c r="BR439" s="107">
        <v>13.365851454830812</v>
      </c>
      <c r="BS439" s="107"/>
      <c r="BT439" s="107">
        <v>10.056344127104744</v>
      </c>
      <c r="BU439" s="106">
        <v>13902.296875000002</v>
      </c>
      <c r="BV439" s="106">
        <v>479.41570747469069</v>
      </c>
      <c r="BW439" s="106"/>
      <c r="BX439" s="106">
        <v>360.70798411891366</v>
      </c>
      <c r="BY439" s="73">
        <v>0.1133</v>
      </c>
      <c r="BZ439" s="73">
        <v>0.50270000000000004</v>
      </c>
      <c r="CA439" s="74">
        <v>4.141</v>
      </c>
      <c r="CB439" s="74"/>
      <c r="CC439" s="74">
        <v>6.8543999999999992</v>
      </c>
      <c r="CD439" s="74">
        <v>6.6444000000000001</v>
      </c>
      <c r="CE439" s="74">
        <v>91.91</v>
      </c>
      <c r="CF439" s="74">
        <v>39.703099999999999</v>
      </c>
      <c r="CG439" s="74">
        <v>0.05</v>
      </c>
      <c r="CH439" s="134">
        <v>24028.163598161285</v>
      </c>
      <c r="CI439" s="134">
        <v>4981.583768521803</v>
      </c>
      <c r="CJ439" s="135">
        <v>587545.08257474378</v>
      </c>
      <c r="CK439" s="136">
        <v>0.84786409013781117</v>
      </c>
    </row>
    <row r="440" spans="1:89" s="72" customFormat="1" x14ac:dyDescent="0.25">
      <c r="A440" s="82" t="s">
        <v>24</v>
      </c>
      <c r="B440" s="83">
        <v>428</v>
      </c>
      <c r="C440" s="70" t="s">
        <v>525</v>
      </c>
      <c r="D440" s="84">
        <v>41683</v>
      </c>
      <c r="E440" s="85" t="s">
        <v>1244</v>
      </c>
      <c r="F440" s="82">
        <v>71</v>
      </c>
      <c r="G440" s="88">
        <v>1</v>
      </c>
      <c r="H440" s="88">
        <v>141</v>
      </c>
      <c r="I440" s="82">
        <v>4</v>
      </c>
      <c r="J440" s="70">
        <v>813</v>
      </c>
      <c r="K440" s="55"/>
      <c r="L440" s="54">
        <v>934.28600000000006</v>
      </c>
      <c r="M440" s="54">
        <v>151.79026828521881</v>
      </c>
      <c r="N440" s="54">
        <v>296.84790370294814</v>
      </c>
      <c r="O440" s="17"/>
      <c r="P440" s="56">
        <v>43.048046516372537</v>
      </c>
      <c r="Q440" s="56">
        <v>9</v>
      </c>
      <c r="R440" s="54">
        <v>291.44139549117614</v>
      </c>
      <c r="S440" s="42" t="s">
        <v>78</v>
      </c>
      <c r="T440" s="94"/>
      <c r="U440" s="94"/>
      <c r="V440" s="94">
        <v>23.903002979908543</v>
      </c>
      <c r="W440" s="94">
        <v>22.332241042086835</v>
      </c>
      <c r="X440" s="94">
        <v>3.628243235142703</v>
      </c>
      <c r="Y440" s="94">
        <v>7.0955563267911739</v>
      </c>
      <c r="Z440" s="94"/>
      <c r="AA440" s="94">
        <v>1.0289775841600943</v>
      </c>
      <c r="AB440" s="94">
        <v>0.21512702681917686</v>
      </c>
      <c r="AC440" s="98">
        <v>6.9663245448942872</v>
      </c>
      <c r="AD440" s="37"/>
      <c r="AE440" s="37"/>
      <c r="AF440" s="37"/>
      <c r="AG440" s="37"/>
      <c r="AH440" s="37"/>
      <c r="AI440" s="100">
        <v>25.034806645640138</v>
      </c>
      <c r="AJ440" s="90" t="s">
        <v>54</v>
      </c>
      <c r="AK440" s="53">
        <v>640.50051884193931</v>
      </c>
      <c r="AL440" s="35"/>
      <c r="AM440" s="35"/>
      <c r="AN440" s="35"/>
      <c r="AO440" s="58">
        <v>42.820000000000007</v>
      </c>
      <c r="AP440" s="49">
        <v>1.0263287943748929</v>
      </c>
      <c r="AQ440" s="49">
        <v>1.3347439261418859</v>
      </c>
      <c r="AR440" s="49">
        <v>2.092104470359573</v>
      </c>
      <c r="AS440" s="126">
        <v>32.522931915623396</v>
      </c>
      <c r="AT440" s="58">
        <v>34.107954706031649</v>
      </c>
      <c r="AU440" s="58">
        <v>23.968444520665408</v>
      </c>
      <c r="AV440" s="58">
        <v>31.171039844509238</v>
      </c>
      <c r="AW440" s="58">
        <v>48.858114674441211</v>
      </c>
      <c r="AX440" s="58">
        <v>28.22</v>
      </c>
      <c r="AY440" s="71">
        <v>1.4269317848766025</v>
      </c>
      <c r="AZ440" s="71">
        <v>26.559291708855092</v>
      </c>
      <c r="BA440" s="71">
        <v>-2.6562887289465493</v>
      </c>
      <c r="BB440" s="131">
        <f t="shared" si="24"/>
        <v>1.4269317848766025</v>
      </c>
      <c r="BC440" s="131">
        <f t="shared" si="25"/>
        <v>1.3606211714469625</v>
      </c>
      <c r="BD440" s="131">
        <f t="shared" si="26"/>
        <v>0.18630199705950878</v>
      </c>
      <c r="BE440" s="96">
        <v>5.76</v>
      </c>
      <c r="BF440" s="105">
        <v>120.79</v>
      </c>
      <c r="BG440" s="105">
        <v>552.611971189668</v>
      </c>
      <c r="BH440" s="105">
        <v>338.68697739879121</v>
      </c>
      <c r="BI440" s="105">
        <v>77.572646742279986</v>
      </c>
      <c r="BJ440" s="105">
        <v>3.5598973424952396</v>
      </c>
      <c r="BK440" s="105">
        <v>18.46179319480089</v>
      </c>
      <c r="BL440" s="105">
        <v>6.3746998923751965</v>
      </c>
      <c r="BM440" s="105">
        <v>2.7320142395893701</v>
      </c>
      <c r="BN440" s="130">
        <f t="shared" si="27"/>
        <v>237.82363496539352</v>
      </c>
      <c r="BO440" s="97">
        <v>3.83724</v>
      </c>
      <c r="BP440" s="109" t="s">
        <v>38</v>
      </c>
      <c r="BQ440" s="106">
        <v>261.26875000000001</v>
      </c>
      <c r="BR440" s="107">
        <v>10.930373485691616</v>
      </c>
      <c r="BS440" s="107"/>
      <c r="BT440" s="107">
        <v>7.66005327061717</v>
      </c>
      <c r="BU440" s="106">
        <v>12672.55625</v>
      </c>
      <c r="BV440" s="106">
        <v>530.16586496064133</v>
      </c>
      <c r="BW440" s="106"/>
      <c r="BX440" s="106">
        <v>371.54254364478163</v>
      </c>
      <c r="BY440" s="73">
        <v>9.0639999999999998E-2</v>
      </c>
      <c r="BZ440" s="73">
        <v>0.56320000000000003</v>
      </c>
      <c r="CA440" s="74">
        <v>4.1107000000000005</v>
      </c>
      <c r="CB440" s="74"/>
      <c r="CC440" s="74">
        <v>5.4815999999999994</v>
      </c>
      <c r="CD440" s="74">
        <v>6.3797999999999995</v>
      </c>
      <c r="CE440" s="74">
        <v>93.93</v>
      </c>
      <c r="CF440" s="74">
        <v>38.289099999999998</v>
      </c>
      <c r="CG440" s="74">
        <v>3.9699999999999999E-2</v>
      </c>
      <c r="CH440" s="134">
        <v>1340.6497567322162</v>
      </c>
      <c r="CI440" s="134">
        <v>2530.3278851296618</v>
      </c>
      <c r="CJ440" s="135">
        <v>656283.79675524239</v>
      </c>
      <c r="CK440" s="136">
        <v>0.38555391701577152</v>
      </c>
    </row>
    <row r="441" spans="1:89" s="72" customFormat="1" x14ac:dyDescent="0.25">
      <c r="A441" s="82" t="s">
        <v>24</v>
      </c>
      <c r="B441" s="83">
        <v>429</v>
      </c>
      <c r="C441" s="70" t="s">
        <v>526</v>
      </c>
      <c r="D441" s="84">
        <v>41683</v>
      </c>
      <c r="E441" s="85" t="s">
        <v>1244</v>
      </c>
      <c r="F441" s="82">
        <v>88</v>
      </c>
      <c r="G441" s="88">
        <v>1</v>
      </c>
      <c r="H441" s="88">
        <v>117</v>
      </c>
      <c r="I441" s="82">
        <v>4</v>
      </c>
      <c r="J441" s="70">
        <v>787</v>
      </c>
      <c r="K441" s="55"/>
      <c r="L441" s="54">
        <v>934.28600000000006</v>
      </c>
      <c r="M441" s="54">
        <v>151.79026828521881</v>
      </c>
      <c r="N441" s="54">
        <v>296.84790370294814</v>
      </c>
      <c r="O441" s="17"/>
      <c r="P441" s="56">
        <v>43.048046516372537</v>
      </c>
      <c r="Q441" s="56">
        <v>9</v>
      </c>
      <c r="R441" s="54">
        <v>291.44139549117614</v>
      </c>
      <c r="S441" s="42" t="s">
        <v>78</v>
      </c>
      <c r="T441" s="94"/>
      <c r="U441" s="94"/>
      <c r="V441" s="94">
        <v>29.085258836758836</v>
      </c>
      <c r="W441" s="94">
        <v>27.173950137560066</v>
      </c>
      <c r="X441" s="94">
        <v>4.4148592419766555</v>
      </c>
      <c r="Y441" s="94">
        <v>8.6338981143495097</v>
      </c>
      <c r="Z441" s="94"/>
      <c r="AA441" s="94">
        <v>1.2520635753455296</v>
      </c>
      <c r="AB441" s="94">
        <v>0.26176732953082948</v>
      </c>
      <c r="AC441" s="98">
        <v>8.4766484236070578</v>
      </c>
      <c r="AD441" s="37"/>
      <c r="AE441" s="37"/>
      <c r="AF441" s="37"/>
      <c r="AG441" s="37"/>
      <c r="AH441" s="37"/>
      <c r="AI441" s="100">
        <v>24.641188487019072</v>
      </c>
      <c r="AJ441" s="90" t="s">
        <v>54</v>
      </c>
      <c r="AK441" s="53">
        <v>634.75787684749127</v>
      </c>
      <c r="AL441" s="35"/>
      <c r="AM441" s="35"/>
      <c r="AN441" s="35"/>
      <c r="AO441" s="58">
        <v>39.760000000000005</v>
      </c>
      <c r="AP441" s="49">
        <v>1.442311038701195</v>
      </c>
      <c r="AQ441" s="49">
        <v>1.3378911564625853</v>
      </c>
      <c r="AR441" s="49">
        <v>2.0324353741496601</v>
      </c>
      <c r="AS441" s="126">
        <v>37.538665580517929</v>
      </c>
      <c r="AT441" s="58">
        <v>38.871653457670611</v>
      </c>
      <c r="AU441" s="58">
        <v>36.275428538762448</v>
      </c>
      <c r="AV441" s="58">
        <v>33.649173955296405</v>
      </c>
      <c r="AW441" s="58">
        <v>51.117589893100096</v>
      </c>
      <c r="AX441" s="58">
        <v>18.892499999999998</v>
      </c>
      <c r="AY441" s="71">
        <v>1.336472667334266</v>
      </c>
      <c r="AZ441" s="71">
        <v>27.781657592664597</v>
      </c>
      <c r="BA441" s="71">
        <v>1.3036012440942386</v>
      </c>
      <c r="BB441" s="131">
        <f t="shared" si="24"/>
        <v>1.336472667334266</v>
      </c>
      <c r="BC441" s="131">
        <f t="shared" si="25"/>
        <v>1.2906423075415585</v>
      </c>
      <c r="BD441" s="131">
        <f t="shared" si="26"/>
        <v>0.16546655459813486</v>
      </c>
      <c r="BE441" s="96">
        <v>6.79</v>
      </c>
      <c r="BF441" s="105">
        <v>78.909999999999982</v>
      </c>
      <c r="BG441" s="105">
        <v>606.6404764922064</v>
      </c>
      <c r="BH441" s="105">
        <v>235.8382967938158</v>
      </c>
      <c r="BI441" s="105">
        <v>121.27740463819545</v>
      </c>
      <c r="BJ441" s="105">
        <v>7.0966924344189604</v>
      </c>
      <c r="BK441" s="105">
        <v>14.066658218223296</v>
      </c>
      <c r="BL441" s="105">
        <v>7.8570523381067057</v>
      </c>
      <c r="BM441" s="105">
        <v>7.2234190850335835</v>
      </c>
      <c r="BN441" s="130">
        <f t="shared" si="27"/>
        <v>316.46942800788952</v>
      </c>
      <c r="BO441" s="97">
        <v>0.25966285714285714</v>
      </c>
      <c r="BP441" s="109" t="s">
        <v>38</v>
      </c>
      <c r="BQ441" s="106">
        <v>301.7372549019608</v>
      </c>
      <c r="BR441" s="107">
        <v>10.374233098473102</v>
      </c>
      <c r="BS441" s="107"/>
      <c r="BT441" s="107">
        <v>7.762398253280848</v>
      </c>
      <c r="BU441" s="106">
        <v>12455.516666666668</v>
      </c>
      <c r="BV441" s="106">
        <v>428.24156169877392</v>
      </c>
      <c r="BW441" s="106"/>
      <c r="BX441" s="106">
        <v>320.42672638636623</v>
      </c>
      <c r="BY441" s="73">
        <v>0.13287000000000002</v>
      </c>
      <c r="BZ441" s="73">
        <v>0.44220000000000004</v>
      </c>
      <c r="CA441" s="74">
        <v>4.8176999999999994</v>
      </c>
      <c r="CB441" s="74"/>
      <c r="CC441" s="74">
        <v>3.2736000000000001</v>
      </c>
      <c r="CD441" s="74">
        <v>8.0066000000000006</v>
      </c>
      <c r="CE441" s="74">
        <v>78.78</v>
      </c>
      <c r="CF441" s="74">
        <v>34.976300000000002</v>
      </c>
      <c r="CG441" s="74">
        <v>0.50319999999999998</v>
      </c>
      <c r="CH441" s="134">
        <v>27910.76672525952</v>
      </c>
      <c r="CI441" s="134">
        <v>5500.9152243482204</v>
      </c>
      <c r="CJ441" s="135">
        <v>482158.85479204118</v>
      </c>
      <c r="CK441" s="136">
        <v>1.140892709876874</v>
      </c>
    </row>
    <row r="442" spans="1:89" s="72" customFormat="1" x14ac:dyDescent="0.25">
      <c r="A442" s="82" t="s">
        <v>24</v>
      </c>
      <c r="B442" s="83">
        <v>430</v>
      </c>
      <c r="C442" s="70" t="s">
        <v>527</v>
      </c>
      <c r="D442" s="84">
        <v>41683</v>
      </c>
      <c r="E442" s="85" t="s">
        <v>1244</v>
      </c>
      <c r="F442" s="82">
        <v>121</v>
      </c>
      <c r="G442" s="88">
        <v>1</v>
      </c>
      <c r="H442" s="88">
        <v>127</v>
      </c>
      <c r="I442" s="82">
        <v>4</v>
      </c>
      <c r="J442" s="70">
        <v>719</v>
      </c>
      <c r="K442" s="55"/>
      <c r="L442" s="54">
        <v>934.28600000000006</v>
      </c>
      <c r="M442" s="54">
        <v>151.79026828521881</v>
      </c>
      <c r="N442" s="54">
        <v>296.84790370294814</v>
      </c>
      <c r="O442" s="17"/>
      <c r="P442" s="56">
        <v>43.048046516372537</v>
      </c>
      <c r="Q442" s="56">
        <v>9</v>
      </c>
      <c r="R442" s="54">
        <v>291.44139549117614</v>
      </c>
      <c r="S442" s="42" t="s">
        <v>78</v>
      </c>
      <c r="T442" s="94"/>
      <c r="U442" s="94"/>
      <c r="V442" s="94">
        <v>23.070857089707541</v>
      </c>
      <c r="W442" s="94">
        <v>21.5547787869145</v>
      </c>
      <c r="X442" s="94">
        <v>3.5019315872166503</v>
      </c>
      <c r="Y442" s="94">
        <v>6.8485355637099836</v>
      </c>
      <c r="Z442" s="94"/>
      <c r="AA442" s="94">
        <v>0.99315532917031335</v>
      </c>
      <c r="AB442" s="94">
        <v>0.20763771380736784</v>
      </c>
      <c r="AC442" s="98">
        <v>6.7238027854018609</v>
      </c>
      <c r="AD442" s="37"/>
      <c r="AE442" s="37"/>
      <c r="AF442" s="37"/>
      <c r="AG442" s="37"/>
      <c r="AH442" s="37"/>
      <c r="AI442" s="100">
        <v>21.440167138080504</v>
      </c>
      <c r="AJ442" s="90" t="s">
        <v>54</v>
      </c>
      <c r="AK442" s="53">
        <v>580.22715298637581</v>
      </c>
      <c r="AL442" s="35"/>
      <c r="AM442" s="35"/>
      <c r="AN442" s="35"/>
      <c r="AO442" s="58">
        <v>43.86</v>
      </c>
      <c r="AP442" s="49">
        <v>1.304560042239618</v>
      </c>
      <c r="AQ442" s="49">
        <v>1.4396224489795921</v>
      </c>
      <c r="AR442" s="49">
        <v>2.1184081632653062</v>
      </c>
      <c r="AS442" s="126">
        <v>37.11240063359427</v>
      </c>
      <c r="AT442" s="58">
        <v>38.455377676271226</v>
      </c>
      <c r="AU442" s="58">
        <v>29.743731013215186</v>
      </c>
      <c r="AV442" s="58">
        <v>32.823129251700685</v>
      </c>
      <c r="AW442" s="58">
        <v>48.299319727891159</v>
      </c>
      <c r="AX442" s="58">
        <v>26.055</v>
      </c>
      <c r="AY442" s="71">
        <v>1.6668378433771793</v>
      </c>
      <c r="AZ442" s="71">
        <v>26.833035938300871</v>
      </c>
      <c r="BA442" s="71">
        <v>-3.7621788485933294</v>
      </c>
      <c r="BB442" s="131">
        <f t="shared" si="24"/>
        <v>1.6668378433771793</v>
      </c>
      <c r="BC442" s="131">
        <f t="shared" si="25"/>
        <v>1.6086268702236899</v>
      </c>
      <c r="BD442" s="131">
        <f t="shared" si="26"/>
        <v>0.21076766396571517</v>
      </c>
      <c r="BE442" s="96">
        <v>5.82</v>
      </c>
      <c r="BF442" s="105">
        <v>120.79000000000002</v>
      </c>
      <c r="BG442" s="105">
        <v>550.0455335706597</v>
      </c>
      <c r="BH442" s="105">
        <v>322.04652703038323</v>
      </c>
      <c r="BI442" s="105">
        <v>90.735988078483302</v>
      </c>
      <c r="BJ442" s="105">
        <v>5.050086927725804</v>
      </c>
      <c r="BK442" s="105">
        <v>19.538041228578521</v>
      </c>
      <c r="BL442" s="105">
        <v>9.2722907525457394</v>
      </c>
      <c r="BM442" s="105">
        <v>3.3115324116234781</v>
      </c>
      <c r="BN442" s="130">
        <f t="shared" si="27"/>
        <v>249.14015477214102</v>
      </c>
      <c r="BO442" s="97">
        <v>6.953194285714285</v>
      </c>
      <c r="BP442" s="109" t="s">
        <v>38</v>
      </c>
      <c r="BQ442" s="106">
        <v>268.76979166666661</v>
      </c>
      <c r="BR442" s="107">
        <v>11.649753219899715</v>
      </c>
      <c r="BS442" s="107"/>
      <c r="BT442" s="107">
        <v>6.989134105748497</v>
      </c>
      <c r="BU442" s="106">
        <v>10893.390625</v>
      </c>
      <c r="BV442" s="106">
        <v>472.17104170177538</v>
      </c>
      <c r="BW442" s="106"/>
      <c r="BX442" s="106">
        <v>283.27353112232555</v>
      </c>
      <c r="BY442" s="73">
        <v>0.13184000000000001</v>
      </c>
      <c r="BZ442" s="73">
        <v>0.66220000000000001</v>
      </c>
      <c r="CA442" s="74">
        <v>3.8481000000000001</v>
      </c>
      <c r="CB442" s="74"/>
      <c r="CC442" s="74">
        <v>7.0271999999999997</v>
      </c>
      <c r="CD442" s="74">
        <v>6.1837999999999997</v>
      </c>
      <c r="CE442" s="74">
        <v>82.820000000000007</v>
      </c>
      <c r="CF442" s="74">
        <v>39.187999999999995</v>
      </c>
      <c r="CG442" s="74">
        <v>0.12210000000000001</v>
      </c>
      <c r="CH442" s="134">
        <v>8233.1218546693162</v>
      </c>
      <c r="CI442" s="134">
        <v>5809.0108899182942</v>
      </c>
      <c r="CJ442" s="135">
        <v>680989.53040218086</v>
      </c>
      <c r="CK442" s="136">
        <v>0.85302499239416951</v>
      </c>
    </row>
    <row r="443" spans="1:89" s="72" customFormat="1" x14ac:dyDescent="0.25">
      <c r="A443" s="82" t="s">
        <v>24</v>
      </c>
      <c r="B443" s="83">
        <v>431</v>
      </c>
      <c r="C443" s="70" t="s">
        <v>528</v>
      </c>
      <c r="D443" s="84">
        <v>41683</v>
      </c>
      <c r="E443" s="85" t="s">
        <v>1244</v>
      </c>
      <c r="F443" s="82">
        <v>122</v>
      </c>
      <c r="G443" s="88">
        <v>1</v>
      </c>
      <c r="H443" s="88">
        <v>197</v>
      </c>
      <c r="I443" s="82">
        <v>4</v>
      </c>
      <c r="J443" s="70">
        <v>740</v>
      </c>
      <c r="K443" s="55"/>
      <c r="L443" s="54">
        <v>934.28600000000006</v>
      </c>
      <c r="M443" s="54">
        <v>151.79026828521881</v>
      </c>
      <c r="N443" s="54">
        <v>296.84790370294814</v>
      </c>
      <c r="O443" s="17"/>
      <c r="P443" s="56">
        <v>43.048046516372537</v>
      </c>
      <c r="Q443" s="56">
        <v>9</v>
      </c>
      <c r="R443" s="54">
        <v>291.44139549117614</v>
      </c>
      <c r="S443" s="42" t="s">
        <v>78</v>
      </c>
      <c r="T443" s="94"/>
      <c r="U443" s="94"/>
      <c r="V443" s="94">
        <v>22.518267838657916</v>
      </c>
      <c r="W443" s="94">
        <v>21.038502385908352</v>
      </c>
      <c r="X443" s="94">
        <v>3.4180539165482999</v>
      </c>
      <c r="Y443" s="94">
        <v>6.6845006029271197</v>
      </c>
      <c r="Z443" s="94"/>
      <c r="AA443" s="94">
        <v>0.96936744138668163</v>
      </c>
      <c r="AB443" s="94">
        <v>0.20266441054792123</v>
      </c>
      <c r="AC443" s="98">
        <v>6.5627554029425337</v>
      </c>
      <c r="AD443" s="37"/>
      <c r="AE443" s="37"/>
      <c r="AF443" s="37"/>
      <c r="AG443" s="37"/>
      <c r="AH443" s="37"/>
      <c r="AI443" s="100">
        <v>19.564848789895574</v>
      </c>
      <c r="AJ443" s="90" t="s">
        <v>54</v>
      </c>
      <c r="AK443" s="53">
        <v>539.99133360805104</v>
      </c>
      <c r="AL443" s="35"/>
      <c r="AM443" s="35"/>
      <c r="AN443" s="35"/>
      <c r="AO443" s="58">
        <v>27.2</v>
      </c>
      <c r="AP443" s="49">
        <v>0.89664358148995127</v>
      </c>
      <c r="AQ443" s="49">
        <v>0.92252672497570476</v>
      </c>
      <c r="AR443" s="49">
        <v>1.276734693877551</v>
      </c>
      <c r="AS443" s="126">
        <v>24.329653722349271</v>
      </c>
      <c r="AT443" s="58">
        <v>24.95121902936684</v>
      </c>
      <c r="AU443" s="58">
        <v>32.964837554777624</v>
      </c>
      <c r="AV443" s="58">
        <v>33.916423712342088</v>
      </c>
      <c r="AW443" s="58">
        <v>46.938775510204081</v>
      </c>
      <c r="AX443" s="58">
        <v>22.52</v>
      </c>
      <c r="AY443" s="71">
        <v>1.1080434431342978</v>
      </c>
      <c r="AZ443" s="71">
        <v>22.73400532938625</v>
      </c>
      <c r="BA443" s="71">
        <v>-0.21573749072833337</v>
      </c>
      <c r="BB443" s="131">
        <f t="shared" si="24"/>
        <v>1.1080434431342978</v>
      </c>
      <c r="BC443" s="131">
        <f t="shared" si="25"/>
        <v>1.0804407291302256</v>
      </c>
      <c r="BD443" s="131">
        <f t="shared" si="26"/>
        <v>0.13748415386677107</v>
      </c>
      <c r="BE443" s="96">
        <v>6.13</v>
      </c>
      <c r="BF443" s="105">
        <v>116.42000000000002</v>
      </c>
      <c r="BG443" s="105">
        <v>551.62343239993118</v>
      </c>
      <c r="BH443" s="105">
        <v>328.7235870125408</v>
      </c>
      <c r="BI443" s="105">
        <v>90.706064250128833</v>
      </c>
      <c r="BJ443" s="105">
        <v>4.9819618622229846</v>
      </c>
      <c r="BK443" s="105">
        <v>13.571551279848823</v>
      </c>
      <c r="BL443" s="105">
        <v>8.4177976292733181</v>
      </c>
      <c r="BM443" s="105">
        <v>1.9756055660539424</v>
      </c>
      <c r="BN443" s="130">
        <f t="shared" si="27"/>
        <v>246.10791685095089</v>
      </c>
      <c r="BO443" s="97">
        <v>5.5394742857142854</v>
      </c>
      <c r="BP443" s="109" t="s">
        <v>38</v>
      </c>
      <c r="BQ443" s="106">
        <v>254.12500000000003</v>
      </c>
      <c r="BR443" s="107">
        <v>11.285281879618402</v>
      </c>
      <c r="BS443" s="107"/>
      <c r="BT443" s="107">
        <v>10.1848731198625</v>
      </c>
      <c r="BU443" s="106">
        <v>11057.364583333332</v>
      </c>
      <c r="BV443" s="106">
        <v>491.03974881899035</v>
      </c>
      <c r="BW443" s="106"/>
      <c r="BX443" s="106">
        <v>443.15929295154456</v>
      </c>
      <c r="BY443" s="73">
        <v>7.8280000000000002E-2</v>
      </c>
      <c r="BZ443" s="73">
        <v>0.63029999999999997</v>
      </c>
      <c r="CA443" s="74">
        <v>4.4238</v>
      </c>
      <c r="CB443" s="74"/>
      <c r="CC443" s="74">
        <v>4.4543999999999997</v>
      </c>
      <c r="CD443" s="74">
        <v>3.7534000000000001</v>
      </c>
      <c r="CE443" s="74">
        <v>80.8</v>
      </c>
      <c r="CF443" s="74">
        <v>37.501300000000001</v>
      </c>
      <c r="CG443" s="74">
        <v>0.10150000000000001</v>
      </c>
      <c r="CH443" s="134">
        <v>14375.073403943577</v>
      </c>
      <c r="CI443" s="134">
        <v>4475.3344598885596</v>
      </c>
      <c r="CJ443" s="135">
        <v>777574.11871000426</v>
      </c>
      <c r="CK443" s="136">
        <v>0.57555085132117578</v>
      </c>
    </row>
    <row r="444" spans="1:89" s="72" customFormat="1" x14ac:dyDescent="0.25">
      <c r="A444" s="82" t="s">
        <v>24</v>
      </c>
      <c r="B444" s="83">
        <v>432</v>
      </c>
      <c r="C444" s="70" t="s">
        <v>529</v>
      </c>
      <c r="D444" s="84">
        <v>41683</v>
      </c>
      <c r="E444" s="85" t="s">
        <v>1244</v>
      </c>
      <c r="F444" s="82">
        <v>124</v>
      </c>
      <c r="G444" s="88">
        <v>1</v>
      </c>
      <c r="H444" s="88">
        <v>117</v>
      </c>
      <c r="I444" s="82">
        <v>4</v>
      </c>
      <c r="J444" s="70">
        <v>740</v>
      </c>
      <c r="K444" s="55"/>
      <c r="L444" s="54">
        <v>934.28600000000006</v>
      </c>
      <c r="M444" s="54">
        <v>151.79026828521881</v>
      </c>
      <c r="N444" s="54">
        <v>296.84790370294814</v>
      </c>
      <c r="O444" s="17"/>
      <c r="P444" s="56">
        <v>43.048046516372537</v>
      </c>
      <c r="Q444" s="56">
        <v>9</v>
      </c>
      <c r="R444" s="54">
        <v>291.44139549117614</v>
      </c>
      <c r="S444" s="42" t="s">
        <v>78</v>
      </c>
      <c r="T444" s="94"/>
      <c r="U444" s="94"/>
      <c r="V444" s="94">
        <v>23.745042031828913</v>
      </c>
      <c r="W444" s="94">
        <v>22.184660339749311</v>
      </c>
      <c r="X444" s="94">
        <v>3.6042663004551083</v>
      </c>
      <c r="Y444" s="94">
        <v>7.0486659504868054</v>
      </c>
      <c r="Z444" s="94"/>
      <c r="AA444" s="94">
        <v>1.022177673919392</v>
      </c>
      <c r="AB444" s="94">
        <v>0.21370537828646019</v>
      </c>
      <c r="AC444" s="98">
        <v>6.9202881857528507</v>
      </c>
      <c r="AD444" s="37"/>
      <c r="AE444" s="37"/>
      <c r="AF444" s="37"/>
      <c r="AG444" s="37"/>
      <c r="AH444" s="37"/>
      <c r="AI444" s="100">
        <v>24.063936132710015</v>
      </c>
      <c r="AJ444" s="90" t="s">
        <v>54</v>
      </c>
      <c r="AK444" s="53">
        <v>625.99634779755183</v>
      </c>
      <c r="AL444" s="35"/>
      <c r="AM444" s="35"/>
      <c r="AN444" s="35"/>
      <c r="AO444" s="58">
        <v>38.32</v>
      </c>
      <c r="AP444" s="49">
        <v>1.3106944032675303</v>
      </c>
      <c r="AQ444" s="49">
        <v>1.1916812439261419</v>
      </c>
      <c r="AR444" s="49">
        <v>1.9979280855199226</v>
      </c>
      <c r="AS444" s="126">
        <v>34.988416049012955</v>
      </c>
      <c r="AT444" s="58">
        <v>35.948164421228839</v>
      </c>
      <c r="AU444" s="58">
        <v>34.203924928693382</v>
      </c>
      <c r="AV444" s="58">
        <v>31.098153547133137</v>
      </c>
      <c r="AW444" s="58">
        <v>52.137998056365412</v>
      </c>
      <c r="AX444" s="58">
        <v>23.3825</v>
      </c>
      <c r="AY444" s="71">
        <v>1.5139229643410324</v>
      </c>
      <c r="AZ444" s="71">
        <v>26.215702846184623</v>
      </c>
      <c r="BA444" s="71">
        <v>-2.4706608143557105</v>
      </c>
      <c r="BB444" s="131">
        <f t="shared" si="24"/>
        <v>1.5139229643410324</v>
      </c>
      <c r="BC444" s="131">
        <f t="shared" si="25"/>
        <v>1.4735040688541601</v>
      </c>
      <c r="BD444" s="131">
        <f t="shared" si="26"/>
        <v>0.18952603775900617</v>
      </c>
      <c r="BE444" s="96">
        <v>6.39</v>
      </c>
      <c r="BF444" s="105">
        <v>102.09999999999998</v>
      </c>
      <c r="BG444" s="105">
        <v>551.51811949069554</v>
      </c>
      <c r="BH444" s="105">
        <v>333.98628795298737</v>
      </c>
      <c r="BI444" s="105">
        <v>81.292850146914816</v>
      </c>
      <c r="BJ444" s="105">
        <v>5.0930460333006859</v>
      </c>
      <c r="BK444" s="105">
        <v>15.964740450538692</v>
      </c>
      <c r="BL444" s="105">
        <v>9.010773751224292</v>
      </c>
      <c r="BM444" s="105">
        <v>3.1341821743388842</v>
      </c>
      <c r="BN444" s="130">
        <f t="shared" si="27"/>
        <v>240.90770945192989</v>
      </c>
      <c r="BO444" s="97">
        <v>3.3179142857142856</v>
      </c>
      <c r="BP444" s="109" t="s">
        <v>38</v>
      </c>
      <c r="BQ444" s="106">
        <v>292.95686274509808</v>
      </c>
      <c r="BR444" s="107">
        <v>12.337601354944146</v>
      </c>
      <c r="BS444" s="107"/>
      <c r="BT444" s="107">
        <v>8.149424802677693</v>
      </c>
      <c r="BU444" s="106">
        <v>11898.838235294117</v>
      </c>
      <c r="BV444" s="106">
        <v>501.10832481763492</v>
      </c>
      <c r="BW444" s="106"/>
      <c r="BX444" s="106">
        <v>330.99988349522999</v>
      </c>
      <c r="BY444" s="73">
        <v>0.12772</v>
      </c>
      <c r="BZ444" s="73">
        <v>0.53790000000000004</v>
      </c>
      <c r="CA444" s="74">
        <v>4.3530999999999995</v>
      </c>
      <c r="CB444" s="74"/>
      <c r="CC444" s="74">
        <v>3.6863999999999999</v>
      </c>
      <c r="CD444" s="74">
        <v>5.9485999999999999</v>
      </c>
      <c r="CE444" s="74">
        <v>80.8</v>
      </c>
      <c r="CF444" s="74">
        <v>35.9358</v>
      </c>
      <c r="CG444" s="74">
        <v>0.12210000000000001</v>
      </c>
      <c r="CH444" s="134">
        <v>10759.854751315816</v>
      </c>
      <c r="CI444" s="134">
        <v>1171.7219234614245</v>
      </c>
      <c r="CJ444" s="135">
        <v>785678.58921637898</v>
      </c>
      <c r="CK444" s="136">
        <v>0.14913502029246817</v>
      </c>
    </row>
    <row r="445" spans="1:89" s="72" customFormat="1" x14ac:dyDescent="0.25">
      <c r="A445" s="82" t="s">
        <v>24</v>
      </c>
      <c r="B445" s="83">
        <v>433</v>
      </c>
      <c r="C445" s="70" t="s">
        <v>530</v>
      </c>
      <c r="D445" s="84">
        <v>41683</v>
      </c>
      <c r="E445" s="85" t="s">
        <v>1244</v>
      </c>
      <c r="F445" s="82">
        <v>132</v>
      </c>
      <c r="G445" s="88">
        <v>1</v>
      </c>
      <c r="H445" s="88">
        <v>147</v>
      </c>
      <c r="I445" s="82">
        <v>4</v>
      </c>
      <c r="J445" s="70">
        <v>781</v>
      </c>
      <c r="K445" s="55"/>
      <c r="L445" s="54">
        <v>934.28600000000006</v>
      </c>
      <c r="M445" s="54">
        <v>151.79026828521881</v>
      </c>
      <c r="N445" s="54">
        <v>296.84790370294814</v>
      </c>
      <c r="O445" s="17"/>
      <c r="P445" s="56">
        <v>43.048046516372537</v>
      </c>
      <c r="Q445" s="56">
        <v>9</v>
      </c>
      <c r="R445" s="54">
        <v>291.44139549117614</v>
      </c>
      <c r="S445" s="42" t="s">
        <v>78</v>
      </c>
      <c r="T445" s="94"/>
      <c r="U445" s="94"/>
      <c r="V445" s="94">
        <v>21.526272142508716</v>
      </c>
      <c r="W445" s="94">
        <v>20.111694694935899</v>
      </c>
      <c r="X445" s="94">
        <v>3.2674786236920301</v>
      </c>
      <c r="Y445" s="94">
        <v>6.3900287600428829</v>
      </c>
      <c r="Z445" s="94"/>
      <c r="AA445" s="94">
        <v>0.92666396451480948</v>
      </c>
      <c r="AB445" s="94">
        <v>0.19373644928257844</v>
      </c>
      <c r="AC445" s="98">
        <v>6.2736467929355708</v>
      </c>
      <c r="AD445" s="37"/>
      <c r="AE445" s="37"/>
      <c r="AF445" s="37"/>
      <c r="AG445" s="37"/>
      <c r="AH445" s="37"/>
      <c r="AI445" s="100">
        <v>23.620910281328442</v>
      </c>
      <c r="AJ445" s="90" t="s">
        <v>54</v>
      </c>
      <c r="AK445" s="53">
        <v>618.98166104486643</v>
      </c>
      <c r="AL445" s="35"/>
      <c r="AM445" s="35"/>
      <c r="AN445" s="35"/>
      <c r="AO445" s="58">
        <v>32.760000000000005</v>
      </c>
      <c r="AP445" s="49">
        <v>0.76474212610417314</v>
      </c>
      <c r="AQ445" s="49">
        <v>0.94873469387755127</v>
      </c>
      <c r="AR445" s="49">
        <v>1.6666530612244903</v>
      </c>
      <c r="AS445" s="126">
        <v>24.575131891562599</v>
      </c>
      <c r="AT445" s="58">
        <v>25.634897023655935</v>
      </c>
      <c r="AU445" s="58">
        <v>23.343776743106627</v>
      </c>
      <c r="AV445" s="58">
        <v>28.96015549076774</v>
      </c>
      <c r="AW445" s="58">
        <v>50.874635568513128</v>
      </c>
      <c r="AX445" s="58">
        <v>24.77</v>
      </c>
      <c r="AY445" s="71">
        <v>1.190865601528551</v>
      </c>
      <c r="AZ445" s="71">
        <v>23.237309397875091</v>
      </c>
      <c r="BA445" s="71">
        <v>-1.7110372553663744</v>
      </c>
      <c r="BB445" s="131">
        <f t="shared" si="24"/>
        <v>1.190865601528551</v>
      </c>
      <c r="BC445" s="131">
        <f t="shared" si="25"/>
        <v>1.1416343586511288</v>
      </c>
      <c r="BD445" s="131">
        <f t="shared" si="26"/>
        <v>0.1570234668979841</v>
      </c>
      <c r="BE445" s="96">
        <v>6.1</v>
      </c>
      <c r="BF445" s="105">
        <v>104.99</v>
      </c>
      <c r="BG445" s="105">
        <v>574.43566053909899</v>
      </c>
      <c r="BH445" s="105">
        <v>278.12172587865513</v>
      </c>
      <c r="BI445" s="105">
        <v>94.961424897609305</v>
      </c>
      <c r="BJ445" s="105">
        <v>7.6197733117439768</v>
      </c>
      <c r="BK445" s="105">
        <v>25.335746261548724</v>
      </c>
      <c r="BL445" s="105">
        <v>14.001333460329555</v>
      </c>
      <c r="BM445" s="105">
        <v>5.5243356510143817</v>
      </c>
      <c r="BN445" s="130">
        <f t="shared" si="27"/>
        <v>279.85524728588661</v>
      </c>
      <c r="BO445" s="97">
        <v>5.4529199999999998</v>
      </c>
      <c r="BP445" s="109" t="s">
        <v>38</v>
      </c>
      <c r="BQ445" s="106">
        <v>235.22254901960784</v>
      </c>
      <c r="BR445" s="107">
        <v>10.927231034820251</v>
      </c>
      <c r="BS445" s="107"/>
      <c r="BT445" s="107">
        <v>9.1758725928387381</v>
      </c>
      <c r="BU445" s="106">
        <v>11618.88137254902</v>
      </c>
      <c r="BV445" s="106">
        <v>539.75352980903699</v>
      </c>
      <c r="BW445" s="106"/>
      <c r="BX445" s="106">
        <v>453.24470630122261</v>
      </c>
      <c r="BY445" s="73">
        <v>0.14317000000000002</v>
      </c>
      <c r="BZ445" s="73">
        <v>0.60610000000000008</v>
      </c>
      <c r="CA445" s="74">
        <v>4.1814</v>
      </c>
      <c r="CB445" s="74"/>
      <c r="CC445" s="74">
        <v>6.7103999999999999</v>
      </c>
      <c r="CD445" s="74">
        <v>7.4479999999999995</v>
      </c>
      <c r="CE445" s="74">
        <v>90.9</v>
      </c>
      <c r="CF445" s="74">
        <v>38.551700000000004</v>
      </c>
      <c r="CG445" s="74">
        <v>0.14269999999999999</v>
      </c>
      <c r="CH445" s="134">
        <v>6892.4602356090609</v>
      </c>
      <c r="CI445" s="134">
        <v>3277.7515608306603</v>
      </c>
      <c r="CJ445" s="135">
        <v>644956.74599908921</v>
      </c>
      <c r="CK445" s="136">
        <v>0.50821261753812075</v>
      </c>
    </row>
    <row r="446" spans="1:89" s="72" customFormat="1" x14ac:dyDescent="0.25">
      <c r="A446" s="82" t="s">
        <v>24</v>
      </c>
      <c r="B446" s="83">
        <v>434</v>
      </c>
      <c r="C446" s="70" t="s">
        <v>531</v>
      </c>
      <c r="D446" s="84">
        <v>41683</v>
      </c>
      <c r="E446" s="85" t="s">
        <v>1244</v>
      </c>
      <c r="F446" s="82">
        <v>157</v>
      </c>
      <c r="G446" s="88">
        <v>1</v>
      </c>
      <c r="H446" s="88">
        <v>133</v>
      </c>
      <c r="I446" s="82">
        <v>4</v>
      </c>
      <c r="J446" s="70">
        <v>771</v>
      </c>
      <c r="K446" s="55"/>
      <c r="L446" s="54">
        <v>934.28600000000006</v>
      </c>
      <c r="M446" s="54">
        <v>151.79026828521881</v>
      </c>
      <c r="N446" s="54">
        <v>296.84790370294814</v>
      </c>
      <c r="O446" s="17"/>
      <c r="P446" s="56">
        <v>43.048046516372537</v>
      </c>
      <c r="Q446" s="56">
        <v>9</v>
      </c>
      <c r="R446" s="54">
        <v>291.44139549117614</v>
      </c>
      <c r="S446" s="42" t="s">
        <v>78</v>
      </c>
      <c r="T446" s="94"/>
      <c r="U446" s="94"/>
      <c r="V446" s="94">
        <v>25.893567871473987</v>
      </c>
      <c r="W446" s="94">
        <v>24.191997952367949</v>
      </c>
      <c r="X446" s="94">
        <v>3.9303916140725592</v>
      </c>
      <c r="Y446" s="94">
        <v>7.6864513420370626</v>
      </c>
      <c r="Z446" s="94"/>
      <c r="AA446" s="94">
        <v>1.1146675142060616</v>
      </c>
      <c r="AB446" s="94">
        <v>0.23304211084326587</v>
      </c>
      <c r="AC446" s="98">
        <v>7.5464575547078621</v>
      </c>
      <c r="AD446" s="37"/>
      <c r="AE446" s="37"/>
      <c r="AF446" s="37"/>
      <c r="AG446" s="37"/>
      <c r="AH446" s="37"/>
      <c r="AI446" s="100">
        <v>19.609666458994084</v>
      </c>
      <c r="AJ446" s="90" t="s">
        <v>54</v>
      </c>
      <c r="AK446" s="53">
        <v>541.04267816997481</v>
      </c>
      <c r="AL446" s="35"/>
      <c r="AM446" s="35"/>
      <c r="AN446" s="35"/>
      <c r="AO446" s="58">
        <v>33.659999999999997</v>
      </c>
      <c r="AP446" s="49">
        <v>1.2113048935521051</v>
      </c>
      <c r="AQ446" s="49">
        <v>1.2029606413994172</v>
      </c>
      <c r="AR446" s="49">
        <v>1.7165291545189507</v>
      </c>
      <c r="AS446" s="126">
        <v>31.633573403281577</v>
      </c>
      <c r="AT446" s="58">
        <v>33.309802280463359</v>
      </c>
      <c r="AU446" s="58">
        <v>35.986479309331706</v>
      </c>
      <c r="AV446" s="58">
        <v>35.738581146744423</v>
      </c>
      <c r="AW446" s="58">
        <v>50.996112730806622</v>
      </c>
      <c r="AX446" s="58">
        <v>26.13</v>
      </c>
      <c r="AY446" s="71">
        <v>1.2864122258392816</v>
      </c>
      <c r="AZ446" s="71">
        <v>25.597239589282751</v>
      </c>
      <c r="BA446" s="71">
        <v>0.29632828219123653</v>
      </c>
      <c r="BB446" s="131">
        <f t="shared" si="24"/>
        <v>1.2864122258392816</v>
      </c>
      <c r="BC446" s="131">
        <f t="shared" si="25"/>
        <v>1.2216768874918604</v>
      </c>
      <c r="BD446" s="131">
        <f t="shared" si="26"/>
        <v>0.15952976082609385</v>
      </c>
      <c r="BE446" s="96">
        <v>6.45</v>
      </c>
      <c r="BF446" s="105">
        <v>92.910000000000011</v>
      </c>
      <c r="BG446" s="105">
        <v>569.47583683134201</v>
      </c>
      <c r="BH446" s="105">
        <v>311.26896997093962</v>
      </c>
      <c r="BI446" s="105">
        <v>93.316112366806578</v>
      </c>
      <c r="BJ446" s="105">
        <v>4.3052416316865783</v>
      </c>
      <c r="BK446" s="105">
        <v>12.377569691098911</v>
      </c>
      <c r="BL446" s="105">
        <v>6.7807555699063604</v>
      </c>
      <c r="BM446" s="105">
        <v>2.4755139382197826</v>
      </c>
      <c r="BN446" s="130">
        <f t="shared" si="27"/>
        <v>260.33149171270713</v>
      </c>
      <c r="BO446" s="97">
        <v>3.3179142857142856</v>
      </c>
      <c r="BP446" s="109" t="s">
        <v>38</v>
      </c>
      <c r="BQ446" s="106">
        <v>320.66666666666669</v>
      </c>
      <c r="BR446" s="107">
        <v>12.384027889023885</v>
      </c>
      <c r="BS446" s="107"/>
      <c r="BT446" s="107">
        <v>9.626795859269988</v>
      </c>
      <c r="BU446" s="106">
        <v>12065.041666666666</v>
      </c>
      <c r="BV446" s="106">
        <v>465.94744017329066</v>
      </c>
      <c r="BW446" s="106"/>
      <c r="BX446" s="106">
        <v>362.20694332199542</v>
      </c>
      <c r="BY446" s="73">
        <v>9.1670000000000001E-2</v>
      </c>
      <c r="BZ446" s="73">
        <v>0.49940000000000007</v>
      </c>
      <c r="CA446" s="74">
        <v>4.4036</v>
      </c>
      <c r="CB446" s="74"/>
      <c r="CC446" s="74">
        <v>4.3583999999999996</v>
      </c>
      <c r="CD446" s="74">
        <v>4.7431999999999999</v>
      </c>
      <c r="CE446" s="74">
        <v>80.8</v>
      </c>
      <c r="CF446" s="74">
        <v>35.198500000000003</v>
      </c>
      <c r="CG446" s="74">
        <v>7.0599999999999996E-2</v>
      </c>
      <c r="CH446" s="134">
        <v>23512.936771203676</v>
      </c>
      <c r="CI446" s="134">
        <v>3782.8876062493705</v>
      </c>
      <c r="CJ446" s="135">
        <v>564316.28665368201</v>
      </c>
      <c r="CK446" s="136">
        <v>0.67034882666268136</v>
      </c>
    </row>
    <row r="447" spans="1:89" s="72" customFormat="1" x14ac:dyDescent="0.25">
      <c r="A447" s="82" t="s">
        <v>24</v>
      </c>
      <c r="B447" s="83">
        <v>435</v>
      </c>
      <c r="C447" s="70" t="s">
        <v>532</v>
      </c>
      <c r="D447" s="84">
        <v>41683</v>
      </c>
      <c r="E447" s="85" t="s">
        <v>1244</v>
      </c>
      <c r="F447" s="82">
        <v>189</v>
      </c>
      <c r="G447" s="88">
        <v>1</v>
      </c>
      <c r="H447" s="88">
        <v>146</v>
      </c>
      <c r="I447" s="82">
        <v>3</v>
      </c>
      <c r="J447" s="70">
        <v>823</v>
      </c>
      <c r="K447" s="55"/>
      <c r="L447" s="54">
        <v>934.28600000000006</v>
      </c>
      <c r="M447" s="54">
        <v>151.79026828521881</v>
      </c>
      <c r="N447" s="54">
        <v>296.84790370294814</v>
      </c>
      <c r="O447" s="17"/>
      <c r="P447" s="56">
        <v>43.048046516372537</v>
      </c>
      <c r="Q447" s="56">
        <v>9</v>
      </c>
      <c r="R447" s="54">
        <v>291.44139549117614</v>
      </c>
      <c r="S447" s="42" t="s">
        <v>78</v>
      </c>
      <c r="T447" s="94"/>
      <c r="U447" s="94"/>
      <c r="V447" s="94">
        <v>22.516476287602075</v>
      </c>
      <c r="W447" s="94">
        <v>21.036828564838594</v>
      </c>
      <c r="X447" s="94">
        <v>3.4177819765328867</v>
      </c>
      <c r="Y447" s="94">
        <v>6.6839687847518165</v>
      </c>
      <c r="Z447" s="94"/>
      <c r="AA447" s="94">
        <v>0.96929031861349324</v>
      </c>
      <c r="AB447" s="94">
        <v>0.20264828658841866</v>
      </c>
      <c r="AC447" s="98">
        <v>6.562233270802726</v>
      </c>
      <c r="AD447" s="37"/>
      <c r="AE447" s="37"/>
      <c r="AF447" s="37"/>
      <c r="AG447" s="37"/>
      <c r="AH447" s="37"/>
      <c r="AI447" s="100">
        <v>19.650285920778469</v>
      </c>
      <c r="AJ447" s="90" t="s">
        <v>54</v>
      </c>
      <c r="AK447" s="53">
        <v>541.99139715909769</v>
      </c>
      <c r="AL447" s="35"/>
      <c r="AM447" s="35"/>
      <c r="AN447" s="35"/>
      <c r="AO447" s="58">
        <v>43.825000000000003</v>
      </c>
      <c r="AP447" s="49">
        <v>1.1017080727518391</v>
      </c>
      <c r="AQ447" s="49">
        <v>1.4672218172983482</v>
      </c>
      <c r="AR447" s="49">
        <v>2.2476816083576292</v>
      </c>
      <c r="AS447" s="126">
        <v>34.055621091277587</v>
      </c>
      <c r="AT447" s="58">
        <v>36.87452817428364</v>
      </c>
      <c r="AU447" s="58">
        <v>25.138803713675735</v>
      </c>
      <c r="AV447" s="58">
        <v>33.479105928085524</v>
      </c>
      <c r="AW447" s="58">
        <v>51.287657920310984</v>
      </c>
      <c r="AX447" s="58">
        <v>15.924999999999999</v>
      </c>
      <c r="AY447" s="71">
        <v>1.6376686877327842</v>
      </c>
      <c r="AZ447" s="71">
        <v>27.294393259843822</v>
      </c>
      <c r="BA447" s="71">
        <v>-4.7779169722417478</v>
      </c>
      <c r="BB447" s="131">
        <f t="shared" si="24"/>
        <v>1.6376686877327842</v>
      </c>
      <c r="BC447" s="131">
        <f t="shared" si="25"/>
        <v>1.5124756048098498</v>
      </c>
      <c r="BD447" s="131">
        <f t="shared" si="26"/>
        <v>0.21391497661025755</v>
      </c>
      <c r="BE447" s="96">
        <v>6.05</v>
      </c>
      <c r="BF447" s="105">
        <v>122.49</v>
      </c>
      <c r="BG447" s="105">
        <v>510.65393093313736</v>
      </c>
      <c r="BH447" s="105">
        <v>356.60053881949551</v>
      </c>
      <c r="BI447" s="105">
        <v>92.987182627153246</v>
      </c>
      <c r="BJ447" s="105">
        <v>4.8167197322230386</v>
      </c>
      <c r="BK447" s="105">
        <v>22.369172993713775</v>
      </c>
      <c r="BL447" s="105">
        <v>9.3885215119601604</v>
      </c>
      <c r="BM447" s="105">
        <v>3.183933382316924</v>
      </c>
      <c r="BN447" s="130">
        <f t="shared" si="27"/>
        <v>221.47593946607716</v>
      </c>
      <c r="BO447" s="97">
        <v>1.8464914285714287</v>
      </c>
      <c r="BP447" s="109" t="s">
        <v>38</v>
      </c>
      <c r="BQ447" s="106">
        <v>217.47801120448179</v>
      </c>
      <c r="BR447" s="107">
        <v>9.6586165804384141</v>
      </c>
      <c r="BS447" s="107"/>
      <c r="BT447" s="107">
        <v>5.8977842421900153</v>
      </c>
      <c r="BU447" s="106">
        <v>10791.627591036415</v>
      </c>
      <c r="BV447" s="106">
        <v>479.2769282899942</v>
      </c>
      <c r="BW447" s="106"/>
      <c r="BX447" s="106">
        <v>292.65805219339768</v>
      </c>
      <c r="BY447" s="73">
        <v>9.4759999999999997E-2</v>
      </c>
      <c r="BZ447" s="73">
        <v>0.47410000000000002</v>
      </c>
      <c r="CA447" s="74">
        <v>4.4137000000000004</v>
      </c>
      <c r="CB447" s="74"/>
      <c r="CC447" s="74">
        <v>3.456</v>
      </c>
      <c r="CD447" s="74">
        <v>5.5957999999999997</v>
      </c>
      <c r="CE447" s="74">
        <v>80.8</v>
      </c>
      <c r="CF447" s="74">
        <v>35.6631</v>
      </c>
      <c r="CG447" s="74">
        <v>0.1633</v>
      </c>
      <c r="CH447" s="134">
        <v>3892.0321966053862</v>
      </c>
      <c r="CI447" s="134">
        <v>742.35464851968527</v>
      </c>
      <c r="CJ447" s="135">
        <v>396591.59490109119</v>
      </c>
      <c r="CK447" s="136">
        <v>0.18718365645263521</v>
      </c>
    </row>
    <row r="448" spans="1:89" s="72" customFormat="1" x14ac:dyDescent="0.25">
      <c r="A448" s="82" t="s">
        <v>24</v>
      </c>
      <c r="B448" s="83">
        <v>436</v>
      </c>
      <c r="C448" s="70" t="s">
        <v>533</v>
      </c>
      <c r="D448" s="84">
        <v>41683</v>
      </c>
      <c r="E448" s="85" t="s">
        <v>1244</v>
      </c>
      <c r="F448" s="82">
        <v>197</v>
      </c>
      <c r="G448" s="88">
        <v>1</v>
      </c>
      <c r="H448" s="88">
        <v>185</v>
      </c>
      <c r="I448" s="82">
        <v>3</v>
      </c>
      <c r="J448" s="70">
        <v>646</v>
      </c>
      <c r="K448" s="55"/>
      <c r="L448" s="54">
        <v>934.28600000000006</v>
      </c>
      <c r="M448" s="54">
        <v>151.79026828521881</v>
      </c>
      <c r="N448" s="54">
        <v>296.84790370294814</v>
      </c>
      <c r="O448" s="17"/>
      <c r="P448" s="56">
        <v>43.048046516372537</v>
      </c>
      <c r="Q448" s="56">
        <v>9</v>
      </c>
      <c r="R448" s="54">
        <v>291.44139549117614</v>
      </c>
      <c r="S448" s="42" t="s">
        <v>78</v>
      </c>
      <c r="T448" s="94"/>
      <c r="U448" s="94"/>
      <c r="V448" s="94">
        <v>23.554052400728096</v>
      </c>
      <c r="W448" s="94">
        <v>22.00622140126665</v>
      </c>
      <c r="X448" s="94">
        <v>3.5752759331106203</v>
      </c>
      <c r="Y448" s="94">
        <v>6.9919710788655287</v>
      </c>
      <c r="Z448" s="94"/>
      <c r="AA448" s="94">
        <v>1.0139559433956193</v>
      </c>
      <c r="AB448" s="94">
        <v>0.21198647160655285</v>
      </c>
      <c r="AC448" s="98">
        <v>6.8646259011404842</v>
      </c>
      <c r="AD448" s="37"/>
      <c r="AE448" s="37"/>
      <c r="AF448" s="37"/>
      <c r="AG448" s="37"/>
      <c r="AH448" s="37"/>
      <c r="AI448" s="100">
        <v>22.600071875959618</v>
      </c>
      <c r="AJ448" s="90" t="s">
        <v>54</v>
      </c>
      <c r="AK448" s="53">
        <v>601.77117801233317</v>
      </c>
      <c r="AL448" s="35"/>
      <c r="AM448" s="35"/>
      <c r="AN448" s="35"/>
      <c r="AO448" s="58">
        <v>26.060000000000002</v>
      </c>
      <c r="AP448" s="49">
        <v>0.89901910996204426</v>
      </c>
      <c r="AQ448" s="49">
        <v>0.96743634596695838</v>
      </c>
      <c r="AR448" s="49">
        <v>1.2403192419825075</v>
      </c>
      <c r="AS448" s="126">
        <v>23.909286649430666</v>
      </c>
      <c r="AT448" s="58">
        <v>25.126978900107442</v>
      </c>
      <c r="AU448" s="58">
        <v>34.498047197315586</v>
      </c>
      <c r="AV448" s="58">
        <v>37.123420796890187</v>
      </c>
      <c r="AW448" s="58">
        <v>47.594752186588927</v>
      </c>
      <c r="AX448" s="58">
        <v>23.495000000000001</v>
      </c>
      <c r="AY448" s="71">
        <v>1.066779442985816</v>
      </c>
      <c r="AZ448" s="71">
        <v>21.232057671716305</v>
      </c>
      <c r="BA448" s="71">
        <v>2.3219947290117915</v>
      </c>
      <c r="BB448" s="131">
        <f t="shared" si="24"/>
        <v>1.066779442985816</v>
      </c>
      <c r="BC448" s="131">
        <f t="shared" si="25"/>
        <v>1.0150816616461118</v>
      </c>
      <c r="BD448" s="131">
        <f t="shared" si="26"/>
        <v>0.13189979562987958</v>
      </c>
      <c r="BE448" s="96">
        <v>6.06</v>
      </c>
      <c r="BF448" s="105">
        <v>67.360000000000014</v>
      </c>
      <c r="BG448" s="105">
        <v>626.63301662707829</v>
      </c>
      <c r="BH448" s="105">
        <v>231.44299287410922</v>
      </c>
      <c r="BI448" s="105">
        <v>100.35629453681707</v>
      </c>
      <c r="BJ448" s="105">
        <v>9.6496437054631823</v>
      </c>
      <c r="BK448" s="105">
        <v>16.181710213776721</v>
      </c>
      <c r="BL448" s="105">
        <v>12.767220902612824</v>
      </c>
      <c r="BM448" s="105">
        <v>2.9691211401425175</v>
      </c>
      <c r="BN448" s="130">
        <f t="shared" si="27"/>
        <v>318.88940520446096</v>
      </c>
      <c r="BO448" s="97">
        <v>4.6450800000000001</v>
      </c>
      <c r="BP448" s="109" t="s">
        <v>38</v>
      </c>
      <c r="BQ448" s="106">
        <v>282.03666666666669</v>
      </c>
      <c r="BR448" s="107">
        <v>11.974018817158973</v>
      </c>
      <c r="BS448" s="107"/>
      <c r="BT448" s="107">
        <v>11.224455904066554</v>
      </c>
      <c r="BU448" s="106">
        <v>12782.504444444443</v>
      </c>
      <c r="BV448" s="106">
        <v>542.68812121897599</v>
      </c>
      <c r="BW448" s="106"/>
      <c r="BX448" s="106">
        <v>508.71632818499262</v>
      </c>
      <c r="BY448" s="73">
        <v>0.10711999999999999</v>
      </c>
      <c r="BZ448" s="73">
        <v>0.28710000000000002</v>
      </c>
      <c r="CA448" s="74">
        <v>4.4238</v>
      </c>
      <c r="CB448" s="74"/>
      <c r="CC448" s="74">
        <v>7.008</v>
      </c>
      <c r="CD448" s="74">
        <v>6.1445999999999996</v>
      </c>
      <c r="CE448" s="74">
        <v>74.739999999999995</v>
      </c>
      <c r="CF448" s="74">
        <v>35.794399999999996</v>
      </c>
      <c r="CG448" s="74">
        <v>0.1633</v>
      </c>
      <c r="CH448" s="134">
        <v>11562.531104282745</v>
      </c>
      <c r="CI448" s="134">
        <v>1214.9409225633976</v>
      </c>
      <c r="CJ448" s="135">
        <v>531939.04597395321</v>
      </c>
      <c r="CK448" s="136">
        <v>0.22839852268015085</v>
      </c>
    </row>
    <row r="449" spans="1:89" s="72" customFormat="1" x14ac:dyDescent="0.25">
      <c r="A449" s="82" t="s">
        <v>24</v>
      </c>
      <c r="B449" s="83">
        <v>437</v>
      </c>
      <c r="C449" s="70" t="s">
        <v>534</v>
      </c>
      <c r="D449" s="84">
        <v>41683</v>
      </c>
      <c r="E449" s="85" t="s">
        <v>1244</v>
      </c>
      <c r="F449" s="82">
        <v>205</v>
      </c>
      <c r="G449" s="88">
        <v>1</v>
      </c>
      <c r="H449" s="88">
        <v>205</v>
      </c>
      <c r="I449" s="82">
        <v>3</v>
      </c>
      <c r="J449" s="70">
        <v>729</v>
      </c>
      <c r="K449" s="55"/>
      <c r="L449" s="54">
        <v>934.28600000000006</v>
      </c>
      <c r="M449" s="54">
        <v>151.79026828521881</v>
      </c>
      <c r="N449" s="54">
        <v>296.84790370294814</v>
      </c>
      <c r="O449" s="17"/>
      <c r="P449" s="56">
        <v>43.048046516372537</v>
      </c>
      <c r="Q449" s="56">
        <v>9</v>
      </c>
      <c r="R449" s="54">
        <v>291.44139549117614</v>
      </c>
      <c r="S449" s="42" t="s">
        <v>78</v>
      </c>
      <c r="T449" s="94"/>
      <c r="U449" s="94"/>
      <c r="V449" s="94">
        <v>20.685805312010721</v>
      </c>
      <c r="W449" s="94">
        <v>19.326458301737251</v>
      </c>
      <c r="X449" s="94">
        <v>3.1399039380059119</v>
      </c>
      <c r="Y449" s="94">
        <v>6.1405379432776925</v>
      </c>
      <c r="Z449" s="94"/>
      <c r="AA449" s="94">
        <v>0.89048350930006359</v>
      </c>
      <c r="AB449" s="94">
        <v>0.18617224780809649</v>
      </c>
      <c r="AC449" s="98">
        <v>6.0286999669911889</v>
      </c>
      <c r="AD449" s="37"/>
      <c r="AE449" s="37"/>
      <c r="AF449" s="37"/>
      <c r="AG449" s="37"/>
      <c r="AH449" s="37"/>
      <c r="AI449" s="100">
        <v>24.290900210640302</v>
      </c>
      <c r="AJ449" s="90" t="s">
        <v>54</v>
      </c>
      <c r="AK449" s="53">
        <v>629.49088251337548</v>
      </c>
      <c r="AL449" s="35"/>
      <c r="AM449" s="35"/>
      <c r="AN449" s="35"/>
      <c r="AO449" s="58">
        <v>30.020000000000003</v>
      </c>
      <c r="AP449" s="49">
        <v>1.1695514523269628</v>
      </c>
      <c r="AQ449" s="49">
        <v>1.0203590864917398</v>
      </c>
      <c r="AR449" s="49">
        <v>1.4747434402332362</v>
      </c>
      <c r="AS449" s="126">
        <v>29.551271784904444</v>
      </c>
      <c r="AT449" s="58">
        <v>30.095599050535188</v>
      </c>
      <c r="AU449" s="58">
        <v>38.959075693769577</v>
      </c>
      <c r="AV449" s="58">
        <v>33.989310009718174</v>
      </c>
      <c r="AW449" s="58">
        <v>49.125364431486879</v>
      </c>
      <c r="AX449" s="58">
        <v>24.509999999999998</v>
      </c>
      <c r="AY449" s="71">
        <v>1.4548913419900018</v>
      </c>
      <c r="AZ449" s="71">
        <v>24.529836106201984</v>
      </c>
      <c r="BA449" s="71">
        <v>-3.8440307941912621</v>
      </c>
      <c r="BB449" s="131">
        <f t="shared" si="24"/>
        <v>1.4548913419900018</v>
      </c>
      <c r="BC449" s="131">
        <f t="shared" si="25"/>
        <v>1.4285772943897039</v>
      </c>
      <c r="BD449" s="131">
        <f t="shared" si="26"/>
        <v>0.17715790725943575</v>
      </c>
      <c r="BE449" s="96">
        <v>6.23</v>
      </c>
      <c r="BF449" s="105">
        <v>110.53999999999999</v>
      </c>
      <c r="BG449" s="105">
        <v>556.72154876062962</v>
      </c>
      <c r="BH449" s="105">
        <v>333.00162836982093</v>
      </c>
      <c r="BI449" s="105">
        <v>86.665460466799345</v>
      </c>
      <c r="BJ449" s="105">
        <v>4.2518545322960017</v>
      </c>
      <c r="BK449" s="105">
        <v>10.76533381581328</v>
      </c>
      <c r="BL449" s="105">
        <v>6.7848742536638325</v>
      </c>
      <c r="BM449" s="105">
        <v>1.8092998009770223</v>
      </c>
      <c r="BN449" s="130">
        <f t="shared" si="27"/>
        <v>244.20920967293614</v>
      </c>
      <c r="BO449" s="97">
        <v>3.2025085714285715</v>
      </c>
      <c r="BP449" s="109" t="s">
        <v>38</v>
      </c>
      <c r="BQ449" s="106">
        <v>235.56666666666666</v>
      </c>
      <c r="BR449" s="107">
        <v>11.38784123284243</v>
      </c>
      <c r="BS449" s="107"/>
      <c r="BT449" s="107">
        <v>7.8272795391483525</v>
      </c>
      <c r="BU449" s="106">
        <v>10442.799999999999</v>
      </c>
      <c r="BV449" s="106">
        <v>504.82927024052748</v>
      </c>
      <c r="BW449" s="106"/>
      <c r="BX449" s="106">
        <v>346.98761046307516</v>
      </c>
      <c r="BY449" s="73">
        <v>8.3430000000000004E-2</v>
      </c>
      <c r="BZ449" s="73">
        <v>0.62370000000000003</v>
      </c>
      <c r="CA449" s="74">
        <v>4.0602</v>
      </c>
      <c r="CB449" s="74"/>
      <c r="CC449" s="74">
        <v>6.1727999999999996</v>
      </c>
      <c r="CD449" s="74">
        <v>6.1642000000000001</v>
      </c>
      <c r="CE449" s="74">
        <v>81.81</v>
      </c>
      <c r="CF449" s="74">
        <v>36.774099999999997</v>
      </c>
      <c r="CG449" s="74">
        <v>0.11180000000000001</v>
      </c>
      <c r="CH449" s="134">
        <v>8643.132340325199</v>
      </c>
      <c r="CI449" s="134">
        <v>2764.4956580368362</v>
      </c>
      <c r="CJ449" s="135">
        <v>468091.49162478762</v>
      </c>
      <c r="CK449" s="136">
        <v>0.59058874333327938</v>
      </c>
    </row>
    <row r="450" spans="1:89" s="72" customFormat="1" x14ac:dyDescent="0.25">
      <c r="A450" s="82" t="s">
        <v>24</v>
      </c>
      <c r="B450" s="83">
        <v>438</v>
      </c>
      <c r="C450" s="70" t="s">
        <v>535</v>
      </c>
      <c r="D450" s="84">
        <v>41683</v>
      </c>
      <c r="E450" s="85" t="s">
        <v>1244</v>
      </c>
      <c r="F450" s="82">
        <v>214</v>
      </c>
      <c r="G450" s="88">
        <v>1</v>
      </c>
      <c r="H450" s="88">
        <v>145</v>
      </c>
      <c r="I450" s="82">
        <v>3</v>
      </c>
      <c r="J450" s="70">
        <v>750</v>
      </c>
      <c r="K450" s="55"/>
      <c r="L450" s="54">
        <v>934.28600000000006</v>
      </c>
      <c r="M450" s="54">
        <v>151.79026828521881</v>
      </c>
      <c r="N450" s="54">
        <v>296.84790370294814</v>
      </c>
      <c r="O450" s="17"/>
      <c r="P450" s="56">
        <v>43.048046516372537</v>
      </c>
      <c r="Q450" s="56">
        <v>9</v>
      </c>
      <c r="R450" s="54">
        <v>291.44139549117614</v>
      </c>
      <c r="S450" s="42" t="s">
        <v>78</v>
      </c>
      <c r="T450" s="94"/>
      <c r="U450" s="94"/>
      <c r="V450" s="94">
        <v>27.779964550542505</v>
      </c>
      <c r="W450" s="94">
        <v>25.954431960068156</v>
      </c>
      <c r="X450" s="94">
        <v>4.2167282720807151</v>
      </c>
      <c r="Y450" s="94">
        <v>8.2464242417707556</v>
      </c>
      <c r="Z450" s="94"/>
      <c r="AA450" s="94">
        <v>1.1958732061949338</v>
      </c>
      <c r="AB450" s="94">
        <v>0.25001968095488253</v>
      </c>
      <c r="AC450" s="98">
        <v>8.0962316353055126</v>
      </c>
      <c r="AD450" s="37"/>
      <c r="AE450" s="37"/>
      <c r="AF450" s="37"/>
      <c r="AG450" s="37"/>
      <c r="AH450" s="37"/>
      <c r="AI450" s="100">
        <v>26.235500769184831</v>
      </c>
      <c r="AJ450" s="90" t="s">
        <v>54</v>
      </c>
      <c r="AK450" s="53">
        <v>656.95337477335136</v>
      </c>
      <c r="AL450" s="35"/>
      <c r="AM450" s="35"/>
      <c r="AN450" s="35"/>
      <c r="AO450" s="58">
        <v>41.1</v>
      </c>
      <c r="AP450" s="49">
        <v>1.2275970500797084</v>
      </c>
      <c r="AQ450" s="49">
        <v>1.1872667638483967</v>
      </c>
      <c r="AR450" s="49">
        <v>1.8692711370262391</v>
      </c>
      <c r="AS450" s="126">
        <v>34.853955751195627</v>
      </c>
      <c r="AT450" s="58">
        <v>34.241190225986635</v>
      </c>
      <c r="AU450" s="58">
        <v>29.868541364469792</v>
      </c>
      <c r="AV450" s="58">
        <v>28.887269193391646</v>
      </c>
      <c r="AW450" s="58">
        <v>45.481049562682216</v>
      </c>
      <c r="AX450" s="58">
        <v>22.942499999999999</v>
      </c>
      <c r="AY450" s="71">
        <v>1.2325858142723207</v>
      </c>
      <c r="AZ450" s="71">
        <v>26.590107805319196</v>
      </c>
      <c r="BA450" s="71">
        <v>1.1898567452233095</v>
      </c>
      <c r="BB450" s="131">
        <f t="shared" si="24"/>
        <v>1.2325858142723207</v>
      </c>
      <c r="BC450" s="131">
        <f t="shared" si="25"/>
        <v>1.2546436367038121</v>
      </c>
      <c r="BD450" s="131">
        <f t="shared" si="26"/>
        <v>0.15421671770530324</v>
      </c>
      <c r="BE450" s="96">
        <v>6.21</v>
      </c>
      <c r="BF450" s="105">
        <v>108.78999999999999</v>
      </c>
      <c r="BG450" s="105">
        <v>546.00606673407481</v>
      </c>
      <c r="BH450" s="105">
        <v>338.90982627079694</v>
      </c>
      <c r="BI450" s="105">
        <v>84.658516407758086</v>
      </c>
      <c r="BJ450" s="105">
        <v>4.7798510892545272</v>
      </c>
      <c r="BK450" s="105">
        <v>15.718356466587004</v>
      </c>
      <c r="BL450" s="105">
        <v>7.2616968471366858</v>
      </c>
      <c r="BM450" s="105">
        <v>2.6656861843919479</v>
      </c>
      <c r="BN450" s="130">
        <f t="shared" si="27"/>
        <v>237.84129692832767</v>
      </c>
      <c r="BO450" s="97">
        <v>3.8083885714285715</v>
      </c>
      <c r="BP450" s="109" t="s">
        <v>38</v>
      </c>
      <c r="BQ450" s="106">
        <v>182.66874999999999</v>
      </c>
      <c r="BR450" s="107">
        <v>6.5755573470101032</v>
      </c>
      <c r="BS450" s="107"/>
      <c r="BT450" s="107">
        <v>5.3347663674777097</v>
      </c>
      <c r="BU450" s="106">
        <v>8935.3041666666668</v>
      </c>
      <c r="BV450" s="106">
        <v>321.64562882756348</v>
      </c>
      <c r="BW450" s="106"/>
      <c r="BX450" s="106">
        <v>260.95191515525664</v>
      </c>
      <c r="BY450" s="73">
        <v>8.4460000000000007E-2</v>
      </c>
      <c r="BZ450" s="73">
        <v>0.48840000000000006</v>
      </c>
      <c r="CA450" s="74">
        <v>3.9794</v>
      </c>
      <c r="CB450" s="74"/>
      <c r="CC450" s="74">
        <v>4.9727999999999994</v>
      </c>
      <c r="CD450" s="74">
        <v>4.5766</v>
      </c>
      <c r="CE450" s="74">
        <v>81.81</v>
      </c>
      <c r="CF450" s="74">
        <v>36.562000000000005</v>
      </c>
      <c r="CG450" s="74">
        <v>0.15300000000000002</v>
      </c>
      <c r="CH450" s="134">
        <v>11022.266750150611</v>
      </c>
      <c r="CI450" s="134">
        <v>4266.8561591107591</v>
      </c>
      <c r="CJ450" s="135">
        <v>594095.2374158937</v>
      </c>
      <c r="CK450" s="136">
        <v>0.71821080028685125</v>
      </c>
    </row>
    <row r="451" spans="1:89" s="72" customFormat="1" x14ac:dyDescent="0.25">
      <c r="A451" s="82" t="s">
        <v>24</v>
      </c>
      <c r="B451" s="83">
        <v>439</v>
      </c>
      <c r="C451" s="70" t="s">
        <v>536</v>
      </c>
      <c r="D451" s="84">
        <v>41683</v>
      </c>
      <c r="E451" s="85" t="s">
        <v>1244</v>
      </c>
      <c r="F451" s="82">
        <v>218</v>
      </c>
      <c r="G451" s="88">
        <v>1</v>
      </c>
      <c r="H451" s="88">
        <v>190</v>
      </c>
      <c r="I451" s="82">
        <v>3</v>
      </c>
      <c r="J451" s="70">
        <v>687</v>
      </c>
      <c r="K451" s="55"/>
      <c r="L451" s="54">
        <v>934.28600000000006</v>
      </c>
      <c r="M451" s="54">
        <v>151.79026828521881</v>
      </c>
      <c r="N451" s="54">
        <v>296.84790370294814</v>
      </c>
      <c r="O451" s="17"/>
      <c r="P451" s="56">
        <v>43.048046516372537</v>
      </c>
      <c r="Q451" s="56">
        <v>9</v>
      </c>
      <c r="R451" s="54">
        <v>291.44139549117614</v>
      </c>
      <c r="S451" s="42" t="s">
        <v>78</v>
      </c>
      <c r="T451" s="94"/>
      <c r="U451" s="94"/>
      <c r="V451" s="94">
        <v>23.415953298364979</v>
      </c>
      <c r="W451" s="94">
        <v>21.877197343316226</v>
      </c>
      <c r="X451" s="94">
        <v>3.5543138333129747</v>
      </c>
      <c r="Y451" s="94">
        <v>6.9509766498257788</v>
      </c>
      <c r="Z451" s="94"/>
      <c r="AA451" s="94">
        <v>1.0080110468132224</v>
      </c>
      <c r="AB451" s="94">
        <v>0.21074357968528479</v>
      </c>
      <c r="AC451" s="98">
        <v>6.8243781060316984</v>
      </c>
      <c r="AD451" s="37"/>
      <c r="AE451" s="37"/>
      <c r="AF451" s="37"/>
      <c r="AG451" s="37"/>
      <c r="AH451" s="37"/>
      <c r="AI451" s="100">
        <v>23.617925572071222</v>
      </c>
      <c r="AJ451" s="90" t="s">
        <v>54</v>
      </c>
      <c r="AK451" s="53">
        <v>618.93350995047922</v>
      </c>
      <c r="AL451" s="35"/>
      <c r="AM451" s="35"/>
      <c r="AN451" s="35"/>
      <c r="AO451" s="58">
        <v>35.820000000000007</v>
      </c>
      <c r="AP451" s="49">
        <v>1.0814364346805707</v>
      </c>
      <c r="AQ451" s="49">
        <v>1.1200276967930034</v>
      </c>
      <c r="AR451" s="49">
        <v>1.691790087463557</v>
      </c>
      <c r="AS451" s="126">
        <v>30.549546520208565</v>
      </c>
      <c r="AT451" s="58">
        <v>30.970499285765531</v>
      </c>
      <c r="AU451" s="58">
        <v>30.190855239546913</v>
      </c>
      <c r="AV451" s="58">
        <v>31.268221574344029</v>
      </c>
      <c r="AW451" s="58">
        <v>47.23032069970845</v>
      </c>
      <c r="AX451" s="58">
        <v>25.517499999999998</v>
      </c>
      <c r="AY451" s="71">
        <v>1.3226238919740265</v>
      </c>
      <c r="AZ451" s="71">
        <v>24.288292716222283</v>
      </c>
      <c r="BA451" s="71">
        <v>-0.87233941785730451</v>
      </c>
      <c r="BB451" s="131">
        <f t="shared" si="24"/>
        <v>1.3226238919740265</v>
      </c>
      <c r="BC451" s="131">
        <f t="shared" si="25"/>
        <v>1.3046467137573976</v>
      </c>
      <c r="BD451" s="131">
        <f t="shared" si="26"/>
        <v>0.16626503176400587</v>
      </c>
      <c r="BE451" s="96">
        <v>6.08</v>
      </c>
      <c r="BF451" s="105">
        <v>125.64999999999998</v>
      </c>
      <c r="BG451" s="105">
        <v>547.3139673696777</v>
      </c>
      <c r="BH451" s="105">
        <v>337.20652606446481</v>
      </c>
      <c r="BI451" s="105">
        <v>87.306008754476736</v>
      </c>
      <c r="BJ451" s="105">
        <v>4.9343414245921222</v>
      </c>
      <c r="BK451" s="105">
        <v>12.495025865499406</v>
      </c>
      <c r="BL451" s="105">
        <v>8.993235177079189</v>
      </c>
      <c r="BM451" s="105">
        <v>1.7508953442101078</v>
      </c>
      <c r="BN451" s="130">
        <f t="shared" si="27"/>
        <v>239.76332814675294</v>
      </c>
      <c r="BO451" s="97">
        <v>4.9335942857142863</v>
      </c>
      <c r="BP451" s="109" t="s">
        <v>38</v>
      </c>
      <c r="BQ451" s="106">
        <v>299.87777777777774</v>
      </c>
      <c r="BR451" s="107">
        <v>12.80655858665027</v>
      </c>
      <c r="BS451" s="107"/>
      <c r="BT451" s="107">
        <v>9.6826910993845594</v>
      </c>
      <c r="BU451" s="106">
        <v>11787.905555555555</v>
      </c>
      <c r="BV451" s="106">
        <v>503.41343806739854</v>
      </c>
      <c r="BW451" s="106"/>
      <c r="BX451" s="106">
        <v>380.6172269548602</v>
      </c>
      <c r="BY451" s="73">
        <v>0.10711999999999999</v>
      </c>
      <c r="BZ451" s="73">
        <v>0.35860000000000003</v>
      </c>
      <c r="CA451" s="74">
        <v>4.3126999999999995</v>
      </c>
      <c r="CB451" s="74"/>
      <c r="CC451" s="74">
        <v>4.5311999999999992</v>
      </c>
      <c r="CD451" s="74">
        <v>8.3398000000000003</v>
      </c>
      <c r="CE451" s="74">
        <v>83.83</v>
      </c>
      <c r="CF451" s="74">
        <v>37.178100000000001</v>
      </c>
      <c r="CG451" s="74">
        <v>0.12210000000000001</v>
      </c>
      <c r="CH451" s="134">
        <v>10858.383771803663</v>
      </c>
      <c r="CI451" s="134">
        <v>2637.6021974561663</v>
      </c>
      <c r="CJ451" s="135">
        <v>418140.60543314792</v>
      </c>
      <c r="CK451" s="136">
        <v>0.63079312632742268</v>
      </c>
    </row>
    <row r="452" spans="1:89" s="72" customFormat="1" x14ac:dyDescent="0.25">
      <c r="A452" s="82" t="s">
        <v>24</v>
      </c>
      <c r="B452" s="83">
        <v>440</v>
      </c>
      <c r="C452" s="70" t="s">
        <v>537</v>
      </c>
      <c r="D452" s="84">
        <v>41683</v>
      </c>
      <c r="E452" s="85" t="s">
        <v>1244</v>
      </c>
      <c r="F452" s="82">
        <v>221</v>
      </c>
      <c r="G452" s="88">
        <v>1</v>
      </c>
      <c r="H452" s="88">
        <v>182</v>
      </c>
      <c r="I452" s="82">
        <v>3</v>
      </c>
      <c r="J452" s="70">
        <v>740</v>
      </c>
      <c r="K452" s="55"/>
      <c r="L452" s="54">
        <v>934.28600000000006</v>
      </c>
      <c r="M452" s="54">
        <v>151.79026828521881</v>
      </c>
      <c r="N452" s="54">
        <v>296.84790370294814</v>
      </c>
      <c r="O452" s="17"/>
      <c r="P452" s="56">
        <v>43.048046516372537</v>
      </c>
      <c r="Q452" s="56">
        <v>9</v>
      </c>
      <c r="R452" s="54">
        <v>291.44139549117614</v>
      </c>
      <c r="S452" s="42" t="s">
        <v>78</v>
      </c>
      <c r="T452" s="94"/>
      <c r="U452" s="94"/>
      <c r="V452" s="94">
        <v>21.618554726636095</v>
      </c>
      <c r="W452" s="94">
        <v>20.197913021329931</v>
      </c>
      <c r="X452" s="94">
        <v>3.2814862218947782</v>
      </c>
      <c r="Y452" s="94">
        <v>6.4174226516893862</v>
      </c>
      <c r="Z452" s="94"/>
      <c r="AA452" s="94">
        <v>0.93063654948897589</v>
      </c>
      <c r="AB452" s="94">
        <v>0.19456699253972484</v>
      </c>
      <c r="AC452" s="98">
        <v>6.3005417580331855</v>
      </c>
      <c r="AD452" s="37"/>
      <c r="AE452" s="37"/>
      <c r="AF452" s="37"/>
      <c r="AG452" s="37"/>
      <c r="AH452" s="37"/>
      <c r="AI452" s="100">
        <v>22.876227967435526</v>
      </c>
      <c r="AJ452" s="90" t="s">
        <v>54</v>
      </c>
      <c r="AK452" s="53">
        <v>606.57849655932955</v>
      </c>
      <c r="AL452" s="35"/>
      <c r="AM452" s="35"/>
      <c r="AN452" s="35"/>
      <c r="AO452" s="58">
        <v>37.400000000000006</v>
      </c>
      <c r="AP452" s="49">
        <v>1.0685095833396936</v>
      </c>
      <c r="AQ452" s="49">
        <v>1.2175898931000975</v>
      </c>
      <c r="AR452" s="49">
        <v>1.9644995140913513</v>
      </c>
      <c r="AS452" s="126">
        <v>30.987643750095408</v>
      </c>
      <c r="AT452" s="58">
        <v>33.01165427324954</v>
      </c>
      <c r="AU452" s="58">
        <v>28.569774955606778</v>
      </c>
      <c r="AV452" s="58">
        <v>32.555879494655009</v>
      </c>
      <c r="AW452" s="58">
        <v>52.526724975704575</v>
      </c>
      <c r="AX452" s="58">
        <v>23.3</v>
      </c>
      <c r="AY452" s="71">
        <v>1.5270056065577813</v>
      </c>
      <c r="AZ452" s="71">
        <v>25.17666152861624</v>
      </c>
      <c r="BA452" s="71">
        <v>-3.558106801980145</v>
      </c>
      <c r="BB452" s="131">
        <f t="shared" si="24"/>
        <v>1.5270056065577813</v>
      </c>
      <c r="BC452" s="131">
        <f t="shared" si="25"/>
        <v>1.4333818399023555</v>
      </c>
      <c r="BD452" s="131">
        <f t="shared" si="26"/>
        <v>0.19661809238773967</v>
      </c>
      <c r="BE452" s="96">
        <v>5.9</v>
      </c>
      <c r="BF452" s="105">
        <v>119.93</v>
      </c>
      <c r="BG452" s="105">
        <v>548.31985324772779</v>
      </c>
      <c r="BH452" s="105">
        <v>336.77978820978905</v>
      </c>
      <c r="BI452" s="105">
        <v>83.298590844659373</v>
      </c>
      <c r="BJ452" s="105">
        <v>4.919536396231134</v>
      </c>
      <c r="BK452" s="105">
        <v>15.67581088968565</v>
      </c>
      <c r="BL452" s="105">
        <v>8.8384891186525483</v>
      </c>
      <c r="BM452" s="105">
        <v>2.1679312932543984</v>
      </c>
      <c r="BN452" s="130">
        <f t="shared" si="27"/>
        <v>239.17255037024276</v>
      </c>
      <c r="BO452" s="97">
        <v>3.2602114285714285</v>
      </c>
      <c r="BP452" s="109" t="s">
        <v>38</v>
      </c>
      <c r="BQ452" s="106">
        <v>255.77812500000002</v>
      </c>
      <c r="BR452" s="107">
        <v>11.831416495426371</v>
      </c>
      <c r="BS452" s="107"/>
      <c r="BT452" s="107">
        <v>7.7481159496834326</v>
      </c>
      <c r="BU452" s="106">
        <v>11717.441666666666</v>
      </c>
      <c r="BV452" s="106">
        <v>542.00855768723864</v>
      </c>
      <c r="BW452" s="106"/>
      <c r="BX452" s="106">
        <v>354.9486363111983</v>
      </c>
      <c r="BY452" s="73">
        <v>0.12978000000000001</v>
      </c>
      <c r="BZ452" s="73">
        <v>0.48730000000000007</v>
      </c>
      <c r="CA452" s="74">
        <v>4.4440000000000008</v>
      </c>
      <c r="CB452" s="74"/>
      <c r="CC452" s="74">
        <v>4.4447999999999999</v>
      </c>
      <c r="CD452" s="74">
        <v>7.0070000000000006</v>
      </c>
      <c r="CE452" s="74">
        <v>78.78</v>
      </c>
      <c r="CF452" s="74">
        <v>35.582299999999996</v>
      </c>
      <c r="CG452" s="74">
        <v>0.12210000000000001</v>
      </c>
      <c r="CH452" s="134">
        <v>8434.1097677210564</v>
      </c>
      <c r="CI452" s="134">
        <v>3605.6382070759018</v>
      </c>
      <c r="CJ452" s="135">
        <v>556809.00930062414</v>
      </c>
      <c r="CK452" s="136">
        <v>0.64755385542427513</v>
      </c>
    </row>
    <row r="453" spans="1:89" s="72" customFormat="1" x14ac:dyDescent="0.25">
      <c r="A453" s="82" t="s">
        <v>24</v>
      </c>
      <c r="B453" s="83">
        <v>441</v>
      </c>
      <c r="C453" s="70" t="s">
        <v>538</v>
      </c>
      <c r="D453" s="84">
        <v>41683</v>
      </c>
      <c r="E453" s="85" t="s">
        <v>1244</v>
      </c>
      <c r="F453" s="82">
        <v>225</v>
      </c>
      <c r="G453" s="88">
        <v>1</v>
      </c>
      <c r="H453" s="88">
        <v>152</v>
      </c>
      <c r="I453" s="82">
        <v>3</v>
      </c>
      <c r="J453" s="70">
        <v>755</v>
      </c>
      <c r="K453" s="55"/>
      <c r="L453" s="54">
        <v>934.28600000000006</v>
      </c>
      <c r="M453" s="54">
        <v>151.79026828521881</v>
      </c>
      <c r="N453" s="54">
        <v>296.84790370294814</v>
      </c>
      <c r="O453" s="17"/>
      <c r="P453" s="56">
        <v>43.048046516372537</v>
      </c>
      <c r="Q453" s="56">
        <v>9</v>
      </c>
      <c r="R453" s="54">
        <v>291.44139549117614</v>
      </c>
      <c r="S453" s="42" t="s">
        <v>78</v>
      </c>
      <c r="T453" s="94"/>
      <c r="U453" s="94"/>
      <c r="V453" s="94">
        <v>23.881594659042186</v>
      </c>
      <c r="W453" s="94">
        <v>22.312239547617889</v>
      </c>
      <c r="X453" s="94">
        <v>3.6249936603748623</v>
      </c>
      <c r="Y453" s="94">
        <v>7.0892013116201964</v>
      </c>
      <c r="Z453" s="94"/>
      <c r="AA453" s="94">
        <v>1.0280559977676018</v>
      </c>
      <c r="AB453" s="94">
        <v>0.21493435193137966</v>
      </c>
      <c r="AC453" s="98">
        <v>6.9600852739858734</v>
      </c>
      <c r="AD453" s="37"/>
      <c r="AE453" s="37"/>
      <c r="AF453" s="37"/>
      <c r="AG453" s="37"/>
      <c r="AH453" s="37"/>
      <c r="AI453" s="100">
        <v>24.367367927543086</v>
      </c>
      <c r="AJ453" s="90" t="s">
        <v>54</v>
      </c>
      <c r="AK453" s="53">
        <v>630.6535844674853</v>
      </c>
      <c r="AL453" s="35"/>
      <c r="AM453" s="35"/>
      <c r="AN453" s="35"/>
      <c r="AO453" s="58">
        <v>38.839999999999996</v>
      </c>
      <c r="AP453" s="49">
        <v>1.3309838468205819</v>
      </c>
      <c r="AQ453" s="49">
        <v>1.29844120505345</v>
      </c>
      <c r="AR453" s="49">
        <v>1.8816073858114672</v>
      </c>
      <c r="AS453" s="126">
        <v>35.500757702308725</v>
      </c>
      <c r="AT453" s="58">
        <v>36.409150527657147</v>
      </c>
      <c r="AU453" s="58">
        <v>34.268379166338363</v>
      </c>
      <c r="AV453" s="58">
        <v>33.43051506316813</v>
      </c>
      <c r="AW453" s="58">
        <v>48.445092322643347</v>
      </c>
      <c r="AX453" s="58">
        <v>30.09</v>
      </c>
      <c r="AY453" s="71">
        <v>1.5245694874011149</v>
      </c>
      <c r="AZ453" s="71">
        <v>26.941084002968626</v>
      </c>
      <c r="BA453" s="71">
        <v>-3.0594893439264403</v>
      </c>
      <c r="BB453" s="131">
        <f t="shared" ref="BB453:BB516" si="28">AT453/V453</f>
        <v>1.5245694874011149</v>
      </c>
      <c r="BC453" s="131">
        <f t="shared" ref="BC453:BC516" si="29">AS453/V453</f>
        <v>1.4865321269016358</v>
      </c>
      <c r="BD453" s="131">
        <f t="shared" ref="BD453:BD516" si="30">SUM(AP453:AR453)/V453</f>
        <v>0.18889159212730822</v>
      </c>
      <c r="BE453" s="96">
        <v>5.86</v>
      </c>
      <c r="BF453" s="105">
        <v>127.84</v>
      </c>
      <c r="BG453" s="105">
        <v>552.01814768460565</v>
      </c>
      <c r="BH453" s="105">
        <v>335.02816020025028</v>
      </c>
      <c r="BI453" s="105">
        <v>81.429912390488113</v>
      </c>
      <c r="BJ453" s="105">
        <v>4.8498122653316651</v>
      </c>
      <c r="BK453" s="105">
        <v>15.722778473091362</v>
      </c>
      <c r="BL453" s="105">
        <v>8.1351689612015026</v>
      </c>
      <c r="BM453" s="105">
        <v>2.816020025031289</v>
      </c>
      <c r="BN453" s="130">
        <f t="shared" ref="BN453:BN516" si="31">(BG453*0.5-BH453*0.25+BI453*0.5)/SUM(BG453:BI453)*1000</f>
        <v>240.55003634601405</v>
      </c>
      <c r="BO453" s="97">
        <v>4.2700114285714283</v>
      </c>
      <c r="BP453" s="109" t="s">
        <v>38</v>
      </c>
      <c r="BQ453" s="106">
        <v>293.36770833333338</v>
      </c>
      <c r="BR453" s="107">
        <v>12.284259594962048</v>
      </c>
      <c r="BS453" s="107"/>
      <c r="BT453" s="107">
        <v>8.0575268601909613</v>
      </c>
      <c r="BU453" s="106">
        <v>12509.168750000001</v>
      </c>
      <c r="BV453" s="106">
        <v>523.79955897391085</v>
      </c>
      <c r="BW453" s="106"/>
      <c r="BX453" s="106">
        <v>343.57211219464671</v>
      </c>
      <c r="BY453" s="73">
        <v>0.10197000000000001</v>
      </c>
      <c r="BZ453" s="73">
        <v>0.5676000000000001</v>
      </c>
      <c r="CA453" s="74">
        <v>4.1511000000000005</v>
      </c>
      <c r="CB453" s="74"/>
      <c r="CC453" s="74">
        <v>6.8927999999999994</v>
      </c>
      <c r="CD453" s="74">
        <v>5.1449999999999996</v>
      </c>
      <c r="CE453" s="74">
        <v>97.97</v>
      </c>
      <c r="CF453" s="74">
        <v>38.612299999999998</v>
      </c>
      <c r="CG453" s="74">
        <v>9.4E-2</v>
      </c>
      <c r="CH453" s="134">
        <v>3789.8510270475044</v>
      </c>
      <c r="CI453" s="134">
        <v>4175.2988468813546</v>
      </c>
      <c r="CJ453" s="135">
        <v>696454.03090377292</v>
      </c>
      <c r="CK453" s="136">
        <v>0.59950817449691007</v>
      </c>
    </row>
    <row r="454" spans="1:89" s="72" customFormat="1" x14ac:dyDescent="0.25">
      <c r="A454" s="82" t="s">
        <v>24</v>
      </c>
      <c r="B454" s="83">
        <v>442</v>
      </c>
      <c r="C454" s="70" t="s">
        <v>539</v>
      </c>
      <c r="D454" s="84">
        <v>41683</v>
      </c>
      <c r="E454" s="85" t="s">
        <v>1244</v>
      </c>
      <c r="F454" s="82">
        <v>237</v>
      </c>
      <c r="G454" s="88">
        <v>1</v>
      </c>
      <c r="H454" s="88">
        <v>193</v>
      </c>
      <c r="I454" s="82">
        <v>3</v>
      </c>
      <c r="J454" s="70">
        <v>771</v>
      </c>
      <c r="K454" s="55"/>
      <c r="L454" s="54">
        <v>934.28600000000006</v>
      </c>
      <c r="M454" s="54">
        <v>151.79026828521881</v>
      </c>
      <c r="N454" s="54">
        <v>296.84790370294814</v>
      </c>
      <c r="O454" s="17"/>
      <c r="P454" s="56">
        <v>43.048046516372537</v>
      </c>
      <c r="Q454" s="56">
        <v>9</v>
      </c>
      <c r="R454" s="54">
        <v>291.44139549117614</v>
      </c>
      <c r="S454" s="42" t="s">
        <v>78</v>
      </c>
      <c r="T454" s="94"/>
      <c r="U454" s="94"/>
      <c r="V454" s="94">
        <v>21.500689424875731</v>
      </c>
      <c r="W454" s="94">
        <v>20.087793120009447</v>
      </c>
      <c r="X454" s="94">
        <v>3.2635954161190543</v>
      </c>
      <c r="Y454" s="94">
        <v>6.3824345839425067</v>
      </c>
      <c r="Z454" s="94"/>
      <c r="AA454" s="94">
        <v>0.9255626784961295</v>
      </c>
      <c r="AB454" s="94">
        <v>0.19350620482388156</v>
      </c>
      <c r="AC454" s="98">
        <v>6.2661909300081566</v>
      </c>
      <c r="AD454" s="37"/>
      <c r="AE454" s="37"/>
      <c r="AF454" s="37"/>
      <c r="AG454" s="37"/>
      <c r="AH454" s="37"/>
      <c r="AI454" s="100">
        <v>22.063475650859257</v>
      </c>
      <c r="AJ454" s="90" t="s">
        <v>54</v>
      </c>
      <c r="AK454" s="53">
        <v>592.08602749542342</v>
      </c>
      <c r="AL454" s="35"/>
      <c r="AM454" s="35"/>
      <c r="AN454" s="35"/>
      <c r="AO454" s="58">
        <v>31.96</v>
      </c>
      <c r="AP454" s="49">
        <v>0.99356487758614676</v>
      </c>
      <c r="AQ454" s="49">
        <v>1.132110787172012</v>
      </c>
      <c r="AR454" s="49">
        <v>1.5770349854227406</v>
      </c>
      <c r="AS454" s="126">
        <v>27.687473163792202</v>
      </c>
      <c r="AT454" s="58">
        <v>29.36189379617969</v>
      </c>
      <c r="AU454" s="58">
        <v>31.087762127226117</v>
      </c>
      <c r="AV454" s="58">
        <v>35.422740524781346</v>
      </c>
      <c r="AW454" s="58">
        <v>49.344023323615161</v>
      </c>
      <c r="AX454" s="58">
        <v>24.019999999999996</v>
      </c>
      <c r="AY454" s="71">
        <v>1.365625688365544</v>
      </c>
      <c r="AZ454" s="71">
        <v>24.402357195452243</v>
      </c>
      <c r="BA454" s="71">
        <v>-2.9016677705765126</v>
      </c>
      <c r="BB454" s="131">
        <f t="shared" si="28"/>
        <v>1.365625688365544</v>
      </c>
      <c r="BC454" s="131">
        <f t="shared" si="29"/>
        <v>1.2877481561944022</v>
      </c>
      <c r="BD454" s="131">
        <f t="shared" si="30"/>
        <v>0.17221357776076524</v>
      </c>
      <c r="BE454" s="96">
        <v>5.98</v>
      </c>
      <c r="BF454" s="105">
        <v>122.44</v>
      </c>
      <c r="BG454" s="105">
        <v>555.70075138843526</v>
      </c>
      <c r="BH454" s="105">
        <v>318.44168572361974</v>
      </c>
      <c r="BI454" s="105">
        <v>96.128716105847758</v>
      </c>
      <c r="BJ454" s="105">
        <v>4.5736687357072849</v>
      </c>
      <c r="BK454" s="105">
        <v>15.19111401502777</v>
      </c>
      <c r="BL454" s="105">
        <v>7.9222476314929766</v>
      </c>
      <c r="BM454" s="105">
        <v>2.0418163998693242</v>
      </c>
      <c r="BN454" s="130">
        <f t="shared" si="31"/>
        <v>253.85101010101013</v>
      </c>
      <c r="BO454" s="97">
        <v>5.6548799999999995</v>
      </c>
      <c r="BP454" s="109" t="s">
        <v>38</v>
      </c>
      <c r="BQ454" s="106">
        <v>268.11904761904759</v>
      </c>
      <c r="BR454" s="107">
        <v>12.470253503073298</v>
      </c>
      <c r="BS454" s="107"/>
      <c r="BT454" s="107">
        <v>9.1315311430604282</v>
      </c>
      <c r="BU454" s="106">
        <v>12366.892857142857</v>
      </c>
      <c r="BV454" s="106">
        <v>575.18587486942113</v>
      </c>
      <c r="BW454" s="106"/>
      <c r="BX454" s="106">
        <v>421.18852901620153</v>
      </c>
      <c r="BY454" s="73">
        <v>7.8280000000000002E-2</v>
      </c>
      <c r="BZ454" s="73">
        <v>0.8217000000000001</v>
      </c>
      <c r="CA454" s="74">
        <v>4.5449999999999999</v>
      </c>
      <c r="CB454" s="74"/>
      <c r="CC454" s="74">
        <v>5.52</v>
      </c>
      <c r="CD454" s="74">
        <v>6.8894000000000002</v>
      </c>
      <c r="CE454" s="74">
        <v>88.88</v>
      </c>
      <c r="CF454" s="74">
        <v>36.440799999999996</v>
      </c>
      <c r="CG454" s="74">
        <v>0.05</v>
      </c>
      <c r="CH454" s="134">
        <v>3490.8804490002863</v>
      </c>
      <c r="CI454" s="134">
        <v>2764.8805086176626</v>
      </c>
      <c r="CJ454" s="135">
        <v>713580.93261063867</v>
      </c>
      <c r="CK454" s="136">
        <v>0.38746558130446906</v>
      </c>
    </row>
    <row r="455" spans="1:89" s="72" customFormat="1" x14ac:dyDescent="0.25">
      <c r="A455" s="82" t="s">
        <v>24</v>
      </c>
      <c r="B455" s="83">
        <v>443</v>
      </c>
      <c r="C455" s="70" t="s">
        <v>540</v>
      </c>
      <c r="D455" s="84">
        <v>41683</v>
      </c>
      <c r="E455" s="85" t="s">
        <v>1244</v>
      </c>
      <c r="F455" s="82">
        <v>240</v>
      </c>
      <c r="G455" s="88">
        <v>1</v>
      </c>
      <c r="H455" s="88">
        <v>136</v>
      </c>
      <c r="I455" s="82">
        <v>3</v>
      </c>
      <c r="J455" s="70">
        <v>646</v>
      </c>
      <c r="K455" s="55"/>
      <c r="L455" s="54">
        <v>934.28600000000006</v>
      </c>
      <c r="M455" s="54">
        <v>151.79026828521881</v>
      </c>
      <c r="N455" s="54">
        <v>296.84790370294814</v>
      </c>
      <c r="O455" s="17"/>
      <c r="P455" s="56">
        <v>43.048046516372537</v>
      </c>
      <c r="Q455" s="56">
        <v>9</v>
      </c>
      <c r="R455" s="54">
        <v>291.44139549117614</v>
      </c>
      <c r="S455" s="42" t="s">
        <v>78</v>
      </c>
      <c r="T455" s="94"/>
      <c r="U455" s="94"/>
      <c r="V455" s="94">
        <v>21.50770841622013</v>
      </c>
      <c r="W455" s="94">
        <v>20.094350865356642</v>
      </c>
      <c r="X455" s="94">
        <v>3.2646608306983125</v>
      </c>
      <c r="Y455" s="94">
        <v>6.3845181568092011</v>
      </c>
      <c r="Z455" s="94"/>
      <c r="AA455" s="94">
        <v>0.92586483236202122</v>
      </c>
      <c r="AB455" s="94">
        <v>0.19356937574598115</v>
      </c>
      <c r="AC455" s="98">
        <v>6.2682365546405086</v>
      </c>
      <c r="AD455" s="37"/>
      <c r="AE455" s="37"/>
      <c r="AF455" s="37"/>
      <c r="AG455" s="37"/>
      <c r="AH455" s="37"/>
      <c r="AI455" s="100">
        <v>21.547914793590188</v>
      </c>
      <c r="AJ455" s="90" t="s">
        <v>54</v>
      </c>
      <c r="AK455" s="53">
        <v>582.32617465717794</v>
      </c>
      <c r="AL455" s="35"/>
      <c r="AM455" s="35"/>
      <c r="AN455" s="35"/>
      <c r="AO455" s="58">
        <v>47.2</v>
      </c>
      <c r="AP455" s="49">
        <v>1.2176416402947017</v>
      </c>
      <c r="AQ455" s="49">
        <v>1.3428377065111761</v>
      </c>
      <c r="AR455" s="49">
        <v>2.3634402332361519</v>
      </c>
      <c r="AS455" s="126">
        <v>37.144624604420528</v>
      </c>
      <c r="AT455" s="58">
        <v>37.962002795727216</v>
      </c>
      <c r="AU455" s="58">
        <v>25.797492379125032</v>
      </c>
      <c r="AV455" s="58">
        <v>28.449951409135085</v>
      </c>
      <c r="AW455" s="58">
        <v>50.072886297376094</v>
      </c>
      <c r="AX455" s="58">
        <v>31.512499999999999</v>
      </c>
      <c r="AY455" s="71">
        <v>1.7650417264862124</v>
      </c>
      <c r="AZ455" s="71">
        <v>25.910577089080103</v>
      </c>
      <c r="BA455" s="71">
        <v>-4.4028686728599737</v>
      </c>
      <c r="BB455" s="131">
        <f t="shared" si="28"/>
        <v>1.7650417264862124</v>
      </c>
      <c r="BC455" s="131">
        <f t="shared" si="29"/>
        <v>1.7270377617918491</v>
      </c>
      <c r="BD455" s="131">
        <f t="shared" si="30"/>
        <v>0.22893743418655588</v>
      </c>
      <c r="BE455" s="96">
        <v>5.62</v>
      </c>
      <c r="BF455" s="105">
        <v>124.96000000000001</v>
      </c>
      <c r="BG455" s="105">
        <v>534.81113956466061</v>
      </c>
      <c r="BH455" s="105">
        <v>326.50448143405885</v>
      </c>
      <c r="BI455" s="105">
        <v>101.63252240717028</v>
      </c>
      <c r="BJ455" s="105">
        <v>4.0813060179257361</v>
      </c>
      <c r="BK455" s="105">
        <v>21.766965428937262</v>
      </c>
      <c r="BL455" s="105">
        <v>6.9622279129321374</v>
      </c>
      <c r="BM455" s="105">
        <v>4.2413572343149806</v>
      </c>
      <c r="BN455" s="130">
        <f t="shared" si="31"/>
        <v>245.69932685115936</v>
      </c>
      <c r="BO455" s="97">
        <v>7.2994114285714291</v>
      </c>
      <c r="BP455" s="109" t="s">
        <v>38</v>
      </c>
      <c r="BQ455" s="106">
        <v>246.93571428571425</v>
      </c>
      <c r="BR455" s="107">
        <v>11.481265670288083</v>
      </c>
      <c r="BS455" s="107"/>
      <c r="BT455" s="107">
        <v>6.5048126047108328</v>
      </c>
      <c r="BU455" s="106">
        <v>11956.436134453781</v>
      </c>
      <c r="BV455" s="106">
        <v>555.91399618551566</v>
      </c>
      <c r="BW455" s="106"/>
      <c r="BX455" s="106">
        <v>314.95799098880866</v>
      </c>
      <c r="BY455" s="73">
        <v>0.11124000000000001</v>
      </c>
      <c r="BZ455" s="73">
        <v>0.85140000000000005</v>
      </c>
      <c r="CA455" s="74">
        <v>3.8986000000000001</v>
      </c>
      <c r="CB455" s="74"/>
      <c r="CC455" s="74">
        <v>7.1999999999999993</v>
      </c>
      <c r="CD455" s="74">
        <v>9.0551999999999992</v>
      </c>
      <c r="CE455" s="74">
        <v>94.94</v>
      </c>
      <c r="CF455" s="74">
        <v>38.905200000000001</v>
      </c>
      <c r="CG455" s="74">
        <v>9.4E-2</v>
      </c>
      <c r="CH455" s="134">
        <v>3834.0796304674604</v>
      </c>
      <c r="CI455" s="139">
        <v>1302.2958589543155</v>
      </c>
      <c r="CJ455" s="134">
        <v>418114.33594624349</v>
      </c>
      <c r="CK455" s="140">
        <v>0.31146883686900184</v>
      </c>
    </row>
    <row r="456" spans="1:89" s="72" customFormat="1" x14ac:dyDescent="0.25">
      <c r="A456" s="82" t="s">
        <v>24</v>
      </c>
      <c r="B456" s="83">
        <v>444</v>
      </c>
      <c r="C456" s="70" t="s">
        <v>541</v>
      </c>
      <c r="D456" s="84">
        <v>41683</v>
      </c>
      <c r="E456" s="85" t="s">
        <v>1244</v>
      </c>
      <c r="F456" s="82">
        <v>245</v>
      </c>
      <c r="G456" s="88">
        <v>1</v>
      </c>
      <c r="H456" s="88">
        <v>217</v>
      </c>
      <c r="I456" s="82">
        <v>3</v>
      </c>
      <c r="J456" s="70">
        <v>844</v>
      </c>
      <c r="K456" s="55"/>
      <c r="L456" s="54">
        <v>934.28600000000006</v>
      </c>
      <c r="M456" s="54">
        <v>151.79026828521881</v>
      </c>
      <c r="N456" s="54">
        <v>296.84790370294814</v>
      </c>
      <c r="O456" s="17"/>
      <c r="P456" s="56">
        <v>43.048046516372537</v>
      </c>
      <c r="Q456" s="56">
        <v>9</v>
      </c>
      <c r="R456" s="54">
        <v>291.44139549117614</v>
      </c>
      <c r="S456" s="42" t="s">
        <v>78</v>
      </c>
      <c r="T456" s="94"/>
      <c r="U456" s="94"/>
      <c r="V456" s="94">
        <v>22.080086061116862</v>
      </c>
      <c r="W456" s="94">
        <v>20.629115285696631</v>
      </c>
      <c r="X456" s="94">
        <v>3.3515421869776492</v>
      </c>
      <c r="Y456" s="94">
        <v>6.5544272608232266</v>
      </c>
      <c r="Z456" s="94"/>
      <c r="AA456" s="94">
        <v>0.95050457184446746</v>
      </c>
      <c r="AB456" s="94">
        <v>0.19872077455005174</v>
      </c>
      <c r="AC456" s="98">
        <v>6.4350510942171653</v>
      </c>
      <c r="AD456" s="37"/>
      <c r="AE456" s="37"/>
      <c r="AF456" s="37"/>
      <c r="AG456" s="37"/>
      <c r="AH456" s="37"/>
      <c r="AI456" s="100">
        <v>22.073771698487974</v>
      </c>
      <c r="AJ456" s="90" t="s">
        <v>54</v>
      </c>
      <c r="AK456" s="53">
        <v>592.27629410444217</v>
      </c>
      <c r="AL456" s="35"/>
      <c r="AM456" s="35"/>
      <c r="AN456" s="35"/>
      <c r="AO456" s="58">
        <v>33.739999999999995</v>
      </c>
      <c r="AP456" s="49">
        <v>1.0765098232939168</v>
      </c>
      <c r="AQ456" s="49">
        <v>1.1779489795918365</v>
      </c>
      <c r="AR456" s="49">
        <v>1.6984761904761903</v>
      </c>
      <c r="AS456" s="126">
        <v>29.643647349408749</v>
      </c>
      <c r="AT456" s="58">
        <v>31.378313926355297</v>
      </c>
      <c r="AU456" s="58">
        <v>31.906040998634172</v>
      </c>
      <c r="AV456" s="58">
        <v>34.912536443148689</v>
      </c>
      <c r="AW456" s="58">
        <v>50.34013605442177</v>
      </c>
      <c r="AX456" s="58">
        <v>26.56</v>
      </c>
      <c r="AY456" s="71">
        <v>1.421113751074216</v>
      </c>
      <c r="AZ456" s="71">
        <v>26.151438047450362</v>
      </c>
      <c r="BA456" s="71">
        <v>-4.0713519863335002</v>
      </c>
      <c r="BB456" s="131">
        <f t="shared" si="28"/>
        <v>1.421113751074216</v>
      </c>
      <c r="BC456" s="131">
        <f t="shared" si="29"/>
        <v>1.3425512594179312</v>
      </c>
      <c r="BD456" s="131">
        <f t="shared" si="30"/>
        <v>0.17902715516689408</v>
      </c>
      <c r="BE456" s="96">
        <v>6.63</v>
      </c>
      <c r="BF456" s="105">
        <v>84.99</v>
      </c>
      <c r="BG456" s="105">
        <v>584.77467937404401</v>
      </c>
      <c r="BH456" s="105">
        <v>296.38781033062719</v>
      </c>
      <c r="BI456" s="105">
        <v>88.833980468290392</v>
      </c>
      <c r="BJ456" s="105">
        <v>6.4713495705377113</v>
      </c>
      <c r="BK456" s="105">
        <v>10.589481115425347</v>
      </c>
      <c r="BL456" s="105">
        <v>11.648429226967879</v>
      </c>
      <c r="BM456" s="105">
        <v>1.294269914107542</v>
      </c>
      <c r="BN456" s="130">
        <f t="shared" si="31"/>
        <v>270.83333333333331</v>
      </c>
      <c r="BO456" s="97">
        <v>4.8181885714285713</v>
      </c>
      <c r="BP456" s="109" t="s">
        <v>38</v>
      </c>
      <c r="BQ456" s="106">
        <v>355.53222222222223</v>
      </c>
      <c r="BR456" s="107">
        <v>16.101940057575963</v>
      </c>
      <c r="BS456" s="107"/>
      <c r="BT456" s="107">
        <v>11.330507530030266</v>
      </c>
      <c r="BU456" s="106">
        <v>13751.285555555554</v>
      </c>
      <c r="BV456" s="106">
        <v>622.79130242031226</v>
      </c>
      <c r="BW456" s="106"/>
      <c r="BX456" s="106">
        <v>438.24169736556701</v>
      </c>
      <c r="BY456" s="73">
        <v>7.5189999999999993E-2</v>
      </c>
      <c r="BZ456" s="73">
        <v>0.40260000000000001</v>
      </c>
      <c r="CA456" s="74">
        <v>4.5550999999999995</v>
      </c>
      <c r="CB456" s="74"/>
      <c r="CC456" s="74">
        <v>5.2127999999999997</v>
      </c>
      <c r="CD456" s="74">
        <v>3.2046000000000001</v>
      </c>
      <c r="CE456" s="74">
        <v>84.84</v>
      </c>
      <c r="CF456" s="74">
        <v>36.915499999999994</v>
      </c>
      <c r="CG456" s="74">
        <v>7.2000000000000008E-2</v>
      </c>
      <c r="CH456" s="134">
        <v>16274.053849462114</v>
      </c>
      <c r="CI456" s="134">
        <v>4783.7115195787337</v>
      </c>
      <c r="CJ456" s="135">
        <v>389614.49764029577</v>
      </c>
      <c r="CK456" s="136">
        <v>1.2278063441045783</v>
      </c>
    </row>
    <row r="457" spans="1:89" s="72" customFormat="1" x14ac:dyDescent="0.25">
      <c r="A457" s="82" t="s">
        <v>24</v>
      </c>
      <c r="B457" s="83">
        <v>445</v>
      </c>
      <c r="C457" s="70" t="s">
        <v>542</v>
      </c>
      <c r="D457" s="84">
        <v>41683</v>
      </c>
      <c r="E457" s="85" t="s">
        <v>1244</v>
      </c>
      <c r="F457" s="82">
        <v>251</v>
      </c>
      <c r="G457" s="88">
        <v>1</v>
      </c>
      <c r="H457" s="88">
        <v>118</v>
      </c>
      <c r="I457" s="82">
        <v>3</v>
      </c>
      <c r="J457" s="70">
        <v>656</v>
      </c>
      <c r="K457" s="55"/>
      <c r="L457" s="54">
        <v>934.28600000000006</v>
      </c>
      <c r="M457" s="54">
        <v>151.79026828521881</v>
      </c>
      <c r="N457" s="54">
        <v>296.84790370294814</v>
      </c>
      <c r="O457" s="17"/>
      <c r="P457" s="56">
        <v>43.048046516372537</v>
      </c>
      <c r="Q457" s="56">
        <v>9</v>
      </c>
      <c r="R457" s="54">
        <v>291.44139549117614</v>
      </c>
      <c r="S457" s="42" t="s">
        <v>78</v>
      </c>
      <c r="T457" s="94"/>
      <c r="U457" s="94"/>
      <c r="V457" s="94">
        <v>24.948497132360746</v>
      </c>
      <c r="W457" s="94">
        <v>23.309031591804793</v>
      </c>
      <c r="X457" s="94">
        <v>3.7869390730340502</v>
      </c>
      <c r="Y457" s="94">
        <v>7.4059090742803013</v>
      </c>
      <c r="Z457" s="94"/>
      <c r="AA457" s="94">
        <v>1.0739840650674521</v>
      </c>
      <c r="AB457" s="94">
        <v>0.2245364741912467</v>
      </c>
      <c r="AC457" s="98">
        <v>7.2710248196628218</v>
      </c>
      <c r="AD457" s="37"/>
      <c r="AE457" s="37"/>
      <c r="AF457" s="37"/>
      <c r="AG457" s="37"/>
      <c r="AH457" s="37"/>
      <c r="AI457" s="100">
        <v>22.079181897187748</v>
      </c>
      <c r="AJ457" s="90" t="s">
        <v>54</v>
      </c>
      <c r="AK457" s="53">
        <v>592.37620116955782</v>
      </c>
      <c r="AL457" s="35"/>
      <c r="AM457" s="35"/>
      <c r="AN457" s="35"/>
      <c r="AO457" s="58">
        <v>38.260000000000005</v>
      </c>
      <c r="AP457" s="49">
        <v>1.2409450999547165</v>
      </c>
      <c r="AQ457" s="49">
        <v>1.2242084548104961</v>
      </c>
      <c r="AR457" s="49">
        <v>1.8804659863945585</v>
      </c>
      <c r="AS457" s="126">
        <v>33.918176499320751</v>
      </c>
      <c r="AT457" s="58">
        <v>34.728959028549568</v>
      </c>
      <c r="AU457" s="58">
        <v>32.434529533578576</v>
      </c>
      <c r="AV457" s="58">
        <v>31.997084548104961</v>
      </c>
      <c r="AW457" s="58">
        <v>49.149659863945587</v>
      </c>
      <c r="AX457" s="58">
        <v>27.232500000000002</v>
      </c>
      <c r="AY457" s="71">
        <v>1.3920260945699436</v>
      </c>
      <c r="AZ457" s="71">
        <v>24.676126266474977</v>
      </c>
      <c r="BA457" s="71">
        <v>0.27237086588576886</v>
      </c>
      <c r="BB457" s="131">
        <f t="shared" si="28"/>
        <v>1.3920260945699436</v>
      </c>
      <c r="BC457" s="131">
        <f t="shared" si="29"/>
        <v>1.3595278432753937</v>
      </c>
      <c r="BD457" s="131">
        <f t="shared" si="30"/>
        <v>0.1741836198831816</v>
      </c>
      <c r="BE457" s="96">
        <v>6.17</v>
      </c>
      <c r="BF457" s="105">
        <v>101.91</v>
      </c>
      <c r="BG457" s="105">
        <v>573.25090766362484</v>
      </c>
      <c r="BH457" s="105">
        <v>325.09076636247676</v>
      </c>
      <c r="BI457" s="105">
        <v>73.201844764988707</v>
      </c>
      <c r="BJ457" s="105">
        <v>4.8081640663330392</v>
      </c>
      <c r="BK457" s="105">
        <v>11.088215091747621</v>
      </c>
      <c r="BL457" s="105">
        <v>10.990089294475519</v>
      </c>
      <c r="BM457" s="105">
        <v>1.5700127563536455</v>
      </c>
      <c r="BN457" s="130">
        <f t="shared" si="31"/>
        <v>249.04050095949904</v>
      </c>
      <c r="BO457" s="97">
        <v>5.3663657142857142</v>
      </c>
      <c r="BP457" s="109" t="s">
        <v>38</v>
      </c>
      <c r="BQ457" s="106">
        <v>245.37261904761903</v>
      </c>
      <c r="BR457" s="107">
        <v>9.8351663326984813</v>
      </c>
      <c r="BS457" s="107"/>
      <c r="BT457" s="107">
        <v>7.0653606071493833</v>
      </c>
      <c r="BU457" s="106">
        <v>10673.733333333334</v>
      </c>
      <c r="BV457" s="106">
        <v>427.83071367807611</v>
      </c>
      <c r="BW457" s="106"/>
      <c r="BX457" s="106">
        <v>307.34388913179913</v>
      </c>
      <c r="BY457" s="73">
        <v>9.2700000000000005E-2</v>
      </c>
      <c r="BZ457" s="73">
        <v>0.43670000000000003</v>
      </c>
      <c r="CA457" s="74">
        <v>4.3632</v>
      </c>
      <c r="CB457" s="74"/>
      <c r="CC457" s="74">
        <v>5.2799999999999994</v>
      </c>
      <c r="CD457" s="74">
        <v>5.6840000000000002</v>
      </c>
      <c r="CE457" s="74">
        <v>82.820000000000007</v>
      </c>
      <c r="CF457" s="74">
        <v>34.622799999999998</v>
      </c>
      <c r="CG457" s="74">
        <v>0.10500000000000001</v>
      </c>
      <c r="CH457" s="134">
        <v>2611.2433786155443</v>
      </c>
      <c r="CI457" s="134">
        <v>4249.1066712429492</v>
      </c>
      <c r="CJ457" s="135">
        <v>448223.98612076195</v>
      </c>
      <c r="CK457" s="136">
        <v>0.94798734624124759</v>
      </c>
    </row>
    <row r="458" spans="1:89" s="72" customFormat="1" x14ac:dyDescent="0.25">
      <c r="A458" s="82" t="s">
        <v>24</v>
      </c>
      <c r="B458" s="83">
        <v>446</v>
      </c>
      <c r="C458" s="70" t="s">
        <v>543</v>
      </c>
      <c r="D458" s="84">
        <v>41683</v>
      </c>
      <c r="E458" s="85" t="s">
        <v>1244</v>
      </c>
      <c r="F458" s="82">
        <v>253</v>
      </c>
      <c r="G458" s="88">
        <v>1</v>
      </c>
      <c r="H458" s="88">
        <v>107</v>
      </c>
      <c r="I458" s="82">
        <v>3</v>
      </c>
      <c r="J458" s="70">
        <v>750</v>
      </c>
      <c r="K458" s="55"/>
      <c r="L458" s="54">
        <v>934.28600000000006</v>
      </c>
      <c r="M458" s="54">
        <v>151.79026828521881</v>
      </c>
      <c r="N458" s="54">
        <v>296.84790370294814</v>
      </c>
      <c r="O458" s="17"/>
      <c r="P458" s="56">
        <v>43.048046516372537</v>
      </c>
      <c r="Q458" s="56">
        <v>9</v>
      </c>
      <c r="R458" s="54">
        <v>291.44139549117614</v>
      </c>
      <c r="S458" s="42" t="s">
        <v>78</v>
      </c>
      <c r="T458" s="94"/>
      <c r="U458" s="94"/>
      <c r="V458" s="94">
        <v>22.882250108818347</v>
      </c>
      <c r="W458" s="94">
        <v>21.378565925167461</v>
      </c>
      <c r="X458" s="94">
        <v>3.4733028829870145</v>
      </c>
      <c r="Y458" s="94">
        <v>6.792547976809284</v>
      </c>
      <c r="Z458" s="94"/>
      <c r="AA458" s="94">
        <v>0.98503616708368269</v>
      </c>
      <c r="AB458" s="94">
        <v>0.20594025097936511</v>
      </c>
      <c r="AC458" s="98">
        <v>6.6688349036921366</v>
      </c>
      <c r="AD458" s="37"/>
      <c r="AE458" s="37"/>
      <c r="AF458" s="37"/>
      <c r="AG458" s="37"/>
      <c r="AH458" s="37"/>
      <c r="AI458" s="100">
        <v>23.514337507032856</v>
      </c>
      <c r="AJ458" s="90" t="s">
        <v>54</v>
      </c>
      <c r="AK458" s="53">
        <v>617.25479200474138</v>
      </c>
      <c r="AL458" s="35"/>
      <c r="AM458" s="35"/>
      <c r="AN458" s="35"/>
      <c r="AO458" s="58">
        <v>41.680000000000007</v>
      </c>
      <c r="AP458" s="49">
        <v>1.6090941181914946</v>
      </c>
      <c r="AQ458" s="49">
        <v>1.4419902818270167</v>
      </c>
      <c r="AR458" s="49">
        <v>2.0222293488824103</v>
      </c>
      <c r="AS458" s="126">
        <v>40.808411772872425</v>
      </c>
      <c r="AT458" s="58">
        <v>41.667171648873591</v>
      </c>
      <c r="AU458" s="58">
        <v>38.605904947012817</v>
      </c>
      <c r="AV458" s="58">
        <v>34.596695821185619</v>
      </c>
      <c r="AW458" s="58">
        <v>48.517978620019434</v>
      </c>
      <c r="AX458" s="58">
        <v>24.5075</v>
      </c>
      <c r="AY458" s="71">
        <v>1.8209385637654543</v>
      </c>
      <c r="AZ458" s="71">
        <v>28.290645619784442</v>
      </c>
      <c r="BA458" s="71">
        <v>-5.4083955109660948</v>
      </c>
      <c r="BB458" s="131">
        <f t="shared" si="28"/>
        <v>1.8209385637654543</v>
      </c>
      <c r="BC458" s="131">
        <f t="shared" si="29"/>
        <v>1.7834090432018179</v>
      </c>
      <c r="BD458" s="131">
        <f t="shared" si="30"/>
        <v>0.22171393655669253</v>
      </c>
      <c r="BE458" s="96">
        <v>6.45</v>
      </c>
      <c r="BF458" s="105">
        <v>96.3</v>
      </c>
      <c r="BG458" s="105">
        <v>560.64382139148495</v>
      </c>
      <c r="BH458" s="105">
        <v>320.66458982346836</v>
      </c>
      <c r="BI458" s="105">
        <v>84.527518172377995</v>
      </c>
      <c r="BJ458" s="105">
        <v>6.9574247144340609</v>
      </c>
      <c r="BK458" s="105">
        <v>13.811007268951196</v>
      </c>
      <c r="BL458" s="105">
        <v>11.111111111111111</v>
      </c>
      <c r="BM458" s="105">
        <v>2.2845275181723781</v>
      </c>
      <c r="BN458" s="130">
        <f t="shared" si="31"/>
        <v>250.99451671863238</v>
      </c>
      <c r="BO458" s="97">
        <v>1.5291257142857142</v>
      </c>
      <c r="BP458" s="109" t="s">
        <v>38</v>
      </c>
      <c r="BQ458" s="106">
        <v>210.73526785714287</v>
      </c>
      <c r="BR458" s="107">
        <v>9.2095518078412155</v>
      </c>
      <c r="BS458" s="107"/>
      <c r="BT458" s="107">
        <v>5.057585132799379</v>
      </c>
      <c r="BU458" s="106">
        <v>9369.2614583333325</v>
      </c>
      <c r="BV458" s="106">
        <v>409.4554256586249</v>
      </c>
      <c r="BW458" s="106"/>
      <c r="BX458" s="106">
        <v>224.85954979827906</v>
      </c>
      <c r="BY458" s="73">
        <v>8.549000000000001E-2</v>
      </c>
      <c r="BZ458" s="73">
        <v>0.71500000000000008</v>
      </c>
      <c r="CA458" s="74">
        <v>4.0299000000000005</v>
      </c>
      <c r="CB458" s="74"/>
      <c r="CC458" s="74">
        <v>5.3183999999999996</v>
      </c>
      <c r="CD458" s="74">
        <v>4.851</v>
      </c>
      <c r="CE458" s="74">
        <v>89.89</v>
      </c>
      <c r="CF458" s="74">
        <v>38.026499999999999</v>
      </c>
      <c r="CG458" s="74">
        <v>8.3000000000000004E-2</v>
      </c>
      <c r="CH458" s="134">
        <v>29271.99535300392</v>
      </c>
      <c r="CI458" s="134">
        <v>2755.3355436654583</v>
      </c>
      <c r="CJ458" s="135">
        <v>438710.9183627062</v>
      </c>
      <c r="CK458" s="136">
        <v>0.62805264887149947</v>
      </c>
    </row>
    <row r="459" spans="1:89" s="72" customFormat="1" x14ac:dyDescent="0.25">
      <c r="A459" s="82" t="s">
        <v>24</v>
      </c>
      <c r="B459" s="83">
        <v>447</v>
      </c>
      <c r="C459" s="70" t="s">
        <v>544</v>
      </c>
      <c r="D459" s="84">
        <v>41683</v>
      </c>
      <c r="E459" s="85" t="s">
        <v>1244</v>
      </c>
      <c r="F459" s="82">
        <v>268</v>
      </c>
      <c r="G459" s="88">
        <v>1</v>
      </c>
      <c r="H459" s="88">
        <v>148</v>
      </c>
      <c r="I459" s="82">
        <v>3</v>
      </c>
      <c r="J459" s="70">
        <v>760</v>
      </c>
      <c r="K459" s="55"/>
      <c r="L459" s="54">
        <v>934.28600000000006</v>
      </c>
      <c r="M459" s="54">
        <v>151.79026828521881</v>
      </c>
      <c r="N459" s="54">
        <v>296.84790370294814</v>
      </c>
      <c r="O459" s="17"/>
      <c r="P459" s="56">
        <v>43.048046516372537</v>
      </c>
      <c r="Q459" s="56">
        <v>9</v>
      </c>
      <c r="R459" s="54">
        <v>291.44139549117614</v>
      </c>
      <c r="S459" s="42" t="s">
        <v>78</v>
      </c>
      <c r="T459" s="94"/>
      <c r="U459" s="94"/>
      <c r="V459" s="94">
        <v>28.073115419125244</v>
      </c>
      <c r="W459" s="94">
        <v>26.228318712472849</v>
      </c>
      <c r="X459" s="94">
        <v>4.2612257210709341</v>
      </c>
      <c r="Y459" s="94">
        <v>8.3334454625782399</v>
      </c>
      <c r="Z459" s="94"/>
      <c r="AA459" s="94">
        <v>1.2084927784219985</v>
      </c>
      <c r="AB459" s="94">
        <v>0.25265803877212717</v>
      </c>
      <c r="AC459" s="98">
        <v>8.1816679335347153</v>
      </c>
      <c r="AD459" s="37"/>
      <c r="AE459" s="37"/>
      <c r="AF459" s="37"/>
      <c r="AG459" s="37"/>
      <c r="AH459" s="37"/>
      <c r="AI459" s="100">
        <v>20.941192462629985</v>
      </c>
      <c r="AJ459" s="90" t="s">
        <v>54</v>
      </c>
      <c r="AK459" s="53">
        <v>570.2250473051763</v>
      </c>
      <c r="AL459" s="35"/>
      <c r="AM459" s="35"/>
      <c r="AN459" s="35"/>
      <c r="AO459" s="58">
        <v>32.700000000000003</v>
      </c>
      <c r="AP459" s="49">
        <v>1.3690390222022877</v>
      </c>
      <c r="AQ459" s="49">
        <v>1.1503790087463561</v>
      </c>
      <c r="AR459" s="49">
        <v>1.5595262390670559</v>
      </c>
      <c r="AS459" s="126">
        <v>33.615585333034318</v>
      </c>
      <c r="AT459" s="58">
        <v>33.995165782222465</v>
      </c>
      <c r="AU459" s="58">
        <v>41.866636764595953</v>
      </c>
      <c r="AV459" s="58">
        <v>35.179786200194371</v>
      </c>
      <c r="AW459" s="58">
        <v>47.691933916423721</v>
      </c>
      <c r="AX459" s="58">
        <v>28.4</v>
      </c>
      <c r="AY459" s="71">
        <v>1.2109509498565567</v>
      </c>
      <c r="AZ459" s="71">
        <v>26.290319439527835</v>
      </c>
      <c r="BA459" s="71">
        <v>1.7827959795974095</v>
      </c>
      <c r="BB459" s="131">
        <f t="shared" si="28"/>
        <v>1.2109509498565567</v>
      </c>
      <c r="BC459" s="131">
        <f t="shared" si="29"/>
        <v>1.1974298125149723</v>
      </c>
      <c r="BD459" s="131">
        <f t="shared" si="30"/>
        <v>0.1452971716575801</v>
      </c>
      <c r="BE459" s="96">
        <v>6.35</v>
      </c>
      <c r="BF459" s="105">
        <v>106.95</v>
      </c>
      <c r="BG459" s="105">
        <v>582.04768583450209</v>
      </c>
      <c r="BH459" s="105">
        <v>203.27255726975221</v>
      </c>
      <c r="BI459" s="105">
        <v>176.25058438522674</v>
      </c>
      <c r="BJ459" s="105">
        <v>6.545114539504441</v>
      </c>
      <c r="BK459" s="105">
        <v>14.586255259467041</v>
      </c>
      <c r="BL459" s="105">
        <v>8.2281439925198683</v>
      </c>
      <c r="BM459" s="105">
        <v>9.069658719027581</v>
      </c>
      <c r="BN459" s="130">
        <f t="shared" si="31"/>
        <v>341.45274212368724</v>
      </c>
      <c r="BO459" s="97">
        <v>2.8851428571428568</v>
      </c>
      <c r="BP459" s="109" t="s">
        <v>38</v>
      </c>
      <c r="BQ459" s="106">
        <v>285.48235294117649</v>
      </c>
      <c r="BR459" s="107">
        <v>10.169243729418332</v>
      </c>
      <c r="BS459" s="107"/>
      <c r="BT459" s="107">
        <v>8.3977338063304128</v>
      </c>
      <c r="BU459" s="106">
        <v>10584.418627450981</v>
      </c>
      <c r="BV459" s="106">
        <v>377.03042464037253</v>
      </c>
      <c r="BW459" s="106"/>
      <c r="BX459" s="106">
        <v>311.35069895690958</v>
      </c>
      <c r="BY459" s="73">
        <v>6.9010000000000002E-2</v>
      </c>
      <c r="BZ459" s="73">
        <v>0.81840000000000002</v>
      </c>
      <c r="CA459" s="74">
        <v>4.1814</v>
      </c>
      <c r="CB459" s="74"/>
      <c r="CC459" s="74">
        <v>5.9808000000000003</v>
      </c>
      <c r="CD459" s="74">
        <v>7.1245999999999992</v>
      </c>
      <c r="CE459" s="74">
        <v>88.88</v>
      </c>
      <c r="CF459" s="74">
        <v>36.1479</v>
      </c>
      <c r="CG459" s="74">
        <v>0.127</v>
      </c>
      <c r="CH459" s="134">
        <v>35190.775144143423</v>
      </c>
      <c r="CI459" s="134">
        <v>2802.5468023859321</v>
      </c>
      <c r="CJ459" s="135">
        <v>352404.90559942822</v>
      </c>
      <c r="CK459" s="136">
        <v>0.79526327751280856</v>
      </c>
    </row>
    <row r="460" spans="1:89" s="72" customFormat="1" x14ac:dyDescent="0.25">
      <c r="A460" s="82" t="s">
        <v>24</v>
      </c>
      <c r="B460" s="83">
        <v>448</v>
      </c>
      <c r="C460" s="70" t="s">
        <v>545</v>
      </c>
      <c r="D460" s="84">
        <v>41683</v>
      </c>
      <c r="E460" s="85" t="s">
        <v>1244</v>
      </c>
      <c r="F460" s="82">
        <v>279</v>
      </c>
      <c r="G460" s="88">
        <v>1</v>
      </c>
      <c r="H460" s="88">
        <v>133</v>
      </c>
      <c r="I460" s="82">
        <v>3</v>
      </c>
      <c r="J460" s="70">
        <v>745</v>
      </c>
      <c r="K460" s="55"/>
      <c r="L460" s="54">
        <v>934.28600000000006</v>
      </c>
      <c r="M460" s="54">
        <v>151.79026828521881</v>
      </c>
      <c r="N460" s="54">
        <v>296.84790370294814</v>
      </c>
      <c r="O460" s="17"/>
      <c r="P460" s="56">
        <v>43.048046516372537</v>
      </c>
      <c r="Q460" s="56">
        <v>9</v>
      </c>
      <c r="R460" s="54">
        <v>291.44139549117614</v>
      </c>
      <c r="S460" s="42" t="s">
        <v>78</v>
      </c>
      <c r="T460" s="94"/>
      <c r="U460" s="94"/>
      <c r="V460" s="94">
        <v>22.455868209842457</v>
      </c>
      <c r="W460" s="94">
        <v>20.980203286300871</v>
      </c>
      <c r="X460" s="94">
        <v>3.4085822601495033</v>
      </c>
      <c r="Y460" s="94">
        <v>6.665977403921409</v>
      </c>
      <c r="Z460" s="94"/>
      <c r="AA460" s="94">
        <v>0.96668125926282933</v>
      </c>
      <c r="AB460" s="94">
        <v>0.20210281388858209</v>
      </c>
      <c r="AC460" s="98">
        <v>6.5445695680424256</v>
      </c>
      <c r="AD460" s="37"/>
      <c r="AE460" s="37"/>
      <c r="AF460" s="37"/>
      <c r="AG460" s="37"/>
      <c r="AH460" s="37"/>
      <c r="AI460" s="100">
        <v>19.361835647192692</v>
      </c>
      <c r="AJ460" s="90" t="s">
        <v>54</v>
      </c>
      <c r="AK460" s="53">
        <v>535.16804067568228</v>
      </c>
      <c r="AL460" s="35"/>
      <c r="AM460" s="35"/>
      <c r="AN460" s="35"/>
      <c r="AO460" s="58">
        <v>42.540000000000006</v>
      </c>
      <c r="AP460" s="49">
        <v>1.3079907763206242</v>
      </c>
      <c r="AQ460" s="49">
        <v>1.2288644314868806</v>
      </c>
      <c r="AR460" s="49">
        <v>2.1456034985422745</v>
      </c>
      <c r="AS460" s="126">
        <v>36.635861644809367</v>
      </c>
      <c r="AT460" s="58">
        <v>37.007460458901797</v>
      </c>
      <c r="AU460" s="58">
        <v>30.747314911157126</v>
      </c>
      <c r="AV460" s="58">
        <v>28.887269193391646</v>
      </c>
      <c r="AW460" s="58">
        <v>50.437317784256557</v>
      </c>
      <c r="AX460" s="58">
        <v>29.575000000000003</v>
      </c>
      <c r="AY460" s="71">
        <v>1.6480084454130055</v>
      </c>
      <c r="AZ460" s="71">
        <v>27.079018675371898</v>
      </c>
      <c r="BA460" s="71">
        <v>-4.6231504655294415</v>
      </c>
      <c r="BB460" s="131">
        <f t="shared" si="28"/>
        <v>1.6480084454130055</v>
      </c>
      <c r="BC460" s="131">
        <f t="shared" si="29"/>
        <v>1.631460485181855</v>
      </c>
      <c r="BD460" s="131">
        <f t="shared" si="30"/>
        <v>0.20851826625422779</v>
      </c>
      <c r="BE460" s="96">
        <v>6.06</v>
      </c>
      <c r="BF460" s="105">
        <v>125.35</v>
      </c>
      <c r="BG460" s="105">
        <v>536.3382528919027</v>
      </c>
      <c r="BH460" s="105">
        <v>343.19904268049464</v>
      </c>
      <c r="BI460" s="105">
        <v>84.802552852014358</v>
      </c>
      <c r="BJ460" s="105">
        <v>4.6270442760271244</v>
      </c>
      <c r="BK460" s="105">
        <v>19.864379736737138</v>
      </c>
      <c r="BL460" s="105">
        <v>7.578779417630634</v>
      </c>
      <c r="BM460" s="105">
        <v>3.5899481451934587</v>
      </c>
      <c r="BN460" s="130">
        <f t="shared" si="31"/>
        <v>233.08239576439442</v>
      </c>
      <c r="BO460" s="97">
        <v>4.5585257142857145</v>
      </c>
      <c r="BP460" s="109" t="s">
        <v>38</v>
      </c>
      <c r="BQ460" s="106">
        <v>227.50555555555556</v>
      </c>
      <c r="BR460" s="107">
        <v>10.131229548979958</v>
      </c>
      <c r="BS460" s="107"/>
      <c r="BT460" s="107">
        <v>6.1475592416888265</v>
      </c>
      <c r="BU460" s="106">
        <v>10606.582222222223</v>
      </c>
      <c r="BV460" s="106">
        <v>472.3300886479791</v>
      </c>
      <c r="BW460" s="106"/>
      <c r="BX460" s="106">
        <v>286.60659474327451</v>
      </c>
      <c r="BY460" s="73">
        <v>0.11124000000000001</v>
      </c>
      <c r="BZ460" s="73">
        <v>0.65670000000000006</v>
      </c>
      <c r="CA460" s="74">
        <v>4.141</v>
      </c>
      <c r="CB460" s="74"/>
      <c r="CC460" s="74">
        <v>5.7984</v>
      </c>
      <c r="CD460" s="74">
        <v>7.6244000000000005</v>
      </c>
      <c r="CE460" s="74">
        <v>86.86</v>
      </c>
      <c r="CF460" s="74">
        <v>38.440600000000003</v>
      </c>
      <c r="CG460" s="74">
        <v>8.3000000000000004E-2</v>
      </c>
      <c r="CH460" s="134">
        <v>16900.635331618869</v>
      </c>
      <c r="CI460" s="134">
        <v>2279.2523276318389</v>
      </c>
      <c r="CJ460" s="135">
        <v>1038317.2660755212</v>
      </c>
      <c r="CK460" s="136">
        <v>0.21951405433587956</v>
      </c>
    </row>
    <row r="461" spans="1:89" s="72" customFormat="1" x14ac:dyDescent="0.25">
      <c r="A461" s="82" t="s">
        <v>24</v>
      </c>
      <c r="B461" s="83">
        <v>449</v>
      </c>
      <c r="C461" s="70" t="s">
        <v>546</v>
      </c>
      <c r="D461" s="84">
        <v>41683</v>
      </c>
      <c r="E461" s="85" t="s">
        <v>1244</v>
      </c>
      <c r="F461" s="82">
        <v>295</v>
      </c>
      <c r="G461" s="88">
        <v>1</v>
      </c>
      <c r="H461" s="88">
        <v>190</v>
      </c>
      <c r="I461" s="82">
        <v>2</v>
      </c>
      <c r="J461" s="70">
        <v>792</v>
      </c>
      <c r="K461" s="55"/>
      <c r="L461" s="54">
        <v>934.28600000000006</v>
      </c>
      <c r="M461" s="54">
        <v>151.79026828521881</v>
      </c>
      <c r="N461" s="54">
        <v>296.84790370294814</v>
      </c>
      <c r="O461" s="17"/>
      <c r="P461" s="56">
        <v>43.048046516372537</v>
      </c>
      <c r="Q461" s="56">
        <v>9</v>
      </c>
      <c r="R461" s="54">
        <v>291.44139549117614</v>
      </c>
      <c r="S461" s="42" t="s">
        <v>78</v>
      </c>
      <c r="T461" s="94"/>
      <c r="U461" s="94"/>
      <c r="V461" s="94">
        <v>27.327004528176971</v>
      </c>
      <c r="W461" s="94">
        <v>25.531237752612352</v>
      </c>
      <c r="X461" s="94">
        <v>4.1479733487633723</v>
      </c>
      <c r="Y461" s="94">
        <v>8.1119640086703058</v>
      </c>
      <c r="Z461" s="94"/>
      <c r="AA461" s="94">
        <v>1.1763741620820851</v>
      </c>
      <c r="AB461" s="94">
        <v>0.24594304075359272</v>
      </c>
      <c r="AC461" s="98">
        <v>7.964220334285586</v>
      </c>
      <c r="AD461" s="37"/>
      <c r="AE461" s="37"/>
      <c r="AF461" s="37"/>
      <c r="AG461" s="37"/>
      <c r="AH461" s="37"/>
      <c r="AI461" s="100">
        <v>20.263909034539665</v>
      </c>
      <c r="AJ461" s="90" t="s">
        <v>54</v>
      </c>
      <c r="AK461" s="53">
        <v>555.86061975211317</v>
      </c>
      <c r="AL461" s="35"/>
      <c r="AM461" s="35"/>
      <c r="AN461" s="35"/>
      <c r="AO461" s="58">
        <v>38.819999999999993</v>
      </c>
      <c r="AP461" s="49">
        <v>1.0252110989270087</v>
      </c>
      <c r="AQ461" s="49">
        <v>1.2666486880466472</v>
      </c>
      <c r="AR461" s="49">
        <v>2.0343717201166176</v>
      </c>
      <c r="AS461" s="126">
        <v>30.906166483905128</v>
      </c>
      <c r="AT461" s="58">
        <v>33.239033627503872</v>
      </c>
      <c r="AU461" s="58">
        <v>26.409353398428873</v>
      </c>
      <c r="AV461" s="58">
        <v>32.628765792031103</v>
      </c>
      <c r="AW461" s="58">
        <v>52.40524781341108</v>
      </c>
      <c r="AX461" s="58">
        <v>23.779999999999998</v>
      </c>
      <c r="AY461" s="71">
        <v>1.216343840146511</v>
      </c>
      <c r="AZ461" s="71">
        <v>25.878851907108615</v>
      </c>
      <c r="BA461" s="71">
        <v>1.4481526210683562</v>
      </c>
      <c r="BB461" s="131">
        <f t="shared" si="28"/>
        <v>1.216343840146511</v>
      </c>
      <c r="BC461" s="131">
        <f t="shared" si="29"/>
        <v>1.1309752758315559</v>
      </c>
      <c r="BD461" s="131">
        <f t="shared" si="30"/>
        <v>0.15831341860500961</v>
      </c>
      <c r="BE461" s="96">
        <v>5.88</v>
      </c>
      <c r="BF461" s="105">
        <v>135.36999999999998</v>
      </c>
      <c r="BG461" s="105">
        <v>519.16968309078823</v>
      </c>
      <c r="BH461" s="105">
        <v>346.75334269040417</v>
      </c>
      <c r="BI461" s="105">
        <v>93.152101647336934</v>
      </c>
      <c r="BJ461" s="105">
        <v>4.2845534461106602</v>
      </c>
      <c r="BK461" s="105">
        <v>23.195685897909438</v>
      </c>
      <c r="BL461" s="105">
        <v>9.6771810593189063</v>
      </c>
      <c r="BM461" s="105">
        <v>3.7674521681317876</v>
      </c>
      <c r="BN461" s="130">
        <f t="shared" si="31"/>
        <v>228.83771085265346</v>
      </c>
      <c r="BO461" s="97">
        <v>5.1644057142857145</v>
      </c>
      <c r="BP461" s="109" t="s">
        <v>38</v>
      </c>
      <c r="BQ461" s="106">
        <v>275.30833333333334</v>
      </c>
      <c r="BR461" s="107">
        <v>10.074588784491983</v>
      </c>
      <c r="BS461" s="107"/>
      <c r="BT461" s="107">
        <v>8.2826816332448221</v>
      </c>
      <c r="BU461" s="106">
        <v>13012.970833333335</v>
      </c>
      <c r="BV461" s="106">
        <v>476.19455765507024</v>
      </c>
      <c r="BW461" s="106"/>
      <c r="BX461" s="106">
        <v>391.49666561201286</v>
      </c>
      <c r="BY461" s="73">
        <v>0.13287000000000002</v>
      </c>
      <c r="BZ461" s="73">
        <v>0.50380000000000003</v>
      </c>
      <c r="CA461" s="74">
        <v>4.3530999999999995</v>
      </c>
      <c r="CB461" s="74"/>
      <c r="CC461" s="74">
        <v>5.2799999999999994</v>
      </c>
      <c r="CD461" s="74">
        <v>8.2319999999999993</v>
      </c>
      <c r="CE461" s="74">
        <v>68.680000000000007</v>
      </c>
      <c r="CF461" s="74">
        <v>36.460999999999999</v>
      </c>
      <c r="CG461" s="74">
        <v>0.11600000000000001</v>
      </c>
      <c r="CH461" s="134">
        <v>9774.8608402400532</v>
      </c>
      <c r="CI461" s="134">
        <v>1412.0214065488244</v>
      </c>
      <c r="CJ461" s="135">
        <v>1208116.311894082</v>
      </c>
      <c r="CK461" s="136">
        <v>0.11687793572914022</v>
      </c>
    </row>
    <row r="462" spans="1:89" s="72" customFormat="1" x14ac:dyDescent="0.25">
      <c r="A462" s="82" t="s">
        <v>24</v>
      </c>
      <c r="B462" s="83">
        <v>450</v>
      </c>
      <c r="C462" s="70" t="s">
        <v>547</v>
      </c>
      <c r="D462" s="84">
        <v>41683</v>
      </c>
      <c r="E462" s="85" t="s">
        <v>1244</v>
      </c>
      <c r="F462" s="82">
        <v>304</v>
      </c>
      <c r="G462" s="88">
        <v>1</v>
      </c>
      <c r="H462" s="88">
        <v>154</v>
      </c>
      <c r="I462" s="82">
        <v>2</v>
      </c>
      <c r="J462" s="70">
        <v>781</v>
      </c>
      <c r="K462" s="55"/>
      <c r="L462" s="54">
        <v>934.28600000000006</v>
      </c>
      <c r="M462" s="54">
        <v>151.79026828521881</v>
      </c>
      <c r="N462" s="54">
        <v>296.84790370294814</v>
      </c>
      <c r="O462" s="17"/>
      <c r="P462" s="56">
        <v>43.048046516372537</v>
      </c>
      <c r="Q462" s="56">
        <v>9</v>
      </c>
      <c r="R462" s="54">
        <v>291.44139549117614</v>
      </c>
      <c r="S462" s="42" t="s">
        <v>78</v>
      </c>
      <c r="T462" s="94"/>
      <c r="U462" s="94"/>
      <c r="V462" s="94">
        <v>26.805366959095124</v>
      </c>
      <c r="W462" s="94">
        <v>25.043879074745149</v>
      </c>
      <c r="X462" s="94">
        <v>4.0687938422047889</v>
      </c>
      <c r="Y462" s="94">
        <v>7.957116989795658</v>
      </c>
      <c r="Z462" s="94"/>
      <c r="AA462" s="94">
        <v>1.1539186837435622</v>
      </c>
      <c r="AB462" s="94">
        <v>0.24124830263185609</v>
      </c>
      <c r="AC462" s="98">
        <v>7.8121935532117481</v>
      </c>
      <c r="AD462" s="37"/>
      <c r="AE462" s="37"/>
      <c r="AF462" s="37"/>
      <c r="AG462" s="37"/>
      <c r="AH462" s="37"/>
      <c r="AI462" s="100">
        <v>19.103721325164752</v>
      </c>
      <c r="AJ462" s="90" t="s">
        <v>54</v>
      </c>
      <c r="AK462" s="53">
        <v>528.8876001271766</v>
      </c>
      <c r="AL462" s="35"/>
      <c r="AM462" s="35"/>
      <c r="AN462" s="35"/>
      <c r="AO462" s="58">
        <v>32.839999999999996</v>
      </c>
      <c r="AP462" s="49">
        <v>1.0033440086435956</v>
      </c>
      <c r="AQ462" s="49">
        <v>1.1640806608357628</v>
      </c>
      <c r="AR462" s="49">
        <v>1.6810952380952378</v>
      </c>
      <c r="AS462" s="126">
        <v>28.186160129653935</v>
      </c>
      <c r="AT462" s="58">
        <v>30.281506611901399</v>
      </c>
      <c r="AU462" s="58">
        <v>30.552497218136288</v>
      </c>
      <c r="AV462" s="58">
        <v>35.44703595724004</v>
      </c>
      <c r="AW462" s="58">
        <v>51.19047619047619</v>
      </c>
      <c r="AX462" s="58">
        <v>23.82</v>
      </c>
      <c r="AY462" s="71">
        <v>1.1296807336422907</v>
      </c>
      <c r="AZ462" s="71">
        <v>24.606799191617245</v>
      </c>
      <c r="BA462" s="71">
        <v>2.1985677674778792</v>
      </c>
      <c r="BB462" s="131">
        <f t="shared" si="28"/>
        <v>1.1296807336422907</v>
      </c>
      <c r="BC462" s="131">
        <f t="shared" si="29"/>
        <v>1.0515118174903517</v>
      </c>
      <c r="BD462" s="131">
        <f t="shared" si="30"/>
        <v>0.14357273725994579</v>
      </c>
      <c r="BE462" s="96">
        <v>6.49</v>
      </c>
      <c r="BF462" s="105">
        <v>105.22999999999999</v>
      </c>
      <c r="BG462" s="105">
        <v>583.19870759289188</v>
      </c>
      <c r="BH462" s="105">
        <v>276.44207925496534</v>
      </c>
      <c r="BI462" s="105">
        <v>106.71861636415473</v>
      </c>
      <c r="BJ462" s="105">
        <v>6.7471253444835124</v>
      </c>
      <c r="BK462" s="105">
        <v>11.973771738097502</v>
      </c>
      <c r="BL462" s="105">
        <v>11.783711869238811</v>
      </c>
      <c r="BM462" s="105">
        <v>3.1359878361683933</v>
      </c>
      <c r="BN462" s="130">
        <f t="shared" si="31"/>
        <v>285.45088012587274</v>
      </c>
      <c r="BO462" s="97">
        <v>3.2313599999999996</v>
      </c>
      <c r="BP462" s="109" t="s">
        <v>38</v>
      </c>
      <c r="BQ462" s="106">
        <v>258.11666666666667</v>
      </c>
      <c r="BR462" s="107">
        <v>9.6292905469472441</v>
      </c>
      <c r="BS462" s="107"/>
      <c r="BT462" s="107">
        <v>8.5239043742037683</v>
      </c>
      <c r="BU462" s="106">
        <v>11729.628125000001</v>
      </c>
      <c r="BV462" s="106">
        <v>437.58506059250612</v>
      </c>
      <c r="BW462" s="106"/>
      <c r="BX462" s="106">
        <v>387.3528578128923</v>
      </c>
      <c r="BY462" s="73">
        <v>8.9609999999999995E-2</v>
      </c>
      <c r="BZ462" s="73">
        <v>0.60170000000000012</v>
      </c>
      <c r="CA462" s="74">
        <v>4.5248000000000008</v>
      </c>
      <c r="CB462" s="74"/>
      <c r="CC462" s="74">
        <v>5.2127999999999997</v>
      </c>
      <c r="CD462" s="74">
        <v>6.8012000000000006</v>
      </c>
      <c r="CE462" s="74">
        <v>87.87</v>
      </c>
      <c r="CF462" s="74">
        <v>35.2288</v>
      </c>
      <c r="CG462" s="74">
        <v>0.193</v>
      </c>
      <c r="CH462" s="134">
        <v>43211.1673203018</v>
      </c>
      <c r="CI462" s="134">
        <v>2193.0589218559498</v>
      </c>
      <c r="CJ462" s="135">
        <v>725493.85983490478</v>
      </c>
      <c r="CK462" s="136">
        <v>0.30228497348757821</v>
      </c>
    </row>
    <row r="463" spans="1:89" s="72" customFormat="1" x14ac:dyDescent="0.25">
      <c r="A463" s="82" t="s">
        <v>24</v>
      </c>
      <c r="B463" s="83">
        <v>451</v>
      </c>
      <c r="C463" s="70" t="s">
        <v>548</v>
      </c>
      <c r="D463" s="84">
        <v>41683</v>
      </c>
      <c r="E463" s="85" t="s">
        <v>1244</v>
      </c>
      <c r="F463" s="82">
        <v>307</v>
      </c>
      <c r="G463" s="88">
        <v>1</v>
      </c>
      <c r="H463" s="88">
        <v>113</v>
      </c>
      <c r="I463" s="82">
        <v>2</v>
      </c>
      <c r="J463" s="70">
        <v>698</v>
      </c>
      <c r="K463" s="55"/>
      <c r="L463" s="54">
        <v>934.28600000000006</v>
      </c>
      <c r="M463" s="54">
        <v>151.79026828521881</v>
      </c>
      <c r="N463" s="54">
        <v>296.84790370294814</v>
      </c>
      <c r="O463" s="17"/>
      <c r="P463" s="56">
        <v>43.048046516372537</v>
      </c>
      <c r="Q463" s="56">
        <v>9</v>
      </c>
      <c r="R463" s="54">
        <v>291.44139549117614</v>
      </c>
      <c r="S463" s="42" t="s">
        <v>78</v>
      </c>
      <c r="T463" s="94"/>
      <c r="U463" s="94"/>
      <c r="V463" s="94">
        <v>23.706232258618773</v>
      </c>
      <c r="W463" s="94">
        <v>22.148400911975902</v>
      </c>
      <c r="X463" s="94">
        <v>3.5983753545674526</v>
      </c>
      <c r="Y463" s="94">
        <v>7.0371453506661892</v>
      </c>
      <c r="Z463" s="94"/>
      <c r="AA463" s="94">
        <v>1.020506988996952</v>
      </c>
      <c r="AB463" s="94">
        <v>0.21335609032756894</v>
      </c>
      <c r="AC463" s="98">
        <v>6.9089774112897917</v>
      </c>
      <c r="AD463" s="37"/>
      <c r="AE463" s="37"/>
      <c r="AF463" s="37"/>
      <c r="AG463" s="37"/>
      <c r="AH463" s="37"/>
      <c r="AI463" s="100">
        <v>19.046949714591882</v>
      </c>
      <c r="AJ463" s="90" t="s">
        <v>54</v>
      </c>
      <c r="AK463" s="53">
        <v>527.48339577412264</v>
      </c>
      <c r="AL463" s="35"/>
      <c r="AM463" s="35"/>
      <c r="AN463" s="35"/>
      <c r="AO463" s="58">
        <v>45.46</v>
      </c>
      <c r="AP463" s="49">
        <v>0.99269892589733599</v>
      </c>
      <c r="AQ463" s="49">
        <v>1.4324980563654033</v>
      </c>
      <c r="AR463" s="49">
        <v>2.1824334305150637</v>
      </c>
      <c r="AS463" s="126">
        <v>33.074483888460037</v>
      </c>
      <c r="AT463" s="58">
        <v>34.944360753703776</v>
      </c>
      <c r="AU463" s="58">
        <v>21.836755959026309</v>
      </c>
      <c r="AV463" s="58">
        <v>31.511175898931</v>
      </c>
      <c r="AW463" s="58">
        <v>48.007774538386791</v>
      </c>
      <c r="AX463" s="58">
        <v>30.155000000000001</v>
      </c>
      <c r="AY463" s="71">
        <v>1.4740579765052797</v>
      </c>
      <c r="AZ463" s="71">
        <v>24.881899766547846</v>
      </c>
      <c r="BA463" s="71">
        <v>-1.1756675079290737</v>
      </c>
      <c r="BB463" s="131">
        <f t="shared" si="28"/>
        <v>1.4740579765052797</v>
      </c>
      <c r="BC463" s="131">
        <f t="shared" si="29"/>
        <v>1.3951809603331331</v>
      </c>
      <c r="BD463" s="131">
        <f t="shared" si="30"/>
        <v>0.19436367460302034</v>
      </c>
      <c r="BE463" s="96">
        <v>6.14</v>
      </c>
      <c r="BF463" s="105">
        <v>121.05</v>
      </c>
      <c r="BG463" s="105">
        <v>515.90251961999184</v>
      </c>
      <c r="BH463" s="105">
        <v>340.93349855431643</v>
      </c>
      <c r="BI463" s="105">
        <v>92.688971499380429</v>
      </c>
      <c r="BJ463" s="105">
        <v>4.2957455596860807</v>
      </c>
      <c r="BK463" s="105">
        <v>32.796365138372579</v>
      </c>
      <c r="BL463" s="105">
        <v>7.3523337463857921</v>
      </c>
      <c r="BM463" s="105">
        <v>6.0305658818669965</v>
      </c>
      <c r="BN463" s="130">
        <f t="shared" si="31"/>
        <v>230.70732556116238</v>
      </c>
      <c r="BO463" s="97">
        <v>4.2700114285714283</v>
      </c>
      <c r="BP463" s="109" t="s">
        <v>38</v>
      </c>
      <c r="BQ463" s="106">
        <v>225.08039215686276</v>
      </c>
      <c r="BR463" s="107">
        <v>9.494566226357259</v>
      </c>
      <c r="BS463" s="107"/>
      <c r="BT463" s="107">
        <v>6.4411077296071682</v>
      </c>
      <c r="BU463" s="106">
        <v>10802.553921568628</v>
      </c>
      <c r="BV463" s="106">
        <v>455.68413418548153</v>
      </c>
      <c r="BW463" s="106"/>
      <c r="BX463" s="106">
        <v>309.13582874523348</v>
      </c>
      <c r="BY463" s="73">
        <v>0.13699</v>
      </c>
      <c r="BZ463" s="73">
        <v>0.41470000000000001</v>
      </c>
      <c r="CA463" s="74">
        <v>4.03</v>
      </c>
      <c r="CB463" s="74"/>
      <c r="CC463" s="74">
        <v>6.1642000000000001</v>
      </c>
      <c r="CD463" s="74">
        <v>7.53</v>
      </c>
      <c r="CE463" s="74">
        <v>105.04</v>
      </c>
      <c r="CF463" s="74">
        <v>39.49</v>
      </c>
      <c r="CG463" s="74">
        <v>0.13190000000000002</v>
      </c>
      <c r="CH463" s="134">
        <v>3668.1508649453099</v>
      </c>
      <c r="CI463" s="134">
        <v>1770.9264421283756</v>
      </c>
      <c r="CJ463" s="135">
        <v>1038317.2660755212</v>
      </c>
      <c r="CK463" s="136">
        <v>0.1705573527465129</v>
      </c>
    </row>
    <row r="464" spans="1:89" s="72" customFormat="1" x14ac:dyDescent="0.25">
      <c r="A464" s="82" t="s">
        <v>24</v>
      </c>
      <c r="B464" s="83">
        <v>452</v>
      </c>
      <c r="C464" s="70" t="s">
        <v>549</v>
      </c>
      <c r="D464" s="84">
        <v>41683</v>
      </c>
      <c r="E464" s="85" t="s">
        <v>1244</v>
      </c>
      <c r="F464" s="82">
        <v>348</v>
      </c>
      <c r="G464" s="88">
        <v>1</v>
      </c>
      <c r="H464" s="88">
        <v>155</v>
      </c>
      <c r="I464" s="82">
        <v>2</v>
      </c>
      <c r="J464" s="70">
        <v>677</v>
      </c>
      <c r="K464" s="55"/>
      <c r="L464" s="54">
        <v>934.28600000000006</v>
      </c>
      <c r="M464" s="54">
        <v>151.79026828521881</v>
      </c>
      <c r="N464" s="54">
        <v>296.84790370294814</v>
      </c>
      <c r="O464" s="17"/>
      <c r="P464" s="56">
        <v>43.048046516372537</v>
      </c>
      <c r="Q464" s="56">
        <v>9</v>
      </c>
      <c r="R464" s="54">
        <v>291.44139549117614</v>
      </c>
      <c r="S464" s="42" t="s">
        <v>78</v>
      </c>
      <c r="T464" s="94"/>
      <c r="U464" s="94"/>
      <c r="V464" s="94">
        <v>23.241375380103037</v>
      </c>
      <c r="W464" s="94">
        <v>21.714091638374946</v>
      </c>
      <c r="X464" s="94">
        <v>3.5278146042633196</v>
      </c>
      <c r="Y464" s="94">
        <v>6.899153560756897</v>
      </c>
      <c r="Z464" s="94"/>
      <c r="AA464" s="94">
        <v>1.0004958084671509</v>
      </c>
      <c r="AB464" s="94">
        <v>0.20917237842092731</v>
      </c>
      <c r="AC464" s="98">
        <v>6.7734988739114934</v>
      </c>
      <c r="AD464" s="37"/>
      <c r="AE464" s="37"/>
      <c r="AF464" s="37"/>
      <c r="AG464" s="37"/>
      <c r="AH464" s="37"/>
      <c r="AI464" s="100">
        <v>26.270780342782324</v>
      </c>
      <c r="AJ464" s="90" t="s">
        <v>54</v>
      </c>
      <c r="AK464" s="53">
        <v>657.41405917267798</v>
      </c>
      <c r="AL464" s="35"/>
      <c r="AM464" s="35"/>
      <c r="AN464" s="35"/>
      <c r="AO464" s="58">
        <v>33.94</v>
      </c>
      <c r="AP464" s="49">
        <v>1.32997524648626</v>
      </c>
      <c r="AQ464" s="49">
        <v>1.0554713313896986</v>
      </c>
      <c r="AR464" s="49">
        <v>1.6788590864917394</v>
      </c>
      <c r="AS464" s="126">
        <v>33.525628697293897</v>
      </c>
      <c r="AT464" s="58">
        <v>33.423995366441979</v>
      </c>
      <c r="AU464" s="58">
        <v>39.186070904132585</v>
      </c>
      <c r="AV464" s="58">
        <v>31.098153547133141</v>
      </c>
      <c r="AW464" s="58">
        <v>49.465500485908649</v>
      </c>
      <c r="AX464" s="58">
        <v>27.397500000000001</v>
      </c>
      <c r="AY464" s="71">
        <v>1.438124672907968</v>
      </c>
      <c r="AZ464" s="71">
        <v>25.140721957593087</v>
      </c>
      <c r="BA464" s="71">
        <v>-1.89934657749005</v>
      </c>
      <c r="BB464" s="131">
        <f t="shared" si="28"/>
        <v>1.438124672907968</v>
      </c>
      <c r="BC464" s="131">
        <f t="shared" si="29"/>
        <v>1.4424976211173466</v>
      </c>
      <c r="BD464" s="131">
        <f t="shared" si="30"/>
        <v>0.17487371542766586</v>
      </c>
      <c r="BE464" s="96">
        <v>5.87</v>
      </c>
      <c r="BF464" s="105">
        <v>128.38999999999999</v>
      </c>
      <c r="BG464" s="105">
        <v>627.85263649816966</v>
      </c>
      <c r="BH464" s="105">
        <v>205.07827712438663</v>
      </c>
      <c r="BI464" s="105">
        <v>134.51203364748034</v>
      </c>
      <c r="BJ464" s="105">
        <v>6.3089025625048691</v>
      </c>
      <c r="BK464" s="105">
        <v>11.605265207570685</v>
      </c>
      <c r="BL464" s="105">
        <v>9.1907469429083282</v>
      </c>
      <c r="BM464" s="105">
        <v>5.4521380169795153</v>
      </c>
      <c r="BN464" s="130">
        <f t="shared" si="31"/>
        <v>341.01521616617021</v>
      </c>
      <c r="BO464" s="97">
        <v>4.587377142857143</v>
      </c>
      <c r="BP464" s="109" t="s">
        <v>38</v>
      </c>
      <c r="BQ464" s="106">
        <v>333.5355555555555</v>
      </c>
      <c r="BR464" s="107">
        <v>14.35093879345435</v>
      </c>
      <c r="BS464" s="107"/>
      <c r="BT464" s="107">
        <v>9.9789253767797153</v>
      </c>
      <c r="BU464" s="106">
        <v>10372.756666666666</v>
      </c>
      <c r="BV464" s="106">
        <v>446.30562937969637</v>
      </c>
      <c r="BW464" s="106"/>
      <c r="BX464" s="106">
        <v>310.33862208708348</v>
      </c>
      <c r="BY464" s="73">
        <v>0.11124000000000001</v>
      </c>
      <c r="BZ464" s="73">
        <v>1.3882000000000001</v>
      </c>
      <c r="CA464" s="74">
        <v>3.77</v>
      </c>
      <c r="CB464" s="74"/>
      <c r="CC464" s="74">
        <v>6.9286000000000003</v>
      </c>
      <c r="CD464" s="74">
        <v>6.55</v>
      </c>
      <c r="CE464" s="74">
        <v>96.960000000000008</v>
      </c>
      <c r="CF464" s="74">
        <v>35.590000000000003</v>
      </c>
      <c r="CG464" s="74">
        <v>0.11370000000000001</v>
      </c>
      <c r="CH464" s="134">
        <v>102223.36721460703</v>
      </c>
      <c r="CI464" s="134">
        <v>1940.8761015556147</v>
      </c>
      <c r="CJ464" s="135">
        <v>469644.06806172966</v>
      </c>
      <c r="CK464" s="136">
        <v>0.41326532869153743</v>
      </c>
    </row>
    <row r="465" spans="1:89" s="72" customFormat="1" x14ac:dyDescent="0.25">
      <c r="A465" s="82" t="s">
        <v>24</v>
      </c>
      <c r="B465" s="83">
        <v>453</v>
      </c>
      <c r="C465" s="70" t="s">
        <v>550</v>
      </c>
      <c r="D465" s="84">
        <v>41683</v>
      </c>
      <c r="E465" s="85" t="s">
        <v>1244</v>
      </c>
      <c r="F465" s="82">
        <v>379</v>
      </c>
      <c r="G465" s="88">
        <v>1</v>
      </c>
      <c r="H465" s="88">
        <v>148</v>
      </c>
      <c r="I465" s="82">
        <v>2</v>
      </c>
      <c r="J465" s="70">
        <v>666</v>
      </c>
      <c r="K465" s="55"/>
      <c r="L465" s="54">
        <v>934.28600000000006</v>
      </c>
      <c r="M465" s="54">
        <v>151.79026828521881</v>
      </c>
      <c r="N465" s="54">
        <v>296.84790370294814</v>
      </c>
      <c r="O465" s="17"/>
      <c r="P465" s="56">
        <v>43.048046516372537</v>
      </c>
      <c r="Q465" s="56">
        <v>9</v>
      </c>
      <c r="R465" s="54">
        <v>291.44139549117614</v>
      </c>
      <c r="S465" s="42" t="s">
        <v>78</v>
      </c>
      <c r="T465" s="94"/>
      <c r="U465" s="94"/>
      <c r="V465" s="94">
        <v>18.114309359769003</v>
      </c>
      <c r="W465" s="94">
        <v>16.923945634501145</v>
      </c>
      <c r="X465" s="94">
        <v>2.7495758775207872</v>
      </c>
      <c r="Y465" s="94">
        <v>5.3771947604741213</v>
      </c>
      <c r="Z465" s="94"/>
      <c r="AA465" s="94">
        <v>0.77978563193129846</v>
      </c>
      <c r="AB465" s="94">
        <v>0.163028784237921</v>
      </c>
      <c r="AC465" s="98">
        <v>5.2792595981699515</v>
      </c>
      <c r="AD465" s="37"/>
      <c r="AE465" s="37"/>
      <c r="AF465" s="37"/>
      <c r="AG465" s="37"/>
      <c r="AH465" s="37"/>
      <c r="AI465" s="100">
        <v>21.58667164605875</v>
      </c>
      <c r="AJ465" s="90" t="s">
        <v>54</v>
      </c>
      <c r="AK465" s="53">
        <v>583.07606899448979</v>
      </c>
      <c r="AL465" s="35"/>
      <c r="AM465" s="35"/>
      <c r="AN465" s="35"/>
      <c r="AO465" s="58">
        <v>26.339999999999996</v>
      </c>
      <c r="AP465" s="49">
        <v>0.81684354081887944</v>
      </c>
      <c r="AQ465" s="49">
        <v>0.77048979591836719</v>
      </c>
      <c r="AR465" s="49">
        <v>1.2306078717201165</v>
      </c>
      <c r="AS465" s="126">
        <v>22.788653112283193</v>
      </c>
      <c r="AT465" s="58">
        <v>22.557469067782893</v>
      </c>
      <c r="AU465" s="58">
        <v>31.011523949084264</v>
      </c>
      <c r="AV465" s="58">
        <v>29.251700680272108</v>
      </c>
      <c r="AW465" s="58">
        <v>46.720116618075807</v>
      </c>
      <c r="AX465" s="58">
        <v>22.24</v>
      </c>
      <c r="AY465" s="71">
        <v>1.2452845217429007</v>
      </c>
      <c r="AZ465" s="71">
        <v>20.987365884216654</v>
      </c>
      <c r="BA465" s="71">
        <v>-2.8730565244476516</v>
      </c>
      <c r="BB465" s="131">
        <f t="shared" si="28"/>
        <v>1.2452845217429007</v>
      </c>
      <c r="BC465" s="131">
        <f t="shared" si="29"/>
        <v>1.2580470311993059</v>
      </c>
      <c r="BD465" s="131">
        <f t="shared" si="30"/>
        <v>0.15556437468799517</v>
      </c>
      <c r="BE465" s="96">
        <v>5.83</v>
      </c>
      <c r="BF465" s="105">
        <v>109.06</v>
      </c>
      <c r="BG465" s="105">
        <v>629.37832385842648</v>
      </c>
      <c r="BH465" s="105">
        <v>206.21676141573445</v>
      </c>
      <c r="BI465" s="105">
        <v>127.17770034843204</v>
      </c>
      <c r="BJ465" s="105">
        <v>6.1434072987346422</v>
      </c>
      <c r="BK465" s="105">
        <v>11.553273427471117</v>
      </c>
      <c r="BL465" s="105">
        <v>15.496057216211259</v>
      </c>
      <c r="BM465" s="105">
        <v>4.0344764349899132</v>
      </c>
      <c r="BN465" s="130">
        <f t="shared" si="31"/>
        <v>339.35714285714278</v>
      </c>
      <c r="BO465" s="97">
        <v>5.1932571428571421</v>
      </c>
      <c r="BP465" s="109" t="s">
        <v>38</v>
      </c>
      <c r="BQ465" s="106">
        <v>275.83333333333331</v>
      </c>
      <c r="BR465" s="107">
        <v>15.227372341666291</v>
      </c>
      <c r="BS465" s="107"/>
      <c r="BT465" s="107">
        <v>12.228026668438835</v>
      </c>
      <c r="BU465" s="106">
        <v>10555.926666666666</v>
      </c>
      <c r="BV465" s="106">
        <v>582.73967044588869</v>
      </c>
      <c r="BW465" s="106"/>
      <c r="BX465" s="106">
        <v>467.95704939003502</v>
      </c>
      <c r="BY465" s="73">
        <v>6.4890000000000003E-2</v>
      </c>
      <c r="BZ465" s="73">
        <v>0.55110000000000003</v>
      </c>
      <c r="CA465" s="74">
        <v>4.8099999999999996</v>
      </c>
      <c r="CB465" s="74"/>
      <c r="CC465" s="74">
        <v>3.7141999999999999</v>
      </c>
      <c r="CD465" s="74">
        <v>4.2699999999999996</v>
      </c>
      <c r="CE465" s="74">
        <v>82.820000000000007</v>
      </c>
      <c r="CF465" s="74">
        <v>30.46</v>
      </c>
      <c r="CG465" s="74">
        <v>0.91449999999999998</v>
      </c>
      <c r="CH465" s="134">
        <v>31559.677816892698</v>
      </c>
      <c r="CI465" s="134">
        <v>1510.2295696658589</v>
      </c>
      <c r="CJ465" s="135">
        <v>370557.38756123302</v>
      </c>
      <c r="CK465" s="136">
        <v>0.40755618977271096</v>
      </c>
    </row>
    <row r="466" spans="1:89" s="72" customFormat="1" x14ac:dyDescent="0.25">
      <c r="A466" s="82" t="s">
        <v>24</v>
      </c>
      <c r="B466" s="83">
        <v>454</v>
      </c>
      <c r="C466" s="70" t="s">
        <v>551</v>
      </c>
      <c r="D466" s="84">
        <v>41683</v>
      </c>
      <c r="E466" s="85" t="s">
        <v>1244</v>
      </c>
      <c r="F466" s="82">
        <v>392</v>
      </c>
      <c r="G466" s="88">
        <v>1</v>
      </c>
      <c r="H466" s="88">
        <v>111</v>
      </c>
      <c r="I466" s="82">
        <v>2</v>
      </c>
      <c r="J466" s="70">
        <v>729</v>
      </c>
      <c r="K466" s="55"/>
      <c r="L466" s="54">
        <v>934.28600000000006</v>
      </c>
      <c r="M466" s="54">
        <v>151.79026828521881</v>
      </c>
      <c r="N466" s="54">
        <v>296.84790370294814</v>
      </c>
      <c r="O466" s="17"/>
      <c r="P466" s="56">
        <v>43.048046516372537</v>
      </c>
      <c r="Q466" s="56">
        <v>9</v>
      </c>
      <c r="R466" s="54">
        <v>291.44139549117614</v>
      </c>
      <c r="S466" s="42" t="s">
        <v>78</v>
      </c>
      <c r="T466" s="94"/>
      <c r="U466" s="94"/>
      <c r="V466" s="94">
        <v>21.01108536919056</v>
      </c>
      <c r="W466" s="94">
        <v>19.630362905239572</v>
      </c>
      <c r="X466" s="94">
        <v>3.1892782851530712</v>
      </c>
      <c r="Y466" s="94">
        <v>6.2370966463679025</v>
      </c>
      <c r="Z466" s="94"/>
      <c r="AA466" s="94">
        <v>0.90448618033238959</v>
      </c>
      <c r="AB466" s="94">
        <v>0.18909976832271502</v>
      </c>
      <c r="AC466" s="98">
        <v>6.1235000407811313</v>
      </c>
      <c r="AD466" s="37"/>
      <c r="AE466" s="37"/>
      <c r="AF466" s="37"/>
      <c r="AG466" s="37"/>
      <c r="AH466" s="37"/>
      <c r="AI466" s="100">
        <v>24.980000694859115</v>
      </c>
      <c r="AJ466" s="90" t="s">
        <v>54</v>
      </c>
      <c r="AK466" s="53">
        <v>639.71177943753219</v>
      </c>
      <c r="AL466" s="35"/>
      <c r="AM466" s="35"/>
      <c r="AN466" s="35"/>
      <c r="AO466" s="58">
        <v>40.660000000000004</v>
      </c>
      <c r="AP466" s="49">
        <v>1.1156832465302351</v>
      </c>
      <c r="AQ466" s="49">
        <v>1.2367910592808553</v>
      </c>
      <c r="AR466" s="49">
        <v>2.0122551020408168</v>
      </c>
      <c r="AS466" s="126">
        <v>32.999248697953533</v>
      </c>
      <c r="AT466" s="58">
        <v>34.008080689318412</v>
      </c>
      <c r="AU466" s="58">
        <v>27.439332182248769</v>
      </c>
      <c r="AV466" s="58">
        <v>30.417881438289601</v>
      </c>
      <c r="AW466" s="58">
        <v>49.489795918367356</v>
      </c>
      <c r="AX466" s="58">
        <v>30.975000000000001</v>
      </c>
      <c r="AY466" s="71">
        <v>1.618578007359196</v>
      </c>
      <c r="AZ466" s="71">
        <v>25.247820901799653</v>
      </c>
      <c r="BA466" s="71">
        <v>-4.2367355326090923</v>
      </c>
      <c r="BB466" s="131">
        <f t="shared" si="28"/>
        <v>1.618578007359196</v>
      </c>
      <c r="BC466" s="131">
        <f t="shared" si="29"/>
        <v>1.5705637342439112</v>
      </c>
      <c r="BD466" s="131">
        <f t="shared" si="30"/>
        <v>0.20773459967242311</v>
      </c>
      <c r="BE466" s="96">
        <v>5.89</v>
      </c>
      <c r="BF466" s="105">
        <v>135.86999999999998</v>
      </c>
      <c r="BG466" s="105">
        <v>536.68948259365584</v>
      </c>
      <c r="BH466" s="105">
        <v>343.85809965408117</v>
      </c>
      <c r="BI466" s="105">
        <v>88.319717376904407</v>
      </c>
      <c r="BJ466" s="105">
        <v>4.1215868109222065</v>
      </c>
      <c r="BK466" s="105">
        <v>17.148745124015608</v>
      </c>
      <c r="BL466" s="105">
        <v>6.7711783322293391</v>
      </c>
      <c r="BM466" s="105">
        <v>3.091190108191654</v>
      </c>
      <c r="BN466" s="130">
        <f t="shared" si="31"/>
        <v>233.81950774840476</v>
      </c>
      <c r="BO466" s="97">
        <v>6.4627199999999991</v>
      </c>
      <c r="BP466" s="109" t="s">
        <v>38</v>
      </c>
      <c r="BQ466" s="106">
        <v>248.52394957983191</v>
      </c>
      <c r="BR466" s="107">
        <v>11.828229965894719</v>
      </c>
      <c r="BS466" s="107"/>
      <c r="BT466" s="107">
        <v>7.3077911055971683</v>
      </c>
      <c r="BU466" s="106">
        <v>11635.026610644258</v>
      </c>
      <c r="BV466" s="106">
        <v>553.75657212383646</v>
      </c>
      <c r="BW466" s="106"/>
      <c r="BX466" s="106">
        <v>342.12535299878596</v>
      </c>
      <c r="BY466" s="73">
        <v>0.10711999999999999</v>
      </c>
      <c r="BZ466" s="73">
        <v>0.43780000000000008</v>
      </c>
      <c r="CA466" s="74">
        <v>4.42</v>
      </c>
      <c r="CB466" s="74"/>
      <c r="CC466" s="74">
        <v>5.6448</v>
      </c>
      <c r="CD466" s="74">
        <v>5.93</v>
      </c>
      <c r="CE466" s="74">
        <v>83.83</v>
      </c>
      <c r="CF466" s="74">
        <v>36.65</v>
      </c>
      <c r="CG466" s="74">
        <v>0.11370000000000001</v>
      </c>
      <c r="CH466" s="134">
        <v>33321.041489816562</v>
      </c>
      <c r="CI466" s="134">
        <v>2156.7152919218324</v>
      </c>
      <c r="CJ466" s="135">
        <v>1091011.0181161193</v>
      </c>
      <c r="CK466" s="136">
        <v>0.19768043182972578</v>
      </c>
    </row>
    <row r="467" spans="1:89" s="72" customFormat="1" x14ac:dyDescent="0.25">
      <c r="A467" s="82" t="s">
        <v>24</v>
      </c>
      <c r="B467" s="83">
        <v>455</v>
      </c>
      <c r="C467" s="70" t="s">
        <v>552</v>
      </c>
      <c r="D467" s="84">
        <v>41683</v>
      </c>
      <c r="E467" s="85" t="s">
        <v>1244</v>
      </c>
      <c r="F467" s="82">
        <v>435</v>
      </c>
      <c r="G467" s="88">
        <v>1</v>
      </c>
      <c r="H467" s="88">
        <v>128</v>
      </c>
      <c r="I467" s="82">
        <v>1</v>
      </c>
      <c r="J467" s="70">
        <v>604</v>
      </c>
      <c r="K467" s="55"/>
      <c r="L467" s="54">
        <v>934.28600000000006</v>
      </c>
      <c r="M467" s="54">
        <v>151.79026828521881</v>
      </c>
      <c r="N467" s="54">
        <v>296.84790370294814</v>
      </c>
      <c r="O467" s="17"/>
      <c r="P467" s="56">
        <v>43.048046516372537</v>
      </c>
      <c r="Q467" s="56">
        <v>9</v>
      </c>
      <c r="R467" s="54">
        <v>291.44139549117614</v>
      </c>
      <c r="S467" s="42" t="s">
        <v>78</v>
      </c>
      <c r="T467" s="94"/>
      <c r="U467" s="94"/>
      <c r="V467" s="94">
        <v>20.192666172607492</v>
      </c>
      <c r="W467" s="94">
        <v>18.865725307740764</v>
      </c>
      <c r="X467" s="94">
        <v>3.0650502157339541</v>
      </c>
      <c r="Y467" s="94">
        <v>5.9941506235119677</v>
      </c>
      <c r="Z467" s="94"/>
      <c r="AA467" s="94">
        <v>0.86925483268798942</v>
      </c>
      <c r="AB467" s="94">
        <v>0.18173399555346742</v>
      </c>
      <c r="AC467" s="98">
        <v>5.8849788080321943</v>
      </c>
      <c r="AD467" s="37"/>
      <c r="AE467" s="37"/>
      <c r="AF467" s="37"/>
      <c r="AG467" s="37"/>
      <c r="AH467" s="37"/>
      <c r="AI467" s="100">
        <v>18.965589474546604</v>
      </c>
      <c r="AJ467" s="90" t="s">
        <v>54</v>
      </c>
      <c r="AK467" s="53">
        <v>525.45635282896171</v>
      </c>
      <c r="AL467" s="35"/>
      <c r="AM467" s="35"/>
      <c r="AN467" s="35"/>
      <c r="AO467" s="58">
        <v>26.140000000000004</v>
      </c>
      <c r="AP467" s="49">
        <v>1.0061687933058199</v>
      </c>
      <c r="AQ467" s="49">
        <v>0.73542565597667642</v>
      </c>
      <c r="AR467" s="49">
        <v>1.3203367346938777</v>
      </c>
      <c r="AS467" s="126">
        <v>25.548531899587303</v>
      </c>
      <c r="AT467" s="58">
        <v>25.067844984103562</v>
      </c>
      <c r="AU467" s="58">
        <v>38.49153761690205</v>
      </c>
      <c r="AV467" s="58">
        <v>28.134110787172009</v>
      </c>
      <c r="AW467" s="58">
        <v>50.510204081632651</v>
      </c>
      <c r="AX467" s="58">
        <v>31.752500000000001</v>
      </c>
      <c r="AY467" s="71">
        <v>1.2414331406176333</v>
      </c>
      <c r="AZ467" s="71">
        <v>20.983372827875368</v>
      </c>
      <c r="BA467" s="71">
        <v>-0.79070665526787565</v>
      </c>
      <c r="BB467" s="131">
        <f t="shared" si="28"/>
        <v>1.2414331406176333</v>
      </c>
      <c r="BC467" s="131">
        <f t="shared" si="29"/>
        <v>1.2652381652426539</v>
      </c>
      <c r="BD467" s="131">
        <f t="shared" si="30"/>
        <v>0.15163580469279778</v>
      </c>
      <c r="BE467" s="96">
        <v>6.69</v>
      </c>
      <c r="BF467" s="105">
        <v>80.249999999999986</v>
      </c>
      <c r="BG467" s="105">
        <v>661.93146417445496</v>
      </c>
      <c r="BH467" s="105">
        <v>189.03426791277261</v>
      </c>
      <c r="BI467" s="105">
        <v>108.41121495327104</v>
      </c>
      <c r="BJ467" s="105">
        <v>7.9750778816199395</v>
      </c>
      <c r="BK467" s="105">
        <v>10.342679127725859</v>
      </c>
      <c r="BL467" s="105">
        <v>17.570093457943926</v>
      </c>
      <c r="BM467" s="105">
        <v>4.7352024922118394</v>
      </c>
      <c r="BN467" s="130">
        <f t="shared" si="31"/>
        <v>352.22106767112615</v>
      </c>
      <c r="BO467" s="97">
        <v>4.2988628571428569</v>
      </c>
      <c r="BP467" s="109" t="s">
        <v>38</v>
      </c>
      <c r="BQ467" s="106">
        <v>272.26666666666665</v>
      </c>
      <c r="BR467" s="107">
        <v>13.483443163935032</v>
      </c>
      <c r="BS467" s="107"/>
      <c r="BT467" s="107">
        <v>10.861191571885055</v>
      </c>
      <c r="BU467" s="106">
        <v>8140.2222222222226</v>
      </c>
      <c r="BV467" s="106">
        <v>403.12765796449901</v>
      </c>
      <c r="BW467" s="106"/>
      <c r="BX467" s="106">
        <v>324.72764321720655</v>
      </c>
      <c r="BY467" s="73">
        <v>0.10918</v>
      </c>
      <c r="BZ467" s="73">
        <v>0.55220000000000002</v>
      </c>
      <c r="CA467" s="74">
        <v>4.08</v>
      </c>
      <c r="CB467" s="74"/>
      <c r="CC467" s="74">
        <v>5.1841999999999997</v>
      </c>
      <c r="CD467" s="74">
        <v>7.04</v>
      </c>
      <c r="CE467" s="74">
        <v>86.86</v>
      </c>
      <c r="CF467" s="74">
        <v>35.6</v>
      </c>
      <c r="CG467" s="74">
        <v>0.39579999999999999</v>
      </c>
      <c r="CH467" s="134">
        <v>41468.849017599401</v>
      </c>
      <c r="CI467" s="134">
        <v>2969.7298736383955</v>
      </c>
      <c r="CJ467" s="135">
        <v>415442.39779007284</v>
      </c>
      <c r="CK467" s="136">
        <v>0.7148355318175853</v>
      </c>
    </row>
    <row r="468" spans="1:89" s="72" customFormat="1" x14ac:dyDescent="0.25">
      <c r="A468" s="82" t="s">
        <v>24</v>
      </c>
      <c r="B468" s="83">
        <v>456</v>
      </c>
      <c r="C468" s="70" t="s">
        <v>553</v>
      </c>
      <c r="D468" s="84">
        <v>41683</v>
      </c>
      <c r="E468" s="85" t="s">
        <v>1244</v>
      </c>
      <c r="F468" s="82">
        <v>444</v>
      </c>
      <c r="G468" s="88">
        <v>1</v>
      </c>
      <c r="H468" s="88">
        <v>160</v>
      </c>
      <c r="I468" s="82">
        <v>1</v>
      </c>
      <c r="J468" s="70">
        <v>813</v>
      </c>
      <c r="K468" s="55"/>
      <c r="L468" s="54">
        <v>934.28600000000006</v>
      </c>
      <c r="M468" s="54">
        <v>151.79026828521881</v>
      </c>
      <c r="N468" s="54">
        <v>296.84790370294814</v>
      </c>
      <c r="O468" s="17"/>
      <c r="P468" s="56">
        <v>43.048046516372537</v>
      </c>
      <c r="Q468" s="56">
        <v>9</v>
      </c>
      <c r="R468" s="54">
        <v>291.44139549117614</v>
      </c>
      <c r="S468" s="42" t="s">
        <v>78</v>
      </c>
      <c r="T468" s="94"/>
      <c r="U468" s="94"/>
      <c r="V468" s="94">
        <v>21.588377701041406</v>
      </c>
      <c r="W468" s="94">
        <v>20.169719048795173</v>
      </c>
      <c r="X468" s="94">
        <v>3.2769056430837105</v>
      </c>
      <c r="Y468" s="94">
        <v>6.4084646649016124</v>
      </c>
      <c r="Z468" s="94"/>
      <c r="AA468" s="94">
        <v>0.92933748748745004</v>
      </c>
      <c r="AB468" s="94">
        <v>0.19429539930937265</v>
      </c>
      <c r="AC468" s="98">
        <v>6.2917469235820969</v>
      </c>
      <c r="AD468" s="37"/>
      <c r="AE468" s="37"/>
      <c r="AF468" s="37"/>
      <c r="AG468" s="37"/>
      <c r="AH468" s="37"/>
      <c r="AI468" s="100">
        <v>23.145131252914073</v>
      </c>
      <c r="AJ468" s="90" t="s">
        <v>54</v>
      </c>
      <c r="AK468" s="53">
        <v>611.14932113997577</v>
      </c>
      <c r="AL468" s="35"/>
      <c r="AM468" s="35"/>
      <c r="AN468" s="35"/>
      <c r="AO468" s="58">
        <v>33.36</v>
      </c>
      <c r="AP468" s="49">
        <v>1.2291464415079574</v>
      </c>
      <c r="AQ468" s="49">
        <v>1.1330728862973762</v>
      </c>
      <c r="AR468" s="49">
        <v>1.6590845481049561</v>
      </c>
      <c r="AS468" s="126">
        <v>31.781196622619362</v>
      </c>
      <c r="AT468" s="58">
        <v>32.684230249620143</v>
      </c>
      <c r="AU468" s="58">
        <v>36.844917311389615</v>
      </c>
      <c r="AV468" s="58">
        <v>33.965014577259481</v>
      </c>
      <c r="AW468" s="58">
        <v>49.732750242954324</v>
      </c>
      <c r="AX468" s="58">
        <v>30.76</v>
      </c>
      <c r="AY468" s="71">
        <v>1.5139734306225094</v>
      </c>
      <c r="AZ468" s="71">
        <v>26.397727831571387</v>
      </c>
      <c r="BA468" s="71">
        <v>-4.8093501305299817</v>
      </c>
      <c r="BB468" s="131">
        <f t="shared" si="28"/>
        <v>1.5139734306225094</v>
      </c>
      <c r="BC468" s="131">
        <f t="shared" si="29"/>
        <v>1.4721438110231999</v>
      </c>
      <c r="BD468" s="131">
        <f t="shared" si="30"/>
        <v>0.18627170283926917</v>
      </c>
      <c r="BE468" s="96">
        <v>6.58</v>
      </c>
      <c r="BF468" s="105">
        <v>85.1</v>
      </c>
      <c r="BG468" s="105">
        <v>549.47121034077566</v>
      </c>
      <c r="BH468" s="105">
        <v>319.38895417156289</v>
      </c>
      <c r="BI468" s="105">
        <v>101.52761457109284</v>
      </c>
      <c r="BJ468" s="105">
        <v>4.1128084606345476</v>
      </c>
      <c r="BK468" s="105">
        <v>14.688601645123386</v>
      </c>
      <c r="BL468" s="105">
        <v>7.1680376028202115</v>
      </c>
      <c r="BM468" s="105">
        <v>3.6427732079905994</v>
      </c>
      <c r="BN468" s="130">
        <f t="shared" si="31"/>
        <v>253.14846209736015</v>
      </c>
      <c r="BO468" s="97">
        <v>5.3952171428571427</v>
      </c>
      <c r="BP468" s="109" t="s">
        <v>38</v>
      </c>
      <c r="BQ468" s="106">
        <v>313.22222222222223</v>
      </c>
      <c r="BR468" s="107">
        <v>14.508835566977904</v>
      </c>
      <c r="BS468" s="107"/>
      <c r="BT468" s="107">
        <v>9.583282819575123</v>
      </c>
      <c r="BU468" s="106">
        <v>13618.592592592593</v>
      </c>
      <c r="BV468" s="106">
        <v>630.82982802990534</v>
      </c>
      <c r="BW468" s="106"/>
      <c r="BX468" s="106">
        <v>416.67166363053229</v>
      </c>
      <c r="BY468" s="73">
        <v>7.1070000000000008E-2</v>
      </c>
      <c r="BZ468" s="73">
        <v>0.70950000000000013</v>
      </c>
      <c r="CA468" s="74">
        <v>4.1100000000000003</v>
      </c>
      <c r="CB468" s="74"/>
      <c r="CC468" s="74">
        <v>7.5165999999999995</v>
      </c>
      <c r="CD468" s="74">
        <v>8.0299999999999994</v>
      </c>
      <c r="CE468" s="74">
        <v>92.92</v>
      </c>
      <c r="CF468" s="74">
        <v>37.11</v>
      </c>
      <c r="CG468" s="74">
        <v>0.11370000000000001</v>
      </c>
      <c r="CH468" s="134">
        <v>37918.523604348324</v>
      </c>
      <c r="CI468" s="134">
        <v>2346.1218667787098</v>
      </c>
      <c r="CJ468" s="135">
        <v>1002250.7184482492</v>
      </c>
      <c r="CK468" s="136">
        <v>0.2340853265150192</v>
      </c>
    </row>
    <row r="469" spans="1:89" s="72" customFormat="1" x14ac:dyDescent="0.25">
      <c r="A469" s="82" t="s">
        <v>24</v>
      </c>
      <c r="B469" s="83">
        <v>457</v>
      </c>
      <c r="C469" s="70" t="s">
        <v>554</v>
      </c>
      <c r="D469" s="84">
        <v>41683</v>
      </c>
      <c r="E469" s="85" t="s">
        <v>1244</v>
      </c>
      <c r="F469" s="82">
        <v>449</v>
      </c>
      <c r="G469" s="88">
        <v>1</v>
      </c>
      <c r="H469" s="88">
        <v>167</v>
      </c>
      <c r="I469" s="82">
        <v>1</v>
      </c>
      <c r="J469" s="70">
        <v>656</v>
      </c>
      <c r="K469" s="55"/>
      <c r="L469" s="54">
        <v>934.28600000000006</v>
      </c>
      <c r="M469" s="54">
        <v>151.79026828521881</v>
      </c>
      <c r="N469" s="54">
        <v>296.84790370294814</v>
      </c>
      <c r="O469" s="17"/>
      <c r="P469" s="56">
        <v>43.048046516372537</v>
      </c>
      <c r="Q469" s="56">
        <v>9</v>
      </c>
      <c r="R469" s="54">
        <v>291.44139549117614</v>
      </c>
      <c r="S469" s="42" t="s">
        <v>78</v>
      </c>
      <c r="T469" s="94"/>
      <c r="U469" s="94"/>
      <c r="V469" s="94">
        <v>18.84539573810785</v>
      </c>
      <c r="W469" s="94">
        <v>17.606989402573831</v>
      </c>
      <c r="X469" s="94">
        <v>2.8605476750285099</v>
      </c>
      <c r="Y469" s="94">
        <v>5.5942162193097893</v>
      </c>
      <c r="Z469" s="94"/>
      <c r="AA469" s="94">
        <v>0.81125747235351542</v>
      </c>
      <c r="AB469" s="94">
        <v>0.16960856164297064</v>
      </c>
      <c r="AC469" s="98">
        <v>5.4923284324976152</v>
      </c>
      <c r="AD469" s="37"/>
      <c r="AE469" s="37"/>
      <c r="AF469" s="37"/>
      <c r="AG469" s="37"/>
      <c r="AH469" s="37"/>
      <c r="AI469" s="100">
        <v>23.37977589162459</v>
      </c>
      <c r="AJ469" s="90" t="s">
        <v>54</v>
      </c>
      <c r="AK469" s="53">
        <v>615.05191316978801</v>
      </c>
      <c r="AL469" s="35"/>
      <c r="AM469" s="35"/>
      <c r="AN469" s="35"/>
      <c r="AO469" s="58">
        <v>26.360000000000003</v>
      </c>
      <c r="AP469" s="49">
        <v>1.2113756441827774</v>
      </c>
      <c r="AQ469" s="49">
        <v>0.92029446064139953</v>
      </c>
      <c r="AR469" s="49">
        <v>1.3128765792031101</v>
      </c>
      <c r="AS469" s="126">
        <v>28.714634662741666</v>
      </c>
      <c r="AT469" s="58">
        <v>28.957784630490981</v>
      </c>
      <c r="AU469" s="58">
        <v>45.955069961410366</v>
      </c>
      <c r="AV469" s="58">
        <v>34.912536443148689</v>
      </c>
      <c r="AW469" s="58">
        <v>49.805636540330426</v>
      </c>
      <c r="AX469" s="58">
        <v>22.427500000000002</v>
      </c>
      <c r="AY469" s="71">
        <v>1.5365973223865266</v>
      </c>
      <c r="AZ469" s="71">
        <v>23.111551096679467</v>
      </c>
      <c r="BA469" s="71">
        <v>-4.2661553585716163</v>
      </c>
      <c r="BB469" s="131">
        <f t="shared" si="28"/>
        <v>1.5365973223865266</v>
      </c>
      <c r="BC469" s="131">
        <f t="shared" si="29"/>
        <v>1.523694968351178</v>
      </c>
      <c r="BD469" s="131">
        <f t="shared" si="30"/>
        <v>0.18277921736936328</v>
      </c>
      <c r="BE469" s="96">
        <v>6.18</v>
      </c>
      <c r="BF469" s="105">
        <v>117.04</v>
      </c>
      <c r="BG469" s="105">
        <v>604.32330827067676</v>
      </c>
      <c r="BH469" s="105">
        <v>247.52221462747775</v>
      </c>
      <c r="BI469" s="105">
        <v>116.02870813397129</v>
      </c>
      <c r="BJ469" s="105">
        <v>6.1517429938482566</v>
      </c>
      <c r="BK469" s="105">
        <v>12.047163362952835</v>
      </c>
      <c r="BL469" s="105">
        <v>10.509227614490772</v>
      </c>
      <c r="BM469" s="105">
        <v>3.4176349965823651</v>
      </c>
      <c r="BN469" s="130">
        <f t="shared" si="31"/>
        <v>308.1965042372882</v>
      </c>
      <c r="BO469" s="97">
        <v>5.3086628571428571</v>
      </c>
      <c r="BP469" s="109" t="s">
        <v>38</v>
      </c>
      <c r="BQ469" s="106">
        <v>301.23541666666671</v>
      </c>
      <c r="BR469" s="107">
        <v>15.984563065318357</v>
      </c>
      <c r="BS469" s="107"/>
      <c r="BT469" s="107">
        <v>10.402571208761671</v>
      </c>
      <c r="BU469" s="106">
        <v>9905.9781249999996</v>
      </c>
      <c r="BV469" s="106">
        <v>525.64447373046244</v>
      </c>
      <c r="BW469" s="106"/>
      <c r="BX469" s="106">
        <v>342.08342424680995</v>
      </c>
      <c r="BY469" s="73">
        <v>9.1670000000000001E-2</v>
      </c>
      <c r="BZ469" s="73">
        <v>0.70400000000000007</v>
      </c>
      <c r="CA469" s="74">
        <v>4.12</v>
      </c>
      <c r="CB469" s="74"/>
      <c r="CC469" s="74">
        <v>5.3605999999999998</v>
      </c>
      <c r="CD469" s="74">
        <v>5.0599999999999996</v>
      </c>
      <c r="CE469" s="74">
        <v>92.92</v>
      </c>
      <c r="CF469" s="74">
        <v>38.78</v>
      </c>
      <c r="CG469" s="74">
        <v>0.1046</v>
      </c>
      <c r="CH469" s="134">
        <v>90400.669028329663</v>
      </c>
      <c r="CI469" s="134">
        <v>1951.2604891473754</v>
      </c>
      <c r="CJ469" s="135">
        <v>419267.3958291274</v>
      </c>
      <c r="CK469" s="136">
        <v>0.46539762179423377</v>
      </c>
    </row>
    <row r="470" spans="1:89" s="72" customFormat="1" x14ac:dyDescent="0.25">
      <c r="A470" s="82" t="s">
        <v>24</v>
      </c>
      <c r="B470" s="83">
        <v>458</v>
      </c>
      <c r="C470" s="70" t="s">
        <v>555</v>
      </c>
      <c r="D470" s="84">
        <v>41683</v>
      </c>
      <c r="E470" s="85" t="s">
        <v>1244</v>
      </c>
      <c r="F470" s="82">
        <v>451</v>
      </c>
      <c r="G470" s="88">
        <v>1</v>
      </c>
      <c r="H470" s="88">
        <v>210</v>
      </c>
      <c r="I470" s="82">
        <v>1</v>
      </c>
      <c r="J470" s="70">
        <v>563</v>
      </c>
      <c r="K470" s="55"/>
      <c r="L470" s="54">
        <v>934.28600000000006</v>
      </c>
      <c r="M470" s="54">
        <v>151.79026828521881</v>
      </c>
      <c r="N470" s="54">
        <v>296.84790370294814</v>
      </c>
      <c r="O470" s="17"/>
      <c r="P470" s="56">
        <v>43.048046516372537</v>
      </c>
      <c r="Q470" s="56">
        <v>9</v>
      </c>
      <c r="R470" s="54">
        <v>291.44139549117614</v>
      </c>
      <c r="S470" s="42" t="s">
        <v>78</v>
      </c>
      <c r="T470" s="94"/>
      <c r="U470" s="94"/>
      <c r="V470" s="94">
        <v>21.08725623972467</v>
      </c>
      <c r="W470" s="94">
        <v>19.701528283187404</v>
      </c>
      <c r="X470" s="94">
        <v>3.2008402820269626</v>
      </c>
      <c r="Y470" s="94">
        <v>6.259707809609182</v>
      </c>
      <c r="Z470" s="94"/>
      <c r="AA470" s="94">
        <v>0.90776518751033464</v>
      </c>
      <c r="AB470" s="94">
        <v>0.18978530615752201</v>
      </c>
      <c r="AC470" s="98">
        <v>6.1456993855853694</v>
      </c>
      <c r="AD470" s="37"/>
      <c r="AE470" s="37"/>
      <c r="AF470" s="37"/>
      <c r="AG470" s="37"/>
      <c r="AH470" s="37"/>
      <c r="AI470" s="100">
        <v>20.999690125369348</v>
      </c>
      <c r="AJ470" s="90" t="s">
        <v>54</v>
      </c>
      <c r="AK470" s="53">
        <v>571.42224736319974</v>
      </c>
      <c r="AL470" s="35"/>
      <c r="AM470" s="35"/>
      <c r="AN470" s="35"/>
      <c r="AO470" s="58">
        <v>32.86</v>
      </c>
      <c r="AP470" s="49">
        <v>0.91803316981197969</v>
      </c>
      <c r="AQ470" s="49">
        <v>0.95562244897959181</v>
      </c>
      <c r="AR470" s="49">
        <v>1.673337220602527</v>
      </c>
      <c r="AS470" s="126">
        <v>26.914497547179696</v>
      </c>
      <c r="AT470" s="58">
        <v>27.593609330532079</v>
      </c>
      <c r="AU470" s="58">
        <v>27.937710584661584</v>
      </c>
      <c r="AV470" s="58">
        <v>29.081632653061224</v>
      </c>
      <c r="AW470" s="58">
        <v>50.923226433430521</v>
      </c>
      <c r="AX470" s="58">
        <v>27.024999999999999</v>
      </c>
      <c r="AY470" s="71">
        <v>1.3085443178022651</v>
      </c>
      <c r="AZ470" s="71">
        <v>21.167280607183709</v>
      </c>
      <c r="BA470" s="71">
        <v>-8.002436745903907E-2</v>
      </c>
      <c r="BB470" s="131">
        <f t="shared" si="28"/>
        <v>1.3085443178022651</v>
      </c>
      <c r="BC470" s="131">
        <f t="shared" si="29"/>
        <v>1.2763394744773637</v>
      </c>
      <c r="BD470" s="131">
        <f t="shared" si="30"/>
        <v>0.16820551707017198</v>
      </c>
      <c r="BE470" s="96">
        <v>5.99</v>
      </c>
      <c r="BF470" s="105">
        <v>108.82999999999998</v>
      </c>
      <c r="BG470" s="105">
        <v>560.2315537995039</v>
      </c>
      <c r="BH470" s="105">
        <v>324.81852430396037</v>
      </c>
      <c r="BI470" s="105">
        <v>88.762289809795121</v>
      </c>
      <c r="BJ470" s="105">
        <v>4.7780942754755129</v>
      </c>
      <c r="BK470" s="105">
        <v>12.3127814021869</v>
      </c>
      <c r="BL470" s="105">
        <v>6.7995956997151534</v>
      </c>
      <c r="BM470" s="105">
        <v>2.2971607093632276</v>
      </c>
      <c r="BN470" s="130">
        <f t="shared" si="31"/>
        <v>249.83487450462346</v>
      </c>
      <c r="BO470" s="97">
        <v>4.2988628571428569</v>
      </c>
      <c r="BP470" s="109" t="s">
        <v>38</v>
      </c>
      <c r="BQ470" s="106">
        <v>220.07692307692307</v>
      </c>
      <c r="BR470" s="107">
        <v>10.436489250902968</v>
      </c>
      <c r="BS470" s="107"/>
      <c r="BT470" s="107">
        <v>7.9756482901789125</v>
      </c>
      <c r="BU470" s="106">
        <v>9859</v>
      </c>
      <c r="BV470" s="106">
        <v>467.53356092991288</v>
      </c>
      <c r="BW470" s="106"/>
      <c r="BX470" s="106">
        <v>357.29287466178283</v>
      </c>
      <c r="BY470" s="73">
        <v>8.2400000000000001E-2</v>
      </c>
      <c r="BZ470" s="73">
        <v>0.78870000000000007</v>
      </c>
      <c r="CA470" s="74">
        <v>4.12</v>
      </c>
      <c r="CB470" s="74"/>
      <c r="CC470" s="74">
        <v>5.5271999999999997</v>
      </c>
      <c r="CD470" s="74">
        <v>7.73</v>
      </c>
      <c r="CE470" s="74">
        <v>94.94</v>
      </c>
      <c r="CF470" s="74">
        <v>36.93</v>
      </c>
      <c r="CG470" s="74">
        <v>7.7300000000000008E-2</v>
      </c>
      <c r="CH470" s="134">
        <v>44698.317751708106</v>
      </c>
      <c r="CI470" s="134">
        <v>1788.4610945946533</v>
      </c>
      <c r="CJ470" s="135">
        <v>990143.95594092365</v>
      </c>
      <c r="CK470" s="136">
        <v>0.18062637092957834</v>
      </c>
    </row>
    <row r="471" spans="1:89" s="72" customFormat="1" x14ac:dyDescent="0.25">
      <c r="A471" s="82" t="s">
        <v>24</v>
      </c>
      <c r="B471" s="83">
        <v>459</v>
      </c>
      <c r="C471" s="70" t="s">
        <v>556</v>
      </c>
      <c r="D471" s="84">
        <v>41683</v>
      </c>
      <c r="E471" s="85" t="s">
        <v>1244</v>
      </c>
      <c r="F471" s="82">
        <v>452</v>
      </c>
      <c r="G471" s="88">
        <v>1</v>
      </c>
      <c r="H471" s="88">
        <v>151</v>
      </c>
      <c r="I471" s="82">
        <v>1</v>
      </c>
      <c r="J471" s="70">
        <v>708</v>
      </c>
      <c r="K471" s="55"/>
      <c r="L471" s="54">
        <v>934.28600000000006</v>
      </c>
      <c r="M471" s="54">
        <v>151.79026828521881</v>
      </c>
      <c r="N471" s="54">
        <v>296.84790370294814</v>
      </c>
      <c r="O471" s="17"/>
      <c r="P471" s="56">
        <v>43.048046516372537</v>
      </c>
      <c r="Q471" s="56">
        <v>9</v>
      </c>
      <c r="R471" s="54">
        <v>291.44139549117614</v>
      </c>
      <c r="S471" s="42" t="s">
        <v>78</v>
      </c>
      <c r="T471" s="94"/>
      <c r="U471" s="94"/>
      <c r="V471" s="94">
        <v>19.76247130538065</v>
      </c>
      <c r="W471" s="94">
        <v>18.463800266018868</v>
      </c>
      <c r="X471" s="94">
        <v>2.9997508214226678</v>
      </c>
      <c r="Y471" s="94">
        <v>5.8664481789919121</v>
      </c>
      <c r="Z471" s="94"/>
      <c r="AA471" s="94">
        <v>0.85073578403250372</v>
      </c>
      <c r="AB471" s="94">
        <v>0.17786224174842583</v>
      </c>
      <c r="AC471" s="98">
        <v>5.7596022155944624</v>
      </c>
      <c r="AD471" s="37"/>
      <c r="AE471" s="37"/>
      <c r="AF471" s="37"/>
      <c r="AG471" s="37"/>
      <c r="AH471" s="37"/>
      <c r="AI471" s="100">
        <v>24.183432142720854</v>
      </c>
      <c r="AJ471" s="90" t="s">
        <v>54</v>
      </c>
      <c r="AK471" s="53">
        <v>627.84438755898532</v>
      </c>
      <c r="AL471" s="35"/>
      <c r="AM471" s="35"/>
      <c r="AN471" s="35"/>
      <c r="AO471" s="58">
        <v>32.619999999999997</v>
      </c>
      <c r="AP471" s="49">
        <v>1.1402380335820133</v>
      </c>
      <c r="AQ471" s="49">
        <v>1.0358197278911563</v>
      </c>
      <c r="AR471" s="49">
        <v>1.63971768707483</v>
      </c>
      <c r="AS471" s="126">
        <v>30.151570503730198</v>
      </c>
      <c r="AT471" s="58">
        <v>30.743349887062021</v>
      </c>
      <c r="AU471" s="58">
        <v>34.95518190012303</v>
      </c>
      <c r="AV471" s="58">
        <v>31.754130223517979</v>
      </c>
      <c r="AW471" s="58">
        <v>50.267249757045683</v>
      </c>
      <c r="AX471" s="58">
        <v>23.524999999999999</v>
      </c>
      <c r="AY471" s="71">
        <v>1.5556429867499237</v>
      </c>
      <c r="AZ471" s="71">
        <v>24.310053442346508</v>
      </c>
      <c r="BA471" s="71">
        <v>-4.5475821369658576</v>
      </c>
      <c r="BB471" s="131">
        <f t="shared" si="28"/>
        <v>1.5556429867499237</v>
      </c>
      <c r="BC471" s="131">
        <f t="shared" si="29"/>
        <v>1.5256983824447579</v>
      </c>
      <c r="BD471" s="131">
        <f t="shared" si="30"/>
        <v>0.19308189697454961</v>
      </c>
      <c r="BE471" s="96">
        <v>5.69</v>
      </c>
      <c r="BF471" s="105">
        <v>128.04000000000002</v>
      </c>
      <c r="BG471" s="105">
        <v>546.78225554514211</v>
      </c>
      <c r="BH471" s="105">
        <v>327.86629178381747</v>
      </c>
      <c r="BI471" s="105">
        <v>92.939706341768186</v>
      </c>
      <c r="BJ471" s="105">
        <v>4.8422368009996868</v>
      </c>
      <c r="BK471" s="105">
        <v>15.620118712902215</v>
      </c>
      <c r="BL471" s="105">
        <v>8.9034676663542616</v>
      </c>
      <c r="BM471" s="105">
        <v>3.0459231490159322</v>
      </c>
      <c r="BN471" s="130">
        <f t="shared" si="31"/>
        <v>245.86326580030675</v>
      </c>
      <c r="BO471" s="97">
        <v>3.4621714285714282</v>
      </c>
      <c r="BP471" s="109" t="s">
        <v>38</v>
      </c>
      <c r="BQ471" s="106">
        <v>224.29607843137254</v>
      </c>
      <c r="BR471" s="107">
        <v>11.349596665590317</v>
      </c>
      <c r="BS471" s="107"/>
      <c r="BT471" s="107">
        <v>7.2957592212735713</v>
      </c>
      <c r="BU471" s="106">
        <v>9483.908823529413</v>
      </c>
      <c r="BV471" s="106">
        <v>479.89488141330111</v>
      </c>
      <c r="BW471" s="106"/>
      <c r="BX471" s="106">
        <v>308.48651361576589</v>
      </c>
      <c r="BY471" s="73">
        <v>8.9609999999999995E-2</v>
      </c>
      <c r="BZ471" s="73">
        <v>0.54560000000000008</v>
      </c>
      <c r="CA471" s="74">
        <v>3.99</v>
      </c>
      <c r="CB471" s="74"/>
      <c r="CC471" s="74">
        <v>5.0666000000000002</v>
      </c>
      <c r="CD471" s="74">
        <v>5.7</v>
      </c>
      <c r="CE471" s="74">
        <v>83.83</v>
      </c>
      <c r="CF471" s="74">
        <v>37.75</v>
      </c>
      <c r="CG471" s="74">
        <v>0.27750000000000002</v>
      </c>
      <c r="CH471" s="134">
        <v>37954.990047193482</v>
      </c>
      <c r="CI471" s="134">
        <v>2432.0373850642964</v>
      </c>
      <c r="CJ471" s="135">
        <v>1010947.202675048</v>
      </c>
      <c r="CK471" s="136">
        <v>0.2405701681184664</v>
      </c>
    </row>
    <row r="472" spans="1:89" s="72" customFormat="1" x14ac:dyDescent="0.25">
      <c r="A472" s="82" t="s">
        <v>24</v>
      </c>
      <c r="B472" s="83">
        <v>460</v>
      </c>
      <c r="C472" s="70" t="s">
        <v>557</v>
      </c>
      <c r="D472" s="84">
        <v>41683</v>
      </c>
      <c r="E472" s="85" t="s">
        <v>1244</v>
      </c>
      <c r="F472" s="82">
        <v>456</v>
      </c>
      <c r="G472" s="88">
        <v>1</v>
      </c>
      <c r="H472" s="88">
        <v>156</v>
      </c>
      <c r="I472" s="82">
        <v>1</v>
      </c>
      <c r="J472" s="70">
        <v>568</v>
      </c>
      <c r="K472" s="55"/>
      <c r="L472" s="54">
        <v>934.28600000000006</v>
      </c>
      <c r="M472" s="54">
        <v>151.79026828521881</v>
      </c>
      <c r="N472" s="54">
        <v>296.84790370294814</v>
      </c>
      <c r="O472" s="17"/>
      <c r="P472" s="56">
        <v>43.048046516372537</v>
      </c>
      <c r="Q472" s="56">
        <v>9</v>
      </c>
      <c r="R472" s="54">
        <v>291.44139549117614</v>
      </c>
      <c r="S472" s="42" t="s">
        <v>78</v>
      </c>
      <c r="T472" s="94"/>
      <c r="U472" s="94"/>
      <c r="V472" s="94">
        <v>22.084936064332766</v>
      </c>
      <c r="W472" s="94">
        <v>20.633646575801205</v>
      </c>
      <c r="X472" s="94">
        <v>3.3522783702669754</v>
      </c>
      <c r="Y472" s="94">
        <v>6.5558669741108195</v>
      </c>
      <c r="Z472" s="94"/>
      <c r="AA472" s="94">
        <v>0.95071335500851029</v>
      </c>
      <c r="AB472" s="94">
        <v>0.19876442457899487</v>
      </c>
      <c r="AC472" s="98">
        <v>6.4364645859225451</v>
      </c>
      <c r="AD472" s="37"/>
      <c r="AE472" s="37"/>
      <c r="AF472" s="37"/>
      <c r="AG472" s="37"/>
      <c r="AH472" s="37"/>
      <c r="AI472" s="100">
        <v>21.837814053000145</v>
      </c>
      <c r="AJ472" s="90" t="s">
        <v>54</v>
      </c>
      <c r="AK472" s="53">
        <v>587.87083825528077</v>
      </c>
      <c r="AL472" s="35"/>
      <c r="AM472" s="35"/>
      <c r="AN472" s="35"/>
      <c r="AO472" s="58">
        <v>41.62</v>
      </c>
      <c r="AP472" s="49">
        <v>1.2865528020732102</v>
      </c>
      <c r="AQ472" s="49">
        <v>1.2649810495626821</v>
      </c>
      <c r="AR472" s="49">
        <v>2.0890894071914476</v>
      </c>
      <c r="AS472" s="126">
        <v>35.946292031098153</v>
      </c>
      <c r="AT472" s="58">
        <v>36.720568953429101</v>
      </c>
      <c r="AU472" s="58">
        <v>30.911888564949788</v>
      </c>
      <c r="AV472" s="58">
        <v>30.393586005830905</v>
      </c>
      <c r="AW472" s="58">
        <v>50.194363459669582</v>
      </c>
      <c r="AX472" s="58">
        <v>28.357500000000002</v>
      </c>
      <c r="AY472" s="71">
        <v>1.6626975439939318</v>
      </c>
      <c r="AZ472" s="71">
        <v>24.465819059807146</v>
      </c>
      <c r="BA472" s="71">
        <v>-2.38088299547438</v>
      </c>
      <c r="BB472" s="131">
        <f t="shared" si="28"/>
        <v>1.6626975439939318</v>
      </c>
      <c r="BC472" s="131">
        <f t="shared" si="29"/>
        <v>1.6276384919742428</v>
      </c>
      <c r="BD472" s="131">
        <f t="shared" si="30"/>
        <v>0.21012618036608036</v>
      </c>
      <c r="BE472" s="96">
        <v>5.9</v>
      </c>
      <c r="BF472" s="105">
        <v>109.77000000000001</v>
      </c>
      <c r="BG472" s="105">
        <v>573.836202969846</v>
      </c>
      <c r="BH472" s="105">
        <v>293.70501958640796</v>
      </c>
      <c r="BI472" s="105">
        <v>100.8472260180377</v>
      </c>
      <c r="BJ472" s="105">
        <v>6.2858704564088539</v>
      </c>
      <c r="BK472" s="105">
        <v>13.209437915641795</v>
      </c>
      <c r="BL472" s="105">
        <v>10.294251617017398</v>
      </c>
      <c r="BM472" s="105">
        <v>1.8219914366402477</v>
      </c>
      <c r="BN472" s="130">
        <f t="shared" si="31"/>
        <v>272.53057384760109</v>
      </c>
      <c r="BO472" s="97">
        <v>8.828537142857142</v>
      </c>
      <c r="BP472" s="109" t="s">
        <v>38</v>
      </c>
      <c r="BQ472" s="106">
        <v>296.41960784313721</v>
      </c>
      <c r="BR472" s="107">
        <v>13.421800587498902</v>
      </c>
      <c r="BS472" s="107"/>
      <c r="BT472" s="107">
        <v>8.0723043321870005</v>
      </c>
      <c r="BU472" s="106">
        <v>12118.964705882354</v>
      </c>
      <c r="BV472" s="106">
        <v>548.74348155594237</v>
      </c>
      <c r="BW472" s="106"/>
      <c r="BX472" s="106">
        <v>330.03205155269364</v>
      </c>
      <c r="BY472" s="73">
        <v>0.10918</v>
      </c>
      <c r="BZ472" s="73">
        <v>0.6633</v>
      </c>
      <c r="CA472" s="74">
        <v>4.0999999999999996</v>
      </c>
      <c r="CB472" s="74"/>
      <c r="CC472" s="74">
        <v>6.8208000000000002</v>
      </c>
      <c r="CD472" s="74">
        <v>6.15</v>
      </c>
      <c r="CE472" s="74">
        <v>90.9</v>
      </c>
      <c r="CF472" s="74">
        <v>36.340000000000003</v>
      </c>
      <c r="CG472" s="74">
        <v>9.5500000000000002E-2</v>
      </c>
      <c r="CH472" s="134">
        <v>50245.068495178624</v>
      </c>
      <c r="CI472" s="134">
        <v>1803.0921342546787</v>
      </c>
      <c r="CJ472" s="135">
        <v>1068702.8214823795</v>
      </c>
      <c r="CK472" s="136">
        <v>0.168717822954153</v>
      </c>
    </row>
    <row r="473" spans="1:89" s="72" customFormat="1" x14ac:dyDescent="0.25">
      <c r="A473" s="82" t="s">
        <v>24</v>
      </c>
      <c r="B473" s="83">
        <v>461</v>
      </c>
      <c r="C473" s="70" t="s">
        <v>558</v>
      </c>
      <c r="D473" s="84">
        <v>41683</v>
      </c>
      <c r="E473" s="85" t="s">
        <v>1244</v>
      </c>
      <c r="F473" s="82">
        <v>458</v>
      </c>
      <c r="G473" s="88">
        <v>1</v>
      </c>
      <c r="H473" s="88">
        <v>179</v>
      </c>
      <c r="I473" s="82">
        <v>1</v>
      </c>
      <c r="J473" s="70">
        <v>604</v>
      </c>
      <c r="K473" s="55"/>
      <c r="L473" s="54">
        <v>934.28600000000006</v>
      </c>
      <c r="M473" s="54">
        <v>151.79026828521881</v>
      </c>
      <c r="N473" s="54">
        <v>296.84790370294814</v>
      </c>
      <c r="O473" s="17"/>
      <c r="P473" s="56">
        <v>43.048046516372537</v>
      </c>
      <c r="Q473" s="56">
        <v>9</v>
      </c>
      <c r="R473" s="54">
        <v>291.44139549117614</v>
      </c>
      <c r="S473" s="42" t="s">
        <v>78</v>
      </c>
      <c r="T473" s="94"/>
      <c r="U473" s="94"/>
      <c r="V473" s="94">
        <v>17.215387967174284</v>
      </c>
      <c r="W473" s="94">
        <v>16.084095962299394</v>
      </c>
      <c r="X473" s="94">
        <v>2.6131283581715126</v>
      </c>
      <c r="Y473" s="94">
        <v>5.1103518294886445</v>
      </c>
      <c r="Z473" s="94"/>
      <c r="AA473" s="94">
        <v>0.7410888220083186</v>
      </c>
      <c r="AB473" s="94">
        <v>0.15493849170456855</v>
      </c>
      <c r="AC473" s="98">
        <v>5.0172766930752752</v>
      </c>
      <c r="AD473" s="37"/>
      <c r="AE473" s="37"/>
      <c r="AF473" s="37"/>
      <c r="AG473" s="37"/>
      <c r="AH473" s="37"/>
      <c r="AI473" s="100">
        <v>22.352126401463682</v>
      </c>
      <c r="AJ473" s="90" t="s">
        <v>54</v>
      </c>
      <c r="AK473" s="53">
        <v>597.35374441106171</v>
      </c>
      <c r="AL473" s="35"/>
      <c r="AM473" s="35"/>
      <c r="AN473" s="35"/>
      <c r="AO473" s="58">
        <v>27.579999999999995</v>
      </c>
      <c r="AP473" s="49">
        <v>1.068416440702155</v>
      </c>
      <c r="AQ473" s="49">
        <v>0.96020748299319725</v>
      </c>
      <c r="AR473" s="49">
        <v>1.4037925170068026</v>
      </c>
      <c r="AS473" s="126">
        <v>27.058246610532322</v>
      </c>
      <c r="AT473" s="58">
        <v>28.008600318031974</v>
      </c>
      <c r="AU473" s="58">
        <v>38.738812208199974</v>
      </c>
      <c r="AV473" s="58">
        <v>34.815354713313901</v>
      </c>
      <c r="AW473" s="58">
        <v>50.898931000971821</v>
      </c>
      <c r="AX473" s="58">
        <v>19.07</v>
      </c>
      <c r="AY473" s="71">
        <v>1.6269514443379272</v>
      </c>
      <c r="AZ473" s="71">
        <v>21.779767552583142</v>
      </c>
      <c r="BA473" s="71">
        <v>-4.564379585408858</v>
      </c>
      <c r="BB473" s="131">
        <f t="shared" si="28"/>
        <v>1.6269514443379272</v>
      </c>
      <c r="BC473" s="131">
        <f t="shared" si="29"/>
        <v>1.5717477097888277</v>
      </c>
      <c r="BD473" s="131">
        <f t="shared" si="30"/>
        <v>0.19938071957756454</v>
      </c>
      <c r="BE473" s="96">
        <v>6.17</v>
      </c>
      <c r="BF473" s="105">
        <v>96.799999999999983</v>
      </c>
      <c r="BG473" s="105">
        <v>605.99173553719015</v>
      </c>
      <c r="BH473" s="105">
        <v>250.30991735537194</v>
      </c>
      <c r="BI473" s="105">
        <v>110.95041322314052</v>
      </c>
      <c r="BJ473" s="105">
        <v>6.301652892561985</v>
      </c>
      <c r="BK473" s="105">
        <v>13.429752066115704</v>
      </c>
      <c r="BL473" s="105">
        <v>10.537190082644631</v>
      </c>
      <c r="BM473" s="105">
        <v>2.4793388429752068</v>
      </c>
      <c r="BN473" s="130">
        <f t="shared" si="31"/>
        <v>305.91156680551109</v>
      </c>
      <c r="BO473" s="97">
        <v>8.0206971428571414</v>
      </c>
      <c r="BP473" s="109" t="s">
        <v>38</v>
      </c>
      <c r="BQ473" s="106">
        <v>242.29166666666666</v>
      </c>
      <c r="BR473" s="107">
        <v>14.074133393256091</v>
      </c>
      <c r="BS473" s="107"/>
      <c r="BT473" s="107">
        <v>8.6506167361272581</v>
      </c>
      <c r="BU473" s="106">
        <v>9675.101190476189</v>
      </c>
      <c r="BV473" s="106">
        <v>562.00308752404203</v>
      </c>
      <c r="BW473" s="106"/>
      <c r="BX473" s="106">
        <v>345.43322695948308</v>
      </c>
      <c r="BY473" s="73">
        <v>6.9010000000000002E-2</v>
      </c>
      <c r="BZ473" s="73">
        <v>0.75680000000000003</v>
      </c>
      <c r="CA473" s="74">
        <v>4.38</v>
      </c>
      <c r="CB473" s="74"/>
      <c r="CC473" s="74">
        <v>6.9992999999999999</v>
      </c>
      <c r="CD473" s="74">
        <v>6.04</v>
      </c>
      <c r="CE473" s="74">
        <v>86.86</v>
      </c>
      <c r="CF473" s="74">
        <v>37.903199999999998</v>
      </c>
      <c r="CG473" s="74">
        <v>0.59600000000000009</v>
      </c>
      <c r="CH473" s="134">
        <v>68782.547029583657</v>
      </c>
      <c r="CI473" s="134">
        <v>2708.5739525277845</v>
      </c>
      <c r="CJ473" s="135">
        <v>977746.95841097645</v>
      </c>
      <c r="CK473" s="136">
        <v>0.27702197682411905</v>
      </c>
    </row>
    <row r="474" spans="1:89" s="72" customFormat="1" x14ac:dyDescent="0.25">
      <c r="A474" s="82" t="s">
        <v>24</v>
      </c>
      <c r="B474" s="83">
        <v>462</v>
      </c>
      <c r="C474" s="70" t="s">
        <v>559</v>
      </c>
      <c r="D474" s="84">
        <v>41683</v>
      </c>
      <c r="E474" s="85" t="s">
        <v>1244</v>
      </c>
      <c r="F474" s="82">
        <v>460</v>
      </c>
      <c r="G474" s="88">
        <v>1</v>
      </c>
      <c r="H474" s="88">
        <v>150</v>
      </c>
      <c r="I474" s="82">
        <v>1</v>
      </c>
      <c r="J474" s="70">
        <v>771</v>
      </c>
      <c r="K474" s="55"/>
      <c r="L474" s="54">
        <v>934.28600000000006</v>
      </c>
      <c r="M474" s="54">
        <v>151.79026828521881</v>
      </c>
      <c r="N474" s="54">
        <v>296.84790370294814</v>
      </c>
      <c r="O474" s="17"/>
      <c r="P474" s="56">
        <v>43.048046516372537</v>
      </c>
      <c r="Q474" s="56">
        <v>9</v>
      </c>
      <c r="R474" s="54">
        <v>291.44139549117614</v>
      </c>
      <c r="S474" s="42" t="s">
        <v>78</v>
      </c>
      <c r="T474" s="94"/>
      <c r="U474" s="94"/>
      <c r="V474" s="94">
        <v>24.05659212062627</v>
      </c>
      <c r="W474" s="94">
        <v>22.475737226011436</v>
      </c>
      <c r="X474" s="94">
        <v>3.651556572017943</v>
      </c>
      <c r="Y474" s="94">
        <v>7.1411489412447686</v>
      </c>
      <c r="Z474" s="94"/>
      <c r="AA474" s="94">
        <v>1.0355892966341207</v>
      </c>
      <c r="AB474" s="94">
        <v>0.21650932908563641</v>
      </c>
      <c r="AC474" s="98">
        <v>7.0110867783973525</v>
      </c>
      <c r="AD474" s="37"/>
      <c r="AE474" s="37"/>
      <c r="AF474" s="37"/>
      <c r="AG474" s="37"/>
      <c r="AH474" s="37"/>
      <c r="AI474" s="100">
        <v>19.955093175705954</v>
      </c>
      <c r="AJ474" s="90" t="s">
        <v>54</v>
      </c>
      <c r="AK474" s="53">
        <v>548.98732264718649</v>
      </c>
      <c r="AL474" s="35"/>
      <c r="AM474" s="35"/>
      <c r="AN474" s="35"/>
      <c r="AO474" s="58">
        <v>37.4</v>
      </c>
      <c r="AP474" s="49">
        <v>1.2560983971424982</v>
      </c>
      <c r="AQ474" s="49">
        <v>1.2239504373177845</v>
      </c>
      <c r="AR474" s="49">
        <v>1.9245189504373179</v>
      </c>
      <c r="AS474" s="126">
        <v>33.80147595713747</v>
      </c>
      <c r="AT474" s="58">
        <v>35.138182367478123</v>
      </c>
      <c r="AU474" s="58">
        <v>33.585518640173753</v>
      </c>
      <c r="AV474" s="58">
        <v>32.725947521865898</v>
      </c>
      <c r="AW474" s="58">
        <v>51.457725947521872</v>
      </c>
      <c r="AX474" s="58">
        <v>28.657499999999999</v>
      </c>
      <c r="AY474" s="71">
        <v>1.4606467196719202</v>
      </c>
      <c r="AZ474" s="71">
        <v>26.521586472999338</v>
      </c>
      <c r="BA474" s="71">
        <v>-2.4649943523730684</v>
      </c>
      <c r="BB474" s="131">
        <f t="shared" si="28"/>
        <v>1.4606467196719202</v>
      </c>
      <c r="BC474" s="131">
        <f t="shared" si="29"/>
        <v>1.4050816419735477</v>
      </c>
      <c r="BD474" s="131">
        <f t="shared" si="30"/>
        <v>0.18309192602226884</v>
      </c>
      <c r="BE474" s="96">
        <v>5.6</v>
      </c>
      <c r="BF474" s="105">
        <v>127.17999999999999</v>
      </c>
      <c r="BG474" s="105">
        <v>545.9977983959742</v>
      </c>
      <c r="BH474" s="105">
        <v>336.53090108507627</v>
      </c>
      <c r="BI474" s="105">
        <v>90.108507626985386</v>
      </c>
      <c r="BJ474" s="105">
        <v>4.4818367667872305</v>
      </c>
      <c r="BK474" s="105">
        <v>12.973738009120932</v>
      </c>
      <c r="BL474" s="105">
        <v>7.9415002358861466</v>
      </c>
      <c r="BM474" s="105">
        <v>1.9657178801698381</v>
      </c>
      <c r="BN474" s="130">
        <f t="shared" si="31"/>
        <v>240.50121261115601</v>
      </c>
      <c r="BO474" s="97">
        <v>5.8279885714285715</v>
      </c>
      <c r="BP474" s="109" t="s">
        <v>38</v>
      </c>
      <c r="BQ474" s="106">
        <v>204.90555555555551</v>
      </c>
      <c r="BR474" s="107">
        <v>8.5176468274518502</v>
      </c>
      <c r="BS474" s="107"/>
      <c r="BT474" s="107">
        <v>5.8314215975270329</v>
      </c>
      <c r="BU474" s="106">
        <v>8627.866666666665</v>
      </c>
      <c r="BV474" s="106">
        <v>358.6487488919546</v>
      </c>
      <c r="BW474" s="106"/>
      <c r="BX474" s="106">
        <v>245.54106346297871</v>
      </c>
      <c r="BY474" s="73">
        <v>8.549000000000001E-2</v>
      </c>
      <c r="BZ474" s="73">
        <v>0.57310000000000005</v>
      </c>
      <c r="CA474" s="74">
        <v>4.43</v>
      </c>
      <c r="CB474" s="74"/>
      <c r="CC474" s="74">
        <v>6.2115</v>
      </c>
      <c r="CD474" s="74">
        <v>5.89</v>
      </c>
      <c r="CE474" s="74">
        <v>85.85</v>
      </c>
      <c r="CF474" s="74">
        <v>38.912999999999997</v>
      </c>
      <c r="CG474" s="74">
        <v>9.5500000000000002E-2</v>
      </c>
      <c r="CH474" s="134">
        <v>22128.518660700338</v>
      </c>
      <c r="CI474" s="134">
        <v>2208.9711649941964</v>
      </c>
      <c r="CJ474" s="134">
        <v>1182993.0052122758</v>
      </c>
      <c r="CK474" s="140">
        <v>0.18672732258444924</v>
      </c>
    </row>
    <row r="475" spans="1:89" s="72" customFormat="1" x14ac:dyDescent="0.25">
      <c r="A475" s="82" t="s">
        <v>24</v>
      </c>
      <c r="B475" s="83">
        <v>463</v>
      </c>
      <c r="C475" s="70" t="s">
        <v>560</v>
      </c>
      <c r="D475" s="84">
        <v>41683</v>
      </c>
      <c r="E475" s="85" t="s">
        <v>1244</v>
      </c>
      <c r="F475" s="82">
        <v>462</v>
      </c>
      <c r="G475" s="88">
        <v>1</v>
      </c>
      <c r="H475" s="88">
        <v>159</v>
      </c>
      <c r="I475" s="82">
        <v>1</v>
      </c>
      <c r="J475" s="70">
        <v>729</v>
      </c>
      <c r="K475" s="55"/>
      <c r="L475" s="54">
        <v>934.28600000000006</v>
      </c>
      <c r="M475" s="54">
        <v>151.79026828521881</v>
      </c>
      <c r="N475" s="54">
        <v>296.84790370294814</v>
      </c>
      <c r="O475" s="17"/>
      <c r="P475" s="56">
        <v>43.048046516372537</v>
      </c>
      <c r="Q475" s="56">
        <v>9</v>
      </c>
      <c r="R475" s="54">
        <v>291.44139549117614</v>
      </c>
      <c r="S475" s="42" t="s">
        <v>78</v>
      </c>
      <c r="T475" s="94"/>
      <c r="U475" s="94"/>
      <c r="V475" s="94">
        <v>22.277551088558326</v>
      </c>
      <c r="W475" s="94">
        <v>20.813604096324806</v>
      </c>
      <c r="X475" s="94">
        <v>3.3815154564699368</v>
      </c>
      <c r="Y475" s="94">
        <v>6.6130443402738699</v>
      </c>
      <c r="Z475" s="94"/>
      <c r="AA475" s="94">
        <v>0.95900505553112436</v>
      </c>
      <c r="AB475" s="94">
        <v>0.20049795979702492</v>
      </c>
      <c r="AC475" s="98">
        <v>6.4926005773754092</v>
      </c>
      <c r="AD475" s="37"/>
      <c r="AE475" s="37"/>
      <c r="AF475" s="37"/>
      <c r="AG475" s="37"/>
      <c r="AH475" s="37"/>
      <c r="AI475" s="100">
        <v>20.851370100038451</v>
      </c>
      <c r="AJ475" s="90" t="s">
        <v>54</v>
      </c>
      <c r="AK475" s="53">
        <v>568.37368686945888</v>
      </c>
      <c r="AL475" s="35"/>
      <c r="AM475" s="35"/>
      <c r="AN475" s="35"/>
      <c r="AO475" s="58">
        <v>34.86</v>
      </c>
      <c r="AP475" s="49">
        <v>1.1758702603404234</v>
      </c>
      <c r="AQ475" s="49">
        <v>1.1103367346938775</v>
      </c>
      <c r="AR475" s="49">
        <v>1.7413061224489794</v>
      </c>
      <c r="AS475" s="126">
        <v>31.582053905106349</v>
      </c>
      <c r="AT475" s="58">
        <v>32.302160896794959</v>
      </c>
      <c r="AU475" s="58">
        <v>33.731218024682256</v>
      </c>
      <c r="AV475" s="58">
        <v>31.85131195335277</v>
      </c>
      <c r="AW475" s="58">
        <v>49.951409135082606</v>
      </c>
      <c r="AX475" s="58">
        <v>25.695</v>
      </c>
      <c r="AY475" s="71">
        <v>1.4499870640352941</v>
      </c>
      <c r="AZ475" s="71">
        <v>25.16938693866005</v>
      </c>
      <c r="BA475" s="71">
        <v>-2.8918358501017245</v>
      </c>
      <c r="BB475" s="131">
        <f t="shared" si="28"/>
        <v>1.4499870640352941</v>
      </c>
      <c r="BC475" s="131">
        <f t="shared" si="29"/>
        <v>1.4176627305021325</v>
      </c>
      <c r="BD475" s="131">
        <f t="shared" si="30"/>
        <v>0.18078796459597382</v>
      </c>
      <c r="BE475" s="96">
        <v>5.75</v>
      </c>
      <c r="BF475" s="105">
        <v>122.84999999999998</v>
      </c>
      <c r="BG475" s="105">
        <v>579.24297924297935</v>
      </c>
      <c r="BH475" s="105">
        <v>295.07529507529512</v>
      </c>
      <c r="BI475" s="105">
        <v>100.04070004070005</v>
      </c>
      <c r="BJ475" s="105">
        <v>4.6398046398046402</v>
      </c>
      <c r="BK475" s="105">
        <v>10.093610093610096</v>
      </c>
      <c r="BL475" s="105">
        <v>8.6284086284086303</v>
      </c>
      <c r="BM475" s="105">
        <v>2.2792022792022801</v>
      </c>
      <c r="BN475" s="130">
        <f t="shared" si="31"/>
        <v>272.86967418546362</v>
      </c>
      <c r="BO475" s="97">
        <v>3.923794285714286</v>
      </c>
      <c r="BP475" s="109" t="s">
        <v>38</v>
      </c>
      <c r="BQ475" s="106">
        <v>309.70112044817927</v>
      </c>
      <c r="BR475" s="107">
        <v>13.90193739056178</v>
      </c>
      <c r="BS475" s="107"/>
      <c r="BT475" s="107">
        <v>9.5876285626113642</v>
      </c>
      <c r="BU475" s="106">
        <v>10911.785574229692</v>
      </c>
      <c r="BV475" s="106">
        <v>489.81082035690844</v>
      </c>
      <c r="BW475" s="106"/>
      <c r="BX475" s="106">
        <v>337.8035794290272</v>
      </c>
      <c r="BY475" s="73">
        <v>0.10918</v>
      </c>
      <c r="BZ475" s="73">
        <v>0.85470000000000013</v>
      </c>
      <c r="CA475" s="74">
        <v>3.8</v>
      </c>
      <c r="CB475" s="74"/>
      <c r="CC475" s="74">
        <v>5.0095999999999998</v>
      </c>
      <c r="CD475" s="74">
        <v>8.93</v>
      </c>
      <c r="CE475" s="74">
        <v>89.89</v>
      </c>
      <c r="CF475" s="74">
        <v>39.647399999999998</v>
      </c>
      <c r="CG475" s="74">
        <v>8.6400000000000005E-2</v>
      </c>
      <c r="CH475" s="134">
        <v>80226.080429208989</v>
      </c>
      <c r="CI475" s="134">
        <v>1856.5553924815201</v>
      </c>
      <c r="CJ475" s="135">
        <v>577865.15362149733</v>
      </c>
      <c r="CK475" s="136">
        <v>0.32127830876224928</v>
      </c>
    </row>
    <row r="476" spans="1:89" s="72" customFormat="1" x14ac:dyDescent="0.25">
      <c r="A476" s="82" t="s">
        <v>24</v>
      </c>
      <c r="B476" s="83">
        <v>464</v>
      </c>
      <c r="C476" s="70" t="s">
        <v>561</v>
      </c>
      <c r="D476" s="84">
        <v>41683</v>
      </c>
      <c r="E476" s="85" t="s">
        <v>1244</v>
      </c>
      <c r="F476" s="82">
        <v>463</v>
      </c>
      <c r="G476" s="88">
        <v>1</v>
      </c>
      <c r="H476" s="88">
        <v>151</v>
      </c>
      <c r="I476" s="82">
        <v>1</v>
      </c>
      <c r="J476" s="70">
        <v>583</v>
      </c>
      <c r="K476" s="55"/>
      <c r="L476" s="54">
        <v>934.28600000000006</v>
      </c>
      <c r="M476" s="54">
        <v>151.79026828521881</v>
      </c>
      <c r="N476" s="54">
        <v>296.84790370294814</v>
      </c>
      <c r="O476" s="17"/>
      <c r="P476" s="56">
        <v>43.048046516372537</v>
      </c>
      <c r="Q476" s="56">
        <v>9</v>
      </c>
      <c r="R476" s="54">
        <v>291.44139549117614</v>
      </c>
      <c r="S476" s="42" t="s">
        <v>78</v>
      </c>
      <c r="T476" s="94"/>
      <c r="U476" s="94"/>
      <c r="V476" s="94">
        <v>18.006165303557843</v>
      </c>
      <c r="W476" s="94">
        <v>16.822908156799844</v>
      </c>
      <c r="X476" s="94">
        <v>2.7331606622150435</v>
      </c>
      <c r="Y476" s="94">
        <v>5.3450924240899047</v>
      </c>
      <c r="Z476" s="94"/>
      <c r="AA476" s="94">
        <v>0.77513024156905119</v>
      </c>
      <c r="AB476" s="94">
        <v>0.16205548773202058</v>
      </c>
      <c r="AC476" s="98">
        <v>5.2477419435136952</v>
      </c>
      <c r="AD476" s="37"/>
      <c r="AE476" s="37"/>
      <c r="AF476" s="37"/>
      <c r="AG476" s="37"/>
      <c r="AH476" s="37"/>
      <c r="AI476" s="100">
        <v>24.47631198288849</v>
      </c>
      <c r="AJ476" s="90" t="s">
        <v>54</v>
      </c>
      <c r="AK476" s="53">
        <v>632.29754522282838</v>
      </c>
      <c r="AL476" s="35"/>
      <c r="AM476" s="35"/>
      <c r="AN476" s="35"/>
      <c r="AO476" s="58">
        <v>35.839999999999996</v>
      </c>
      <c r="AP476" s="49">
        <v>1.0858835279776651</v>
      </c>
      <c r="AQ476" s="49">
        <v>1.0562176870748297</v>
      </c>
      <c r="AR476" s="49">
        <v>1.8224761904761906</v>
      </c>
      <c r="AS476" s="126">
        <v>30.624252919664976</v>
      </c>
      <c r="AT476" s="58">
        <v>31.221481318226633</v>
      </c>
      <c r="AU476" s="58">
        <v>30.298089508305392</v>
      </c>
      <c r="AV476" s="58">
        <v>29.470359572400387</v>
      </c>
      <c r="AW476" s="58">
        <v>50.850340136054427</v>
      </c>
      <c r="AX476" s="58">
        <v>30.432499999999997</v>
      </c>
      <c r="AY476" s="71">
        <v>1.7339328386626314</v>
      </c>
      <c r="AZ476" s="71">
        <v>22.69736556338783</v>
      </c>
      <c r="BA476" s="71">
        <v>-4.6912002598299871</v>
      </c>
      <c r="BB476" s="131">
        <f t="shared" si="28"/>
        <v>1.7339328386626314</v>
      </c>
      <c r="BC476" s="131">
        <f t="shared" si="29"/>
        <v>1.7007648437845853</v>
      </c>
      <c r="BD476" s="131">
        <f t="shared" si="30"/>
        <v>0.22017888532575694</v>
      </c>
      <c r="BE476" s="96">
        <v>5.77</v>
      </c>
      <c r="BF476" s="105">
        <v>124.65</v>
      </c>
      <c r="BG476" s="105">
        <v>541.7569193742479</v>
      </c>
      <c r="BH476" s="105">
        <v>333.9751303650221</v>
      </c>
      <c r="BI476" s="105">
        <v>91.696750902527072</v>
      </c>
      <c r="BJ476" s="105">
        <v>4.4123545928600079</v>
      </c>
      <c r="BK476" s="105">
        <v>16.927396710790212</v>
      </c>
      <c r="BL476" s="105">
        <v>8.3433614119534703</v>
      </c>
      <c r="BM476" s="105">
        <v>2.8880866425992777</v>
      </c>
      <c r="BN476" s="130">
        <f t="shared" si="31"/>
        <v>241.08549630981008</v>
      </c>
      <c r="BO476" s="97">
        <v>3.9526457142857141</v>
      </c>
      <c r="BP476" s="109" t="s">
        <v>38</v>
      </c>
      <c r="BQ476" s="106">
        <v>201.77549019607847</v>
      </c>
      <c r="BR476" s="107">
        <v>11.205911241757265</v>
      </c>
      <c r="BS476" s="107"/>
      <c r="BT476" s="107">
        <v>6.4627135445455295</v>
      </c>
      <c r="BU476" s="106">
        <v>8818.9647058823521</v>
      </c>
      <c r="BV476" s="106">
        <v>489.77472755622267</v>
      </c>
      <c r="BW476" s="106"/>
      <c r="BX476" s="106">
        <v>282.46464720858626</v>
      </c>
      <c r="BY476" s="73">
        <v>0.1133</v>
      </c>
      <c r="BZ476" s="73">
        <v>0.70290000000000008</v>
      </c>
      <c r="CA476" s="74">
        <v>4.58</v>
      </c>
      <c r="CB476" s="74"/>
      <c r="CC476" s="74">
        <v>6.3529</v>
      </c>
      <c r="CD476" s="74">
        <v>9.2200000000000006</v>
      </c>
      <c r="CE476" s="74">
        <v>93.93</v>
      </c>
      <c r="CF476" s="74">
        <v>39.320999999999998</v>
      </c>
      <c r="CG476" s="74">
        <v>0.12280000000000001</v>
      </c>
      <c r="CH476" s="134">
        <v>47122.468715085706</v>
      </c>
      <c r="CI476" s="134">
        <v>2234.8033318493463</v>
      </c>
      <c r="CJ476" s="135">
        <v>966831.85748761822</v>
      </c>
      <c r="CK476" s="136">
        <v>0.23114705153144649</v>
      </c>
    </row>
    <row r="477" spans="1:89" s="72" customFormat="1" x14ac:dyDescent="0.25">
      <c r="A477" s="82" t="s">
        <v>24</v>
      </c>
      <c r="B477" s="83">
        <v>465</v>
      </c>
      <c r="C477" s="70" t="s">
        <v>562</v>
      </c>
      <c r="D477" s="84">
        <v>41683</v>
      </c>
      <c r="E477" s="85" t="s">
        <v>1244</v>
      </c>
      <c r="F477" s="82">
        <v>464</v>
      </c>
      <c r="G477" s="88">
        <v>1</v>
      </c>
      <c r="H477" s="88">
        <v>118</v>
      </c>
      <c r="I477" s="82">
        <v>1</v>
      </c>
      <c r="J477" s="70">
        <v>719</v>
      </c>
      <c r="K477" s="55"/>
      <c r="L477" s="54">
        <v>934.28600000000006</v>
      </c>
      <c r="M477" s="54">
        <v>151.79026828521881</v>
      </c>
      <c r="N477" s="54">
        <v>296.84790370294814</v>
      </c>
      <c r="O477" s="17"/>
      <c r="P477" s="56">
        <v>43.048046516372537</v>
      </c>
      <c r="Q477" s="56">
        <v>9</v>
      </c>
      <c r="R477" s="54">
        <v>291.44139549117614</v>
      </c>
      <c r="S477" s="42" t="s">
        <v>78</v>
      </c>
      <c r="T477" s="94"/>
      <c r="U477" s="94"/>
      <c r="V477" s="94">
        <v>23.208778460459317</v>
      </c>
      <c r="W477" s="94">
        <v>21.683636792708697</v>
      </c>
      <c r="X477" s="94">
        <v>3.5228667090853278</v>
      </c>
      <c r="Y477" s="94">
        <v>6.8894772334934853</v>
      </c>
      <c r="Z477" s="94"/>
      <c r="AA477" s="94">
        <v>0.99909257475403768</v>
      </c>
      <c r="AB477" s="94">
        <v>0.20887900614413385</v>
      </c>
      <c r="AC477" s="98">
        <v>6.7639987821618144</v>
      </c>
      <c r="AD477" s="37"/>
      <c r="AE477" s="37"/>
      <c r="AF477" s="37"/>
      <c r="AG477" s="37"/>
      <c r="AH477" s="37"/>
      <c r="AI477" s="100">
        <v>20.132626085600911</v>
      </c>
      <c r="AJ477" s="90" t="s">
        <v>54</v>
      </c>
      <c r="AK477" s="53">
        <v>552.96442889599462</v>
      </c>
      <c r="AL477" s="35"/>
      <c r="AM477" s="35"/>
      <c r="AN477" s="35"/>
      <c r="AO477" s="58">
        <v>36.24</v>
      </c>
      <c r="AP477" s="49">
        <v>1.5098108984457572</v>
      </c>
      <c r="AQ477" s="49">
        <v>1.2458600583090378</v>
      </c>
      <c r="AR477" s="49">
        <v>1.8410553935860059</v>
      </c>
      <c r="AS477" s="126">
        <v>37.143163476686361</v>
      </c>
      <c r="AT477" s="58">
        <v>37.954393322122215</v>
      </c>
      <c r="AU477" s="58">
        <v>41.661448632609194</v>
      </c>
      <c r="AV477" s="58">
        <v>34.378036929057338</v>
      </c>
      <c r="AW477" s="58">
        <v>50.801749271137027</v>
      </c>
      <c r="AX477" s="58">
        <v>27.797499999999999</v>
      </c>
      <c r="AY477" s="71">
        <v>1.6353464438804881</v>
      </c>
      <c r="AZ477" s="71">
        <v>26.728484199285706</v>
      </c>
      <c r="BA477" s="71">
        <v>-3.5197057388263886</v>
      </c>
      <c r="BB477" s="131">
        <f t="shared" si="28"/>
        <v>1.6353464438804881</v>
      </c>
      <c r="BC477" s="131">
        <f t="shared" si="29"/>
        <v>1.60039286599969</v>
      </c>
      <c r="BD477" s="131">
        <f t="shared" si="30"/>
        <v>0.19805981422814736</v>
      </c>
      <c r="BE477" s="96">
        <v>6.57</v>
      </c>
      <c r="BF477" s="105">
        <v>93.87</v>
      </c>
      <c r="BG477" s="105">
        <v>581.22935975284975</v>
      </c>
      <c r="BH477" s="105">
        <v>298.60445296686908</v>
      </c>
      <c r="BI477" s="105">
        <v>92.468307233407899</v>
      </c>
      <c r="BJ477" s="105">
        <v>6.0722275487376152</v>
      </c>
      <c r="BK477" s="105">
        <v>10.653030787258974</v>
      </c>
      <c r="BL477" s="105">
        <v>9.268136784915308</v>
      </c>
      <c r="BM477" s="105">
        <v>1.7044849259614361</v>
      </c>
      <c r="BN477" s="130">
        <f t="shared" si="31"/>
        <v>269.66692231839602</v>
      </c>
      <c r="BO477" s="97">
        <v>2.1927085714285712</v>
      </c>
      <c r="BP477" s="109" t="s">
        <v>38</v>
      </c>
      <c r="BQ477" s="106">
        <v>247.15224089635856</v>
      </c>
      <c r="BR477" s="107">
        <v>10.649084410772874</v>
      </c>
      <c r="BS477" s="107"/>
      <c r="BT477" s="107">
        <v>6.5118216697275635</v>
      </c>
      <c r="BU477" s="106">
        <v>10193.585294117647</v>
      </c>
      <c r="BV477" s="106">
        <v>439.21248640829629</v>
      </c>
      <c r="BW477" s="106"/>
      <c r="BX477" s="106">
        <v>268.57458127716092</v>
      </c>
      <c r="BY477" s="73">
        <v>0.12565999999999999</v>
      </c>
      <c r="BZ477" s="73">
        <v>0.3322</v>
      </c>
      <c r="CA477" s="74">
        <v>4.62</v>
      </c>
      <c r="CB477" s="74"/>
      <c r="CC477" s="74">
        <v>5.9186000000000005</v>
      </c>
      <c r="CD477" s="74">
        <v>5.96</v>
      </c>
      <c r="CE477" s="74">
        <v>102.01</v>
      </c>
      <c r="CF477" s="74">
        <v>39.086399999999998</v>
      </c>
      <c r="CG477" s="74">
        <v>0.15010000000000001</v>
      </c>
      <c r="CH477" s="134">
        <v>74322.375109523244</v>
      </c>
      <c r="CI477" s="134">
        <v>2133.8514420729298</v>
      </c>
      <c r="CJ477" s="135">
        <v>438906.34141591203</v>
      </c>
      <c r="CK477" s="136">
        <v>0.48617466660179126</v>
      </c>
    </row>
    <row r="478" spans="1:89" s="72" customFormat="1" x14ac:dyDescent="0.25">
      <c r="A478" s="82" t="s">
        <v>24</v>
      </c>
      <c r="B478" s="83">
        <v>466</v>
      </c>
      <c r="C478" s="70" t="s">
        <v>563</v>
      </c>
      <c r="D478" s="84">
        <v>41683</v>
      </c>
      <c r="E478" s="85" t="s">
        <v>1244</v>
      </c>
      <c r="F478" s="82">
        <v>467</v>
      </c>
      <c r="G478" s="88">
        <v>1</v>
      </c>
      <c r="H478" s="88">
        <v>129</v>
      </c>
      <c r="I478" s="82">
        <v>1</v>
      </c>
      <c r="J478" s="70">
        <v>719</v>
      </c>
      <c r="K478" s="55"/>
      <c r="L478" s="54">
        <v>934.28600000000006</v>
      </c>
      <c r="M478" s="54">
        <v>151.79026828521881</v>
      </c>
      <c r="N478" s="54">
        <v>296.84790370294814</v>
      </c>
      <c r="O478" s="17"/>
      <c r="P478" s="56">
        <v>43.048046516372537</v>
      </c>
      <c r="Q478" s="56">
        <v>9</v>
      </c>
      <c r="R478" s="54">
        <v>291.44139549117614</v>
      </c>
      <c r="S478" s="42" t="s">
        <v>78</v>
      </c>
      <c r="T478" s="94"/>
      <c r="U478" s="94"/>
      <c r="V478" s="94">
        <v>19.799922083361643</v>
      </c>
      <c r="W478" s="94">
        <v>18.498790003575618</v>
      </c>
      <c r="X478" s="94">
        <v>3.0054354850598926</v>
      </c>
      <c r="Y478" s="94">
        <v>5.877565363927614</v>
      </c>
      <c r="Z478" s="94"/>
      <c r="AA478" s="94">
        <v>0.85234796686510383</v>
      </c>
      <c r="AB478" s="94">
        <v>0.17819929875025478</v>
      </c>
      <c r="AC478" s="98">
        <v>5.7705169225914732</v>
      </c>
      <c r="AD478" s="37"/>
      <c r="AE478" s="37"/>
      <c r="AF478" s="37"/>
      <c r="AG478" s="37"/>
      <c r="AH478" s="37"/>
      <c r="AI478" s="100">
        <v>22.40946026792497</v>
      </c>
      <c r="AJ478" s="90" t="s">
        <v>54</v>
      </c>
      <c r="AK478" s="53">
        <v>598.38390160240283</v>
      </c>
      <c r="AL478" s="35"/>
      <c r="AM478" s="35"/>
      <c r="AN478" s="35"/>
      <c r="AO478" s="58">
        <v>30.959999999999997</v>
      </c>
      <c r="AP478" s="49">
        <v>1.1268664723032074</v>
      </c>
      <c r="AQ478" s="49">
        <v>1.0101865889212829</v>
      </c>
      <c r="AR478" s="49">
        <v>1.5322040816326532</v>
      </c>
      <c r="AS478" s="126">
        <v>29.286997084548112</v>
      </c>
      <c r="AT478" s="58">
        <v>29.805423201054765</v>
      </c>
      <c r="AU478" s="58">
        <v>36.397495875426593</v>
      </c>
      <c r="AV478" s="58">
        <v>32.628765792031103</v>
      </c>
      <c r="AW478" s="58">
        <v>49.489795918367356</v>
      </c>
      <c r="AX478" s="58">
        <v>23.162500000000001</v>
      </c>
      <c r="AY478" s="71">
        <v>1.5053303278451275</v>
      </c>
      <c r="AZ478" s="71">
        <v>23.985875992975004</v>
      </c>
      <c r="BA478" s="71">
        <v>-4.1859539096133602</v>
      </c>
      <c r="BB478" s="131">
        <f t="shared" si="28"/>
        <v>1.5053303278451275</v>
      </c>
      <c r="BC478" s="131">
        <f t="shared" si="29"/>
        <v>1.4791470876119603</v>
      </c>
      <c r="BD478" s="131">
        <f t="shared" si="30"/>
        <v>0.18531674657146804</v>
      </c>
      <c r="BE478" s="96">
        <v>6.14</v>
      </c>
      <c r="BF478" s="105">
        <v>114.33000000000001</v>
      </c>
      <c r="BG478" s="105">
        <v>540.7154727543076</v>
      </c>
      <c r="BH478" s="105">
        <v>321.61287501093329</v>
      </c>
      <c r="BI478" s="105">
        <v>99.623895740400599</v>
      </c>
      <c r="BJ478" s="105">
        <v>5.947695268083617</v>
      </c>
      <c r="BK478" s="105">
        <v>16.0937636665792</v>
      </c>
      <c r="BL478" s="105">
        <v>12.070322749934398</v>
      </c>
      <c r="BM478" s="105">
        <v>3.9359748097612175</v>
      </c>
      <c r="BN478" s="130">
        <f t="shared" si="31"/>
        <v>249.2498636115657</v>
      </c>
      <c r="BO478" s="97">
        <v>5.683731428571428</v>
      </c>
      <c r="BP478" s="109" t="s">
        <v>38</v>
      </c>
      <c r="BQ478" s="106">
        <v>260.80392156862746</v>
      </c>
      <c r="BR478" s="107">
        <v>13.17196706484958</v>
      </c>
      <c r="BS478" s="107"/>
      <c r="BT478" s="107">
        <v>8.750217026255747</v>
      </c>
      <c r="BU478" s="106">
        <v>10351.598039215685</v>
      </c>
      <c r="BV478" s="106">
        <v>522.81003913214306</v>
      </c>
      <c r="BW478" s="106"/>
      <c r="BX478" s="106">
        <v>347.3058567022581</v>
      </c>
      <c r="BY478" s="73">
        <v>0.13081000000000001</v>
      </c>
      <c r="BZ478" s="73">
        <v>0.46970000000000001</v>
      </c>
      <c r="CA478" s="74">
        <v>4.55</v>
      </c>
      <c r="CB478" s="74"/>
      <c r="CC478" s="74">
        <v>5.6055000000000001</v>
      </c>
      <c r="CD478" s="74">
        <v>7.38</v>
      </c>
      <c r="CE478" s="74">
        <v>94.94</v>
      </c>
      <c r="CF478" s="74">
        <v>40.126800000000003</v>
      </c>
      <c r="CG478" s="74">
        <v>0.12280000000000001</v>
      </c>
      <c r="CH478" s="134">
        <v>63785.118313068815</v>
      </c>
      <c r="CI478" s="134">
        <v>2861.603315187398</v>
      </c>
      <c r="CJ478" s="135">
        <v>826112.26583082555</v>
      </c>
      <c r="CK478" s="136">
        <v>0.3463939991629913</v>
      </c>
    </row>
    <row r="479" spans="1:89" s="72" customFormat="1" x14ac:dyDescent="0.25">
      <c r="A479" s="82" t="s">
        <v>24</v>
      </c>
      <c r="B479" s="83">
        <v>467</v>
      </c>
      <c r="C479" s="70" t="s">
        <v>564</v>
      </c>
      <c r="D479" s="84">
        <v>41683</v>
      </c>
      <c r="E479" s="85" t="s">
        <v>1244</v>
      </c>
      <c r="F479" s="82">
        <v>469</v>
      </c>
      <c r="G479" s="88">
        <v>1</v>
      </c>
      <c r="H479" s="88">
        <v>129</v>
      </c>
      <c r="I479" s="82">
        <v>1</v>
      </c>
      <c r="J479" s="70">
        <v>656</v>
      </c>
      <c r="K479" s="55"/>
      <c r="L479" s="54">
        <v>934.28600000000006</v>
      </c>
      <c r="M479" s="54">
        <v>151.79026828521881</v>
      </c>
      <c r="N479" s="54">
        <v>296.84790370294814</v>
      </c>
      <c r="O479" s="17"/>
      <c r="P479" s="56">
        <v>43.048046516372537</v>
      </c>
      <c r="Q479" s="56">
        <v>9</v>
      </c>
      <c r="R479" s="54">
        <v>291.44139549117614</v>
      </c>
      <c r="S479" s="42" t="s">
        <v>78</v>
      </c>
      <c r="T479" s="94"/>
      <c r="U479" s="94"/>
      <c r="V479" s="94">
        <v>21.081830667757245</v>
      </c>
      <c r="W479" s="94">
        <v>19.696459247256247</v>
      </c>
      <c r="X479" s="94">
        <v>3.2000167330024261</v>
      </c>
      <c r="Y479" s="94">
        <v>6.258097239944262</v>
      </c>
      <c r="Z479" s="94"/>
      <c r="AA479" s="94">
        <v>0.90753162723590297</v>
      </c>
      <c r="AB479" s="94">
        <v>0.18973647600981519</v>
      </c>
      <c r="AC479" s="98">
        <v>6.1441181493198451</v>
      </c>
      <c r="AD479" s="37"/>
      <c r="AE479" s="37"/>
      <c r="AF479" s="37"/>
      <c r="AG479" s="37"/>
      <c r="AH479" s="37"/>
      <c r="AI479" s="100">
        <v>20.088259083892975</v>
      </c>
      <c r="AJ479" s="90" t="s">
        <v>54</v>
      </c>
      <c r="AK479" s="53">
        <v>551.97710451592513</v>
      </c>
      <c r="AL479" s="35"/>
      <c r="AM479" s="35"/>
      <c r="AN479" s="35"/>
      <c r="AO479" s="58">
        <v>45.660000000000004</v>
      </c>
      <c r="AP479" s="49">
        <v>1.2210831949692118</v>
      </c>
      <c r="AQ479" s="49">
        <v>1.4155043731778427</v>
      </c>
      <c r="AR479" s="49">
        <v>2.3606530612244896</v>
      </c>
      <c r="AS479" s="126">
        <v>36.580247924538185</v>
      </c>
      <c r="AT479" s="58">
        <v>38.539189755056576</v>
      </c>
      <c r="AU479" s="58">
        <v>26.742952145624432</v>
      </c>
      <c r="AV479" s="58">
        <v>31.00097181729835</v>
      </c>
      <c r="AW479" s="58">
        <v>51.700680272108841</v>
      </c>
      <c r="AX479" s="58">
        <v>23.96</v>
      </c>
      <c r="AY479" s="71">
        <v>1.8280760510043743</v>
      </c>
      <c r="AZ479" s="71">
        <v>25.779504509719008</v>
      </c>
      <c r="BA479" s="71">
        <v>-4.6976738419617625</v>
      </c>
      <c r="BB479" s="131">
        <f t="shared" si="28"/>
        <v>1.8280760510043743</v>
      </c>
      <c r="BC479" s="131">
        <f t="shared" si="29"/>
        <v>1.7351551912654515</v>
      </c>
      <c r="BD479" s="131">
        <f t="shared" si="30"/>
        <v>0.23704016544513717</v>
      </c>
      <c r="BE479" s="96">
        <v>6.22</v>
      </c>
      <c r="BF479" s="105">
        <v>108.91</v>
      </c>
      <c r="BG479" s="105">
        <v>564.13552474520247</v>
      </c>
      <c r="BH479" s="105">
        <v>318.79533559820032</v>
      </c>
      <c r="BI479" s="105">
        <v>81.535212560830061</v>
      </c>
      <c r="BJ479" s="105">
        <v>4.7745845193278855</v>
      </c>
      <c r="BK479" s="105">
        <v>19.373794876503535</v>
      </c>
      <c r="BL479" s="105">
        <v>8.5391607749517959</v>
      </c>
      <c r="BM479" s="105">
        <v>2.8463869249839315</v>
      </c>
      <c r="BN479" s="130">
        <f t="shared" si="31"/>
        <v>252.09444021325211</v>
      </c>
      <c r="BO479" s="97">
        <v>5.077851428571428</v>
      </c>
      <c r="BP479" s="109" t="s">
        <v>38</v>
      </c>
      <c r="BQ479" s="106">
        <v>224.33854166666666</v>
      </c>
      <c r="BR479" s="107">
        <v>10.64132167657395</v>
      </c>
      <c r="BS479" s="107"/>
      <c r="BT479" s="107">
        <v>5.8210497701818467</v>
      </c>
      <c r="BU479" s="106">
        <v>10094.328125</v>
      </c>
      <c r="BV479" s="106">
        <v>478.81648819228792</v>
      </c>
      <c r="BW479" s="106"/>
      <c r="BX479" s="106">
        <v>261.92372463345737</v>
      </c>
      <c r="BY479" s="73">
        <v>0.12051000000000001</v>
      </c>
      <c r="BZ479" s="73">
        <v>0.3322</v>
      </c>
      <c r="CA479" s="74">
        <v>4.21</v>
      </c>
      <c r="CB479" s="74"/>
      <c r="CC479" s="74">
        <v>5.5953999999999997</v>
      </c>
      <c r="CD479" s="74">
        <v>8.3800000000000008</v>
      </c>
      <c r="CE479" s="74">
        <v>89.89</v>
      </c>
      <c r="CF479" s="74">
        <v>38.933399999999999</v>
      </c>
      <c r="CG479" s="74">
        <v>9.5500000000000002E-2</v>
      </c>
      <c r="CH479" s="134">
        <v>7883.5410430280244</v>
      </c>
      <c r="CI479" s="134">
        <v>2200.6305377446615</v>
      </c>
      <c r="CJ479" s="135">
        <v>1197939.0996423247</v>
      </c>
      <c r="CK479" s="136">
        <v>0.18370136999466133</v>
      </c>
    </row>
    <row r="480" spans="1:89" s="72" customFormat="1" x14ac:dyDescent="0.25">
      <c r="A480" s="82" t="s">
        <v>24</v>
      </c>
      <c r="B480" s="83">
        <v>468</v>
      </c>
      <c r="C480" s="70" t="s">
        <v>565</v>
      </c>
      <c r="D480" s="84">
        <v>41683</v>
      </c>
      <c r="E480" s="85" t="s">
        <v>1244</v>
      </c>
      <c r="F480" s="82">
        <v>470</v>
      </c>
      <c r="G480" s="88">
        <v>1</v>
      </c>
      <c r="H480" s="88">
        <v>153</v>
      </c>
      <c r="I480" s="82">
        <v>1</v>
      </c>
      <c r="J480" s="70">
        <v>729</v>
      </c>
      <c r="K480" s="55"/>
      <c r="L480" s="54">
        <v>934.28600000000006</v>
      </c>
      <c r="M480" s="54">
        <v>151.79026828521881</v>
      </c>
      <c r="N480" s="54">
        <v>296.84790370294814</v>
      </c>
      <c r="O480" s="17"/>
      <c r="P480" s="56">
        <v>43.048046516372537</v>
      </c>
      <c r="Q480" s="56">
        <v>9</v>
      </c>
      <c r="R480" s="54">
        <v>291.44139549117614</v>
      </c>
      <c r="S480" s="42" t="s">
        <v>78</v>
      </c>
      <c r="T480" s="94"/>
      <c r="U480" s="94"/>
      <c r="V480" s="94">
        <v>21.028089888619885</v>
      </c>
      <c r="W480" s="94">
        <v>19.64624998967912</v>
      </c>
      <c r="X480" s="94">
        <v>3.1918594057193097</v>
      </c>
      <c r="Y480" s="94">
        <v>6.2421444023139738</v>
      </c>
      <c r="Z480" s="94"/>
      <c r="AA480" s="94">
        <v>0.90521819167577178</v>
      </c>
      <c r="AB480" s="94">
        <v>0.18925280899757896</v>
      </c>
      <c r="AC480" s="98">
        <v>6.1284558616532703</v>
      </c>
      <c r="AD480" s="37"/>
      <c r="AE480" s="37"/>
      <c r="AF480" s="37"/>
      <c r="AG480" s="37"/>
      <c r="AH480" s="37"/>
      <c r="AI480" s="100">
        <v>21.280364254879171</v>
      </c>
      <c r="AJ480" s="90" t="s">
        <v>54</v>
      </c>
      <c r="AK480" s="53">
        <v>577.07490848346379</v>
      </c>
      <c r="AL480" s="35"/>
      <c r="AM480" s="35"/>
      <c r="AN480" s="35"/>
      <c r="AO480" s="58">
        <v>42.96</v>
      </c>
      <c r="AP480" s="49">
        <v>0.89215460263160562</v>
      </c>
      <c r="AQ480" s="49">
        <v>1.2587405247813412</v>
      </c>
      <c r="AR480" s="49">
        <v>2.1020758017492711</v>
      </c>
      <c r="AS480" s="126">
        <v>30.566319039474084</v>
      </c>
      <c r="AT480" s="58">
        <v>31.939059790264931</v>
      </c>
      <c r="AU480" s="58">
        <v>20.767099688817634</v>
      </c>
      <c r="AV480" s="58">
        <v>29.300291545189506</v>
      </c>
      <c r="AW480" s="58">
        <v>48.931000971817305</v>
      </c>
      <c r="AX480" s="58">
        <v>27.034999999999997</v>
      </c>
      <c r="AY480" s="71">
        <v>1.5188759397281213</v>
      </c>
      <c r="AZ480" s="71">
        <v>24.765757418228201</v>
      </c>
      <c r="BA480" s="71">
        <v>-3.7376675296083164</v>
      </c>
      <c r="BB480" s="131">
        <f t="shared" si="28"/>
        <v>1.5188759397281213</v>
      </c>
      <c r="BC480" s="131">
        <f t="shared" si="29"/>
        <v>1.4535946536930184</v>
      </c>
      <c r="BD480" s="131">
        <f t="shared" si="30"/>
        <v>0.20225189029003859</v>
      </c>
      <c r="BE480" s="96">
        <v>5.87</v>
      </c>
      <c r="BF480" s="105">
        <v>118.7</v>
      </c>
      <c r="BG480" s="105">
        <v>511.71019376579619</v>
      </c>
      <c r="BH480" s="105">
        <v>363.26874473462505</v>
      </c>
      <c r="BI480" s="105">
        <v>82.813816343723673</v>
      </c>
      <c r="BJ480" s="105">
        <v>4.0438079191238412</v>
      </c>
      <c r="BK480" s="105">
        <v>26.621735467565294</v>
      </c>
      <c r="BL480" s="105">
        <v>6.571187868576243</v>
      </c>
      <c r="BM480" s="105">
        <v>4.9705139005897223</v>
      </c>
      <c r="BN480" s="130">
        <f t="shared" si="31"/>
        <v>215.54226405136779</v>
      </c>
      <c r="BO480" s="97">
        <v>5.9722457142857133</v>
      </c>
      <c r="BP480" s="109" t="s">
        <v>38</v>
      </c>
      <c r="BQ480" s="106">
        <v>207.6843137254902</v>
      </c>
      <c r="BR480" s="107">
        <v>9.8765182584598961</v>
      </c>
      <c r="BS480" s="107"/>
      <c r="BT480" s="107">
        <v>6.5025180794079809</v>
      </c>
      <c r="BU480" s="106">
        <v>10160.098039215685</v>
      </c>
      <c r="BV480" s="106">
        <v>483.16790031957169</v>
      </c>
      <c r="BW480" s="106"/>
      <c r="BX480" s="106">
        <v>318.10886437904776</v>
      </c>
      <c r="BY480" s="73">
        <v>0.12051000000000001</v>
      </c>
      <c r="BZ480" s="73">
        <v>0.66990000000000005</v>
      </c>
      <c r="CA480" s="74">
        <v>4.3099999999999996</v>
      </c>
      <c r="CB480" s="74"/>
      <c r="CC480" s="74">
        <v>6.1609999999999996</v>
      </c>
      <c r="CD480" s="74">
        <v>6.15</v>
      </c>
      <c r="CE480" s="74">
        <v>93.93</v>
      </c>
      <c r="CF480" s="74">
        <v>40.606200000000001</v>
      </c>
      <c r="CG480" s="74">
        <v>0.16830000000000001</v>
      </c>
      <c r="CH480" s="134">
        <v>8589.7933951690611</v>
      </c>
      <c r="CI480" s="134">
        <v>1302.5678057026469</v>
      </c>
      <c r="CJ480" s="135">
        <v>1241547.9181855312</v>
      </c>
      <c r="CK480" s="136">
        <v>0.10491482339290566</v>
      </c>
    </row>
    <row r="481" spans="1:89" s="72" customFormat="1" x14ac:dyDescent="0.25">
      <c r="A481" s="82" t="s">
        <v>24</v>
      </c>
      <c r="B481" s="83">
        <v>469</v>
      </c>
      <c r="C481" s="70" t="s">
        <v>566</v>
      </c>
      <c r="D481" s="84">
        <v>41683</v>
      </c>
      <c r="E481" s="85" t="s">
        <v>1244</v>
      </c>
      <c r="F481" s="82">
        <v>513</v>
      </c>
      <c r="G481" s="88">
        <v>1</v>
      </c>
      <c r="H481" s="88">
        <v>111</v>
      </c>
      <c r="I481" s="82">
        <v>1</v>
      </c>
      <c r="J481" s="70">
        <v>656</v>
      </c>
      <c r="K481" s="55"/>
      <c r="L481" s="54">
        <v>934.28600000000006</v>
      </c>
      <c r="M481" s="54">
        <v>151.79026828521881</v>
      </c>
      <c r="N481" s="54">
        <v>296.84790370294814</v>
      </c>
      <c r="O481" s="17"/>
      <c r="P481" s="56">
        <v>43.048046516372537</v>
      </c>
      <c r="Q481" s="56">
        <v>9</v>
      </c>
      <c r="R481" s="54">
        <v>291.44139549117614</v>
      </c>
      <c r="S481" s="42" t="s">
        <v>78</v>
      </c>
      <c r="T481" s="94"/>
      <c r="U481" s="94"/>
      <c r="V481" s="94">
        <v>19.112116760042618</v>
      </c>
      <c r="W481" s="94">
        <v>17.856183119273179</v>
      </c>
      <c r="X481" s="94">
        <v>2.901033330505296</v>
      </c>
      <c r="Y481" s="94">
        <v>5.6733917955446325</v>
      </c>
      <c r="Z481" s="94"/>
      <c r="AA481" s="94">
        <v>0.82273929131265777</v>
      </c>
      <c r="AB481" s="94">
        <v>0.17200905084038354</v>
      </c>
      <c r="AC481" s="98">
        <v>5.5700619793371162</v>
      </c>
      <c r="AD481" s="37"/>
      <c r="AE481" s="37"/>
      <c r="AF481" s="37"/>
      <c r="AG481" s="37"/>
      <c r="AH481" s="37"/>
      <c r="AI481" s="100">
        <v>23.019860023792003</v>
      </c>
      <c r="AJ481" s="90" t="s">
        <v>54</v>
      </c>
      <c r="AK481" s="53">
        <v>609.03324387298107</v>
      </c>
      <c r="AL481" s="35"/>
      <c r="AM481" s="35"/>
      <c r="AN481" s="35"/>
      <c r="AO481" s="58">
        <v>34.239999999999995</v>
      </c>
      <c r="AP481" s="49">
        <v>1.1323402096562929</v>
      </c>
      <c r="AQ481" s="49">
        <v>1.1038989310009715</v>
      </c>
      <c r="AR481" s="49">
        <v>1.7327968901846451</v>
      </c>
      <c r="AS481" s="126">
        <v>30.681103144844393</v>
      </c>
      <c r="AT481" s="58">
        <v>31.67267921137374</v>
      </c>
      <c r="AU481" s="58">
        <v>33.070683693232859</v>
      </c>
      <c r="AV481" s="58">
        <v>32.240038872691933</v>
      </c>
      <c r="AW481" s="58">
        <v>50.607385811467445</v>
      </c>
      <c r="AX481" s="58">
        <v>26.204999999999998</v>
      </c>
      <c r="AY481" s="71">
        <v>1.6572041500704557</v>
      </c>
      <c r="AZ481" s="71">
        <v>23.396808240583496</v>
      </c>
      <c r="BA481" s="71">
        <v>-4.2846914805408787</v>
      </c>
      <c r="BB481" s="131">
        <f t="shared" si="28"/>
        <v>1.6572041500704557</v>
      </c>
      <c r="BC481" s="131">
        <f t="shared" si="29"/>
        <v>1.6053220859862505</v>
      </c>
      <c r="BD481" s="131">
        <f t="shared" si="30"/>
        <v>0.20767118999293196</v>
      </c>
      <c r="BE481" s="96">
        <v>5.68</v>
      </c>
      <c r="BF481" s="105">
        <v>136.53000000000003</v>
      </c>
      <c r="BG481" s="105">
        <v>550.72145316047738</v>
      </c>
      <c r="BH481" s="105">
        <v>325.64271588661825</v>
      </c>
      <c r="BI481" s="105">
        <v>95.876364169047079</v>
      </c>
      <c r="BJ481" s="105">
        <v>4.9805903464440044</v>
      </c>
      <c r="BK481" s="105">
        <v>11.86552406064601</v>
      </c>
      <c r="BL481" s="105">
        <v>9.1554969603750074</v>
      </c>
      <c r="BM481" s="105">
        <v>1.7578554163920015</v>
      </c>
      <c r="BN481" s="130">
        <f t="shared" si="31"/>
        <v>248.79463613078195</v>
      </c>
      <c r="BO481" s="97">
        <v>5.9433942857142856</v>
      </c>
      <c r="BP481" s="109" t="s">
        <v>38</v>
      </c>
      <c r="BQ481" s="106">
        <v>272.79950980392152</v>
      </c>
      <c r="BR481" s="107">
        <v>14.27364185919264</v>
      </c>
      <c r="BS481" s="107"/>
      <c r="BT481" s="107">
        <v>8.6130859970304794</v>
      </c>
      <c r="BU481" s="106">
        <v>10759.652450980391</v>
      </c>
      <c r="BV481" s="106">
        <v>562.97544568560909</v>
      </c>
      <c r="BW481" s="106"/>
      <c r="BX481" s="106">
        <v>339.71399701218115</v>
      </c>
      <c r="BY481" s="73">
        <v>9.1670000000000001E-2</v>
      </c>
      <c r="BZ481" s="73">
        <v>0.47740000000000005</v>
      </c>
      <c r="CA481" s="74">
        <v>4.88</v>
      </c>
      <c r="CB481" s="74"/>
      <c r="CC481" s="74">
        <v>6.3731</v>
      </c>
      <c r="CD481" s="74">
        <v>7.08</v>
      </c>
      <c r="CE481" s="74">
        <v>95.95</v>
      </c>
      <c r="CF481" s="74">
        <v>41.422200000000004</v>
      </c>
      <c r="CG481" s="74">
        <v>5.91E-2</v>
      </c>
      <c r="CH481" s="134">
        <v>95322.646048707131</v>
      </c>
      <c r="CI481" s="134">
        <v>1311.19735478946</v>
      </c>
      <c r="CJ481" s="135">
        <v>609415.51305058971</v>
      </c>
      <c r="CK481" s="136">
        <v>0.21515654372267562</v>
      </c>
    </row>
    <row r="482" spans="1:89" s="72" customFormat="1" x14ac:dyDescent="0.25">
      <c r="A482" s="82" t="s">
        <v>24</v>
      </c>
      <c r="B482" s="83">
        <v>470</v>
      </c>
      <c r="C482" s="70" t="s">
        <v>567</v>
      </c>
      <c r="D482" s="84">
        <v>41683</v>
      </c>
      <c r="E482" s="85" t="s">
        <v>1244</v>
      </c>
      <c r="F482" s="82">
        <v>1259</v>
      </c>
      <c r="G482" s="88">
        <v>1</v>
      </c>
      <c r="H482" s="88">
        <v>192</v>
      </c>
      <c r="I482" s="82">
        <v>6</v>
      </c>
      <c r="J482" s="70">
        <v>823</v>
      </c>
      <c r="K482" s="55"/>
      <c r="L482" s="54">
        <v>934.28600000000006</v>
      </c>
      <c r="M482" s="54">
        <v>151.79026828521881</v>
      </c>
      <c r="N482" s="54">
        <v>296.84790370294814</v>
      </c>
      <c r="O482" s="17"/>
      <c r="P482" s="56">
        <v>43.048046516372537</v>
      </c>
      <c r="Q482" s="56">
        <v>9</v>
      </c>
      <c r="R482" s="54">
        <v>291.44139549117614</v>
      </c>
      <c r="S482" s="42" t="s">
        <v>78</v>
      </c>
      <c r="T482" s="94"/>
      <c r="U482" s="94"/>
      <c r="V482" s="94">
        <v>23.387007048591567</v>
      </c>
      <c r="W482" s="94">
        <v>21.850153267400422</v>
      </c>
      <c r="X482" s="94">
        <v>3.5499200742940178</v>
      </c>
      <c r="Y482" s="94">
        <v>6.9423840162604797</v>
      </c>
      <c r="Z482" s="94"/>
      <c r="AA482" s="94">
        <v>1.006764967306502</v>
      </c>
      <c r="AB482" s="94">
        <v>0.21048306343732409</v>
      </c>
      <c r="AC482" s="98">
        <v>6.8159419706034994</v>
      </c>
      <c r="AD482" s="37"/>
      <c r="AE482" s="37"/>
      <c r="AF482" s="37"/>
      <c r="AG482" s="37"/>
      <c r="AH482" s="37"/>
      <c r="AI482" s="100">
        <v>25.838891075974935</v>
      </c>
      <c r="AJ482" s="90" t="s">
        <v>54</v>
      </c>
      <c r="AK482" s="53">
        <v>651.68783855557092</v>
      </c>
      <c r="AL482" s="35"/>
      <c r="AM482" s="35"/>
      <c r="AN482" s="35"/>
      <c r="AO482" s="58">
        <v>34.879999999999995</v>
      </c>
      <c r="AP482" s="49">
        <v>1.497376007387959</v>
      </c>
      <c r="AQ482" s="49">
        <v>1.2940174927113701</v>
      </c>
      <c r="AR482" s="49">
        <v>1.683832847424684</v>
      </c>
      <c r="AS482" s="126">
        <v>36.412640110819382</v>
      </c>
      <c r="AT482" s="58">
        <v>37.336731115598162</v>
      </c>
      <c r="AU482" s="58">
        <v>42.929358009975893</v>
      </c>
      <c r="AV482" s="58">
        <v>37.099125364431487</v>
      </c>
      <c r="AW482" s="58">
        <v>48.275024295432459</v>
      </c>
      <c r="AX482" s="58">
        <v>25.2775</v>
      </c>
      <c r="AY482" s="71">
        <v>1.5964732485017439</v>
      </c>
      <c r="AZ482" s="71">
        <v>28.346892131923955</v>
      </c>
      <c r="BA482" s="71">
        <v>-4.959885083332388</v>
      </c>
      <c r="BB482" s="131">
        <f t="shared" si="28"/>
        <v>1.5964732485017439</v>
      </c>
      <c r="BC482" s="131">
        <f t="shared" si="29"/>
        <v>1.5569602401523308</v>
      </c>
      <c r="BD482" s="131">
        <f t="shared" si="30"/>
        <v>0.19135524003673332</v>
      </c>
      <c r="BE482" s="96">
        <v>6.78</v>
      </c>
      <c r="BF482" s="105">
        <v>69.710000000000008</v>
      </c>
      <c r="BG482" s="105">
        <v>634.77262946492613</v>
      </c>
      <c r="BH482" s="105">
        <v>208.5783962128819</v>
      </c>
      <c r="BI482" s="105">
        <v>119.35159948357479</v>
      </c>
      <c r="BJ482" s="105">
        <v>8.320183617845359</v>
      </c>
      <c r="BK482" s="105">
        <v>10.041600918089225</v>
      </c>
      <c r="BL482" s="105">
        <v>15.636207143881794</v>
      </c>
      <c r="BM482" s="105">
        <v>3.2993831588007461</v>
      </c>
      <c r="BN482" s="130">
        <f t="shared" si="31"/>
        <v>337.50558784085831</v>
      </c>
      <c r="BO482" s="97">
        <v>5.8856914285714277</v>
      </c>
      <c r="BP482" s="109" t="s">
        <v>38</v>
      </c>
      <c r="BQ482" s="106">
        <v>451.43452380952385</v>
      </c>
      <c r="BR482" s="107">
        <v>19.302791625776269</v>
      </c>
      <c r="BS482" s="107"/>
      <c r="BT482" s="107">
        <v>12.090895756563116</v>
      </c>
      <c r="BU482" s="106">
        <v>14443.095238095239</v>
      </c>
      <c r="BV482" s="106">
        <v>617.56920020105963</v>
      </c>
      <c r="BW482" s="106"/>
      <c r="BX482" s="106">
        <v>386.83341595647477</v>
      </c>
      <c r="BY482" s="73">
        <v>7.8280000000000002E-2</v>
      </c>
      <c r="BZ482" s="73">
        <v>0.68970000000000009</v>
      </c>
      <c r="CA482" s="74">
        <v>4.17</v>
      </c>
      <c r="CB482" s="74"/>
      <c r="CC482" s="74">
        <v>5.2823000000000002</v>
      </c>
      <c r="CD482" s="74">
        <v>4.93</v>
      </c>
      <c r="CE482" s="74">
        <v>82.820000000000007</v>
      </c>
      <c r="CF482" s="74">
        <v>37.311599999999999</v>
      </c>
      <c r="CG482" s="74">
        <v>0.11370000000000001</v>
      </c>
      <c r="CH482" s="134">
        <v>114070.57982466972</v>
      </c>
      <c r="CI482" s="134">
        <v>4577.8206440548183</v>
      </c>
      <c r="CJ482" s="135">
        <v>497067.05515024817</v>
      </c>
      <c r="CK482" s="136">
        <v>0.92096641622548958</v>
      </c>
    </row>
    <row r="483" spans="1:89" s="72" customFormat="1" x14ac:dyDescent="0.25">
      <c r="A483" s="82" t="s">
        <v>24</v>
      </c>
      <c r="B483" s="83">
        <v>471</v>
      </c>
      <c r="C483" s="70" t="s">
        <v>568</v>
      </c>
      <c r="D483" s="84">
        <v>41683</v>
      </c>
      <c r="E483" s="85" t="s">
        <v>1244</v>
      </c>
      <c r="F483" s="82">
        <v>1317</v>
      </c>
      <c r="G483" s="88">
        <v>1</v>
      </c>
      <c r="H483" s="88">
        <v>162</v>
      </c>
      <c r="I483" s="82">
        <v>6</v>
      </c>
      <c r="J483" s="70">
        <v>792</v>
      </c>
      <c r="K483" s="55"/>
      <c r="L483" s="54">
        <v>934.28600000000006</v>
      </c>
      <c r="M483" s="54">
        <v>151.79026828521881</v>
      </c>
      <c r="N483" s="54">
        <v>296.84790370294814</v>
      </c>
      <c r="O483" s="17"/>
      <c r="P483" s="56">
        <v>43.048046516372537</v>
      </c>
      <c r="Q483" s="56">
        <v>9</v>
      </c>
      <c r="R483" s="54">
        <v>291.44139549117614</v>
      </c>
      <c r="S483" s="42" t="s">
        <v>78</v>
      </c>
      <c r="T483" s="94"/>
      <c r="U483" s="94"/>
      <c r="V483" s="94">
        <v>22.191679881401143</v>
      </c>
      <c r="W483" s="94">
        <v>20.733375829674749</v>
      </c>
      <c r="X483" s="94">
        <v>3.3684810428975727</v>
      </c>
      <c r="Y483" s="94">
        <v>6.5875536524408185</v>
      </c>
      <c r="Z483" s="94"/>
      <c r="AA483" s="94">
        <v>0.95530846781100498</v>
      </c>
      <c r="AB483" s="94">
        <v>0.19972511893261027</v>
      </c>
      <c r="AC483" s="98">
        <v>6.4675741529290072</v>
      </c>
      <c r="AD483" s="37"/>
      <c r="AE483" s="37"/>
      <c r="AF483" s="37"/>
      <c r="AG483" s="37"/>
      <c r="AH483" s="37"/>
      <c r="AI483" s="100">
        <v>28.961305140589921</v>
      </c>
      <c r="AJ483" s="90" t="s">
        <v>54</v>
      </c>
      <c r="AK483" s="53">
        <v>689.2405243372026</v>
      </c>
      <c r="AL483" s="35"/>
      <c r="AM483" s="35"/>
      <c r="AN483" s="35"/>
      <c r="AO483" s="58">
        <v>32.519999999999996</v>
      </c>
      <c r="AP483" s="49">
        <v>0.96802564492283028</v>
      </c>
      <c r="AQ483" s="49">
        <v>0.93230320699708447</v>
      </c>
      <c r="AR483" s="49">
        <v>1.4837842565597668</v>
      </c>
      <c r="AS483" s="126">
        <v>27.528384673842453</v>
      </c>
      <c r="AT483" s="58">
        <v>27.022953953303301</v>
      </c>
      <c r="AU483" s="58">
        <v>29.767086252239555</v>
      </c>
      <c r="AV483" s="58">
        <v>28.668610301263364</v>
      </c>
      <c r="AW483" s="58">
        <v>45.626822157434411</v>
      </c>
      <c r="AX483" s="58">
        <v>28.302500000000002</v>
      </c>
      <c r="AY483" s="71">
        <v>1.2177065502801909</v>
      </c>
      <c r="AZ483" s="71">
        <v>24.548791967460801</v>
      </c>
      <c r="BA483" s="71">
        <v>-2.3571120860596579</v>
      </c>
      <c r="BB483" s="131">
        <f t="shared" si="28"/>
        <v>1.2177065502801909</v>
      </c>
      <c r="BC483" s="131">
        <f t="shared" si="29"/>
        <v>1.2404822357280849</v>
      </c>
      <c r="BD483" s="131">
        <f t="shared" si="30"/>
        <v>0.15249467938278563</v>
      </c>
      <c r="BE483" s="96">
        <v>5.7</v>
      </c>
      <c r="BF483" s="105">
        <v>123.82000000000001</v>
      </c>
      <c r="BG483" s="105">
        <v>605.31416572443868</v>
      </c>
      <c r="BH483" s="105">
        <v>242.28719108383135</v>
      </c>
      <c r="BI483" s="105">
        <v>107.25246325310934</v>
      </c>
      <c r="BJ483" s="105">
        <v>6.8648037473752215</v>
      </c>
      <c r="BK483" s="105">
        <v>14.779518656113714</v>
      </c>
      <c r="BL483" s="105">
        <v>20.271361654013891</v>
      </c>
      <c r="BM483" s="105">
        <v>3.2304958811177515</v>
      </c>
      <c r="BN483" s="130">
        <f t="shared" si="31"/>
        <v>309.69297132707436</v>
      </c>
      <c r="BO483" s="97">
        <v>8.6265771428571423</v>
      </c>
      <c r="BP483" s="109" t="s">
        <v>38</v>
      </c>
      <c r="BQ483" s="106">
        <v>256.92857142857144</v>
      </c>
      <c r="BR483" s="107">
        <v>11.577698164432491</v>
      </c>
      <c r="BS483" s="107"/>
      <c r="BT483" s="107">
        <v>9.5077900022534116</v>
      </c>
      <c r="BU483" s="106">
        <v>11075.559523809523</v>
      </c>
      <c r="BV483" s="106">
        <v>499.08612520550798</v>
      </c>
      <c r="BW483" s="106"/>
      <c r="BX483" s="106">
        <v>409.85746942945298</v>
      </c>
      <c r="BY483" s="73">
        <v>0.13905000000000001</v>
      </c>
      <c r="BZ483" s="73">
        <v>0.52580000000000005</v>
      </c>
      <c r="CA483" s="74">
        <v>4.68</v>
      </c>
      <c r="CB483" s="74"/>
      <c r="CC483" s="74">
        <v>8.1001999999999992</v>
      </c>
      <c r="CD483" s="74">
        <v>6.21</v>
      </c>
      <c r="CE483" s="74">
        <v>97.97</v>
      </c>
      <c r="CF483" s="74">
        <v>41.187600000000003</v>
      </c>
      <c r="CG483" s="74">
        <v>0.12280000000000001</v>
      </c>
      <c r="CH483" s="134">
        <v>66009.16463730036</v>
      </c>
      <c r="CI483" s="134">
        <v>2860.2759622144868</v>
      </c>
      <c r="CJ483" s="135">
        <v>765121.58836676786</v>
      </c>
      <c r="CK483" s="136">
        <v>0.3738328660050026</v>
      </c>
    </row>
    <row r="484" spans="1:89" s="72" customFormat="1" x14ac:dyDescent="0.25">
      <c r="A484" s="82" t="s">
        <v>24</v>
      </c>
      <c r="B484" s="83">
        <v>472</v>
      </c>
      <c r="C484" s="70" t="s">
        <v>569</v>
      </c>
      <c r="D484" s="84">
        <v>41683</v>
      </c>
      <c r="E484" s="85" t="s">
        <v>1244</v>
      </c>
      <c r="F484" s="82">
        <v>1408</v>
      </c>
      <c r="G484" s="88">
        <v>1</v>
      </c>
      <c r="H484" s="88">
        <v>127</v>
      </c>
      <c r="I484" s="82">
        <v>5</v>
      </c>
      <c r="J484" s="70">
        <v>771</v>
      </c>
      <c r="K484" s="55"/>
      <c r="L484" s="54">
        <v>934.28600000000006</v>
      </c>
      <c r="M484" s="54">
        <v>151.79026828521881</v>
      </c>
      <c r="N484" s="54">
        <v>296.84790370294814</v>
      </c>
      <c r="O484" s="17"/>
      <c r="P484" s="56">
        <v>43.048046516372537</v>
      </c>
      <c r="Q484" s="56">
        <v>9</v>
      </c>
      <c r="R484" s="54">
        <v>291.44139549117614</v>
      </c>
      <c r="S484" s="42" t="s">
        <v>78</v>
      </c>
      <c r="T484" s="94"/>
      <c r="U484" s="94"/>
      <c r="V484" s="94">
        <v>25.200397324431588</v>
      </c>
      <c r="W484" s="94">
        <v>23.544378414653892</v>
      </c>
      <c r="X484" s="94">
        <v>3.8251750707695815</v>
      </c>
      <c r="Y484" s="94">
        <v>7.4806851182389007</v>
      </c>
      <c r="Z484" s="94"/>
      <c r="AA484" s="94">
        <v>1.0848278762532009</v>
      </c>
      <c r="AB484" s="94">
        <v>0.22680357591988429</v>
      </c>
      <c r="AC484" s="98">
        <v>7.3444389631644436</v>
      </c>
      <c r="AD484" s="37"/>
      <c r="AE484" s="37"/>
      <c r="AF484" s="37"/>
      <c r="AG484" s="37"/>
      <c r="AH484" s="37"/>
      <c r="AI484" s="100">
        <v>26.730417203221563</v>
      </c>
      <c r="AJ484" s="90" t="s">
        <v>54</v>
      </c>
      <c r="AK484" s="53">
        <v>663.30491845389838</v>
      </c>
      <c r="AL484" s="35"/>
      <c r="AM484" s="35"/>
      <c r="AN484" s="35"/>
      <c r="AO484" s="58">
        <v>43.96</v>
      </c>
      <c r="AP484" s="49">
        <v>1.0660739719311147</v>
      </c>
      <c r="AQ484" s="49">
        <v>1.3275578231292517</v>
      </c>
      <c r="AR484" s="49">
        <v>2.1456666666666666</v>
      </c>
      <c r="AS484" s="126">
        <v>33.575109578966718</v>
      </c>
      <c r="AT484" s="58">
        <v>34.82701627750199</v>
      </c>
      <c r="AU484" s="58">
        <v>24.251000271408437</v>
      </c>
      <c r="AV484" s="58">
        <v>30.199222546161323</v>
      </c>
      <c r="AW484" s="58">
        <v>48.80952380952381</v>
      </c>
      <c r="AX484" s="58">
        <v>26.917499999999997</v>
      </c>
      <c r="AY484" s="71">
        <v>1.3820026656380322</v>
      </c>
      <c r="AZ484" s="71">
        <v>26.248816888226994</v>
      </c>
      <c r="BA484" s="71">
        <v>-1.0484195637954059</v>
      </c>
      <c r="BB484" s="131">
        <f t="shared" si="28"/>
        <v>1.3820026656380322</v>
      </c>
      <c r="BC484" s="131">
        <f t="shared" si="29"/>
        <v>1.3323246116606229</v>
      </c>
      <c r="BD484" s="131">
        <f t="shared" si="30"/>
        <v>0.18012805128775564</v>
      </c>
      <c r="BE484" s="96">
        <v>6.74</v>
      </c>
      <c r="BF484" s="105">
        <v>86.7</v>
      </c>
      <c r="BG484" s="105">
        <v>544.05997693194934</v>
      </c>
      <c r="BH484" s="105">
        <v>333.67935409457897</v>
      </c>
      <c r="BI484" s="105">
        <v>87.197231833910024</v>
      </c>
      <c r="BJ484" s="105">
        <v>4.728950403690888</v>
      </c>
      <c r="BK484" s="105">
        <v>18.56978085351788</v>
      </c>
      <c r="BL484" s="105">
        <v>8.7658592848904267</v>
      </c>
      <c r="BM484" s="105">
        <v>2.998846597462514</v>
      </c>
      <c r="BN484" s="130">
        <f t="shared" si="31"/>
        <v>240.6466650729142</v>
      </c>
      <c r="BO484" s="97">
        <v>3.923794285714286</v>
      </c>
      <c r="BP484" s="109" t="s">
        <v>38</v>
      </c>
      <c r="BQ484" s="106">
        <v>258.9190476190476</v>
      </c>
      <c r="BR484" s="107">
        <v>10.274403386808018</v>
      </c>
      <c r="BS484" s="107"/>
      <c r="BT484" s="107">
        <v>7.4344309473995196</v>
      </c>
      <c r="BU484" s="106">
        <v>12844.811904761906</v>
      </c>
      <c r="BV484" s="106">
        <v>509.70672165985894</v>
      </c>
      <c r="BW484" s="106"/>
      <c r="BX484" s="106">
        <v>368.81746637192015</v>
      </c>
      <c r="BY484" s="73">
        <v>0.15140999999999999</v>
      </c>
      <c r="BZ484" s="73">
        <v>0.42900000000000005</v>
      </c>
      <c r="CA484" s="74">
        <v>4.45</v>
      </c>
      <c r="CB484" s="74"/>
      <c r="CC484" s="74">
        <v>6.0297000000000001</v>
      </c>
      <c r="CD484" s="74">
        <v>5.8</v>
      </c>
      <c r="CE484" s="74">
        <v>92.92</v>
      </c>
      <c r="CF484" s="74">
        <v>39.157800000000002</v>
      </c>
      <c r="CG484" s="74">
        <v>0.15010000000000001</v>
      </c>
      <c r="CH484" s="134">
        <v>65550.27188288483</v>
      </c>
      <c r="CI484" s="134">
        <v>3781.8346293578834</v>
      </c>
      <c r="CJ484" s="135">
        <v>801364.16086566832</v>
      </c>
      <c r="CK484" s="136">
        <v>0.47192460232718436</v>
      </c>
    </row>
    <row r="485" spans="1:89" s="72" customFormat="1" x14ac:dyDescent="0.25">
      <c r="A485" s="82" t="s">
        <v>24</v>
      </c>
      <c r="B485" s="83">
        <v>473</v>
      </c>
      <c r="C485" s="70" t="s">
        <v>570</v>
      </c>
      <c r="D485" s="84">
        <v>41683</v>
      </c>
      <c r="E485" s="85" t="s">
        <v>1246</v>
      </c>
      <c r="F485" s="82">
        <v>43</v>
      </c>
      <c r="G485" s="88">
        <v>1</v>
      </c>
      <c r="H485" s="88">
        <v>146</v>
      </c>
      <c r="I485" s="82">
        <v>1</v>
      </c>
      <c r="J485" s="70">
        <v>677</v>
      </c>
      <c r="K485" s="55"/>
      <c r="L485" s="54">
        <v>929.35400000000004</v>
      </c>
      <c r="M485" s="54">
        <v>149.95409568499437</v>
      </c>
      <c r="N485" s="54">
        <v>301.13230643680504</v>
      </c>
      <c r="O485" s="17"/>
      <c r="P485" s="56">
        <v>42.946036927471184</v>
      </c>
      <c r="Q485" s="56">
        <v>8.6999999999999993</v>
      </c>
      <c r="R485" s="54">
        <v>253.08579006426601</v>
      </c>
      <c r="S485" s="42" t="s">
        <v>78</v>
      </c>
      <c r="T485" s="94"/>
      <c r="U485" s="94"/>
      <c r="V485" s="94">
        <v>18.663971116885435</v>
      </c>
      <c r="W485" s="94">
        <v>17.345436213361946</v>
      </c>
      <c r="X485" s="94">
        <v>2.7987389107234097</v>
      </c>
      <c r="Y485" s="94">
        <v>5.6203246696976237</v>
      </c>
      <c r="Z485" s="94"/>
      <c r="AA485" s="94">
        <v>0.80154359279901743</v>
      </c>
      <c r="AB485" s="94">
        <v>0.16237654871690327</v>
      </c>
      <c r="AC485" s="98">
        <v>4.7235858758535914</v>
      </c>
      <c r="AD485" s="37"/>
      <c r="AE485" s="37"/>
      <c r="AF485" s="37"/>
      <c r="AG485" s="37"/>
      <c r="AH485" s="37"/>
      <c r="AI485" s="100">
        <v>29.208814615904863</v>
      </c>
      <c r="AJ485" s="90" t="s">
        <v>54</v>
      </c>
      <c r="AK485" s="53">
        <v>702.14470821891382</v>
      </c>
      <c r="AL485" s="35"/>
      <c r="AM485" s="35"/>
      <c r="AN485" s="35"/>
      <c r="AO485" s="58">
        <v>26.306000000000001</v>
      </c>
      <c r="AP485" s="49">
        <v>0.96877779174799783</v>
      </c>
      <c r="AQ485" s="49">
        <v>0.89348367346938773</v>
      </c>
      <c r="AR485" s="49">
        <v>1.3677074829931977</v>
      </c>
      <c r="AS485" s="126">
        <v>25.05406687621997</v>
      </c>
      <c r="AT485" s="58">
        <v>26.080544678539805</v>
      </c>
      <c r="AU485" s="58">
        <v>36.827255825591038</v>
      </c>
      <c r="AV485" s="58">
        <v>33.965014577259474</v>
      </c>
      <c r="AW485" s="58">
        <v>51.992225461613224</v>
      </c>
      <c r="AX485" s="58">
        <v>34.229999999999997</v>
      </c>
      <c r="AY485" s="71">
        <v>1.3973738233523381</v>
      </c>
      <c r="AZ485" s="71">
        <v>21.967789165425572</v>
      </c>
      <c r="BA485" s="71">
        <v>-3.3038180485401369</v>
      </c>
      <c r="BB485" s="131">
        <f t="shared" si="28"/>
        <v>1.3973738233523381</v>
      </c>
      <c r="BC485" s="131">
        <f t="shared" si="29"/>
        <v>1.3423759991545083</v>
      </c>
      <c r="BD485" s="131">
        <f t="shared" si="30"/>
        <v>0.17305904129311506</v>
      </c>
      <c r="BE485" s="96">
        <v>6.17</v>
      </c>
      <c r="BF485" s="105">
        <v>119.63487265163985</v>
      </c>
      <c r="BG485" s="105">
        <v>585.86446279997983</v>
      </c>
      <c r="BH485" s="105">
        <v>265.29980143053257</v>
      </c>
      <c r="BI485" s="105">
        <v>108.97711530783165</v>
      </c>
      <c r="BJ485" s="105">
        <v>7.4402280291486536</v>
      </c>
      <c r="BK485" s="105">
        <v>13.922451218617592</v>
      </c>
      <c r="BL485" s="105">
        <v>14.576528256814141</v>
      </c>
      <c r="BM485" s="105">
        <v>3.9194129570757501</v>
      </c>
      <c r="BN485" s="130">
        <f t="shared" si="31"/>
        <v>292.76504969656588</v>
      </c>
      <c r="BO485" s="97">
        <v>2.6228571428571428</v>
      </c>
      <c r="BP485" s="109" t="s">
        <v>38</v>
      </c>
      <c r="BQ485" s="106">
        <v>339.81666666666666</v>
      </c>
      <c r="BR485" s="107">
        <v>18.207093471079794</v>
      </c>
      <c r="BS485" s="107"/>
      <c r="BT485" s="107">
        <v>13.029508043452882</v>
      </c>
      <c r="BU485" s="106">
        <v>10186.858333333334</v>
      </c>
      <c r="BV485" s="106">
        <v>545.80337000828331</v>
      </c>
      <c r="BW485" s="106"/>
      <c r="BX485" s="106">
        <v>390.59223873171328</v>
      </c>
      <c r="BY485" s="73">
        <v>5.253E-2</v>
      </c>
      <c r="BZ485" s="73">
        <v>0.68530000000000002</v>
      </c>
      <c r="CA485" s="74">
        <v>4.1399999999999997</v>
      </c>
      <c r="CB485" s="74"/>
      <c r="CC485" s="74">
        <v>5.1005000000000003</v>
      </c>
      <c r="CD485" s="74">
        <v>5.47</v>
      </c>
      <c r="CE485" s="74">
        <v>87.87</v>
      </c>
      <c r="CF485" s="74">
        <v>37.821599999999997</v>
      </c>
      <c r="CG485" s="74">
        <v>0.11370000000000001</v>
      </c>
      <c r="CH485" s="134">
        <v>74402.431973341707</v>
      </c>
      <c r="CI485" s="134">
        <v>2516.2991489906262</v>
      </c>
      <c r="CJ485" s="135">
        <v>718842.82352855918</v>
      </c>
      <c r="CK485" s="136">
        <v>0.35004858734472089</v>
      </c>
    </row>
    <row r="486" spans="1:89" s="72" customFormat="1" x14ac:dyDescent="0.25">
      <c r="A486" s="82" t="s">
        <v>24</v>
      </c>
      <c r="B486" s="83">
        <v>474</v>
      </c>
      <c r="C486" s="70" t="s">
        <v>571</v>
      </c>
      <c r="D486" s="84">
        <v>41730</v>
      </c>
      <c r="E486" s="85" t="s">
        <v>1246</v>
      </c>
      <c r="F486" s="82">
        <v>48</v>
      </c>
      <c r="G486" s="88">
        <v>1</v>
      </c>
      <c r="H486" s="88">
        <v>142</v>
      </c>
      <c r="I486" s="82">
        <v>3</v>
      </c>
      <c r="J486" s="70">
        <v>646</v>
      </c>
      <c r="K486" s="55"/>
      <c r="L486" s="54">
        <v>929.35400000000004</v>
      </c>
      <c r="M486" s="54">
        <v>149.95409568499437</v>
      </c>
      <c r="N486" s="54">
        <v>301.13230643680504</v>
      </c>
      <c r="O486" s="17"/>
      <c r="P486" s="56">
        <v>42.946036927471184</v>
      </c>
      <c r="Q486" s="56">
        <v>8.6999999999999993</v>
      </c>
      <c r="R486" s="54">
        <v>253.08579006426601</v>
      </c>
      <c r="S486" s="42" t="s">
        <v>78</v>
      </c>
      <c r="T486" s="94"/>
      <c r="U486" s="94"/>
      <c r="V486" s="94">
        <v>20.44971428106663</v>
      </c>
      <c r="W486" s="94">
        <v>19.005023765966396</v>
      </c>
      <c r="X486" s="94">
        <v>3.0665184120338616</v>
      </c>
      <c r="Y486" s="94">
        <v>6.1580696274312645</v>
      </c>
      <c r="Z486" s="94"/>
      <c r="AA486" s="94">
        <v>0.87823418467092229</v>
      </c>
      <c r="AB486" s="94">
        <v>0.17791251424527968</v>
      </c>
      <c r="AC486" s="98">
        <v>5.1755320954122519</v>
      </c>
      <c r="AD486" s="37"/>
      <c r="AE486" s="37"/>
      <c r="AF486" s="37"/>
      <c r="AG486" s="37"/>
      <c r="AH486" s="37"/>
      <c r="AI486" s="100">
        <v>24.785445532446193</v>
      </c>
      <c r="AJ486" s="90" t="s">
        <v>54</v>
      </c>
      <c r="AK486" s="53">
        <v>648.98754841380673</v>
      </c>
      <c r="AL486" s="35"/>
      <c r="AM486" s="35"/>
      <c r="AN486" s="35"/>
      <c r="AO486" s="58">
        <v>36.061999999999998</v>
      </c>
      <c r="AP486" s="49">
        <v>1.3859967523519048</v>
      </c>
      <c r="AQ486" s="49">
        <v>1.193305247813411</v>
      </c>
      <c r="AR486" s="49">
        <v>1.8320126822157436</v>
      </c>
      <c r="AS486" s="126">
        <v>35.214751285278574</v>
      </c>
      <c r="AT486" s="58">
        <v>35.990329864971621</v>
      </c>
      <c r="AU486" s="58">
        <v>38.433718383669927</v>
      </c>
      <c r="AV486" s="58">
        <v>33.090379008746353</v>
      </c>
      <c r="AW486" s="58">
        <v>50.801749271137034</v>
      </c>
      <c r="AX486" s="58">
        <v>42.115000000000002</v>
      </c>
      <c r="AY486" s="71">
        <v>1.7599429199992918</v>
      </c>
      <c r="AZ486" s="71">
        <v>25.247058028864796</v>
      </c>
      <c r="BA486" s="71">
        <v>-4.7973437477981662</v>
      </c>
      <c r="BB486" s="131">
        <f t="shared" si="28"/>
        <v>1.7599429199992918</v>
      </c>
      <c r="BC486" s="131">
        <f t="shared" si="29"/>
        <v>1.7220167871920908</v>
      </c>
      <c r="BD486" s="131">
        <f t="shared" si="30"/>
        <v>0.21571522329117701</v>
      </c>
      <c r="BE486" s="96">
        <v>6.13</v>
      </c>
      <c r="BF486" s="105">
        <v>125.4729550357047</v>
      </c>
      <c r="BG486" s="105">
        <v>546.63867040376067</v>
      </c>
      <c r="BH486" s="105">
        <v>305.23917089353262</v>
      </c>
      <c r="BI486" s="105">
        <v>108.53748886713497</v>
      </c>
      <c r="BJ486" s="105">
        <v>6.9116517286542196</v>
      </c>
      <c r="BK486" s="105">
        <v>17.537278572406361</v>
      </c>
      <c r="BL486" s="105">
        <v>11.580784619225314</v>
      </c>
      <c r="BM486" s="105">
        <v>3.5549549152858173</v>
      </c>
      <c r="BN486" s="130">
        <f t="shared" si="31"/>
        <v>261.63502291143607</v>
      </c>
      <c r="BO486" s="97">
        <v>4.6628571428571437</v>
      </c>
      <c r="BP486" s="109" t="s">
        <v>38</v>
      </c>
      <c r="BQ486" s="106">
        <v>392.03472222222229</v>
      </c>
      <c r="BR486" s="107">
        <v>19.170669909319354</v>
      </c>
      <c r="BS486" s="107"/>
      <c r="BT486" s="107">
        <v>10.892779357484542</v>
      </c>
      <c r="BU486" s="106">
        <v>12251.95</v>
      </c>
      <c r="BV486" s="106">
        <v>599.12573014985696</v>
      </c>
      <c r="BW486" s="106"/>
      <c r="BX486" s="106">
        <v>340.4233872255914</v>
      </c>
      <c r="BY486" s="73">
        <v>6.4890000000000003E-2</v>
      </c>
      <c r="BZ486" s="73">
        <v>0.99990000000000012</v>
      </c>
      <c r="CA486" s="74">
        <v>3.55</v>
      </c>
      <c r="CB486" s="74"/>
      <c r="CC486" s="74">
        <v>6.5448000000000004</v>
      </c>
      <c r="CD486" s="74">
        <v>6.98</v>
      </c>
      <c r="CE486" s="74">
        <v>95.95</v>
      </c>
      <c r="CF486" s="74">
        <v>39.198599999999999</v>
      </c>
      <c r="CG486" s="74">
        <v>8.6400000000000005E-2</v>
      </c>
      <c r="CH486" s="134">
        <v>68542.643686055409</v>
      </c>
      <c r="CI486" s="134">
        <v>2600.825248404376</v>
      </c>
      <c r="CJ486" s="135">
        <v>757414.93969467119</v>
      </c>
      <c r="CK486" s="136">
        <v>0.3433818257470363</v>
      </c>
    </row>
    <row r="487" spans="1:89" s="72" customFormat="1" x14ac:dyDescent="0.25">
      <c r="A487" s="82" t="s">
        <v>24</v>
      </c>
      <c r="B487" s="83">
        <v>475</v>
      </c>
      <c r="C487" s="70" t="s">
        <v>572</v>
      </c>
      <c r="D487" s="84">
        <v>41730</v>
      </c>
      <c r="E487" s="85" t="s">
        <v>1246</v>
      </c>
      <c r="F487" s="82">
        <v>51</v>
      </c>
      <c r="G487" s="88">
        <v>1</v>
      </c>
      <c r="H487" s="88">
        <v>194</v>
      </c>
      <c r="I487" s="82">
        <v>2</v>
      </c>
      <c r="J487" s="70">
        <v>677</v>
      </c>
      <c r="K487" s="55"/>
      <c r="L487" s="54">
        <v>929.35400000000004</v>
      </c>
      <c r="M487" s="54">
        <v>149.95409568499437</v>
      </c>
      <c r="N487" s="54">
        <v>301.13230643680504</v>
      </c>
      <c r="O487" s="17"/>
      <c r="P487" s="56">
        <v>42.946036927471184</v>
      </c>
      <c r="Q487" s="56">
        <v>8.6999999999999993</v>
      </c>
      <c r="R487" s="54">
        <v>253.08579006426601</v>
      </c>
      <c r="S487" s="42" t="s">
        <v>78</v>
      </c>
      <c r="T487" s="94"/>
      <c r="U487" s="94"/>
      <c r="V487" s="94">
        <v>25.211997338428962</v>
      </c>
      <c r="W487" s="94">
        <v>23.430870574458311</v>
      </c>
      <c r="X487" s="94">
        <v>3.7806422612966002</v>
      </c>
      <c r="Y487" s="94">
        <v>7.5921469083997035</v>
      </c>
      <c r="Z487" s="94"/>
      <c r="AA487" s="94">
        <v>1.0827553687114753</v>
      </c>
      <c r="AB487" s="94">
        <v>0.21934437684433195</v>
      </c>
      <c r="AC487" s="98">
        <v>6.3807982654944659</v>
      </c>
      <c r="AD487" s="37"/>
      <c r="AE487" s="37"/>
      <c r="AF487" s="37"/>
      <c r="AG487" s="37"/>
      <c r="AH487" s="37"/>
      <c r="AI487" s="100">
        <v>26.578346304773941</v>
      </c>
      <c r="AJ487" s="90" t="s">
        <v>54</v>
      </c>
      <c r="AK487" s="53">
        <v>672.66586490231236</v>
      </c>
      <c r="AL487" s="35"/>
      <c r="AM487" s="35"/>
      <c r="AN487" s="35"/>
      <c r="AO487" s="58">
        <v>30.353999999999996</v>
      </c>
      <c r="AP487" s="49">
        <v>1.240646901807507</v>
      </c>
      <c r="AQ487" s="49">
        <v>0.92182944606413997</v>
      </c>
      <c r="AR487" s="49">
        <v>1.5191749271137025</v>
      </c>
      <c r="AS487" s="126">
        <v>30.751303527112604</v>
      </c>
      <c r="AT487" s="58">
        <v>30.439659244726219</v>
      </c>
      <c r="AU487" s="58">
        <v>40.87260004636974</v>
      </c>
      <c r="AV487" s="58">
        <v>30.369290573372208</v>
      </c>
      <c r="AW487" s="58">
        <v>50.048590864917401</v>
      </c>
      <c r="AX487" s="58">
        <v>41.34</v>
      </c>
      <c r="AY487" s="71">
        <v>1.2073481857119301</v>
      </c>
      <c r="AZ487" s="71">
        <v>24.228263659525378</v>
      </c>
      <c r="BA487" s="71">
        <v>0.9837336789035831</v>
      </c>
      <c r="BB487" s="131">
        <f t="shared" si="28"/>
        <v>1.2073481857119301</v>
      </c>
      <c r="BC487" s="131">
        <f t="shared" si="29"/>
        <v>1.2197091374526068</v>
      </c>
      <c r="BD487" s="131">
        <f t="shared" si="30"/>
        <v>0.14602775121563474</v>
      </c>
      <c r="BE487" s="96">
        <v>6.3</v>
      </c>
      <c r="BF487" s="105">
        <v>122.68634400297334</v>
      </c>
      <c r="BG487" s="105">
        <v>633.44535816082771</v>
      </c>
      <c r="BH487" s="105">
        <v>206.03951213220589</v>
      </c>
      <c r="BI487" s="105">
        <v>119.17512467506664</v>
      </c>
      <c r="BJ487" s="105">
        <v>7.6865819745380524</v>
      </c>
      <c r="BK487" s="105">
        <v>14.564304480640187</v>
      </c>
      <c r="BL487" s="105">
        <v>11.781668624954508</v>
      </c>
      <c r="BM487" s="105">
        <v>7.3074499517670661</v>
      </c>
      <c r="BN487" s="130">
        <f t="shared" si="31"/>
        <v>338.80663122456002</v>
      </c>
      <c r="BO487" s="97">
        <v>2.3314285714285718</v>
      </c>
      <c r="BP487" s="109" t="s">
        <v>38</v>
      </c>
      <c r="BQ487" s="106">
        <v>447.72916666666669</v>
      </c>
      <c r="BR487" s="107">
        <v>17.75857583422092</v>
      </c>
      <c r="BS487" s="107"/>
      <c r="BT487" s="107">
        <v>14.708744374142013</v>
      </c>
      <c r="BU487" s="106">
        <v>11816.971874999999</v>
      </c>
      <c r="BV487" s="106">
        <v>468.70431233102579</v>
      </c>
      <c r="BW487" s="106"/>
      <c r="BX487" s="106">
        <v>388.20972928753571</v>
      </c>
      <c r="BY487" s="73">
        <v>5.0470000000000001E-2</v>
      </c>
      <c r="BZ487" s="73">
        <v>1.0461</v>
      </c>
      <c r="CA487" s="74">
        <v>3.57</v>
      </c>
      <c r="CB487" s="74"/>
      <c r="CC487" s="74">
        <v>6.3529</v>
      </c>
      <c r="CD487" s="74">
        <v>5.73</v>
      </c>
      <c r="CE487" s="74">
        <v>87.87</v>
      </c>
      <c r="CF487" s="74">
        <v>38.678400000000003</v>
      </c>
      <c r="CG487" s="74">
        <v>8.6400000000000005E-2</v>
      </c>
      <c r="CH487" s="134">
        <v>120448.87362437829</v>
      </c>
      <c r="CI487" s="134">
        <v>1497.891586841039</v>
      </c>
      <c r="CJ487" s="135">
        <v>258939.19915238343</v>
      </c>
      <c r="CK487" s="136">
        <v>0.57847231772719854</v>
      </c>
    </row>
    <row r="488" spans="1:89" s="72" customFormat="1" x14ac:dyDescent="0.25">
      <c r="A488" s="82" t="s">
        <v>24</v>
      </c>
      <c r="B488" s="83">
        <v>476</v>
      </c>
      <c r="C488" s="70" t="s">
        <v>573</v>
      </c>
      <c r="D488" s="84">
        <v>41730</v>
      </c>
      <c r="E488" s="85" t="s">
        <v>1246</v>
      </c>
      <c r="F488" s="82">
        <v>55</v>
      </c>
      <c r="G488" s="88">
        <v>1</v>
      </c>
      <c r="H488" s="88">
        <v>180</v>
      </c>
      <c r="I488" s="82">
        <v>1</v>
      </c>
      <c r="J488" s="70">
        <v>710</v>
      </c>
      <c r="K488" s="55"/>
      <c r="L488" s="54">
        <v>929.35400000000004</v>
      </c>
      <c r="M488" s="54">
        <v>149.95409568499437</v>
      </c>
      <c r="N488" s="54">
        <v>301.13230643680504</v>
      </c>
      <c r="O488" s="17"/>
      <c r="P488" s="56">
        <v>42.946036927471184</v>
      </c>
      <c r="Q488" s="56">
        <v>8.6999999999999993</v>
      </c>
      <c r="R488" s="54">
        <v>253.08579006426601</v>
      </c>
      <c r="S488" s="42" t="s">
        <v>78</v>
      </c>
      <c r="T488" s="94"/>
      <c r="U488" s="94"/>
      <c r="V488" s="94">
        <v>20.157200973930909</v>
      </c>
      <c r="W488" s="94">
        <v>18.733175353926587</v>
      </c>
      <c r="X488" s="94">
        <v>3.0226548435864973</v>
      </c>
      <c r="Y488" s="94">
        <v>6.0699844205900275</v>
      </c>
      <c r="Z488" s="94"/>
      <c r="AA488" s="94">
        <v>0.86567189738089489</v>
      </c>
      <c r="AB488" s="94">
        <v>0.17536764847319888</v>
      </c>
      <c r="AC488" s="98">
        <v>5.1015011339714968</v>
      </c>
      <c r="AD488" s="37"/>
      <c r="AE488" s="37"/>
      <c r="AF488" s="37"/>
      <c r="AG488" s="37"/>
      <c r="AH488" s="37"/>
      <c r="AI488" s="100">
        <v>28.255359506389315</v>
      </c>
      <c r="AJ488" s="90" t="s">
        <v>54</v>
      </c>
      <c r="AK488" s="53">
        <v>692.09381328053212</v>
      </c>
      <c r="AL488" s="35"/>
      <c r="AM488" s="35"/>
      <c r="AN488" s="35"/>
      <c r="AO488" s="58">
        <v>23.695999999999998</v>
      </c>
      <c r="AP488" s="49">
        <v>1.0522859654518646</v>
      </c>
      <c r="AQ488" s="49">
        <v>0.90155335276967918</v>
      </c>
      <c r="AR488" s="49">
        <v>1.1721344995140912</v>
      </c>
      <c r="AS488" s="126">
        <v>25.262689481777969</v>
      </c>
      <c r="AT488" s="58">
        <v>26.113934852164235</v>
      </c>
      <c r="AU488" s="58">
        <v>44.407746685173223</v>
      </c>
      <c r="AV488" s="58">
        <v>38.046647230320701</v>
      </c>
      <c r="AW488" s="58">
        <v>49.465500485908649</v>
      </c>
      <c r="AX488" s="58">
        <v>48.651666666666664</v>
      </c>
      <c r="AY488" s="71">
        <v>1.2955139399531268</v>
      </c>
      <c r="AZ488" s="71">
        <v>22.631495246808019</v>
      </c>
      <c r="BA488" s="71">
        <v>-2.4742942728771098</v>
      </c>
      <c r="BB488" s="131">
        <f t="shared" si="28"/>
        <v>1.2955139399531268</v>
      </c>
      <c r="BC488" s="131">
        <f t="shared" si="29"/>
        <v>1.2532836039314155</v>
      </c>
      <c r="BD488" s="131">
        <f t="shared" si="30"/>
        <v>0.1550797564492423</v>
      </c>
      <c r="BE488" s="96">
        <v>6.2</v>
      </c>
      <c r="BF488" s="105">
        <v>140.23969364532124</v>
      </c>
      <c r="BG488" s="105">
        <v>600.05660133785318</v>
      </c>
      <c r="BH488" s="105">
        <v>222.75375232073119</v>
      </c>
      <c r="BI488" s="105">
        <v>133.69479615570583</v>
      </c>
      <c r="BJ488" s="105">
        <v>8.0531368541599946</v>
      </c>
      <c r="BK488" s="105">
        <v>15.565217894287443</v>
      </c>
      <c r="BL488" s="105">
        <v>14.924959812580736</v>
      </c>
      <c r="BM488" s="105">
        <v>4.9515356246813624</v>
      </c>
      <c r="BN488" s="130">
        <f t="shared" si="31"/>
        <v>325.33777860685336</v>
      </c>
      <c r="BO488" s="97">
        <v>5.508</v>
      </c>
      <c r="BP488" s="109" t="s">
        <v>38</v>
      </c>
      <c r="BQ488" s="106">
        <v>401.99313725490197</v>
      </c>
      <c r="BR488" s="107">
        <v>19.942904660959396</v>
      </c>
      <c r="BS488" s="107"/>
      <c r="BT488" s="107">
        <v>15.393817114527501</v>
      </c>
      <c r="BU488" s="106">
        <v>11907.193277310924</v>
      </c>
      <c r="BV488" s="106">
        <v>590.71660260322699</v>
      </c>
      <c r="BW488" s="106"/>
      <c r="BX488" s="106">
        <v>455.97085788563555</v>
      </c>
      <c r="BY488" s="73">
        <v>3.8109999999999998E-2</v>
      </c>
      <c r="BZ488" s="73">
        <v>1.0021000000000002</v>
      </c>
      <c r="CA488" s="74">
        <v>3.93</v>
      </c>
      <c r="CB488" s="74"/>
      <c r="CC488" s="74">
        <v>8.2718999999999987</v>
      </c>
      <c r="CD488" s="74">
        <v>5.17</v>
      </c>
      <c r="CE488" s="74">
        <v>101</v>
      </c>
      <c r="CF488" s="74">
        <v>37.678799999999995</v>
      </c>
      <c r="CG488" s="74">
        <v>0.12280000000000001</v>
      </c>
      <c r="CH488" s="134">
        <v>77767.101903760049</v>
      </c>
      <c r="CI488" s="134">
        <v>3037.7967246209992</v>
      </c>
      <c r="CJ488" s="135">
        <v>508831.09599808475</v>
      </c>
      <c r="CK488" s="136">
        <v>0.5970147556847496</v>
      </c>
    </row>
    <row r="489" spans="1:89" s="72" customFormat="1" x14ac:dyDescent="0.25">
      <c r="A489" s="82" t="s">
        <v>24</v>
      </c>
      <c r="B489" s="83">
        <v>477</v>
      </c>
      <c r="C489" s="70" t="s">
        <v>574</v>
      </c>
      <c r="D489" s="84">
        <v>41730</v>
      </c>
      <c r="E489" s="85" t="s">
        <v>1246</v>
      </c>
      <c r="F489" s="82">
        <v>63</v>
      </c>
      <c r="G489" s="88">
        <v>1</v>
      </c>
      <c r="H489" s="88">
        <v>188</v>
      </c>
      <c r="I489" s="82">
        <v>2</v>
      </c>
      <c r="J489" s="70">
        <v>703</v>
      </c>
      <c r="K489" s="55"/>
      <c r="L489" s="54">
        <v>929.35400000000004</v>
      </c>
      <c r="M489" s="54">
        <v>149.95409568499437</v>
      </c>
      <c r="N489" s="54">
        <v>301.13230643680504</v>
      </c>
      <c r="O489" s="17"/>
      <c r="P489" s="56">
        <v>42.946036927471184</v>
      </c>
      <c r="Q489" s="56">
        <v>8.6999999999999993</v>
      </c>
      <c r="R489" s="54">
        <v>253.08579006426601</v>
      </c>
      <c r="S489" s="42" t="s">
        <v>78</v>
      </c>
      <c r="T489" s="94"/>
      <c r="U489" s="94"/>
      <c r="V489" s="94">
        <v>25.291732149721202</v>
      </c>
      <c r="W489" s="94">
        <v>23.504972440271999</v>
      </c>
      <c r="X489" s="94">
        <v>3.7925988228185417</v>
      </c>
      <c r="Y489" s="94">
        <v>7.616157636027439</v>
      </c>
      <c r="Z489" s="94"/>
      <c r="AA489" s="94">
        <v>1.0861796628616369</v>
      </c>
      <c r="AB489" s="94">
        <v>0.22003806970257445</v>
      </c>
      <c r="AC489" s="98">
        <v>6.4009780132059877</v>
      </c>
      <c r="AD489" s="37"/>
      <c r="AE489" s="37"/>
      <c r="AF489" s="37"/>
      <c r="AG489" s="37"/>
      <c r="AH489" s="37"/>
      <c r="AI489" s="100">
        <v>29.986594502545447</v>
      </c>
      <c r="AJ489" s="90" t="s">
        <v>54</v>
      </c>
      <c r="AK489" s="53">
        <v>709.87035559301376</v>
      </c>
      <c r="AL489" s="35"/>
      <c r="AM489" s="35"/>
      <c r="AN489" s="35"/>
      <c r="AO489" s="58">
        <v>27.661999999999999</v>
      </c>
      <c r="AP489" s="49">
        <v>1.0381175416425075</v>
      </c>
      <c r="AQ489" s="49">
        <v>0.90392103984450911</v>
      </c>
      <c r="AR489" s="49">
        <v>1.3474808066083575</v>
      </c>
      <c r="AS489" s="126">
        <v>26.636563124637611</v>
      </c>
      <c r="AT489" s="58">
        <v>26.909148710333557</v>
      </c>
      <c r="AU489" s="58">
        <v>37.528650916148777</v>
      </c>
      <c r="AV489" s="58">
        <v>32.67735665694849</v>
      </c>
      <c r="AW489" s="58">
        <v>48.712342079689016</v>
      </c>
      <c r="AX489" s="58">
        <v>38.266666666666673</v>
      </c>
      <c r="AY489" s="71">
        <v>1.0639504068379984</v>
      </c>
      <c r="AZ489" s="71">
        <v>23.058698683953349</v>
      </c>
      <c r="BA489" s="71">
        <v>2.2330334657678534</v>
      </c>
      <c r="BB489" s="131">
        <f t="shared" si="28"/>
        <v>1.0639504068379984</v>
      </c>
      <c r="BC489" s="131">
        <f t="shared" si="29"/>
        <v>1.0531727509589031</v>
      </c>
      <c r="BD489" s="131">
        <f t="shared" si="30"/>
        <v>0.13006303279752374</v>
      </c>
      <c r="BE489" s="96">
        <v>6.71</v>
      </c>
      <c r="BF489" s="105">
        <v>101.59384221025138</v>
      </c>
      <c r="BG489" s="105">
        <v>629.64208889561564</v>
      </c>
      <c r="BH489" s="105">
        <v>203.74525836120804</v>
      </c>
      <c r="BI489" s="105">
        <v>116.6210497635751</v>
      </c>
      <c r="BJ489" s="105">
        <v>10.456737441501531</v>
      </c>
      <c r="BK489" s="105">
        <v>15.428928353484949</v>
      </c>
      <c r="BL489" s="105">
        <v>16.972186657145716</v>
      </c>
      <c r="BM489" s="105">
        <v>7.1337505274690631</v>
      </c>
      <c r="BN489" s="130">
        <f t="shared" si="31"/>
        <v>339.14990199015591</v>
      </c>
      <c r="BO489" s="97">
        <v>4.4588571428571422</v>
      </c>
      <c r="BP489" s="109" t="s">
        <v>38</v>
      </c>
      <c r="BQ489" s="106">
        <v>401.87222222222221</v>
      </c>
      <c r="BR489" s="107">
        <v>15.889470117872182</v>
      </c>
      <c r="BS489" s="107"/>
      <c r="BT489" s="107">
        <v>14.934408611294963</v>
      </c>
      <c r="BU489" s="106">
        <v>11824.36888888889</v>
      </c>
      <c r="BV489" s="106">
        <v>467.51914099403558</v>
      </c>
      <c r="BW489" s="106"/>
      <c r="BX489" s="106">
        <v>439.41817023546855</v>
      </c>
      <c r="BY489" s="73">
        <v>7.2100000000000011E-2</v>
      </c>
      <c r="BZ489" s="73">
        <v>0.64790000000000003</v>
      </c>
      <c r="CA489" s="74">
        <v>4.2</v>
      </c>
      <c r="CB489" s="74"/>
      <c r="CC489" s="74">
        <v>4.8277999999999999</v>
      </c>
      <c r="CD489" s="74">
        <v>7.14</v>
      </c>
      <c r="CE489" s="74">
        <v>82.820000000000007</v>
      </c>
      <c r="CF489" s="74">
        <v>36.8628</v>
      </c>
      <c r="CG489" s="74">
        <v>8.6400000000000005E-2</v>
      </c>
      <c r="CH489" s="134">
        <v>98109.191826517781</v>
      </c>
      <c r="CI489" s="134">
        <v>3779.8896840282673</v>
      </c>
      <c r="CJ489" s="135">
        <v>410972.23728299217</v>
      </c>
      <c r="CK489" s="136">
        <v>0.91974331624388195</v>
      </c>
    </row>
    <row r="490" spans="1:89" s="72" customFormat="1" x14ac:dyDescent="0.25">
      <c r="A490" s="82" t="s">
        <v>24</v>
      </c>
      <c r="B490" s="83">
        <v>478</v>
      </c>
      <c r="C490" s="70" t="s">
        <v>575</v>
      </c>
      <c r="D490" s="84">
        <v>41730</v>
      </c>
      <c r="E490" s="85" t="s">
        <v>1246</v>
      </c>
      <c r="F490" s="82">
        <v>73</v>
      </c>
      <c r="G490" s="88">
        <v>1</v>
      </c>
      <c r="H490" s="88">
        <v>152</v>
      </c>
      <c r="I490" s="82">
        <v>3</v>
      </c>
      <c r="J490" s="70">
        <v>740</v>
      </c>
      <c r="K490" s="55"/>
      <c r="L490" s="54">
        <v>929.35400000000004</v>
      </c>
      <c r="M490" s="54">
        <v>149.95409568499437</v>
      </c>
      <c r="N490" s="54">
        <v>301.13230643680504</v>
      </c>
      <c r="O490" s="17"/>
      <c r="P490" s="56">
        <v>42.946036927471184</v>
      </c>
      <c r="Q490" s="56">
        <v>8.6999999999999993</v>
      </c>
      <c r="R490" s="54">
        <v>253.08579006426601</v>
      </c>
      <c r="S490" s="42" t="s">
        <v>78</v>
      </c>
      <c r="T490" s="94"/>
      <c r="U490" s="94"/>
      <c r="V490" s="94">
        <v>22.061239855200199</v>
      </c>
      <c r="W490" s="94">
        <v>20.502701504389726</v>
      </c>
      <c r="X490" s="94">
        <v>3.308173272176302</v>
      </c>
      <c r="Y490" s="94">
        <v>6.6433520404520028</v>
      </c>
      <c r="Z490" s="94"/>
      <c r="AA490" s="94">
        <v>0.94744282148722681</v>
      </c>
      <c r="AB490" s="94">
        <v>0.19193278674024172</v>
      </c>
      <c r="AC490" s="98">
        <v>5.5833863185506161</v>
      </c>
      <c r="AD490" s="37"/>
      <c r="AE490" s="37"/>
      <c r="AF490" s="37"/>
      <c r="AG490" s="37"/>
      <c r="AH490" s="37"/>
      <c r="AI490" s="100">
        <v>27.516011922549716</v>
      </c>
      <c r="AJ490" s="90" t="s">
        <v>54</v>
      </c>
      <c r="AK490" s="53">
        <v>683.82045972039145</v>
      </c>
      <c r="AL490" s="35"/>
      <c r="AM490" s="35"/>
      <c r="AN490" s="35"/>
      <c r="AO490" s="58">
        <v>39.79</v>
      </c>
      <c r="AP490" s="49">
        <v>1.3350402900439982</v>
      </c>
      <c r="AQ490" s="49">
        <v>1.2335286686103013</v>
      </c>
      <c r="AR490" s="49">
        <v>2.0214016034985423</v>
      </c>
      <c r="AS490" s="126">
        <v>35.941604350659972</v>
      </c>
      <c r="AT490" s="58">
        <v>36.700978474815386</v>
      </c>
      <c r="AU490" s="58">
        <v>33.55215607046992</v>
      </c>
      <c r="AV490" s="58">
        <v>31.00097181729835</v>
      </c>
      <c r="AW490" s="58">
        <v>50.801749271137027</v>
      </c>
      <c r="AX490" s="58">
        <v>41.376666666666665</v>
      </c>
      <c r="AY490" s="71">
        <v>1.6635954604411936</v>
      </c>
      <c r="AZ490" s="71">
        <v>26.897147107121469</v>
      </c>
      <c r="BA490" s="71">
        <v>-4.8359072519212702</v>
      </c>
      <c r="BB490" s="131">
        <f t="shared" si="28"/>
        <v>1.6635954604411936</v>
      </c>
      <c r="BC490" s="131">
        <f t="shared" si="29"/>
        <v>1.6291742706468033</v>
      </c>
      <c r="BD490" s="131">
        <f t="shared" si="30"/>
        <v>0.20805587502240541</v>
      </c>
      <c r="BE490" s="96">
        <v>6.66</v>
      </c>
      <c r="BF490" s="105">
        <v>113.14554865506716</v>
      </c>
      <c r="BG490" s="105">
        <v>615.65673042982758</v>
      </c>
      <c r="BH490" s="105">
        <v>220.8167815951428</v>
      </c>
      <c r="BI490" s="105">
        <v>114.33561292813054</v>
      </c>
      <c r="BJ490" s="105">
        <v>9.7129343405808282</v>
      </c>
      <c r="BK490" s="105">
        <v>16.977410036801494</v>
      </c>
      <c r="BL490" s="105">
        <v>15.106200912695693</v>
      </c>
      <c r="BM490" s="105">
        <v>7.3943297568212651</v>
      </c>
      <c r="BN490" s="130">
        <f t="shared" si="31"/>
        <v>325.81931341421858</v>
      </c>
      <c r="BO490" s="97">
        <v>5.4788571428571426</v>
      </c>
      <c r="BP490" s="109" t="s">
        <v>38</v>
      </c>
      <c r="BQ490" s="106">
        <v>375.75098039215692</v>
      </c>
      <c r="BR490" s="107">
        <v>17.032178737841257</v>
      </c>
      <c r="BS490" s="107"/>
      <c r="BT490" s="107">
        <v>10.238173367775504</v>
      </c>
      <c r="BU490" s="106">
        <v>10455.278431372548</v>
      </c>
      <c r="BV490" s="106">
        <v>473.92070889923559</v>
      </c>
      <c r="BW490" s="106"/>
      <c r="BX490" s="106">
        <v>284.87737564128093</v>
      </c>
      <c r="BY490" s="73">
        <v>5.9740000000000001E-2</v>
      </c>
      <c r="BZ490" s="73">
        <v>0.90639999999999998</v>
      </c>
      <c r="CA490" s="74">
        <v>4.18</v>
      </c>
      <c r="CB490" s="74"/>
      <c r="CC490" s="74">
        <v>5.6155999999999997</v>
      </c>
      <c r="CD490" s="74">
        <v>6.32</v>
      </c>
      <c r="CE490" s="74">
        <v>92.92</v>
      </c>
      <c r="CF490" s="74">
        <v>40.1676</v>
      </c>
      <c r="CG490" s="74">
        <v>0.11370000000000001</v>
      </c>
      <c r="CH490" s="134">
        <v>95198.102341115067</v>
      </c>
      <c r="CI490" s="134">
        <v>2874.2807324070927</v>
      </c>
      <c r="CJ490" s="135">
        <v>477990.45201467851</v>
      </c>
      <c r="CK490" s="136">
        <v>0.60132597215954997</v>
      </c>
    </row>
    <row r="491" spans="1:89" s="72" customFormat="1" x14ac:dyDescent="0.25">
      <c r="A491" s="82" t="s">
        <v>24</v>
      </c>
      <c r="B491" s="83">
        <v>479</v>
      </c>
      <c r="C491" s="70" t="s">
        <v>576</v>
      </c>
      <c r="D491" s="84">
        <v>41730</v>
      </c>
      <c r="E491" s="85" t="s">
        <v>1246</v>
      </c>
      <c r="F491" s="82">
        <v>95</v>
      </c>
      <c r="G491" s="88">
        <v>1</v>
      </c>
      <c r="H491" s="88">
        <v>202</v>
      </c>
      <c r="I491" s="82">
        <v>4</v>
      </c>
      <c r="J491" s="70">
        <v>771</v>
      </c>
      <c r="K491" s="55"/>
      <c r="L491" s="54">
        <v>929.35400000000004</v>
      </c>
      <c r="M491" s="54">
        <v>149.95409568499437</v>
      </c>
      <c r="N491" s="54">
        <v>301.13230643680504</v>
      </c>
      <c r="O491" s="17"/>
      <c r="P491" s="56">
        <v>42.946036927471184</v>
      </c>
      <c r="Q491" s="56">
        <v>8.6999999999999993</v>
      </c>
      <c r="R491" s="54">
        <v>253.08579006426601</v>
      </c>
      <c r="S491" s="42" t="s">
        <v>78</v>
      </c>
      <c r="T491" s="94"/>
      <c r="U491" s="94"/>
      <c r="V491" s="94">
        <v>17.921772450036435</v>
      </c>
      <c r="W491" s="94">
        <v>16.655670913531161</v>
      </c>
      <c r="X491" s="94">
        <v>2.6874431808174597</v>
      </c>
      <c r="Y491" s="94">
        <v>5.396824673315062</v>
      </c>
      <c r="Z491" s="94"/>
      <c r="AA491" s="94">
        <v>0.76966910144500045</v>
      </c>
      <c r="AB491" s="94">
        <v>0.15591942031531697</v>
      </c>
      <c r="AC491" s="98">
        <v>4.5357459398694679</v>
      </c>
      <c r="AD491" s="37"/>
      <c r="AE491" s="37"/>
      <c r="AF491" s="37"/>
      <c r="AG491" s="37"/>
      <c r="AH491" s="37"/>
      <c r="AI491" s="100">
        <v>31.558126327200302</v>
      </c>
      <c r="AJ491" s="90" t="s">
        <v>54</v>
      </c>
      <c r="AK491" s="53">
        <v>724.3182339218481</v>
      </c>
      <c r="AL491" s="35"/>
      <c r="AM491" s="35"/>
      <c r="AN491" s="35"/>
      <c r="AO491" s="58">
        <v>27.972000000000001</v>
      </c>
      <c r="AP491" s="49">
        <v>0.99918366030283123</v>
      </c>
      <c r="AQ491" s="49">
        <v>0.92628367346938789</v>
      </c>
      <c r="AR491" s="49">
        <v>1.3979204081632655</v>
      </c>
      <c r="AS491" s="126">
        <v>26.176554904542471</v>
      </c>
      <c r="AT491" s="58">
        <v>26.874338547317841</v>
      </c>
      <c r="AU491" s="58">
        <v>35.720851576677788</v>
      </c>
      <c r="AV491" s="58">
        <v>33.114674441205054</v>
      </c>
      <c r="AW491" s="58">
        <v>49.975704567541307</v>
      </c>
      <c r="AX491" s="58">
        <v>44.286666666666669</v>
      </c>
      <c r="AY491" s="71">
        <v>1.4995357530757625</v>
      </c>
      <c r="AZ491" s="71">
        <v>23.854672105290629</v>
      </c>
      <c r="BA491" s="71">
        <v>-5.932899655254193</v>
      </c>
      <c r="BB491" s="131">
        <f t="shared" si="28"/>
        <v>1.4995357530757625</v>
      </c>
      <c r="BC491" s="131">
        <f t="shared" si="29"/>
        <v>1.4606007847448845</v>
      </c>
      <c r="BD491" s="131">
        <f t="shared" si="30"/>
        <v>0.1854385636912117</v>
      </c>
      <c r="BE491" s="96">
        <v>6.37</v>
      </c>
      <c r="BF491" s="105">
        <v>120.88439543998834</v>
      </c>
      <c r="BG491" s="105">
        <v>654.39008634011429</v>
      </c>
      <c r="BH491" s="105">
        <v>186.39145032477123</v>
      </c>
      <c r="BI491" s="105">
        <v>115.88982519785148</v>
      </c>
      <c r="BJ491" s="105">
        <v>8.4733734742277225</v>
      </c>
      <c r="BK491" s="105">
        <v>12.731699337936423</v>
      </c>
      <c r="BL491" s="105">
        <v>14.752907713775347</v>
      </c>
      <c r="BM491" s="105">
        <v>7.3706576113235656</v>
      </c>
      <c r="BN491" s="130">
        <f t="shared" si="31"/>
        <v>353.87501568836973</v>
      </c>
      <c r="BO491" s="97">
        <v>1.7194285714285713</v>
      </c>
      <c r="BP491" s="109" t="s">
        <v>38</v>
      </c>
      <c r="BQ491" s="106">
        <v>441.93875661375665</v>
      </c>
      <c r="BR491" s="107">
        <v>24.659321941834953</v>
      </c>
      <c r="BS491" s="107"/>
      <c r="BT491" s="107">
        <v>16.444637542822939</v>
      </c>
      <c r="BU491" s="106">
        <v>12674.946296296295</v>
      </c>
      <c r="BV491" s="106">
        <v>707.23731883285495</v>
      </c>
      <c r="BW491" s="106"/>
      <c r="BX491" s="106">
        <v>471.63751673290216</v>
      </c>
      <c r="BY491" s="73">
        <v>6.4890000000000003E-2</v>
      </c>
      <c r="BZ491" s="73">
        <v>1.5125000000000002</v>
      </c>
      <c r="CA491" s="74">
        <v>3.95</v>
      </c>
      <c r="CB491" s="74"/>
      <c r="CC491" s="74">
        <v>5.4741999999999997</v>
      </c>
      <c r="CD491" s="74">
        <v>5.33</v>
      </c>
      <c r="CE491" s="74">
        <v>94.94</v>
      </c>
      <c r="CF491" s="74">
        <v>40.014599999999994</v>
      </c>
      <c r="CG491" s="74">
        <v>0.1046</v>
      </c>
      <c r="CH491" s="134">
        <v>83280.891253795999</v>
      </c>
      <c r="CI491" s="134">
        <v>4304.5958058076367</v>
      </c>
      <c r="CJ491" s="135">
        <v>520923.89204012865</v>
      </c>
      <c r="CK491" s="136">
        <v>0.82633871695714778</v>
      </c>
    </row>
    <row r="492" spans="1:89" s="72" customFormat="1" x14ac:dyDescent="0.25">
      <c r="A492" s="82" t="s">
        <v>24</v>
      </c>
      <c r="B492" s="83">
        <v>480</v>
      </c>
      <c r="C492" s="70" t="s">
        <v>577</v>
      </c>
      <c r="D492" s="84">
        <v>41730</v>
      </c>
      <c r="E492" s="85" t="s">
        <v>1246</v>
      </c>
      <c r="F492" s="82">
        <v>97</v>
      </c>
      <c r="G492" s="88">
        <v>1</v>
      </c>
      <c r="H492" s="88">
        <v>159</v>
      </c>
      <c r="I492" s="82">
        <v>3</v>
      </c>
      <c r="J492" s="70">
        <v>750</v>
      </c>
      <c r="K492" s="55"/>
      <c r="L492" s="54">
        <v>929.35400000000004</v>
      </c>
      <c r="M492" s="54">
        <v>149.95409568499437</v>
      </c>
      <c r="N492" s="54">
        <v>301.13230643680504</v>
      </c>
      <c r="O492" s="17"/>
      <c r="P492" s="56">
        <v>42.946036927471184</v>
      </c>
      <c r="Q492" s="56">
        <v>8.6999999999999993</v>
      </c>
      <c r="R492" s="54">
        <v>253.08579006426601</v>
      </c>
      <c r="S492" s="42" t="s">
        <v>78</v>
      </c>
      <c r="T492" s="94"/>
      <c r="U492" s="94"/>
      <c r="V492" s="94">
        <v>26.19507164813108</v>
      </c>
      <c r="W492" s="94">
        <v>24.344494616477213</v>
      </c>
      <c r="X492" s="94">
        <v>3.9280582803991311</v>
      </c>
      <c r="Y492" s="94">
        <v>7.8881823426790723</v>
      </c>
      <c r="Z492" s="94"/>
      <c r="AA492" s="94">
        <v>1.1249745143183907</v>
      </c>
      <c r="AB492" s="94">
        <v>0.22789712333874038</v>
      </c>
      <c r="AC492" s="98">
        <v>6.6296004038573093</v>
      </c>
      <c r="AD492" s="37"/>
      <c r="AE492" s="37"/>
      <c r="AF492" s="37"/>
      <c r="AG492" s="37"/>
      <c r="AH492" s="37"/>
      <c r="AI492" s="100">
        <v>30.675284030328214</v>
      </c>
      <c r="AJ492" s="90" t="s">
        <v>54</v>
      </c>
      <c r="AK492" s="53">
        <v>716.38404419015546</v>
      </c>
      <c r="AL492" s="35"/>
      <c r="AM492" s="35"/>
      <c r="AN492" s="35"/>
      <c r="AO492" s="58">
        <v>41.667999999999999</v>
      </c>
      <c r="AP492" s="49">
        <v>1.6205033254503518</v>
      </c>
      <c r="AQ492" s="49">
        <v>1.3423655976676387</v>
      </c>
      <c r="AR492" s="49">
        <v>2.1127579203109823</v>
      </c>
      <c r="AS492" s="126">
        <v>40.97474988175528</v>
      </c>
      <c r="AT492" s="58">
        <v>41.515308417276742</v>
      </c>
      <c r="AU492" s="58">
        <v>38.890835304078713</v>
      </c>
      <c r="AV492" s="58">
        <v>32.21574344023324</v>
      </c>
      <c r="AW492" s="58">
        <v>50.704567541302247</v>
      </c>
      <c r="AX492" s="58">
        <v>41.908333333333331</v>
      </c>
      <c r="AY492" s="71">
        <v>1.5848518749991167</v>
      </c>
      <c r="AZ492" s="71">
        <v>28.931946624428026</v>
      </c>
      <c r="BA492" s="71">
        <v>-2.7368749762969458</v>
      </c>
      <c r="BB492" s="131">
        <f t="shared" si="28"/>
        <v>1.5848518749991167</v>
      </c>
      <c r="BC492" s="131">
        <f t="shared" si="29"/>
        <v>1.5642159881123545</v>
      </c>
      <c r="BD492" s="131">
        <f t="shared" si="30"/>
        <v>0.19376266313022661</v>
      </c>
      <c r="BE492" s="96">
        <v>6.36</v>
      </c>
      <c r="BF492" s="105">
        <v>109.35192127565458</v>
      </c>
      <c r="BG492" s="105">
        <v>608.83080567707907</v>
      </c>
      <c r="BH492" s="105">
        <v>235.58429730823656</v>
      </c>
      <c r="BI492" s="105">
        <v>107.91808929936417</v>
      </c>
      <c r="BJ492" s="105">
        <v>8.4353793771976822</v>
      </c>
      <c r="BK492" s="105">
        <v>19.047598145003732</v>
      </c>
      <c r="BL492" s="105">
        <v>11.768034551948</v>
      </c>
      <c r="BM492" s="105">
        <v>8.4157956411707193</v>
      </c>
      <c r="BN492" s="130">
        <f t="shared" si="31"/>
        <v>314.46806179537197</v>
      </c>
      <c r="BO492" s="97">
        <v>4.8085714285714278</v>
      </c>
      <c r="BP492" s="109" t="s">
        <v>38</v>
      </c>
      <c r="BQ492" s="106">
        <v>543.34439775910357</v>
      </c>
      <c r="BR492" s="107">
        <v>20.742237511607232</v>
      </c>
      <c r="BS492" s="107"/>
      <c r="BT492" s="107">
        <v>13.08780829225368</v>
      </c>
      <c r="BU492" s="106">
        <v>14647.03487394958</v>
      </c>
      <c r="BV492" s="106">
        <v>559.15231195768047</v>
      </c>
      <c r="BW492" s="106"/>
      <c r="BX492" s="106">
        <v>352.81045552474239</v>
      </c>
      <c r="BY492" s="73">
        <v>0.11536</v>
      </c>
      <c r="BZ492" s="73">
        <v>0.96250000000000013</v>
      </c>
      <c r="CA492" s="74">
        <v>3.63</v>
      </c>
      <c r="CB492" s="74"/>
      <c r="CC492" s="74">
        <v>5.8378000000000005</v>
      </c>
      <c r="CD492" s="74">
        <v>6.42</v>
      </c>
      <c r="CE492" s="74">
        <v>95.95</v>
      </c>
      <c r="CF492" s="74">
        <v>40.412399999999998</v>
      </c>
      <c r="CG492" s="74">
        <v>7.7300000000000008E-2</v>
      </c>
      <c r="CH492" s="134">
        <v>160052.10856800957</v>
      </c>
      <c r="CI492" s="134">
        <v>1061.5917009412574</v>
      </c>
      <c r="CJ492" s="135">
        <v>131418.10343565972</v>
      </c>
      <c r="CK492" s="136">
        <v>0.80779715517732786</v>
      </c>
    </row>
    <row r="493" spans="1:89" s="72" customFormat="1" x14ac:dyDescent="0.25">
      <c r="A493" s="82" t="s">
        <v>24</v>
      </c>
      <c r="B493" s="83">
        <v>481</v>
      </c>
      <c r="C493" s="70" t="s">
        <v>578</v>
      </c>
      <c r="D493" s="84">
        <v>41730</v>
      </c>
      <c r="E493" s="85" t="s">
        <v>1246</v>
      </c>
      <c r="F493" s="82">
        <v>102</v>
      </c>
      <c r="G493" s="88">
        <v>1</v>
      </c>
      <c r="H493" s="88">
        <v>151</v>
      </c>
      <c r="I493" s="82">
        <v>2</v>
      </c>
      <c r="J493" s="70">
        <v>792</v>
      </c>
      <c r="K493" s="55"/>
      <c r="L493" s="54">
        <v>929.35400000000004</v>
      </c>
      <c r="M493" s="54">
        <v>149.95409568499437</v>
      </c>
      <c r="N493" s="54">
        <v>301.13230643680504</v>
      </c>
      <c r="O493" s="17"/>
      <c r="P493" s="56">
        <v>42.946036927471184</v>
      </c>
      <c r="Q493" s="56">
        <v>8.6999999999999993</v>
      </c>
      <c r="R493" s="54">
        <v>253.08579006426601</v>
      </c>
      <c r="S493" s="42" t="s">
        <v>78</v>
      </c>
      <c r="T493" s="94"/>
      <c r="U493" s="94"/>
      <c r="V493" s="94">
        <v>22.515075662735139</v>
      </c>
      <c r="W493" s="94">
        <v>20.924475627465554</v>
      </c>
      <c r="X493" s="94">
        <v>3.3762278102846732</v>
      </c>
      <c r="Y493" s="94">
        <v>6.7800166639186097</v>
      </c>
      <c r="Z493" s="94"/>
      <c r="AA493" s="94">
        <v>0.96693327083663105</v>
      </c>
      <c r="AB493" s="94">
        <v>0.19588115826579569</v>
      </c>
      <c r="AC493" s="98">
        <v>5.6982457124600501</v>
      </c>
      <c r="AD493" s="37"/>
      <c r="AE493" s="37"/>
      <c r="AF493" s="37"/>
      <c r="AG493" s="37"/>
      <c r="AH493" s="37"/>
      <c r="AI493" s="100">
        <v>28.522468480662383</v>
      </c>
      <c r="AJ493" s="90" t="s">
        <v>54</v>
      </c>
      <c r="AK493" s="53">
        <v>694.97731215310444</v>
      </c>
      <c r="AL493" s="35"/>
      <c r="AM493" s="35"/>
      <c r="AN493" s="35"/>
      <c r="AO493" s="58">
        <v>39.67</v>
      </c>
      <c r="AP493" s="49">
        <v>1.1222285200431901</v>
      </c>
      <c r="AQ493" s="49">
        <v>1.3377541302235183</v>
      </c>
      <c r="AR493" s="49">
        <v>2.0066311953352769</v>
      </c>
      <c r="AS493" s="126">
        <v>32.701427800647849</v>
      </c>
      <c r="AT493" s="58">
        <v>34.829888929907263</v>
      </c>
      <c r="AU493" s="58">
        <v>28.289098060075371</v>
      </c>
      <c r="AV493" s="58">
        <v>33.722060252672506</v>
      </c>
      <c r="AW493" s="58">
        <v>50.583090379008745</v>
      </c>
      <c r="AX493" s="58">
        <v>39.354999999999997</v>
      </c>
      <c r="AY493" s="71">
        <v>1.546958555753577</v>
      </c>
      <c r="AZ493" s="71">
        <v>26.40751517909526</v>
      </c>
      <c r="BA493" s="71">
        <v>-3.8924395163601204</v>
      </c>
      <c r="BB493" s="131">
        <f t="shared" si="28"/>
        <v>1.546958555753577</v>
      </c>
      <c r="BC493" s="131">
        <f t="shared" si="29"/>
        <v>1.4524236245304836</v>
      </c>
      <c r="BD493" s="131">
        <f t="shared" si="30"/>
        <v>0.19838324829592777</v>
      </c>
      <c r="BE493" s="96">
        <v>6.24</v>
      </c>
      <c r="BF493" s="105">
        <v>127.35408681785384</v>
      </c>
      <c r="BG493" s="105">
        <v>617.25502087941811</v>
      </c>
      <c r="BH493" s="105">
        <v>212.54833254355827</v>
      </c>
      <c r="BI493" s="105">
        <v>118.11057447166077</v>
      </c>
      <c r="BJ493" s="105">
        <v>10.090816781764913</v>
      </c>
      <c r="BK493" s="105">
        <v>16.989960288115785</v>
      </c>
      <c r="BL493" s="105">
        <v>16.156959010803973</v>
      </c>
      <c r="BM493" s="105">
        <v>8.8483360246781739</v>
      </c>
      <c r="BN493" s="130">
        <f t="shared" si="31"/>
        <v>331.82940484720081</v>
      </c>
      <c r="BO493" s="97">
        <v>4.5171428571428569</v>
      </c>
      <c r="BP493" s="109" t="s">
        <v>38</v>
      </c>
      <c r="BQ493" s="106">
        <v>409.23407738095244</v>
      </c>
      <c r="BR493" s="107">
        <v>18.176002759709959</v>
      </c>
      <c r="BS493" s="107"/>
      <c r="BT493" s="107">
        <v>11.749508538614856</v>
      </c>
      <c r="BU493" s="106">
        <v>12972.790625000001</v>
      </c>
      <c r="BV493" s="106">
        <v>576.18241303409695</v>
      </c>
      <c r="BW493" s="106"/>
      <c r="BX493" s="106">
        <v>372.46144112336515</v>
      </c>
      <c r="BY493" s="73">
        <v>0.11433</v>
      </c>
      <c r="BZ493" s="73">
        <v>0.88330000000000009</v>
      </c>
      <c r="CA493" s="74">
        <v>4.1514000000000006</v>
      </c>
      <c r="CB493" s="74"/>
      <c r="CC493" s="74">
        <v>5.7630000000000008</v>
      </c>
      <c r="CD493" s="74">
        <v>7.7164000000000001</v>
      </c>
      <c r="CE493" s="74">
        <v>99.99</v>
      </c>
      <c r="CF493" s="74">
        <v>40.612099999999998</v>
      </c>
      <c r="CG493" s="74">
        <v>7.7300000000000008E-2</v>
      </c>
      <c r="CH493" s="134">
        <v>20931.276967287289</v>
      </c>
      <c r="CI493" s="134">
        <v>1751.3398942882366</v>
      </c>
      <c r="CJ493" s="135">
        <v>410914.2016157537</v>
      </c>
      <c r="CK493" s="136">
        <v>0.42620573526098676</v>
      </c>
    </row>
    <row r="494" spans="1:89" s="72" customFormat="1" x14ac:dyDescent="0.25">
      <c r="A494" s="82" t="s">
        <v>24</v>
      </c>
      <c r="B494" s="83">
        <v>482</v>
      </c>
      <c r="C494" s="70" t="s">
        <v>579</v>
      </c>
      <c r="D494" s="84">
        <v>41730</v>
      </c>
      <c r="E494" s="85" t="s">
        <v>1246</v>
      </c>
      <c r="F494" s="82">
        <v>110</v>
      </c>
      <c r="G494" s="88">
        <v>1</v>
      </c>
      <c r="H494" s="88">
        <v>169</v>
      </c>
      <c r="I494" s="82">
        <v>1</v>
      </c>
      <c r="J494" s="70">
        <v>823</v>
      </c>
      <c r="K494" s="55"/>
      <c r="L494" s="54">
        <v>929.35400000000004</v>
      </c>
      <c r="M494" s="54">
        <v>149.95409568499437</v>
      </c>
      <c r="N494" s="54">
        <v>301.13230643680504</v>
      </c>
      <c r="O494" s="17"/>
      <c r="P494" s="56">
        <v>42.946036927471184</v>
      </c>
      <c r="Q494" s="56">
        <v>8.6999999999999993</v>
      </c>
      <c r="R494" s="54">
        <v>253.08579006426601</v>
      </c>
      <c r="S494" s="42" t="s">
        <v>78</v>
      </c>
      <c r="T494" s="94"/>
      <c r="U494" s="94"/>
      <c r="V494" s="94">
        <v>26.867484484078737</v>
      </c>
      <c r="W494" s="94">
        <v>24.969404175216511</v>
      </c>
      <c r="X494" s="94">
        <v>4.0288893391406448</v>
      </c>
      <c r="Y494" s="94">
        <v>8.090667570845703</v>
      </c>
      <c r="Z494" s="94"/>
      <c r="AA494" s="94">
        <v>1.1538519808015044</v>
      </c>
      <c r="AB494" s="94">
        <v>0.23374711501148498</v>
      </c>
      <c r="AC494" s="98">
        <v>6.7997785376924762</v>
      </c>
      <c r="AD494" s="37"/>
      <c r="AE494" s="37"/>
      <c r="AF494" s="37"/>
      <c r="AG494" s="37"/>
      <c r="AH494" s="37"/>
      <c r="AI494" s="100">
        <v>29.481270893180099</v>
      </c>
      <c r="AJ494" s="90" t="s">
        <v>54</v>
      </c>
      <c r="AK494" s="53">
        <v>704.89738954867892</v>
      </c>
      <c r="AL494" s="35"/>
      <c r="AM494" s="35"/>
      <c r="AN494" s="35"/>
      <c r="AO494" s="58">
        <v>29.074000000000002</v>
      </c>
      <c r="AP494" s="49">
        <v>1.302080293309736</v>
      </c>
      <c r="AQ494" s="49">
        <v>1.0757945092322645</v>
      </c>
      <c r="AR494" s="49">
        <v>1.4791291545189509</v>
      </c>
      <c r="AS494" s="126">
        <v>31.16080439964604</v>
      </c>
      <c r="AT494" s="58">
        <v>32.156219863989527</v>
      </c>
      <c r="AU494" s="58">
        <v>44.785041387828848</v>
      </c>
      <c r="AV494" s="58">
        <v>37.001943634596699</v>
      </c>
      <c r="AW494" s="58">
        <v>50.874635568513128</v>
      </c>
      <c r="AX494" s="58">
        <v>42.79</v>
      </c>
      <c r="AY494" s="71">
        <v>1.1968452008614656</v>
      </c>
      <c r="AZ494" s="71">
        <v>26.338814601421792</v>
      </c>
      <c r="BA494" s="71">
        <v>0.52866988265694559</v>
      </c>
      <c r="BB494" s="131">
        <f t="shared" si="28"/>
        <v>1.1968452008614656</v>
      </c>
      <c r="BC494" s="131">
        <f t="shared" si="29"/>
        <v>1.1597961252424454</v>
      </c>
      <c r="BD494" s="131">
        <f t="shared" si="30"/>
        <v>0.14355657148872844</v>
      </c>
      <c r="BE494" s="96">
        <v>6.09</v>
      </c>
      <c r="BF494" s="105">
        <v>126.31324546887542</v>
      </c>
      <c r="BG494" s="105">
        <v>571.81311216256142</v>
      </c>
      <c r="BH494" s="105">
        <v>271.06465346063277</v>
      </c>
      <c r="BI494" s="105">
        <v>117.83283913215118</v>
      </c>
      <c r="BJ494" s="105">
        <v>7.6325215175752792</v>
      </c>
      <c r="BK494" s="105">
        <v>15.07717615853328</v>
      </c>
      <c r="BL494" s="105">
        <v>12.690145672926242</v>
      </c>
      <c r="BM494" s="105">
        <v>3.8895518956197837</v>
      </c>
      <c r="BN494" s="130">
        <f t="shared" si="31"/>
        <v>288.38737795837426</v>
      </c>
      <c r="BO494" s="97">
        <v>7.4605714285714289</v>
      </c>
      <c r="BP494" s="109" t="s">
        <v>38</v>
      </c>
      <c r="BQ494" s="106">
        <v>455.26666666666671</v>
      </c>
      <c r="BR494" s="107">
        <v>16.94489362919148</v>
      </c>
      <c r="BS494" s="107"/>
      <c r="BT494" s="107">
        <v>14.157965973373063</v>
      </c>
      <c r="BU494" s="106">
        <v>13847.019444444444</v>
      </c>
      <c r="BV494" s="106">
        <v>515.3820579165116</v>
      </c>
      <c r="BW494" s="106"/>
      <c r="BX494" s="106">
        <v>430.6171404167805</v>
      </c>
      <c r="BY494" s="73">
        <v>6.386E-2</v>
      </c>
      <c r="BZ494" s="73">
        <v>0.71940000000000004</v>
      </c>
      <c r="CA494" s="74">
        <v>4.3860000000000001</v>
      </c>
      <c r="CB494" s="74"/>
      <c r="CC494" s="74">
        <v>5.8242000000000003</v>
      </c>
      <c r="CD494" s="74">
        <v>5.3125999999999998</v>
      </c>
      <c r="CE494" s="74">
        <v>92.92</v>
      </c>
      <c r="CF494" s="74">
        <v>40.218200000000003</v>
      </c>
      <c r="CG494" s="74">
        <v>8.6400000000000005E-2</v>
      </c>
      <c r="CH494" s="134">
        <v>73198.513813795173</v>
      </c>
      <c r="CI494" s="134">
        <v>2301.1264043432088</v>
      </c>
      <c r="CJ494" s="135">
        <v>373456.3974954614</v>
      </c>
      <c r="CK494" s="136">
        <v>0.61617003210426302</v>
      </c>
    </row>
    <row r="495" spans="1:89" s="72" customFormat="1" x14ac:dyDescent="0.25">
      <c r="A495" s="82" t="s">
        <v>24</v>
      </c>
      <c r="B495" s="83">
        <v>483</v>
      </c>
      <c r="C495" s="70" t="s">
        <v>580</v>
      </c>
      <c r="D495" s="84">
        <v>41730</v>
      </c>
      <c r="E495" s="85" t="s">
        <v>1246</v>
      </c>
      <c r="F495" s="82">
        <v>117</v>
      </c>
      <c r="G495" s="88">
        <v>1</v>
      </c>
      <c r="H495" s="88">
        <v>195</v>
      </c>
      <c r="I495" s="82">
        <v>2</v>
      </c>
      <c r="J495" s="70">
        <v>740</v>
      </c>
      <c r="K495" s="55"/>
      <c r="L495" s="54">
        <v>929.35400000000004</v>
      </c>
      <c r="M495" s="54">
        <v>149.95409568499437</v>
      </c>
      <c r="N495" s="54">
        <v>301.13230643680504</v>
      </c>
      <c r="O495" s="17"/>
      <c r="P495" s="56">
        <v>42.946036927471184</v>
      </c>
      <c r="Q495" s="56">
        <v>8.6999999999999993</v>
      </c>
      <c r="R495" s="54">
        <v>253.08579006426601</v>
      </c>
      <c r="S495" s="42" t="s">
        <v>78</v>
      </c>
      <c r="T495" s="94"/>
      <c r="U495" s="94"/>
      <c r="V495" s="94">
        <v>25.021499612609013</v>
      </c>
      <c r="W495" s="94">
        <v>23.253830750976636</v>
      </c>
      <c r="X495" s="94">
        <v>3.7520763470912217</v>
      </c>
      <c r="Y495" s="94">
        <v>7.5347818888525762</v>
      </c>
      <c r="Z495" s="94"/>
      <c r="AA495" s="94">
        <v>1.0745742463438126</v>
      </c>
      <c r="AB495" s="94">
        <v>0.2176870466296984</v>
      </c>
      <c r="AC495" s="98">
        <v>6.3325859980498782</v>
      </c>
      <c r="AD495" s="37"/>
      <c r="AE495" s="37"/>
      <c r="AF495" s="37"/>
      <c r="AG495" s="37"/>
      <c r="AH495" s="37"/>
      <c r="AI495" s="100">
        <v>27.822383404818325</v>
      </c>
      <c r="AJ495" s="90" t="s">
        <v>54</v>
      </c>
      <c r="AK495" s="53">
        <v>687.30213104268705</v>
      </c>
      <c r="AL495" s="35"/>
      <c r="AM495" s="35"/>
      <c r="AN495" s="35"/>
      <c r="AO495" s="58">
        <v>42.24</v>
      </c>
      <c r="AP495" s="49">
        <v>1.7833899586291433</v>
      </c>
      <c r="AQ495" s="49">
        <v>1.3659241982507291</v>
      </c>
      <c r="AR495" s="49">
        <v>2.086344023323615</v>
      </c>
      <c r="AS495" s="126">
        <v>43.64684937943715</v>
      </c>
      <c r="AT495" s="58">
        <v>43.548311834056179</v>
      </c>
      <c r="AU495" s="58">
        <v>42.220406217546007</v>
      </c>
      <c r="AV495" s="58">
        <v>32.337220602526727</v>
      </c>
      <c r="AW495" s="58">
        <v>49.392614188532555</v>
      </c>
      <c r="AX495" s="58">
        <v>41.129999999999995</v>
      </c>
      <c r="AY495" s="71">
        <v>1.7404357256073895</v>
      </c>
      <c r="AZ495" s="71">
        <v>29.900254322474805</v>
      </c>
      <c r="BA495" s="71">
        <v>-4.8787547098657917</v>
      </c>
      <c r="BB495" s="131">
        <f t="shared" si="28"/>
        <v>1.7404357256073895</v>
      </c>
      <c r="BC495" s="131">
        <f t="shared" si="29"/>
        <v>1.7443738407046681</v>
      </c>
      <c r="BD495" s="131">
        <f t="shared" si="30"/>
        <v>0.20924637856498005</v>
      </c>
      <c r="BE495" s="96">
        <v>6.6</v>
      </c>
      <c r="BF495" s="105">
        <v>121.60891242981258</v>
      </c>
      <c r="BG495" s="105">
        <v>583.12141541307983</v>
      </c>
      <c r="BH495" s="105">
        <v>242.20797428589469</v>
      </c>
      <c r="BI495" s="105">
        <v>138.65982727131001</v>
      </c>
      <c r="BJ495" s="105">
        <v>6.3294369442439162</v>
      </c>
      <c r="BK495" s="105">
        <v>14.260566514156757</v>
      </c>
      <c r="BL495" s="105">
        <v>9.0075573536006193</v>
      </c>
      <c r="BM495" s="105">
        <v>6.4132222177140932</v>
      </c>
      <c r="BN495" s="130">
        <f t="shared" si="31"/>
        <v>311.55807812316982</v>
      </c>
      <c r="BO495" s="97">
        <v>2.6228571428571428</v>
      </c>
      <c r="BP495" s="109" t="s">
        <v>38</v>
      </c>
      <c r="BQ495" s="106">
        <v>420.75833333333333</v>
      </c>
      <c r="BR495" s="107">
        <v>16.815871944034154</v>
      </c>
      <c r="BS495" s="107"/>
      <c r="BT495" s="107">
        <v>9.6618747228747175</v>
      </c>
      <c r="BU495" s="106">
        <v>12597.479629629632</v>
      </c>
      <c r="BV495" s="106">
        <v>503.46621204435803</v>
      </c>
      <c r="BW495" s="106"/>
      <c r="BX495" s="106">
        <v>289.27595810448838</v>
      </c>
      <c r="BY495" s="73">
        <v>5.1500000000000004E-2</v>
      </c>
      <c r="BZ495" s="73">
        <v>1.0054000000000001</v>
      </c>
      <c r="CA495" s="74">
        <v>4.1514000000000006</v>
      </c>
      <c r="CB495" s="74"/>
      <c r="CC495" s="74">
        <v>5.4161999999999999</v>
      </c>
      <c r="CD495" s="74">
        <v>4.9490000000000007</v>
      </c>
      <c r="CE495" s="74">
        <v>94.94</v>
      </c>
      <c r="CF495" s="74">
        <v>39.4405</v>
      </c>
      <c r="CG495" s="74">
        <v>9.5500000000000002E-2</v>
      </c>
      <c r="CH495" s="134">
        <v>124899.20361650252</v>
      </c>
      <c r="CI495" s="134">
        <v>1225.3078530140328</v>
      </c>
      <c r="CJ495" s="135">
        <v>395091.16483124258</v>
      </c>
      <c r="CK495" s="136">
        <v>0.31013294198502395</v>
      </c>
    </row>
    <row r="496" spans="1:89" s="72" customFormat="1" x14ac:dyDescent="0.25">
      <c r="A496" s="82" t="s">
        <v>24</v>
      </c>
      <c r="B496" s="83">
        <v>484</v>
      </c>
      <c r="C496" s="70" t="s">
        <v>581</v>
      </c>
      <c r="D496" s="84">
        <v>41730</v>
      </c>
      <c r="E496" s="85" t="s">
        <v>1246</v>
      </c>
      <c r="F496" s="82">
        <v>172</v>
      </c>
      <c r="G496" s="88">
        <v>1</v>
      </c>
      <c r="H496" s="88">
        <v>170</v>
      </c>
      <c r="I496" s="82">
        <v>2</v>
      </c>
      <c r="J496" s="70">
        <v>715</v>
      </c>
      <c r="K496" s="55"/>
      <c r="L496" s="54">
        <v>929.35400000000004</v>
      </c>
      <c r="M496" s="54">
        <v>149.95409568499437</v>
      </c>
      <c r="N496" s="54">
        <v>301.13230643680504</v>
      </c>
      <c r="O496" s="17"/>
      <c r="P496" s="56">
        <v>42.946036927471184</v>
      </c>
      <c r="Q496" s="56">
        <v>8.6999999999999993</v>
      </c>
      <c r="R496" s="54">
        <v>253.08579006426601</v>
      </c>
      <c r="S496" s="42" t="s">
        <v>78</v>
      </c>
      <c r="T496" s="94"/>
      <c r="U496" s="94"/>
      <c r="V496" s="94">
        <v>21.821349701878461</v>
      </c>
      <c r="W496" s="94">
        <v>20.279758630839556</v>
      </c>
      <c r="X496" s="94">
        <v>3.2722007611712063</v>
      </c>
      <c r="Y496" s="94">
        <v>6.5711133652907492</v>
      </c>
      <c r="Z496" s="94"/>
      <c r="AA496" s="94">
        <v>0.93714049010413469</v>
      </c>
      <c r="AB496" s="94">
        <v>0.18984574240634258</v>
      </c>
      <c r="AC496" s="98">
        <v>5.5226735295685456</v>
      </c>
      <c r="AD496" s="37"/>
      <c r="AE496" s="37"/>
      <c r="AF496" s="37"/>
      <c r="AG496" s="37"/>
      <c r="AH496" s="37"/>
      <c r="AI496" s="100">
        <v>30.192646223279837</v>
      </c>
      <c r="AJ496" s="90" t="s">
        <v>54</v>
      </c>
      <c r="AK496" s="53">
        <v>711.85036463309655</v>
      </c>
      <c r="AL496" s="35"/>
      <c r="AM496" s="35"/>
      <c r="AN496" s="35"/>
      <c r="AO496" s="58">
        <v>34.86</v>
      </c>
      <c r="AP496" s="49">
        <v>1.5102202241810583</v>
      </c>
      <c r="AQ496" s="49">
        <v>1.1628469387755103</v>
      </c>
      <c r="AR496" s="49">
        <v>1.7015000000000002</v>
      </c>
      <c r="AS496" s="126">
        <v>36.597303362715877</v>
      </c>
      <c r="AT496" s="58">
        <v>36.575395702070658</v>
      </c>
      <c r="AU496" s="58">
        <v>43.32243901838951</v>
      </c>
      <c r="AV496" s="58">
        <v>33.357628765792036</v>
      </c>
      <c r="AW496" s="58">
        <v>48.809523809523817</v>
      </c>
      <c r="AX496" s="58">
        <v>45.160000000000004</v>
      </c>
      <c r="AY496" s="71">
        <v>1.6761289380244941</v>
      </c>
      <c r="AZ496" s="71">
        <v>26.872810425395087</v>
      </c>
      <c r="BA496" s="71">
        <v>-5.0514607235166267</v>
      </c>
      <c r="BB496" s="131">
        <f t="shared" si="28"/>
        <v>1.6761289380244941</v>
      </c>
      <c r="BC496" s="131">
        <f t="shared" si="29"/>
        <v>1.6771328933684357</v>
      </c>
      <c r="BD496" s="131">
        <f t="shared" si="30"/>
        <v>0.20047188751940448</v>
      </c>
      <c r="BE496" s="96">
        <v>6.42</v>
      </c>
      <c r="BF496" s="105">
        <v>131.29291059668211</v>
      </c>
      <c r="BG496" s="105">
        <v>614.05854065704671</v>
      </c>
      <c r="BH496" s="105">
        <v>203.36989696281151</v>
      </c>
      <c r="BI496" s="105">
        <v>141.74579753196647</v>
      </c>
      <c r="BJ496" s="105">
        <v>8.0228339850044268</v>
      </c>
      <c r="BK496" s="105">
        <v>14.816020012759807</v>
      </c>
      <c r="BL496" s="105">
        <v>12.5698768949062</v>
      </c>
      <c r="BM496" s="105">
        <v>5.4170339555050253</v>
      </c>
      <c r="BN496" s="130">
        <f t="shared" si="31"/>
        <v>340.98048390763381</v>
      </c>
      <c r="BO496" s="97">
        <v>5.7119999999999989</v>
      </c>
      <c r="BP496" s="109" t="s">
        <v>38</v>
      </c>
      <c r="BQ496" s="106">
        <v>442.35588235294119</v>
      </c>
      <c r="BR496" s="107">
        <v>20.271701264879212</v>
      </c>
      <c r="BS496" s="107"/>
      <c r="BT496" s="107">
        <v>12.094356707886497</v>
      </c>
      <c r="BU496" s="106">
        <v>13301.034313725489</v>
      </c>
      <c r="BV496" s="106">
        <v>609.54223709546659</v>
      </c>
      <c r="BW496" s="106"/>
      <c r="BX496" s="106">
        <v>363.66070847382446</v>
      </c>
      <c r="BY496" s="73">
        <v>9.6820000000000003E-2</v>
      </c>
      <c r="BZ496" s="73">
        <v>0.66990000000000005</v>
      </c>
      <c r="CA496" s="74">
        <v>4.6614000000000004</v>
      </c>
      <c r="CB496" s="74"/>
      <c r="CC496" s="74">
        <v>4.9674000000000005</v>
      </c>
      <c r="CD496" s="74">
        <v>4.1915000000000004</v>
      </c>
      <c r="CE496" s="74">
        <v>88.88</v>
      </c>
      <c r="CF496" s="74">
        <v>31.595200000000002</v>
      </c>
      <c r="CG496" s="74">
        <v>0.30480000000000002</v>
      </c>
      <c r="CH496" s="134">
        <v>112317.8159780034</v>
      </c>
      <c r="CI496" s="134">
        <v>1447.3967919054862</v>
      </c>
      <c r="CJ496" s="135">
        <v>306290.50927300577</v>
      </c>
      <c r="CK496" s="136">
        <v>0.47255685308073941</v>
      </c>
    </row>
    <row r="497" spans="1:89" s="72" customFormat="1" x14ac:dyDescent="0.25">
      <c r="A497" s="82" t="s">
        <v>24</v>
      </c>
      <c r="B497" s="83">
        <v>485</v>
      </c>
      <c r="C497" s="70" t="s">
        <v>582</v>
      </c>
      <c r="D497" s="84">
        <v>41730</v>
      </c>
      <c r="E497" s="85" t="s">
        <v>1246</v>
      </c>
      <c r="F497" s="82">
        <v>173</v>
      </c>
      <c r="G497" s="88">
        <v>1</v>
      </c>
      <c r="H497" s="88">
        <v>182</v>
      </c>
      <c r="I497" s="82">
        <v>1</v>
      </c>
      <c r="J497" s="70">
        <v>771</v>
      </c>
      <c r="K497" s="55"/>
      <c r="L497" s="54">
        <v>929.35400000000004</v>
      </c>
      <c r="M497" s="54">
        <v>149.95409568499437</v>
      </c>
      <c r="N497" s="54">
        <v>301.13230643680504</v>
      </c>
      <c r="O497" s="17"/>
      <c r="P497" s="56">
        <v>42.946036927471184</v>
      </c>
      <c r="Q497" s="56">
        <v>8.6999999999999993</v>
      </c>
      <c r="R497" s="54">
        <v>253.08579006426601</v>
      </c>
      <c r="S497" s="42" t="s">
        <v>78</v>
      </c>
      <c r="T497" s="94"/>
      <c r="U497" s="94"/>
      <c r="V497" s="94">
        <v>20.238313578877893</v>
      </c>
      <c r="W497" s="94">
        <v>18.808557677784485</v>
      </c>
      <c r="X497" s="94">
        <v>3.0348180109099765</v>
      </c>
      <c r="Y497" s="94">
        <v>6.09441004639881</v>
      </c>
      <c r="Z497" s="94"/>
      <c r="AA497" s="94">
        <v>0.86915536230823143</v>
      </c>
      <c r="AB497" s="94">
        <v>0.17607332813623766</v>
      </c>
      <c r="AC497" s="98">
        <v>5.1220295816786745</v>
      </c>
      <c r="AD497" s="37"/>
      <c r="AE497" s="37"/>
      <c r="AF497" s="37"/>
      <c r="AG497" s="37"/>
      <c r="AH497" s="37"/>
      <c r="AI497" s="100">
        <v>29.99853692793392</v>
      </c>
      <c r="AJ497" s="90" t="s">
        <v>54</v>
      </c>
      <c r="AK497" s="53">
        <v>709.98585628025194</v>
      </c>
      <c r="AL497" s="35"/>
      <c r="AM497" s="35"/>
      <c r="AN497" s="35"/>
      <c r="AO497" s="58">
        <v>32.64</v>
      </c>
      <c r="AP497" s="49">
        <v>1.2587676136517605</v>
      </c>
      <c r="AQ497" s="49">
        <v>1.1673002915451898</v>
      </c>
      <c r="AR497" s="49">
        <v>1.6280349854227409</v>
      </c>
      <c r="AS497" s="126">
        <v>31.937514204776409</v>
      </c>
      <c r="AT497" s="58">
        <v>33.141023349410233</v>
      </c>
      <c r="AU497" s="58">
        <v>38.565184241781878</v>
      </c>
      <c r="AV497" s="58">
        <v>35.762876579203116</v>
      </c>
      <c r="AW497" s="58">
        <v>49.87852283770652</v>
      </c>
      <c r="AX497" s="58">
        <v>42.771666666666668</v>
      </c>
      <c r="AY497" s="71">
        <v>1.6375387810967859</v>
      </c>
      <c r="AZ497" s="71">
        <v>25.956674302331745</v>
      </c>
      <c r="BA497" s="71">
        <v>-5.718360723453852</v>
      </c>
      <c r="BB497" s="131">
        <f t="shared" si="28"/>
        <v>1.6375387810967859</v>
      </c>
      <c r="BC497" s="131">
        <f t="shared" si="29"/>
        <v>1.5780719119852264</v>
      </c>
      <c r="BD497" s="131">
        <f t="shared" si="30"/>
        <v>0.20031821697094535</v>
      </c>
      <c r="BE497" s="96">
        <v>6.34</v>
      </c>
      <c r="BF497" s="105">
        <v>134.19779158317854</v>
      </c>
      <c r="BG497" s="105">
        <v>605.90800787987359</v>
      </c>
      <c r="BH497" s="105">
        <v>215.49312245355972</v>
      </c>
      <c r="BI497" s="105">
        <v>128.20709955903664</v>
      </c>
      <c r="BJ497" s="105">
        <v>8.439323709806045</v>
      </c>
      <c r="BK497" s="105">
        <v>15.827109804255626</v>
      </c>
      <c r="BL497" s="105">
        <v>18.473777287758431</v>
      </c>
      <c r="BM497" s="105">
        <v>7.651559305710018</v>
      </c>
      <c r="BN497" s="130">
        <f t="shared" si="31"/>
        <v>329.80366349766041</v>
      </c>
      <c r="BO497" s="97">
        <v>4.0217142857142854</v>
      </c>
      <c r="BP497" s="109" t="s">
        <v>38</v>
      </c>
      <c r="BQ497" s="106">
        <v>455.80555555555554</v>
      </c>
      <c r="BR497" s="107">
        <v>22.521913882748898</v>
      </c>
      <c r="BS497" s="107"/>
      <c r="BT497" s="107">
        <v>13.753514813044145</v>
      </c>
      <c r="BU497" s="106">
        <v>12706.160714285717</v>
      </c>
      <c r="BV497" s="106">
        <v>627.82705015237775</v>
      </c>
      <c r="BW497" s="106"/>
      <c r="BX497" s="106">
        <v>383.39675212569534</v>
      </c>
      <c r="BY497" s="73">
        <v>9.3729999999999994E-2</v>
      </c>
      <c r="BZ497" s="73">
        <v>0.94930000000000003</v>
      </c>
      <c r="CA497" s="74">
        <v>4.0697999999999999</v>
      </c>
      <c r="CB497" s="74"/>
      <c r="CC497" s="74">
        <v>5.8038000000000007</v>
      </c>
      <c r="CD497" s="74">
        <v>4.6863999999999999</v>
      </c>
      <c r="CE497" s="74">
        <v>98.98</v>
      </c>
      <c r="CF497" s="74">
        <v>37.895200000000003</v>
      </c>
      <c r="CG497" s="74">
        <v>9.5500000000000002E-2</v>
      </c>
      <c r="CH497" s="134">
        <v>102594.33860060587</v>
      </c>
      <c r="CI497" s="134">
        <v>1088.272152064711</v>
      </c>
      <c r="CJ497" s="135">
        <v>223821.54409488602</v>
      </c>
      <c r="CK497" s="136">
        <v>0.48622314552675644</v>
      </c>
    </row>
    <row r="498" spans="1:89" s="72" customFormat="1" x14ac:dyDescent="0.25">
      <c r="A498" s="82" t="s">
        <v>24</v>
      </c>
      <c r="B498" s="83">
        <v>486</v>
      </c>
      <c r="C498" s="70" t="s">
        <v>583</v>
      </c>
      <c r="D498" s="84">
        <v>41730</v>
      </c>
      <c r="E498" s="85" t="s">
        <v>1246</v>
      </c>
      <c r="F498" s="82">
        <v>176</v>
      </c>
      <c r="G498" s="88">
        <v>1</v>
      </c>
      <c r="H498" s="88">
        <v>139</v>
      </c>
      <c r="I498" s="82">
        <v>2</v>
      </c>
      <c r="J498" s="70">
        <v>625</v>
      </c>
      <c r="K498" s="55"/>
      <c r="L498" s="54">
        <v>929.35400000000004</v>
      </c>
      <c r="M498" s="54">
        <v>149.95409568499437</v>
      </c>
      <c r="N498" s="54">
        <v>301.13230643680504</v>
      </c>
      <c r="O498" s="17"/>
      <c r="P498" s="56">
        <v>42.946036927471184</v>
      </c>
      <c r="Q498" s="56">
        <v>8.6999999999999993</v>
      </c>
      <c r="R498" s="54">
        <v>253.08579006426601</v>
      </c>
      <c r="S498" s="42" t="s">
        <v>78</v>
      </c>
      <c r="T498" s="94"/>
      <c r="U498" s="94"/>
      <c r="V498" s="94">
        <v>20.958437581316559</v>
      </c>
      <c r="W498" s="94">
        <v>19.47780779994687</v>
      </c>
      <c r="X498" s="94">
        <v>3.1428035544767257</v>
      </c>
      <c r="Y498" s="94">
        <v>6.3112626481736696</v>
      </c>
      <c r="Z498" s="94"/>
      <c r="AA498" s="94">
        <v>0.90008183430932076</v>
      </c>
      <c r="AB498" s="94">
        <v>0.18233840695745404</v>
      </c>
      <c r="AC498" s="98">
        <v>5.3042827337801057</v>
      </c>
      <c r="AD498" s="37"/>
      <c r="AE498" s="37"/>
      <c r="AF498" s="37"/>
      <c r="AG498" s="37"/>
      <c r="AH498" s="37"/>
      <c r="AI498" s="100">
        <v>26.827584362513576</v>
      </c>
      <c r="AJ498" s="90" t="s">
        <v>54</v>
      </c>
      <c r="AK498" s="53">
        <v>675.70691857905069</v>
      </c>
      <c r="AL498" s="35"/>
      <c r="AM498" s="35"/>
      <c r="AN498" s="35"/>
      <c r="AO498" s="58">
        <v>37.524000000000001</v>
      </c>
      <c r="AP498" s="49">
        <v>1.417575141561473</v>
      </c>
      <c r="AQ498" s="49">
        <v>1.214333527696793</v>
      </c>
      <c r="AR498" s="49">
        <v>1.8971682215743444</v>
      </c>
      <c r="AS498" s="126">
        <v>36.273227123422096</v>
      </c>
      <c r="AT498" s="58">
        <v>36.890416712390589</v>
      </c>
      <c r="AU498" s="58">
        <v>37.777825966354143</v>
      </c>
      <c r="AV498" s="58">
        <v>32.361516034985421</v>
      </c>
      <c r="AW498" s="58">
        <v>50.558794946550059</v>
      </c>
      <c r="AX498" s="58">
        <v>40.736666666666672</v>
      </c>
      <c r="AY498" s="71">
        <v>1.760170173432996</v>
      </c>
      <c r="AZ498" s="71">
        <v>25.314172501988033</v>
      </c>
      <c r="BA498" s="71">
        <v>-4.3557349206714733</v>
      </c>
      <c r="BB498" s="131">
        <f t="shared" si="28"/>
        <v>1.760170173432996</v>
      </c>
      <c r="BC498" s="131">
        <f t="shared" si="29"/>
        <v>1.7307219100987727</v>
      </c>
      <c r="BD498" s="131">
        <f t="shared" si="30"/>
        <v>0.21609802129859454</v>
      </c>
      <c r="BE498" s="96">
        <v>6.42</v>
      </c>
      <c r="BF498" s="105">
        <v>125.9119549894819</v>
      </c>
      <c r="BG498" s="105">
        <v>567.73786848918326</v>
      </c>
      <c r="BH498" s="105">
        <v>250.63440011153259</v>
      </c>
      <c r="BI498" s="105">
        <v>137.11242906513095</v>
      </c>
      <c r="BJ498" s="105">
        <v>7.1976991593313127</v>
      </c>
      <c r="BK498" s="105">
        <v>17.355387675167968</v>
      </c>
      <c r="BL498" s="105">
        <v>12.716480651699984</v>
      </c>
      <c r="BM498" s="105">
        <v>7.2457348479540613</v>
      </c>
      <c r="BN498" s="130">
        <f t="shared" si="31"/>
        <v>303.26655095277249</v>
      </c>
      <c r="BO498" s="97">
        <v>4.5171428571428569</v>
      </c>
      <c r="BP498" s="109" t="s">
        <v>38</v>
      </c>
      <c r="BQ498" s="106">
        <v>375.08480392156861</v>
      </c>
      <c r="BR498" s="107">
        <v>17.896601426813355</v>
      </c>
      <c r="BS498" s="107"/>
      <c r="BT498" s="107">
        <v>10.167540444062992</v>
      </c>
      <c r="BU498" s="106">
        <v>10467.616176470588</v>
      </c>
      <c r="BV498" s="106">
        <v>499.44639889578247</v>
      </c>
      <c r="BW498" s="106"/>
      <c r="BX498" s="106">
        <v>283.7489274810705</v>
      </c>
      <c r="BY498" s="73">
        <v>3.2960000000000003E-2</v>
      </c>
      <c r="BZ498" s="73">
        <v>1.1704000000000001</v>
      </c>
      <c r="CA498" s="74">
        <v>3.7332000000000001</v>
      </c>
      <c r="CB498" s="74"/>
      <c r="CC498" s="74">
        <v>5.3243999999999998</v>
      </c>
      <c r="CD498" s="74">
        <v>4.5349000000000004</v>
      </c>
      <c r="CE498" s="74">
        <v>92.92</v>
      </c>
      <c r="CF498" s="74">
        <v>35.319699999999997</v>
      </c>
      <c r="CG498" s="74">
        <v>7.7300000000000008E-2</v>
      </c>
      <c r="CH498" s="134">
        <v>68830.758151060232</v>
      </c>
      <c r="CI498" s="134">
        <v>4550.6109823929874</v>
      </c>
      <c r="CJ498" s="135">
        <v>801739.45738174138</v>
      </c>
      <c r="CK498" s="136">
        <v>0.56759224464940516</v>
      </c>
    </row>
    <row r="499" spans="1:89" s="72" customFormat="1" x14ac:dyDescent="0.25">
      <c r="A499" s="82" t="s">
        <v>24</v>
      </c>
      <c r="B499" s="83">
        <v>487</v>
      </c>
      <c r="C499" s="70" t="s">
        <v>584</v>
      </c>
      <c r="D499" s="84">
        <v>41730</v>
      </c>
      <c r="E499" s="85" t="s">
        <v>1246</v>
      </c>
      <c r="F499" s="82">
        <v>186</v>
      </c>
      <c r="G499" s="88">
        <v>1</v>
      </c>
      <c r="H499" s="88">
        <v>189</v>
      </c>
      <c r="I499" s="82">
        <v>3</v>
      </c>
      <c r="J499" s="70">
        <v>792</v>
      </c>
      <c r="K499" s="55"/>
      <c r="L499" s="54">
        <v>929.35400000000004</v>
      </c>
      <c r="M499" s="54">
        <v>149.95409568499437</v>
      </c>
      <c r="N499" s="54">
        <v>301.13230643680504</v>
      </c>
      <c r="O499" s="17"/>
      <c r="P499" s="56">
        <v>42.946036927471184</v>
      </c>
      <c r="Q499" s="56">
        <v>8.6999999999999993</v>
      </c>
      <c r="R499" s="54">
        <v>253.08579006426601</v>
      </c>
      <c r="S499" s="42" t="s">
        <v>78</v>
      </c>
      <c r="T499" s="94"/>
      <c r="U499" s="94"/>
      <c r="V499" s="94">
        <v>21.30416102714484</v>
      </c>
      <c r="W499" s="94">
        <v>19.799107267221167</v>
      </c>
      <c r="X499" s="94">
        <v>3.1946462011530055</v>
      </c>
      <c r="Y499" s="94">
        <v>6.415371146805219</v>
      </c>
      <c r="Z499" s="94"/>
      <c r="AA499" s="94">
        <v>0.91492928618055469</v>
      </c>
      <c r="AB499" s="94">
        <v>0.18534620093616008</v>
      </c>
      <c r="AC499" s="98">
        <v>5.3917804252112971</v>
      </c>
      <c r="AD499" s="37"/>
      <c r="AE499" s="37"/>
      <c r="AF499" s="37"/>
      <c r="AG499" s="37"/>
      <c r="AH499" s="37"/>
      <c r="AI499" s="100">
        <v>32.872994219658906</v>
      </c>
      <c r="AJ499" s="90" t="s">
        <v>54</v>
      </c>
      <c r="AK499" s="53">
        <v>735.34506951614492</v>
      </c>
      <c r="AL499" s="35"/>
      <c r="AM499" s="35"/>
      <c r="AN499" s="35"/>
      <c r="AO499" s="58">
        <v>32.106000000000009</v>
      </c>
      <c r="AP499" s="49">
        <v>1.2954087078019743</v>
      </c>
      <c r="AQ499" s="49">
        <v>1.1232419825072888</v>
      </c>
      <c r="AR499" s="49">
        <v>1.5319772594752192</v>
      </c>
      <c r="AS499" s="126">
        <v>32.273530617029621</v>
      </c>
      <c r="AT499" s="58">
        <v>32.738887757073918</v>
      </c>
      <c r="AU499" s="58">
        <v>40.347869800098856</v>
      </c>
      <c r="AV499" s="58">
        <v>34.985422740524783</v>
      </c>
      <c r="AW499" s="58">
        <v>47.716229348882415</v>
      </c>
      <c r="AX499" s="58">
        <v>38.56</v>
      </c>
      <c r="AY499" s="71">
        <v>1.5367367771657117</v>
      </c>
      <c r="AZ499" s="71">
        <v>26.384156755575571</v>
      </c>
      <c r="BA499" s="71">
        <v>-5.0799957284307311</v>
      </c>
      <c r="BB499" s="131">
        <f t="shared" si="28"/>
        <v>1.5367367771657117</v>
      </c>
      <c r="BC499" s="131">
        <f t="shared" si="29"/>
        <v>1.5148932913109361</v>
      </c>
      <c r="BD499" s="131">
        <f t="shared" si="30"/>
        <v>0.18543926441180963</v>
      </c>
      <c r="BE499" s="96">
        <v>6.26</v>
      </c>
      <c r="BF499" s="105">
        <v>133.43830567633998</v>
      </c>
      <c r="BG499" s="105">
        <v>618.56403989798753</v>
      </c>
      <c r="BH499" s="105">
        <v>211.65323852884816</v>
      </c>
      <c r="BI499" s="105">
        <v>124.77754674756676</v>
      </c>
      <c r="BJ499" s="105">
        <v>8.9847223585435074</v>
      </c>
      <c r="BK499" s="105">
        <v>16.248739116600717</v>
      </c>
      <c r="BL499" s="105">
        <v>12.728488728701342</v>
      </c>
      <c r="BM499" s="105">
        <v>7.0432246217519712</v>
      </c>
      <c r="BN499" s="130">
        <f t="shared" si="31"/>
        <v>333.77927847132912</v>
      </c>
      <c r="BO499" s="97">
        <v>6.4988571428571422</v>
      </c>
      <c r="BP499" s="109" t="s">
        <v>38</v>
      </c>
      <c r="BQ499" s="106">
        <v>420.41666666666657</v>
      </c>
      <c r="BR499" s="107">
        <v>19.7340165675142</v>
      </c>
      <c r="BS499" s="107"/>
      <c r="BT499" s="107">
        <v>12.841507316503957</v>
      </c>
      <c r="BU499" s="106">
        <v>11240.740196078432</v>
      </c>
      <c r="BV499" s="106">
        <v>527.63120696261956</v>
      </c>
      <c r="BW499" s="106"/>
      <c r="BX499" s="106">
        <v>343.34520706646902</v>
      </c>
      <c r="BY499" s="73">
        <v>4.8410000000000002E-2</v>
      </c>
      <c r="BZ499" s="73">
        <v>1.298</v>
      </c>
      <c r="CA499" s="74">
        <v>3.6414</v>
      </c>
      <c r="CB499" s="74"/>
      <c r="CC499" s="74">
        <v>5.7527999999999997</v>
      </c>
      <c r="CD499" s="74">
        <v>7.1305999999999994</v>
      </c>
      <c r="CE499" s="74">
        <v>92.92</v>
      </c>
      <c r="CF499" s="74">
        <v>35.592400000000005</v>
      </c>
      <c r="CG499" s="74">
        <v>9.5500000000000002E-2</v>
      </c>
      <c r="CH499" s="134">
        <v>117699.44626326686</v>
      </c>
      <c r="CI499" s="134">
        <v>975.62336153696242</v>
      </c>
      <c r="CJ499" s="135">
        <v>201781.0208956828</v>
      </c>
      <c r="CK499" s="136">
        <v>0.48350600924025577</v>
      </c>
    </row>
    <row r="500" spans="1:89" s="72" customFormat="1" x14ac:dyDescent="0.25">
      <c r="A500" s="82" t="s">
        <v>24</v>
      </c>
      <c r="B500" s="83">
        <v>488</v>
      </c>
      <c r="C500" s="70" t="s">
        <v>585</v>
      </c>
      <c r="D500" s="84">
        <v>41730</v>
      </c>
      <c r="E500" s="85" t="s">
        <v>1246</v>
      </c>
      <c r="F500" s="82">
        <v>198</v>
      </c>
      <c r="G500" s="88">
        <v>1</v>
      </c>
      <c r="H500" s="88">
        <v>181</v>
      </c>
      <c r="I500" s="82">
        <v>1</v>
      </c>
      <c r="J500" s="70">
        <v>666</v>
      </c>
      <c r="K500" s="55"/>
      <c r="L500" s="54">
        <v>929.35400000000004</v>
      </c>
      <c r="M500" s="54">
        <v>149.95409568499437</v>
      </c>
      <c r="N500" s="54">
        <v>301.13230643680504</v>
      </c>
      <c r="O500" s="17"/>
      <c r="P500" s="56">
        <v>42.946036927471184</v>
      </c>
      <c r="Q500" s="56">
        <v>8.6999999999999993</v>
      </c>
      <c r="R500" s="54">
        <v>253.08579006426601</v>
      </c>
      <c r="S500" s="42" t="s">
        <v>78</v>
      </c>
      <c r="T500" s="94"/>
      <c r="U500" s="94"/>
      <c r="V500" s="94">
        <v>19.502806092266301</v>
      </c>
      <c r="W500" s="94">
        <v>18.125010853072055</v>
      </c>
      <c r="X500" s="94">
        <v>2.9245256508855921</v>
      </c>
      <c r="Y500" s="94">
        <v>5.8729249805539245</v>
      </c>
      <c r="Z500" s="94"/>
      <c r="AA500" s="94">
        <v>0.83756823062777852</v>
      </c>
      <c r="AB500" s="94">
        <v>0.1696744130027168</v>
      </c>
      <c r="AC500" s="98">
        <v>4.9358830883313969</v>
      </c>
      <c r="AD500" s="37"/>
      <c r="AE500" s="37"/>
      <c r="AF500" s="37"/>
      <c r="AG500" s="37"/>
      <c r="AH500" s="37"/>
      <c r="AI500" s="100">
        <v>28.415565860323667</v>
      </c>
      <c r="AJ500" s="90" t="s">
        <v>54</v>
      </c>
      <c r="AK500" s="53">
        <v>693.82978179056045</v>
      </c>
      <c r="AL500" s="35"/>
      <c r="AM500" s="35"/>
      <c r="AN500" s="35"/>
      <c r="AO500" s="58">
        <v>36.161999999999999</v>
      </c>
      <c r="AP500" s="49">
        <v>1.3052642857142858</v>
      </c>
      <c r="AQ500" s="49">
        <v>1.1948571428571428</v>
      </c>
      <c r="AR500" s="49">
        <v>1.7527500000000003</v>
      </c>
      <c r="AS500" s="126">
        <v>34.043764285714289</v>
      </c>
      <c r="AT500" s="58">
        <v>34.600701719745224</v>
      </c>
      <c r="AU500" s="58">
        <v>36.09491415613865</v>
      </c>
      <c r="AV500" s="58">
        <v>33.04178814382896</v>
      </c>
      <c r="AW500" s="58">
        <v>48.469387755102048</v>
      </c>
      <c r="AX500" s="58">
        <v>42.79</v>
      </c>
      <c r="AY500" s="71">
        <v>1.7741396574447759</v>
      </c>
      <c r="AZ500" s="71">
        <v>25.267358336274292</v>
      </c>
      <c r="BA500" s="71">
        <v>-5.7645522440079908</v>
      </c>
      <c r="BB500" s="131">
        <f t="shared" si="28"/>
        <v>1.7741396574447759</v>
      </c>
      <c r="BC500" s="131">
        <f t="shared" si="29"/>
        <v>1.7455828727751184</v>
      </c>
      <c r="BD500" s="131">
        <f t="shared" si="30"/>
        <v>0.21806459072870929</v>
      </c>
      <c r="BE500" s="96">
        <v>6.67</v>
      </c>
      <c r="BF500" s="105">
        <v>110.96628648996958</v>
      </c>
      <c r="BG500" s="105">
        <v>595.72924677516107</v>
      </c>
      <c r="BH500" s="105">
        <v>216.6392171257761</v>
      </c>
      <c r="BI500" s="105">
        <v>147.0485009482972</v>
      </c>
      <c r="BJ500" s="105">
        <v>7.8752483318989643</v>
      </c>
      <c r="BK500" s="105">
        <v>14.18703175056061</v>
      </c>
      <c r="BL500" s="105">
        <v>13.605643470359514</v>
      </c>
      <c r="BM500" s="105">
        <v>4.9151115979465132</v>
      </c>
      <c r="BN500" s="130">
        <f t="shared" si="31"/>
        <v>330.64775921503059</v>
      </c>
      <c r="BO500" s="97">
        <v>4.6337142857142855</v>
      </c>
      <c r="BP500" s="109" t="s">
        <v>38</v>
      </c>
      <c r="BQ500" s="106">
        <v>402.64179894179892</v>
      </c>
      <c r="BR500" s="107">
        <v>20.64532647440225</v>
      </c>
      <c r="BS500" s="107"/>
      <c r="BT500" s="107">
        <v>11.636810207003041</v>
      </c>
      <c r="BU500" s="106">
        <v>12124.867857142855</v>
      </c>
      <c r="BV500" s="106">
        <v>621.69863145749503</v>
      </c>
      <c r="BW500" s="106"/>
      <c r="BX500" s="106">
        <v>350.42259996200261</v>
      </c>
      <c r="BY500" s="73">
        <v>7.3130000000000001E-2</v>
      </c>
      <c r="BZ500" s="73">
        <v>1.4212000000000002</v>
      </c>
      <c r="CA500" s="74">
        <v>3.9167999999999998</v>
      </c>
      <c r="CB500" s="74"/>
      <c r="CC500" s="74">
        <v>5.8650000000000002</v>
      </c>
      <c r="CD500" s="74">
        <v>4.9894000000000007</v>
      </c>
      <c r="CE500" s="74">
        <v>85.85</v>
      </c>
      <c r="CF500" s="74">
        <v>36.563800000000001</v>
      </c>
      <c r="CG500" s="74">
        <v>0.15010000000000001</v>
      </c>
      <c r="CH500" s="134">
        <v>205292.72768056626</v>
      </c>
      <c r="CI500" s="134">
        <v>876.948736066528</v>
      </c>
      <c r="CJ500" s="135">
        <v>87086.863198112027</v>
      </c>
      <c r="CK500" s="136">
        <v>1.0069816547090189</v>
      </c>
    </row>
    <row r="501" spans="1:89" s="72" customFormat="1" x14ac:dyDescent="0.25">
      <c r="A501" s="82" t="s">
        <v>24</v>
      </c>
      <c r="B501" s="83">
        <v>489</v>
      </c>
      <c r="C501" s="70" t="s">
        <v>586</v>
      </c>
      <c r="D501" s="84">
        <v>41730</v>
      </c>
      <c r="E501" s="85" t="s">
        <v>1246</v>
      </c>
      <c r="F501" s="82">
        <v>200</v>
      </c>
      <c r="G501" s="88">
        <v>1</v>
      </c>
      <c r="H501" s="88">
        <v>159</v>
      </c>
      <c r="I501" s="82">
        <v>2</v>
      </c>
      <c r="J501" s="70">
        <v>745</v>
      </c>
      <c r="K501" s="55"/>
      <c r="L501" s="54">
        <v>929.35400000000004</v>
      </c>
      <c r="M501" s="54">
        <v>149.95409568499437</v>
      </c>
      <c r="N501" s="54">
        <v>301.13230643680504</v>
      </c>
      <c r="O501" s="17"/>
      <c r="P501" s="56">
        <v>42.946036927471184</v>
      </c>
      <c r="Q501" s="56">
        <v>8.6999999999999993</v>
      </c>
      <c r="R501" s="54">
        <v>253.08579006426601</v>
      </c>
      <c r="S501" s="42" t="s">
        <v>78</v>
      </c>
      <c r="T501" s="94"/>
      <c r="U501" s="94"/>
      <c r="V501" s="94">
        <v>22.689422033442035</v>
      </c>
      <c r="W501" s="94">
        <v>21.086505124467489</v>
      </c>
      <c r="X501" s="94">
        <v>3.4023717626399868</v>
      </c>
      <c r="Y501" s="94">
        <v>6.8325179886484637</v>
      </c>
      <c r="Z501" s="94"/>
      <c r="AA501" s="94">
        <v>0.97442075651117999</v>
      </c>
      <c r="AB501" s="94">
        <v>0.19739797169094569</v>
      </c>
      <c r="AC501" s="98">
        <v>5.7423703014352423</v>
      </c>
      <c r="AD501" s="37"/>
      <c r="AE501" s="37"/>
      <c r="AF501" s="37"/>
      <c r="AG501" s="37"/>
      <c r="AH501" s="37"/>
      <c r="AI501" s="100">
        <v>28.487780630459856</v>
      </c>
      <c r="AJ501" s="90" t="s">
        <v>54</v>
      </c>
      <c r="AK501" s="53">
        <v>694.60590444529964</v>
      </c>
      <c r="AL501" s="35"/>
      <c r="AM501" s="35"/>
      <c r="AN501" s="35"/>
      <c r="AO501" s="58">
        <v>30.468000000000007</v>
      </c>
      <c r="AP501" s="49">
        <v>1.382273957612534</v>
      </c>
      <c r="AQ501" s="49">
        <v>1.0770393586005835</v>
      </c>
      <c r="AR501" s="49">
        <v>1.5367241982507296</v>
      </c>
      <c r="AS501" s="126">
        <v>32.921309364188019</v>
      </c>
      <c r="AT501" s="58">
        <v>33.456544870624597</v>
      </c>
      <c r="AU501" s="58">
        <v>45.368056899452995</v>
      </c>
      <c r="AV501" s="58">
        <v>35.349854227405253</v>
      </c>
      <c r="AW501" s="58">
        <v>50.437317784256571</v>
      </c>
      <c r="AX501" s="58">
        <v>41.491666666666667</v>
      </c>
      <c r="AY501" s="71">
        <v>1.4745437244418502</v>
      </c>
      <c r="AZ501" s="71">
        <v>25.885982544126325</v>
      </c>
      <c r="BA501" s="71">
        <v>-3.1965605106842894</v>
      </c>
      <c r="BB501" s="131">
        <f t="shared" si="28"/>
        <v>1.4745437244418502</v>
      </c>
      <c r="BC501" s="131">
        <f t="shared" si="29"/>
        <v>1.4509540752366967</v>
      </c>
      <c r="BD501" s="131">
        <f t="shared" si="30"/>
        <v>0.17611896453660525</v>
      </c>
      <c r="BE501" s="96">
        <v>6.4</v>
      </c>
      <c r="BF501" s="105">
        <v>123.41155674447791</v>
      </c>
      <c r="BG501" s="105">
        <v>580.72883381044221</v>
      </c>
      <c r="BH501" s="105">
        <v>263.63397355430396</v>
      </c>
      <c r="BI501" s="105">
        <v>116.62211990681104</v>
      </c>
      <c r="BJ501" s="105">
        <v>7.3955129998310776</v>
      </c>
      <c r="BK501" s="105">
        <v>15.340761378673353</v>
      </c>
      <c r="BL501" s="105">
        <v>11.115786891669112</v>
      </c>
      <c r="BM501" s="105">
        <v>5.1630114582693762</v>
      </c>
      <c r="BN501" s="130">
        <f t="shared" si="31"/>
        <v>294.24705366907978</v>
      </c>
      <c r="BO501" s="97">
        <v>3.2348571428571433</v>
      </c>
      <c r="BP501" s="109" t="s">
        <v>38</v>
      </c>
      <c r="BQ501" s="106">
        <v>427.80648148148146</v>
      </c>
      <c r="BR501" s="107">
        <v>18.854886689089554</v>
      </c>
      <c r="BS501" s="107"/>
      <c r="BT501" s="107">
        <v>12.786929527116312</v>
      </c>
      <c r="BU501" s="106">
        <v>12595.688888888886</v>
      </c>
      <c r="BV501" s="106">
        <v>555.13484963715894</v>
      </c>
      <c r="BW501" s="106"/>
      <c r="BX501" s="106">
        <v>376.47906971852643</v>
      </c>
      <c r="BY501" s="73">
        <v>6.5920000000000006E-2</v>
      </c>
      <c r="BZ501" s="73">
        <v>0.93830000000000002</v>
      </c>
      <c r="CA501" s="74">
        <v>3.9066000000000001</v>
      </c>
      <c r="CB501" s="74"/>
      <c r="CC501" s="74">
        <v>6.1914000000000007</v>
      </c>
      <c r="CD501" s="74">
        <v>5.5853000000000002</v>
      </c>
      <c r="CE501" s="74">
        <v>86.86</v>
      </c>
      <c r="CF501" s="74">
        <v>36.955800000000004</v>
      </c>
      <c r="CG501" s="74">
        <v>0.48680000000000001</v>
      </c>
      <c r="CH501" s="134">
        <v>65999.911629849026</v>
      </c>
      <c r="CI501" s="134">
        <v>1595.479960199285</v>
      </c>
      <c r="CJ501" s="135">
        <v>176662.11503628036</v>
      </c>
      <c r="CK501" s="136">
        <v>0.90312513233051006</v>
      </c>
    </row>
    <row r="502" spans="1:89" s="72" customFormat="1" x14ac:dyDescent="0.25">
      <c r="A502" s="82" t="s">
        <v>24</v>
      </c>
      <c r="B502" s="83">
        <v>490</v>
      </c>
      <c r="C502" s="70" t="s">
        <v>587</v>
      </c>
      <c r="D502" s="84">
        <v>42122</v>
      </c>
      <c r="E502" s="85" t="s">
        <v>1245</v>
      </c>
      <c r="F502" s="82">
        <v>1847</v>
      </c>
      <c r="G502" s="88">
        <v>1</v>
      </c>
      <c r="H502" s="88">
        <v>151</v>
      </c>
      <c r="I502" s="82">
        <v>2</v>
      </c>
      <c r="J502" s="70">
        <v>740</v>
      </c>
      <c r="K502" s="55"/>
      <c r="L502" s="54">
        <v>929.38199999999995</v>
      </c>
      <c r="M502" s="54">
        <v>156.38069978577985</v>
      </c>
      <c r="N502" s="54">
        <v>352.03509129858207</v>
      </c>
      <c r="O502" s="17"/>
      <c r="P502" s="56">
        <v>40.395797204937267</v>
      </c>
      <c r="Q502" s="56">
        <v>7.5</v>
      </c>
      <c r="R502" s="54">
        <v>260.94052840967049</v>
      </c>
      <c r="S502" s="42" t="s">
        <v>78</v>
      </c>
      <c r="T502" s="94"/>
      <c r="U502" s="94"/>
      <c r="V502" s="94">
        <v>24.18531047818351</v>
      </c>
      <c r="W502" s="94">
        <v>22.477392222835146</v>
      </c>
      <c r="X502" s="94">
        <v>3.7821157771146909</v>
      </c>
      <c r="Y502" s="94">
        <v>8.5140779822718855</v>
      </c>
      <c r="Z502" s="94"/>
      <c r="AA502" s="94">
        <v>0.97698489741514538</v>
      </c>
      <c r="AB502" s="94">
        <v>0.18138982858637631</v>
      </c>
      <c r="AC502" s="98">
        <v>6.3109276959291449</v>
      </c>
      <c r="AD502" s="37"/>
      <c r="AE502" s="37"/>
      <c r="AF502" s="37"/>
      <c r="AG502" s="37"/>
      <c r="AH502" s="37"/>
      <c r="AI502" s="100">
        <v>24.890488951939513</v>
      </c>
      <c r="AJ502" s="90" t="s">
        <v>54</v>
      </c>
      <c r="AK502" s="53">
        <v>698.68008561496799</v>
      </c>
      <c r="AL502" s="35"/>
      <c r="AM502" s="35"/>
      <c r="AN502" s="35"/>
      <c r="AO502" s="58">
        <v>54.157142857142851</v>
      </c>
      <c r="AP502" s="49">
        <v>1.3269360320907526</v>
      </c>
      <c r="AQ502" s="49">
        <v>1.5881358461752046</v>
      </c>
      <c r="AR502" s="49">
        <v>2.799961127308066</v>
      </c>
      <c r="AS502" s="126">
        <v>41.566897624218427</v>
      </c>
      <c r="AT502" s="58">
        <v>43.530874971125492</v>
      </c>
      <c r="AU502" s="58">
        <v>24.501588564060324</v>
      </c>
      <c r="AV502" s="58">
        <v>29.324586977648206</v>
      </c>
      <c r="AW502" s="58">
        <v>51.700680272108848</v>
      </c>
      <c r="AX502" s="58">
        <v>26.864999999999998</v>
      </c>
      <c r="AY502" s="71">
        <v>1.7998890281103794</v>
      </c>
      <c r="AZ502" s="71">
        <v>28.96755288443876</v>
      </c>
      <c r="BA502" s="71">
        <v>-4.78224240625525</v>
      </c>
      <c r="BB502" s="131">
        <f t="shared" si="28"/>
        <v>1.7998890281103794</v>
      </c>
      <c r="BC502" s="131">
        <f t="shared" si="29"/>
        <v>1.7186836473203051</v>
      </c>
      <c r="BD502" s="131">
        <f t="shared" si="30"/>
        <v>0.23630182505737521</v>
      </c>
      <c r="BE502" s="96">
        <v>6.45</v>
      </c>
      <c r="BF502" s="105">
        <v>113.12560104969133</v>
      </c>
      <c r="BG502" s="105">
        <v>570.42746687306669</v>
      </c>
      <c r="BH502" s="105">
        <v>292.88544805663787</v>
      </c>
      <c r="BI502" s="105">
        <v>98.22237836231767</v>
      </c>
      <c r="BJ502" s="105">
        <v>7.5917038333196052</v>
      </c>
      <c r="BK502" s="105">
        <v>14.968958886479172</v>
      </c>
      <c r="BL502" s="105">
        <v>12.639962344360166</v>
      </c>
      <c r="BM502" s="105">
        <v>3.2640816438187965</v>
      </c>
      <c r="BN502" s="130">
        <f t="shared" si="31"/>
        <v>271.54859777386713</v>
      </c>
      <c r="BO502" s="97">
        <v>3.4621714285714282</v>
      </c>
      <c r="BP502" s="109" t="s">
        <v>38</v>
      </c>
      <c r="BQ502" s="106">
        <v>475.8679047619047</v>
      </c>
      <c r="BR502" s="107">
        <v>19.67590638090687</v>
      </c>
      <c r="BS502" s="107"/>
      <c r="BT502" s="107">
        <v>10.931733053322569</v>
      </c>
      <c r="BU502" s="106">
        <v>13330.960571428572</v>
      </c>
      <c r="BV502" s="106">
        <v>551.20072092743385</v>
      </c>
      <c r="BW502" s="106"/>
      <c r="BX502" s="106">
        <v>306.24150284760287</v>
      </c>
      <c r="BY502" s="73">
        <v>6.2829999999999997E-2</v>
      </c>
      <c r="BZ502" s="73">
        <v>0.92510000000000003</v>
      </c>
      <c r="CA502" s="74">
        <v>3.84</v>
      </c>
      <c r="CB502" s="74"/>
      <c r="CC502" s="74">
        <v>7.3556999999999997</v>
      </c>
      <c r="CD502" s="74">
        <v>5.17</v>
      </c>
      <c r="CE502" s="74">
        <v>80</v>
      </c>
      <c r="CF502" s="74">
        <v>35.986499999999999</v>
      </c>
      <c r="CG502" s="74">
        <v>0.14460000000000001</v>
      </c>
      <c r="CH502" s="134">
        <v>24963.19547398467</v>
      </c>
      <c r="CI502" s="134">
        <v>5869.5905512894933</v>
      </c>
      <c r="CJ502" s="135">
        <v>880002.56868813327</v>
      </c>
      <c r="CK502" s="136">
        <v>0.66699697934286772</v>
      </c>
    </row>
    <row r="503" spans="1:89" s="72" customFormat="1" x14ac:dyDescent="0.25">
      <c r="A503" s="82" t="s">
        <v>24</v>
      </c>
      <c r="B503" s="83">
        <v>491</v>
      </c>
      <c r="C503" s="70" t="s">
        <v>588</v>
      </c>
      <c r="D503" s="84">
        <v>42122</v>
      </c>
      <c r="E503" s="85" t="s">
        <v>1245</v>
      </c>
      <c r="F503" s="82">
        <v>1850</v>
      </c>
      <c r="G503" s="88">
        <v>1</v>
      </c>
      <c r="H503" s="88">
        <v>129</v>
      </c>
      <c r="I503" s="82">
        <v>2</v>
      </c>
      <c r="J503" s="70">
        <v>740</v>
      </c>
      <c r="K503" s="55"/>
      <c r="L503" s="54">
        <v>929.38199999999995</v>
      </c>
      <c r="M503" s="54">
        <v>156.38069978577985</v>
      </c>
      <c r="N503" s="54">
        <v>352.03509129858207</v>
      </c>
      <c r="O503" s="17"/>
      <c r="P503" s="56">
        <v>40.395797204937267</v>
      </c>
      <c r="Q503" s="56">
        <v>7.5</v>
      </c>
      <c r="R503" s="54">
        <v>260.94052840967049</v>
      </c>
      <c r="S503" s="42" t="s">
        <v>78</v>
      </c>
      <c r="T503" s="94"/>
      <c r="U503" s="94"/>
      <c r="V503" s="94">
        <v>19.288402531190201</v>
      </c>
      <c r="W503" s="94">
        <v>17.926294121242609</v>
      </c>
      <c r="X503" s="94">
        <v>3.016333885577331</v>
      </c>
      <c r="Y503" s="94">
        <v>6.7901945460713442</v>
      </c>
      <c r="Z503" s="94"/>
      <c r="AA503" s="94">
        <v>0.77917039705715796</v>
      </c>
      <c r="AB503" s="94">
        <v>0.1446630189839265</v>
      </c>
      <c r="AC503" s="98">
        <v>5.0331259486671964</v>
      </c>
      <c r="AD503" s="37"/>
      <c r="AE503" s="37"/>
      <c r="AF503" s="37"/>
      <c r="AG503" s="37"/>
      <c r="AH503" s="37"/>
      <c r="AI503" s="100">
        <v>24.797850126221789</v>
      </c>
      <c r="AJ503" s="90" t="s">
        <v>54</v>
      </c>
      <c r="AK503" s="53">
        <v>697.55442662066343</v>
      </c>
      <c r="AL503" s="35"/>
      <c r="AM503" s="35"/>
      <c r="AN503" s="35"/>
      <c r="AO503" s="58">
        <v>42.757142857142853</v>
      </c>
      <c r="AP503" s="49">
        <v>1.1800805220047204</v>
      </c>
      <c r="AQ503" s="49">
        <v>1.1897760192512379</v>
      </c>
      <c r="AR503" s="49">
        <v>1.83106390855662</v>
      </c>
      <c r="AS503" s="126">
        <v>34.804064972927947</v>
      </c>
      <c r="AT503" s="58">
        <v>33.490615784500029</v>
      </c>
      <c r="AU503" s="58">
        <v>27.599611273080662</v>
      </c>
      <c r="AV503" s="58">
        <v>27.826368642695176</v>
      </c>
      <c r="AW503" s="58">
        <v>42.824748947197932</v>
      </c>
      <c r="AX503" s="58">
        <v>23.08</v>
      </c>
      <c r="AY503" s="71">
        <v>1.736308423175233</v>
      </c>
      <c r="AZ503" s="71">
        <v>26.297890209850721</v>
      </c>
      <c r="BA503" s="71">
        <v>-7.0094876786605198</v>
      </c>
      <c r="BB503" s="131">
        <f t="shared" si="28"/>
        <v>1.736308423175233</v>
      </c>
      <c r="BC503" s="131">
        <f t="shared" si="29"/>
        <v>1.8044037040728611</v>
      </c>
      <c r="BD503" s="131">
        <f t="shared" si="30"/>
        <v>0.21779514622942486</v>
      </c>
      <c r="BE503" s="96">
        <v>6.5</v>
      </c>
      <c r="BF503" s="105">
        <v>116.11606175009281</v>
      </c>
      <c r="BG503" s="105">
        <v>563.8549521217609</v>
      </c>
      <c r="BH503" s="105">
        <v>288.64760391377888</v>
      </c>
      <c r="BI503" s="105">
        <v>110.8733800319325</v>
      </c>
      <c r="BJ503" s="105">
        <v>7.3774723773427304</v>
      </c>
      <c r="BK503" s="105">
        <v>14.061262994515907</v>
      </c>
      <c r="BL503" s="105">
        <v>12.036596999388966</v>
      </c>
      <c r="BM503" s="105">
        <v>3.1487315612801501</v>
      </c>
      <c r="BN503" s="130">
        <f t="shared" si="31"/>
        <v>275.28429470738615</v>
      </c>
      <c r="BO503" s="97">
        <v>3.7218342857142868</v>
      </c>
      <c r="BP503" s="109" t="s">
        <v>38</v>
      </c>
      <c r="BQ503" s="106">
        <v>512.39468864468859</v>
      </c>
      <c r="BR503" s="107">
        <v>26.5649105889471</v>
      </c>
      <c r="BS503" s="107"/>
      <c r="BT503" s="107">
        <v>15.299649667290762</v>
      </c>
      <c r="BU503" s="106">
        <v>13299.764652014652</v>
      </c>
      <c r="BV503" s="106">
        <v>689.52131367583934</v>
      </c>
      <c r="BW503" s="106"/>
      <c r="BX503" s="106">
        <v>397.11914339210171</v>
      </c>
      <c r="BY503" s="73">
        <v>8.3430000000000004E-2</v>
      </c>
      <c r="BZ503" s="73">
        <v>0.63139999999999996</v>
      </c>
      <c r="CA503" s="74">
        <v>4.1100000000000003</v>
      </c>
      <c r="CB503" s="74"/>
      <c r="CC503" s="74">
        <v>6.0093000000000005</v>
      </c>
      <c r="CD503" s="74">
        <v>6.05</v>
      </c>
      <c r="CE503" s="74">
        <v>79</v>
      </c>
      <c r="CF503" s="74">
        <v>32.016600000000004</v>
      </c>
      <c r="CG503" s="74">
        <v>0.1532</v>
      </c>
      <c r="CH503" s="134">
        <v>32873.180995138886</v>
      </c>
      <c r="CI503" s="134">
        <v>3765.623092633446</v>
      </c>
      <c r="CJ503" s="135">
        <v>651504.63208135683</v>
      </c>
      <c r="CK503" s="136">
        <v>0.57798869067184355</v>
      </c>
    </row>
    <row r="504" spans="1:89" s="72" customFormat="1" x14ac:dyDescent="0.25">
      <c r="A504" s="82" t="s">
        <v>24</v>
      </c>
      <c r="B504" s="83">
        <v>492</v>
      </c>
      <c r="C504" s="70" t="s">
        <v>589</v>
      </c>
      <c r="D504" s="84">
        <v>42122</v>
      </c>
      <c r="E504" s="85" t="s">
        <v>1245</v>
      </c>
      <c r="F504" s="82">
        <v>1866</v>
      </c>
      <c r="G504" s="88">
        <v>1</v>
      </c>
      <c r="H504" s="88">
        <v>151</v>
      </c>
      <c r="I504" s="82">
        <v>2</v>
      </c>
      <c r="J504" s="70">
        <v>770</v>
      </c>
      <c r="K504" s="55"/>
      <c r="L504" s="54">
        <v>929.38199999999995</v>
      </c>
      <c r="M504" s="54">
        <v>156.38069978577985</v>
      </c>
      <c r="N504" s="54">
        <v>352.03509129858207</v>
      </c>
      <c r="O504" s="17"/>
      <c r="P504" s="56">
        <v>40.395797204937267</v>
      </c>
      <c r="Q504" s="56">
        <v>7.5</v>
      </c>
      <c r="R504" s="54">
        <v>260.94052840967049</v>
      </c>
      <c r="S504" s="42" t="s">
        <v>78</v>
      </c>
      <c r="T504" s="94"/>
      <c r="U504" s="94"/>
      <c r="V504" s="94">
        <v>28.891520934021781</v>
      </c>
      <c r="W504" s="94">
        <v>26.851259508703027</v>
      </c>
      <c r="X504" s="94">
        <v>4.5180762615378338</v>
      </c>
      <c r="Y504" s="94">
        <v>10.170829209763253</v>
      </c>
      <c r="Z504" s="94"/>
      <c r="AA504" s="94">
        <v>1.1670960205929435</v>
      </c>
      <c r="AB504" s="94">
        <v>0.21668640700516334</v>
      </c>
      <c r="AC504" s="98">
        <v>7.5389687390826996</v>
      </c>
      <c r="AD504" s="37"/>
      <c r="AE504" s="37"/>
      <c r="AF504" s="37"/>
      <c r="AG504" s="37"/>
      <c r="AH504" s="37"/>
      <c r="AI504" s="100">
        <v>24.536634730991818</v>
      </c>
      <c r="AJ504" s="90" t="s">
        <v>54</v>
      </c>
      <c r="AK504" s="53">
        <v>694.33461099182955</v>
      </c>
      <c r="AL504" s="35"/>
      <c r="AM504" s="35"/>
      <c r="AN504" s="35"/>
      <c r="AO504" s="58">
        <v>37.25714285714286</v>
      </c>
      <c r="AP504" s="49">
        <v>1.4828274592686037</v>
      </c>
      <c r="AQ504" s="49">
        <v>1.2228960155490771</v>
      </c>
      <c r="AR504" s="49">
        <v>1.854710537276135</v>
      </c>
      <c r="AS504" s="126">
        <v>37.145269031886201</v>
      </c>
      <c r="AT504" s="58">
        <v>37.526914143301056</v>
      </c>
      <c r="AU504" s="58">
        <v>39.799816774847486</v>
      </c>
      <c r="AV504" s="58">
        <v>32.823129251700692</v>
      </c>
      <c r="AW504" s="58">
        <v>49.781341107871718</v>
      </c>
      <c r="AX504" s="58">
        <v>36.254999999999995</v>
      </c>
      <c r="AY504" s="71">
        <v>1.298890225578623</v>
      </c>
      <c r="AZ504" s="71">
        <v>27.747874560959595</v>
      </c>
      <c r="BA504" s="71">
        <v>1.143646373062186</v>
      </c>
      <c r="BB504" s="131">
        <f t="shared" si="28"/>
        <v>1.298890225578623</v>
      </c>
      <c r="BC504" s="131">
        <f t="shared" si="29"/>
        <v>1.2856806367762057</v>
      </c>
      <c r="BD504" s="131">
        <f t="shared" si="30"/>
        <v>0.15784679603778101</v>
      </c>
      <c r="BE504" s="96">
        <v>6.81</v>
      </c>
      <c r="BF504" s="105">
        <v>102.09887614118804</v>
      </c>
      <c r="BG504" s="105">
        <v>626.61401171797866</v>
      </c>
      <c r="BH504" s="105">
        <v>222.57306787845306</v>
      </c>
      <c r="BI504" s="105">
        <v>112.28492294653753</v>
      </c>
      <c r="BJ504" s="105">
        <v>7.9877304324600731</v>
      </c>
      <c r="BK504" s="105">
        <v>12.508399043538089</v>
      </c>
      <c r="BL504" s="105">
        <v>13.735017444353396</v>
      </c>
      <c r="BM504" s="105">
        <v>4.2968505366791421</v>
      </c>
      <c r="BN504" s="130">
        <f t="shared" si="31"/>
        <v>326.38100696917644</v>
      </c>
      <c r="BO504" s="97">
        <v>4.3854171428571425</v>
      </c>
      <c r="BP504" s="109" t="s">
        <v>38</v>
      </c>
      <c r="BQ504" s="106">
        <v>563.47916666666663</v>
      </c>
      <c r="BR504" s="107">
        <v>19.503271148426478</v>
      </c>
      <c r="BS504" s="107"/>
      <c r="BT504" s="107">
        <v>15.015334448096461</v>
      </c>
      <c r="BU504" s="106">
        <v>12853.402777777779</v>
      </c>
      <c r="BV504" s="106">
        <v>444.88494763326912</v>
      </c>
      <c r="BW504" s="106"/>
      <c r="BX504" s="106">
        <v>342.5115832518365</v>
      </c>
      <c r="BY504" s="73">
        <v>6.386E-2</v>
      </c>
      <c r="BZ504" s="73">
        <v>0.88110000000000011</v>
      </c>
      <c r="CA504" s="74">
        <v>4.01</v>
      </c>
      <c r="CB504" s="74"/>
      <c r="CC504" s="74">
        <v>6.4647000000000006</v>
      </c>
      <c r="CD504" s="74">
        <v>5.56</v>
      </c>
      <c r="CE504" s="74">
        <v>84</v>
      </c>
      <c r="CF504" s="74">
        <v>36.441900000000004</v>
      </c>
      <c r="CG504" s="74">
        <v>0.1704</v>
      </c>
      <c r="CH504" s="134">
        <v>73964.61419484402</v>
      </c>
      <c r="CI504" s="134">
        <v>5896.0733028358063</v>
      </c>
      <c r="CJ504" s="135">
        <v>485677.87213040673</v>
      </c>
      <c r="CK504" s="136">
        <v>1.2139884563760162</v>
      </c>
    </row>
    <row r="505" spans="1:89" s="72" customFormat="1" x14ac:dyDescent="0.25">
      <c r="A505" s="82" t="s">
        <v>24</v>
      </c>
      <c r="B505" s="83">
        <v>493</v>
      </c>
      <c r="C505" s="70" t="s">
        <v>590</v>
      </c>
      <c r="D505" s="84">
        <v>42122</v>
      </c>
      <c r="E505" s="85" t="s">
        <v>1245</v>
      </c>
      <c r="F505" s="82">
        <v>1867</v>
      </c>
      <c r="G505" s="88">
        <v>1</v>
      </c>
      <c r="H505" s="88">
        <v>133</v>
      </c>
      <c r="I505" s="82">
        <v>2</v>
      </c>
      <c r="J505" s="70">
        <v>750</v>
      </c>
      <c r="K505" s="55"/>
      <c r="L505" s="54">
        <v>929.38199999999995</v>
      </c>
      <c r="M505" s="54">
        <v>156.38069978577985</v>
      </c>
      <c r="N505" s="54">
        <v>352.03509129858207</v>
      </c>
      <c r="O505" s="17"/>
      <c r="P505" s="56">
        <v>40.395797204937267</v>
      </c>
      <c r="Q505" s="56">
        <v>7.5</v>
      </c>
      <c r="R505" s="54">
        <v>260.94052840967049</v>
      </c>
      <c r="S505" s="42" t="s">
        <v>78</v>
      </c>
      <c r="T505" s="94"/>
      <c r="U505" s="94"/>
      <c r="V505" s="94">
        <v>17.118052169220427</v>
      </c>
      <c r="W505" s="94">
        <v>15.909209561134418</v>
      </c>
      <c r="X505" s="94">
        <v>2.6769329771921768</v>
      </c>
      <c r="Y505" s="94">
        <v>6.0261550582454033</v>
      </c>
      <c r="Z505" s="94"/>
      <c r="AA505" s="94">
        <v>0.69149736397136485</v>
      </c>
      <c r="AB505" s="94">
        <v>0.12838539126915319</v>
      </c>
      <c r="AC505" s="98">
        <v>4.4667935783806838</v>
      </c>
      <c r="AD505" s="37"/>
      <c r="AE505" s="37"/>
      <c r="AF505" s="37"/>
      <c r="AG505" s="37"/>
      <c r="AH505" s="37"/>
      <c r="AI505" s="100">
        <v>24.864692652200482</v>
      </c>
      <c r="AJ505" s="90" t="s">
        <v>54</v>
      </c>
      <c r="AK505" s="53">
        <v>698.36747612738884</v>
      </c>
      <c r="AL505" s="35"/>
      <c r="AM505" s="35"/>
      <c r="AN505" s="35"/>
      <c r="AO505" s="58">
        <v>36.614285714285714</v>
      </c>
      <c r="AP505" s="49">
        <v>1.0567971678467307</v>
      </c>
      <c r="AQ505" s="49">
        <v>1.0799257253921979</v>
      </c>
      <c r="AR505" s="49">
        <v>1.8040274885464391</v>
      </c>
      <c r="AS505" s="126">
        <v>30.497671803415244</v>
      </c>
      <c r="AT505" s="58">
        <v>30.957345368746747</v>
      </c>
      <c r="AU505" s="58">
        <v>28.862973760932949</v>
      </c>
      <c r="AV505" s="58">
        <v>29.494655004859091</v>
      </c>
      <c r="AW505" s="58">
        <v>49.271137026239074</v>
      </c>
      <c r="AX505" s="58">
        <v>29.524999999999999</v>
      </c>
      <c r="AY505" s="71">
        <v>1.8084619127642592</v>
      </c>
      <c r="AZ505" s="71">
        <v>24.893535297004</v>
      </c>
      <c r="BA505" s="71">
        <v>-7.7754831277835734</v>
      </c>
      <c r="BB505" s="131">
        <f t="shared" si="28"/>
        <v>1.8084619127642592</v>
      </c>
      <c r="BC505" s="131">
        <f t="shared" si="29"/>
        <v>1.7816087661102238</v>
      </c>
      <c r="BD505" s="131">
        <f t="shared" si="30"/>
        <v>0.23021020983165014</v>
      </c>
      <c r="BE505" s="96">
        <v>6.43</v>
      </c>
      <c r="BF505" s="105">
        <v>114.80150656027497</v>
      </c>
      <c r="BG505" s="105">
        <v>609.11475704508393</v>
      </c>
      <c r="BH505" s="105">
        <v>205.935839981474</v>
      </c>
      <c r="BI505" s="105">
        <v>144.47661612353932</v>
      </c>
      <c r="BJ505" s="105">
        <v>7.4362048026922887</v>
      </c>
      <c r="BK505" s="105">
        <v>13.967081828877944</v>
      </c>
      <c r="BL505" s="105">
        <v>14.214515928187788</v>
      </c>
      <c r="BM505" s="105">
        <v>4.8549842901447624</v>
      </c>
      <c r="BN505" s="130">
        <f t="shared" si="31"/>
        <v>339.03335114483627</v>
      </c>
      <c r="BO505" s="97">
        <v>4.0969028571428563</v>
      </c>
      <c r="BP505" s="109" t="s">
        <v>38</v>
      </c>
      <c r="BQ505" s="106">
        <v>519.23456790123464</v>
      </c>
      <c r="BR505" s="107">
        <v>30.332573050271357</v>
      </c>
      <c r="BS505" s="107"/>
      <c r="BT505" s="107">
        <v>16.772580520596975</v>
      </c>
      <c r="BU505" s="106">
        <v>13053.216666666664</v>
      </c>
      <c r="BV505" s="106">
        <v>762.54100277468194</v>
      </c>
      <c r="BW505" s="106"/>
      <c r="BX505" s="106">
        <v>421.65167947005722</v>
      </c>
      <c r="BY505" s="73">
        <v>0.14420000000000002</v>
      </c>
      <c r="BZ505" s="73">
        <v>1.0318000000000001</v>
      </c>
      <c r="CA505" s="74">
        <v>4.25</v>
      </c>
      <c r="CB505" s="74"/>
      <c r="CC505" s="74">
        <v>5.2667999999999999</v>
      </c>
      <c r="CD505" s="74">
        <v>5.79</v>
      </c>
      <c r="CE505" s="74">
        <v>89</v>
      </c>
      <c r="CF505" s="74">
        <v>36.214199999999998</v>
      </c>
      <c r="CG505" s="74">
        <v>0.1532</v>
      </c>
      <c r="CH505" s="134">
        <v>70917.66072819574</v>
      </c>
      <c r="CI505" s="134">
        <v>4499.3462362151395</v>
      </c>
      <c r="CJ505" s="135">
        <v>536533.13859092491</v>
      </c>
      <c r="CK505" s="136">
        <v>0.83859614860539444</v>
      </c>
    </row>
    <row r="506" spans="1:89" s="72" customFormat="1" x14ac:dyDescent="0.25">
      <c r="A506" s="82" t="s">
        <v>24</v>
      </c>
      <c r="B506" s="83">
        <v>494</v>
      </c>
      <c r="C506" s="70" t="s">
        <v>591</v>
      </c>
      <c r="D506" s="84">
        <v>42122</v>
      </c>
      <c r="E506" s="85" t="s">
        <v>1245</v>
      </c>
      <c r="F506" s="82">
        <v>1868</v>
      </c>
      <c r="G506" s="88">
        <v>1</v>
      </c>
      <c r="H506" s="88">
        <v>175</v>
      </c>
      <c r="I506" s="82">
        <v>2</v>
      </c>
      <c r="J506" s="70">
        <v>820</v>
      </c>
      <c r="K506" s="55"/>
      <c r="L506" s="54">
        <v>929.38199999999995</v>
      </c>
      <c r="M506" s="54">
        <v>156.38069978577985</v>
      </c>
      <c r="N506" s="54">
        <v>352.03509129858207</v>
      </c>
      <c r="O506" s="17"/>
      <c r="P506" s="56">
        <v>40.395797204937267</v>
      </c>
      <c r="Q506" s="56">
        <v>7.5</v>
      </c>
      <c r="R506" s="54">
        <v>260.94052840967049</v>
      </c>
      <c r="S506" s="42" t="s">
        <v>78</v>
      </c>
      <c r="T506" s="94"/>
      <c r="U506" s="94"/>
      <c r="V506" s="94">
        <v>21.157084044264192</v>
      </c>
      <c r="W506" s="94">
        <v>19.663013083226343</v>
      </c>
      <c r="X506" s="94">
        <v>3.3085596082685913</v>
      </c>
      <c r="Y506" s="94">
        <v>7.4480360131343186</v>
      </c>
      <c r="Z506" s="94"/>
      <c r="AA506" s="94">
        <v>0.8546572764999103</v>
      </c>
      <c r="AB506" s="94">
        <v>0.15867813033198144</v>
      </c>
      <c r="AC506" s="98">
        <v>5.5207406901181058</v>
      </c>
      <c r="AD506" s="37"/>
      <c r="AE506" s="37"/>
      <c r="AF506" s="37"/>
      <c r="AG506" s="37"/>
      <c r="AH506" s="37"/>
      <c r="AI506" s="100">
        <v>25.373052775989279</v>
      </c>
      <c r="AJ506" s="90" t="s">
        <v>54</v>
      </c>
      <c r="AK506" s="53">
        <v>704.41081464594959</v>
      </c>
      <c r="AL506" s="35"/>
      <c r="AM506" s="35"/>
      <c r="AN506" s="35"/>
      <c r="AO506" s="58">
        <v>43.914285714285718</v>
      </c>
      <c r="AP506" s="49">
        <v>1.5789783171153438</v>
      </c>
      <c r="AQ506" s="49">
        <v>1.4744786894349577</v>
      </c>
      <c r="AR506" s="49">
        <v>2.205316534777177</v>
      </c>
      <c r="AS506" s="126">
        <v>41.250389042444446</v>
      </c>
      <c r="AT506" s="58">
        <v>42.529367843740076</v>
      </c>
      <c r="AU506" s="58">
        <v>35.955914833465862</v>
      </c>
      <c r="AV506" s="58">
        <v>33.576287657920311</v>
      </c>
      <c r="AW506" s="58">
        <v>50.218658892128289</v>
      </c>
      <c r="AX506" s="58">
        <v>29.439999999999998</v>
      </c>
      <c r="AY506" s="71">
        <v>2.0101715224442773</v>
      </c>
      <c r="AZ506" s="71">
        <v>30.055614075701541</v>
      </c>
      <c r="BA506" s="71">
        <v>-8.8985300314373497</v>
      </c>
      <c r="BB506" s="131">
        <f t="shared" si="28"/>
        <v>2.0101715224442773</v>
      </c>
      <c r="BC506" s="131">
        <f t="shared" si="29"/>
        <v>1.9497199593356849</v>
      </c>
      <c r="BD506" s="131">
        <f t="shared" si="30"/>
        <v>0.24855852206878964</v>
      </c>
      <c r="BE506" s="96">
        <v>6.86</v>
      </c>
      <c r="BF506" s="105">
        <v>100.70712612230727</v>
      </c>
      <c r="BG506" s="105">
        <v>576.59398510341532</v>
      </c>
      <c r="BH506" s="105">
        <v>273.68388072262042</v>
      </c>
      <c r="BI506" s="105">
        <v>112.65712057366503</v>
      </c>
      <c r="BJ506" s="105">
        <v>7.6751766372750652</v>
      </c>
      <c r="BK506" s="105">
        <v>14.09077842579158</v>
      </c>
      <c r="BL506" s="105">
        <v>11.675918947242142</v>
      </c>
      <c r="BM506" s="105">
        <v>3.6231395899903074</v>
      </c>
      <c r="BN506" s="130">
        <f t="shared" si="31"/>
        <v>286.8361691691992</v>
      </c>
      <c r="BO506" s="97">
        <v>4.7604857142857142</v>
      </c>
      <c r="BP506" s="109" t="s">
        <v>38</v>
      </c>
      <c r="BQ506" s="106">
        <v>613.52159090909083</v>
      </c>
      <c r="BR506" s="107">
        <v>28.998400234432122</v>
      </c>
      <c r="BS506" s="107"/>
      <c r="BT506" s="107">
        <v>14.425833771225346</v>
      </c>
      <c r="BU506" s="106">
        <v>15421.432954545458</v>
      </c>
      <c r="BV506" s="106">
        <v>728.90162568155506</v>
      </c>
      <c r="BW506" s="106"/>
      <c r="BX506" s="106">
        <v>362.60668183939038</v>
      </c>
      <c r="BY506" s="73">
        <v>7.3130000000000001E-2</v>
      </c>
      <c r="BZ506" s="73">
        <v>0.64570000000000005</v>
      </c>
      <c r="CA506" s="74">
        <v>4.09</v>
      </c>
      <c r="CB506" s="74"/>
      <c r="CC506" s="74">
        <v>5.8410000000000002</v>
      </c>
      <c r="CD506" s="74">
        <v>6.35</v>
      </c>
      <c r="CE506" s="74">
        <v>88</v>
      </c>
      <c r="CF506" s="74">
        <v>35.540999999999997</v>
      </c>
      <c r="CG506" s="74">
        <v>0.14460000000000001</v>
      </c>
      <c r="CH506" s="134">
        <v>81034.496399292926</v>
      </c>
      <c r="CI506" s="134">
        <v>2549.9878997226197</v>
      </c>
      <c r="CJ506" s="135">
        <v>205855.34412716527</v>
      </c>
      <c r="CK506" s="136">
        <v>1.2387280546612323</v>
      </c>
    </row>
    <row r="507" spans="1:89" s="72" customFormat="1" x14ac:dyDescent="0.25">
      <c r="A507" s="82" t="s">
        <v>24</v>
      </c>
      <c r="B507" s="83">
        <v>496</v>
      </c>
      <c r="C507" s="70" t="s">
        <v>592</v>
      </c>
      <c r="D507" s="84">
        <v>42122</v>
      </c>
      <c r="E507" s="85" t="s">
        <v>1245</v>
      </c>
      <c r="F507" s="82">
        <v>2151</v>
      </c>
      <c r="G507" s="88">
        <v>1</v>
      </c>
      <c r="H507" s="88">
        <v>190</v>
      </c>
      <c r="I507" s="82">
        <v>1</v>
      </c>
      <c r="J507" s="70">
        <v>700</v>
      </c>
      <c r="K507" s="55"/>
      <c r="L507" s="54">
        <v>929.38199999999995</v>
      </c>
      <c r="M507" s="54">
        <v>156.38069978577985</v>
      </c>
      <c r="N507" s="54">
        <v>352.03509129858207</v>
      </c>
      <c r="O507" s="17"/>
      <c r="P507" s="56">
        <v>40.395797204937267</v>
      </c>
      <c r="Q507" s="56">
        <v>7.5</v>
      </c>
      <c r="R507" s="54">
        <v>260.94052840967049</v>
      </c>
      <c r="S507" s="42" t="s">
        <v>78</v>
      </c>
      <c r="T507" s="94"/>
      <c r="U507" s="94"/>
      <c r="V507" s="94">
        <v>17.452918676569201</v>
      </c>
      <c r="W507" s="94">
        <v>16.220428465467236</v>
      </c>
      <c r="X507" s="94">
        <v>2.7292996359461981</v>
      </c>
      <c r="Y507" s="94">
        <v>6.1440398197327672</v>
      </c>
      <c r="Z507" s="94"/>
      <c r="AA507" s="94">
        <v>0.70502456349295151</v>
      </c>
      <c r="AB507" s="94">
        <v>0.130896890074269</v>
      </c>
      <c r="AC507" s="98">
        <v>4.5541738217549739</v>
      </c>
      <c r="AD507" s="37"/>
      <c r="AE507" s="37"/>
      <c r="AF507" s="37"/>
      <c r="AG507" s="37"/>
      <c r="AH507" s="37"/>
      <c r="AI507" s="100">
        <v>25.650260866503412</v>
      </c>
      <c r="AJ507" s="90" t="s">
        <v>54</v>
      </c>
      <c r="AK507" s="53">
        <v>707.60531290368965</v>
      </c>
      <c r="AL507" s="35"/>
      <c r="AM507" s="35"/>
      <c r="AN507" s="35"/>
      <c r="AO507" s="58">
        <v>32.285714285714285</v>
      </c>
      <c r="AP507" s="49">
        <v>1.0307844336597034</v>
      </c>
      <c r="AQ507" s="49">
        <v>1.0299111481327228</v>
      </c>
      <c r="AR507" s="49">
        <v>1.6166389004581425</v>
      </c>
      <c r="AS507" s="126">
        <v>28.376052219181265</v>
      </c>
      <c r="AT507" s="58">
        <v>29.238985762188051</v>
      </c>
      <c r="AU507" s="58">
        <v>31.926951485035058</v>
      </c>
      <c r="AV507" s="58">
        <v>31.899902818270171</v>
      </c>
      <c r="AW507" s="58">
        <v>50.072886297376094</v>
      </c>
      <c r="AX507" s="58">
        <v>21.982499999999998</v>
      </c>
      <c r="AY507" s="71">
        <v>1.6753063658883496</v>
      </c>
      <c r="AZ507" s="71">
        <v>23.665353034259105</v>
      </c>
      <c r="BA507" s="71">
        <v>-6.2124343576899044</v>
      </c>
      <c r="BB507" s="131">
        <f t="shared" si="28"/>
        <v>1.6753063658883496</v>
      </c>
      <c r="BC507" s="131">
        <f t="shared" si="29"/>
        <v>1.6258628568112525</v>
      </c>
      <c r="BD507" s="131">
        <f t="shared" si="30"/>
        <v>0.21070025881616258</v>
      </c>
      <c r="BE507" s="96">
        <v>6.65</v>
      </c>
      <c r="BF507" s="105">
        <v>109.16165255740066</v>
      </c>
      <c r="BG507" s="105">
        <v>549.0040026620245</v>
      </c>
      <c r="BH507" s="105">
        <v>307.2984791770528</v>
      </c>
      <c r="BI507" s="105">
        <v>100.72140135194255</v>
      </c>
      <c r="BJ507" s="105">
        <v>7.0800228577909365</v>
      </c>
      <c r="BK507" s="105">
        <v>20.860939832175276</v>
      </c>
      <c r="BL507" s="105">
        <v>12.249688940220215</v>
      </c>
      <c r="BM507" s="105">
        <v>2.7854651787937783</v>
      </c>
      <c r="BN507" s="130">
        <f t="shared" si="31"/>
        <v>259.17648093136717</v>
      </c>
      <c r="BO507" s="97">
        <v>4.9912971428571424</v>
      </c>
      <c r="BP507" s="109" t="s">
        <v>38</v>
      </c>
      <c r="BQ507" s="106">
        <v>420.4404761904762</v>
      </c>
      <c r="BR507" s="107">
        <v>24.089980821083163</v>
      </c>
      <c r="BS507" s="107"/>
      <c r="BT507" s="107">
        <v>14.379448029082841</v>
      </c>
      <c r="BU507" s="106">
        <v>11278.321428571429</v>
      </c>
      <c r="BV507" s="106">
        <v>646.21405952648718</v>
      </c>
      <c r="BW507" s="106"/>
      <c r="BX507" s="106">
        <v>385.72888677816553</v>
      </c>
      <c r="BY507" s="73">
        <v>7.415999999999999E-2</v>
      </c>
      <c r="BZ507" s="73">
        <v>0.56320000000000003</v>
      </c>
      <c r="CA507" s="74">
        <v>4.25</v>
      </c>
      <c r="CB507" s="74"/>
      <c r="CC507" s="74">
        <v>6.5636999999999999</v>
      </c>
      <c r="CD507" s="74">
        <v>4.28</v>
      </c>
      <c r="CE507" s="74">
        <v>83</v>
      </c>
      <c r="CF507" s="74">
        <v>34.4223</v>
      </c>
      <c r="CG507" s="74">
        <v>0.1532</v>
      </c>
      <c r="CH507" s="134">
        <v>16760.81751498978</v>
      </c>
      <c r="CI507" s="134">
        <v>4188.6937301472326</v>
      </c>
      <c r="CJ507" s="135">
        <v>974699.10962439282</v>
      </c>
      <c r="CK507" s="136">
        <v>0.42974223417125879</v>
      </c>
    </row>
    <row r="508" spans="1:89" s="72" customFormat="1" x14ac:dyDescent="0.25">
      <c r="A508" s="82" t="s">
        <v>24</v>
      </c>
      <c r="B508" s="83">
        <v>497</v>
      </c>
      <c r="C508" s="70" t="s">
        <v>593</v>
      </c>
      <c r="D508" s="84">
        <v>42122</v>
      </c>
      <c r="E508" s="85" t="s">
        <v>1245</v>
      </c>
      <c r="F508" s="82">
        <v>2166</v>
      </c>
      <c r="G508" s="88">
        <v>1</v>
      </c>
      <c r="H508" s="88">
        <v>135</v>
      </c>
      <c r="I508" s="82">
        <v>1</v>
      </c>
      <c r="J508" s="70">
        <v>740</v>
      </c>
      <c r="K508" s="55"/>
      <c r="L508" s="54">
        <v>929.38199999999995</v>
      </c>
      <c r="M508" s="54">
        <v>156.38069978577985</v>
      </c>
      <c r="N508" s="54">
        <v>352.03509129858207</v>
      </c>
      <c r="O508" s="17"/>
      <c r="P508" s="56">
        <v>40.395797204937267</v>
      </c>
      <c r="Q508" s="56">
        <v>7.5</v>
      </c>
      <c r="R508" s="54">
        <v>260.94052840967049</v>
      </c>
      <c r="S508" s="42" t="s">
        <v>78</v>
      </c>
      <c r="T508" s="94"/>
      <c r="U508" s="94"/>
      <c r="V508" s="94">
        <v>17.463675090835793</v>
      </c>
      <c r="W508" s="94">
        <v>16.230425283271149</v>
      </c>
      <c r="X508" s="94">
        <v>2.7309817315363936</v>
      </c>
      <c r="Y508" s="94">
        <v>6.1478264550111517</v>
      </c>
      <c r="Z508" s="94"/>
      <c r="AA508" s="94">
        <v>0.70545907742231706</v>
      </c>
      <c r="AB508" s="94">
        <v>0.13097756318126844</v>
      </c>
      <c r="AC508" s="98">
        <v>4.5569806061774916</v>
      </c>
      <c r="AD508" s="37"/>
      <c r="AE508" s="37"/>
      <c r="AF508" s="37"/>
      <c r="AG508" s="37"/>
      <c r="AH508" s="37"/>
      <c r="AI508" s="100">
        <v>29.485921881009041</v>
      </c>
      <c r="AJ508" s="90" t="s">
        <v>54</v>
      </c>
      <c r="AK508" s="53">
        <v>745.64132570565766</v>
      </c>
      <c r="AL508" s="35"/>
      <c r="AM508" s="35"/>
      <c r="AN508" s="35"/>
      <c r="AO508" s="58">
        <v>28.257142857142856</v>
      </c>
      <c r="AP508" s="49">
        <v>0.99020582732992168</v>
      </c>
      <c r="AQ508" s="49">
        <v>0.85059766763848399</v>
      </c>
      <c r="AR508" s="49">
        <v>1.4361988060530335</v>
      </c>
      <c r="AS508" s="126">
        <v>26.15594455280597</v>
      </c>
      <c r="AT508" s="58">
        <v>26.385031163327181</v>
      </c>
      <c r="AU508" s="58">
        <v>35.042673363546271</v>
      </c>
      <c r="AV508" s="58">
        <v>30.102040816326532</v>
      </c>
      <c r="AW508" s="58">
        <v>50.826044703595727</v>
      </c>
      <c r="AX508" s="58">
        <v>31.824999999999999</v>
      </c>
      <c r="AY508" s="71">
        <v>1.5108521560374737</v>
      </c>
      <c r="AZ508" s="71">
        <v>23.178153126166904</v>
      </c>
      <c r="BA508" s="71">
        <v>-5.714478035331112</v>
      </c>
      <c r="BB508" s="131">
        <f t="shared" si="28"/>
        <v>1.5108521560374737</v>
      </c>
      <c r="BC508" s="131">
        <f t="shared" si="29"/>
        <v>1.4977342636505828</v>
      </c>
      <c r="BD508" s="131">
        <f t="shared" si="30"/>
        <v>0.18764677446049563</v>
      </c>
      <c r="BE508" s="96">
        <v>6.56</v>
      </c>
      <c r="BF508" s="105">
        <v>119.46339817678341</v>
      </c>
      <c r="BG508" s="105">
        <v>582.49604973614646</v>
      </c>
      <c r="BH508" s="105">
        <v>265.21858439724167</v>
      </c>
      <c r="BI508" s="105">
        <v>115.16522807711239</v>
      </c>
      <c r="BJ508" s="105">
        <v>7.3085698326407718</v>
      </c>
      <c r="BK508" s="105">
        <v>12.750059955127041</v>
      </c>
      <c r="BL508" s="105">
        <v>14.702094062883758</v>
      </c>
      <c r="BM508" s="105">
        <v>2.3594139388480539</v>
      </c>
      <c r="BN508" s="130">
        <f t="shared" si="31"/>
        <v>293.41769819416419</v>
      </c>
      <c r="BO508" s="97">
        <v>8.9439428571428579</v>
      </c>
      <c r="BP508" s="109" t="s">
        <v>38</v>
      </c>
      <c r="BQ508" s="106">
        <v>476.41689342403629</v>
      </c>
      <c r="BR508" s="107">
        <v>27.280448756976703</v>
      </c>
      <c r="BS508" s="107"/>
      <c r="BT508" s="107">
        <v>18.05633241344103</v>
      </c>
      <c r="BU508" s="106">
        <v>11718.80022675737</v>
      </c>
      <c r="BV508" s="106">
        <v>671.03860818545047</v>
      </c>
      <c r="BW508" s="106"/>
      <c r="BX508" s="106">
        <v>444.14577925704509</v>
      </c>
      <c r="BY508" s="73">
        <v>5.9740000000000001E-2</v>
      </c>
      <c r="BZ508" s="73">
        <v>0.77329999999999999</v>
      </c>
      <c r="CA508" s="74">
        <v>3.87</v>
      </c>
      <c r="CB508" s="74"/>
      <c r="CC508" s="74">
        <v>5.8113000000000001</v>
      </c>
      <c r="CD508" s="74">
        <v>5.66</v>
      </c>
      <c r="CE508" s="74">
        <v>88</v>
      </c>
      <c r="CF508" s="74">
        <v>34.105499999999999</v>
      </c>
      <c r="CG508" s="74">
        <v>0.14460000000000001</v>
      </c>
      <c r="CH508" s="134">
        <v>69283.482185796776</v>
      </c>
      <c r="CI508" s="134">
        <v>5687.7853066175567</v>
      </c>
      <c r="CJ508" s="135">
        <v>651809.74607392796</v>
      </c>
      <c r="CK508" s="136">
        <v>0.87261433890441564</v>
      </c>
    </row>
    <row r="509" spans="1:89" s="72" customFormat="1" x14ac:dyDescent="0.25">
      <c r="A509" s="82" t="s">
        <v>24</v>
      </c>
      <c r="B509" s="83">
        <v>498</v>
      </c>
      <c r="C509" s="70" t="s">
        <v>594</v>
      </c>
      <c r="D509" s="84">
        <v>41766</v>
      </c>
      <c r="E509" s="85" t="s">
        <v>1246</v>
      </c>
      <c r="F509" s="89">
        <v>7</v>
      </c>
      <c r="G509" s="88">
        <v>1</v>
      </c>
      <c r="H509" s="88">
        <v>147</v>
      </c>
      <c r="I509" s="82">
        <v>2</v>
      </c>
      <c r="J509" s="70">
        <v>635</v>
      </c>
      <c r="K509" s="55"/>
      <c r="L509" s="54">
        <v>937.05399999999997</v>
      </c>
      <c r="M509" s="54">
        <v>149.03600938488216</v>
      </c>
      <c r="N509" s="54">
        <v>314.49556258288277</v>
      </c>
      <c r="O509" s="17"/>
      <c r="P509" s="56">
        <v>28.970723247985308</v>
      </c>
      <c r="Q509" s="56">
        <v>9.8000000000000007</v>
      </c>
      <c r="R509" s="54">
        <v>268.79526675507498</v>
      </c>
      <c r="S509" s="42" t="s">
        <v>78</v>
      </c>
      <c r="T509" s="94"/>
      <c r="U509" s="94"/>
      <c r="V509" s="94">
        <v>28.930926204325395</v>
      </c>
      <c r="W509" s="94">
        <v>27.109840123467926</v>
      </c>
      <c r="X509" s="94">
        <v>4.3117497893011727</v>
      </c>
      <c r="Y509" s="94">
        <v>9.0986479126731794</v>
      </c>
      <c r="Z509" s="94"/>
      <c r="AA509" s="94">
        <v>0.83814985637339712</v>
      </c>
      <c r="AB509" s="94">
        <v>0.28352307680238892</v>
      </c>
      <c r="AC509" s="98">
        <v>7.7764960265630334</v>
      </c>
      <c r="AD509" s="37"/>
      <c r="AE509" s="37"/>
      <c r="AF509" s="37"/>
      <c r="AG509" s="37"/>
      <c r="AH509" s="37"/>
      <c r="AI509" s="100">
        <v>26.663958428997717</v>
      </c>
      <c r="AJ509" s="90" t="s">
        <v>54</v>
      </c>
      <c r="AK509" s="53">
        <v>632.46267330876663</v>
      </c>
      <c r="AL509" s="35"/>
      <c r="AM509" s="35"/>
      <c r="AN509" s="35"/>
      <c r="AO509" s="58">
        <v>40.534999999999997</v>
      </c>
      <c r="AP509" s="49">
        <v>1.4712384398491607</v>
      </c>
      <c r="AQ509" s="49">
        <v>1.4171492954324585</v>
      </c>
      <c r="AR509" s="49">
        <v>2.1163681972789115</v>
      </c>
      <c r="AS509" s="126">
        <v>38.28257659773741</v>
      </c>
      <c r="AT509" s="58">
        <v>40.282563591936793</v>
      </c>
      <c r="AU509" s="58">
        <v>36.295508569117075</v>
      </c>
      <c r="AV509" s="58">
        <v>34.961127308066082</v>
      </c>
      <c r="AW509" s="58">
        <v>52.210884353741498</v>
      </c>
      <c r="AX509" s="58">
        <v>28.587499999999999</v>
      </c>
      <c r="AY509" s="71">
        <v>1.3923703412548971</v>
      </c>
      <c r="AZ509" s="71">
        <v>26.253798981134373</v>
      </c>
      <c r="BA509" s="71">
        <v>2.6771272231910217</v>
      </c>
      <c r="BB509" s="131">
        <f t="shared" si="28"/>
        <v>1.3923703412548971</v>
      </c>
      <c r="BC509" s="131">
        <f t="shared" si="29"/>
        <v>1.3232406155048666</v>
      </c>
      <c r="BD509" s="131">
        <f t="shared" si="30"/>
        <v>0.17298982746747604</v>
      </c>
      <c r="BE509" s="96">
        <v>6.41</v>
      </c>
      <c r="BF509" s="105">
        <v>119.3824985184586</v>
      </c>
      <c r="BG509" s="105">
        <v>590.99007430091569</v>
      </c>
      <c r="BH509" s="105">
        <v>241.95538759934541</v>
      </c>
      <c r="BI509" s="105">
        <v>125.93020083277148</v>
      </c>
      <c r="BJ509" s="105">
        <v>7.9126464259602898</v>
      </c>
      <c r="BK509" s="105">
        <v>15.640892225125043</v>
      </c>
      <c r="BL509" s="105">
        <v>11.29401340375583</v>
      </c>
      <c r="BM509" s="105">
        <v>6.2767852121263124</v>
      </c>
      <c r="BN509" s="130">
        <f t="shared" si="31"/>
        <v>310.75070757111035</v>
      </c>
      <c r="BO509" s="97">
        <v>6.4114285714285719</v>
      </c>
      <c r="BP509" s="109" t="s">
        <v>38</v>
      </c>
      <c r="BQ509" s="106">
        <v>427.2</v>
      </c>
      <c r="BR509" s="107">
        <v>14.766205443368429</v>
      </c>
      <c r="BS509" s="107"/>
      <c r="BT509" s="107">
        <v>10.605084729153409</v>
      </c>
      <c r="BU509" s="106">
        <v>13956.18125</v>
      </c>
      <c r="BV509" s="106">
        <v>482.3966281422903</v>
      </c>
      <c r="BW509" s="106"/>
      <c r="BX509" s="106">
        <v>346.45712699361457</v>
      </c>
      <c r="BY509" s="73">
        <v>9.4759999999999997E-2</v>
      </c>
      <c r="BZ509" s="73">
        <v>0.78100000000000003</v>
      </c>
      <c r="CA509" s="74">
        <v>4.1819999999999995</v>
      </c>
      <c r="CB509" s="74"/>
      <c r="CC509" s="74">
        <v>6.2219999999999995</v>
      </c>
      <c r="CD509" s="74">
        <v>7.9184000000000001</v>
      </c>
      <c r="CE509" s="74">
        <v>95.95</v>
      </c>
      <c r="CF509" s="74">
        <v>40.581800000000001</v>
      </c>
      <c r="CG509" s="74">
        <v>0.05</v>
      </c>
      <c r="CH509" s="134">
        <v>139823.32128538558</v>
      </c>
      <c r="CI509" s="134">
        <v>773.74116541250248</v>
      </c>
      <c r="CJ509" s="135">
        <v>224556.41010799306</v>
      </c>
      <c r="CK509" s="136">
        <v>0.34456427453591593</v>
      </c>
    </row>
    <row r="510" spans="1:89" s="72" customFormat="1" x14ac:dyDescent="0.25">
      <c r="A510" s="82" t="s">
        <v>24</v>
      </c>
      <c r="B510" s="83">
        <v>499</v>
      </c>
      <c r="C510" s="70" t="s">
        <v>595</v>
      </c>
      <c r="D510" s="84">
        <v>41766</v>
      </c>
      <c r="E510" s="85" t="s">
        <v>1246</v>
      </c>
      <c r="F510" s="89">
        <v>8</v>
      </c>
      <c r="G510" s="88">
        <v>1</v>
      </c>
      <c r="H510" s="88">
        <v>153</v>
      </c>
      <c r="I510" s="82">
        <v>2</v>
      </c>
      <c r="J510" s="70">
        <v>666</v>
      </c>
      <c r="K510" s="55"/>
      <c r="L510" s="54">
        <v>937.05399999999997</v>
      </c>
      <c r="M510" s="54">
        <v>149.03600938488216</v>
      </c>
      <c r="N510" s="54">
        <v>314.49556258288277</v>
      </c>
      <c r="O510" s="17"/>
      <c r="P510" s="56">
        <v>28.970723247985308</v>
      </c>
      <c r="Q510" s="56">
        <v>9.8000000000000007</v>
      </c>
      <c r="R510" s="54">
        <v>268.79526675507498</v>
      </c>
      <c r="S510" s="42" t="s">
        <v>78</v>
      </c>
      <c r="T510" s="94"/>
      <c r="U510" s="94"/>
      <c r="V510" s="94">
        <v>17.740570837368509</v>
      </c>
      <c r="W510" s="94">
        <v>16.623872865439509</v>
      </c>
      <c r="X510" s="94">
        <v>2.6439838818112196</v>
      </c>
      <c r="Y510" s="94">
        <v>5.5793308060396924</v>
      </c>
      <c r="Z510" s="94"/>
      <c r="AA510" s="94">
        <v>0.51395716799068203</v>
      </c>
      <c r="AB510" s="94">
        <v>0.17385759420621141</v>
      </c>
      <c r="AC510" s="98">
        <v>4.7685814706177725</v>
      </c>
      <c r="AD510" s="37"/>
      <c r="AE510" s="37"/>
      <c r="AF510" s="37"/>
      <c r="AG510" s="37"/>
      <c r="AH510" s="37"/>
      <c r="AI510" s="100">
        <v>34.768741221248426</v>
      </c>
      <c r="AJ510" s="90" t="s">
        <v>54</v>
      </c>
      <c r="AK510" s="53">
        <v>718.13762432069677</v>
      </c>
      <c r="AL510" s="35"/>
      <c r="AM510" s="35"/>
      <c r="AN510" s="35"/>
      <c r="AO510" s="58">
        <v>31.58</v>
      </c>
      <c r="AP510" s="49">
        <v>0.94092988818487233</v>
      </c>
      <c r="AQ510" s="49">
        <v>0.96520019436345972</v>
      </c>
      <c r="AR510" s="49">
        <v>1.5360340136054422</v>
      </c>
      <c r="AS510" s="126">
        <v>26.745948322773085</v>
      </c>
      <c r="AT510" s="58">
        <v>27.215021657996925</v>
      </c>
      <c r="AU510" s="58">
        <v>29.795119955189119</v>
      </c>
      <c r="AV510" s="58">
        <v>30.563654033041789</v>
      </c>
      <c r="AW510" s="58">
        <v>48.639455782312929</v>
      </c>
      <c r="AX510" s="58">
        <v>27.8325</v>
      </c>
      <c r="AY510" s="71">
        <v>1.5340555784525014</v>
      </c>
      <c r="AZ510" s="71">
        <v>22.471672886086317</v>
      </c>
      <c r="BA510" s="71">
        <v>-4.7311020487178084</v>
      </c>
      <c r="BB510" s="131">
        <f t="shared" si="28"/>
        <v>1.5340555784525014</v>
      </c>
      <c r="BC510" s="131">
        <f t="shared" si="29"/>
        <v>1.5076148658326014</v>
      </c>
      <c r="BD510" s="131">
        <f t="shared" si="30"/>
        <v>0.19402780934778291</v>
      </c>
      <c r="BE510" s="96">
        <v>6.3</v>
      </c>
      <c r="BF510" s="105">
        <v>122.42573205995167</v>
      </c>
      <c r="BG510" s="105">
        <v>557.71006927339295</v>
      </c>
      <c r="BH510" s="105">
        <v>314.7013732967448</v>
      </c>
      <c r="BI510" s="105">
        <v>91.602893382222007</v>
      </c>
      <c r="BJ510" s="105">
        <v>7.7044589684763345</v>
      </c>
      <c r="BK510" s="105">
        <v>13.349822301758563</v>
      </c>
      <c r="BL510" s="105">
        <v>12.876992507759923</v>
      </c>
      <c r="BM510" s="105">
        <v>2.0543902696453218</v>
      </c>
      <c r="BN510" s="130">
        <f t="shared" si="31"/>
        <v>255.16336098945459</v>
      </c>
      <c r="BO510" s="97">
        <v>4.2839999999999998</v>
      </c>
      <c r="BP510" s="109" t="s">
        <v>38</v>
      </c>
      <c r="BQ510" s="106">
        <v>378.93356009070294</v>
      </c>
      <c r="BR510" s="107">
        <v>21.359716300251296</v>
      </c>
      <c r="BS510" s="107"/>
      <c r="BT510" s="107">
        <v>13.923691292722387</v>
      </c>
      <c r="BU510" s="106">
        <v>12324.726785714285</v>
      </c>
      <c r="BV510" s="106">
        <v>694.71985420861654</v>
      </c>
      <c r="BW510" s="106"/>
      <c r="BX510" s="106">
        <v>452.86485311661545</v>
      </c>
      <c r="BY510" s="73">
        <v>8.8579999999999992E-2</v>
      </c>
      <c r="BZ510" s="73">
        <v>0.5423</v>
      </c>
      <c r="CA510" s="74">
        <v>4.5186000000000002</v>
      </c>
      <c r="CB510" s="74"/>
      <c r="CC510" s="74">
        <v>5.2733999999999996</v>
      </c>
      <c r="CD510" s="74">
        <v>6.2721</v>
      </c>
      <c r="CE510" s="74">
        <v>89.89</v>
      </c>
      <c r="CF510" s="74">
        <v>37.996199999999995</v>
      </c>
      <c r="CG510" s="74">
        <v>0.5141</v>
      </c>
      <c r="CH510" s="134">
        <v>67137.158897884801</v>
      </c>
      <c r="CI510" s="134">
        <v>1687.0933721550223</v>
      </c>
      <c r="CJ510" s="135">
        <v>680534.27213009913</v>
      </c>
      <c r="CK510" s="136">
        <v>0.2479071872272286</v>
      </c>
    </row>
    <row r="511" spans="1:89" s="72" customFormat="1" x14ac:dyDescent="0.25">
      <c r="A511" s="82" t="s">
        <v>24</v>
      </c>
      <c r="B511" s="83">
        <v>500</v>
      </c>
      <c r="C511" s="70" t="s">
        <v>596</v>
      </c>
      <c r="D511" s="84">
        <v>41766</v>
      </c>
      <c r="E511" s="85" t="s">
        <v>1246</v>
      </c>
      <c r="F511" s="89">
        <v>11</v>
      </c>
      <c r="G511" s="88">
        <v>1</v>
      </c>
      <c r="H511" s="88">
        <v>141</v>
      </c>
      <c r="I511" s="82">
        <v>2</v>
      </c>
      <c r="J511" s="70">
        <v>719</v>
      </c>
      <c r="K511" s="55"/>
      <c r="L511" s="54">
        <v>937.05399999999997</v>
      </c>
      <c r="M511" s="54">
        <v>149.03600938488216</v>
      </c>
      <c r="N511" s="54">
        <v>314.49556258288277</v>
      </c>
      <c r="O511" s="17"/>
      <c r="P511" s="56">
        <v>28.970723247985308</v>
      </c>
      <c r="Q511" s="56">
        <v>9.8000000000000007</v>
      </c>
      <c r="R511" s="54">
        <v>268.79526675507498</v>
      </c>
      <c r="S511" s="42" t="s">
        <v>78</v>
      </c>
      <c r="T511" s="94"/>
      <c r="U511" s="94"/>
      <c r="V511" s="94">
        <v>18.548997559306276</v>
      </c>
      <c r="W511" s="94">
        <v>17.381412358938181</v>
      </c>
      <c r="X511" s="94">
        <v>2.7644685743289261</v>
      </c>
      <c r="Y511" s="94">
        <v>5.8335774227625459</v>
      </c>
      <c r="Z511" s="94"/>
      <c r="AA511" s="94">
        <v>0.53737787481821708</v>
      </c>
      <c r="AB511" s="94">
        <v>0.18178017608120153</v>
      </c>
      <c r="AC511" s="98">
        <v>4.9858827469929654</v>
      </c>
      <c r="AD511" s="37"/>
      <c r="AE511" s="37"/>
      <c r="AF511" s="37"/>
      <c r="AG511" s="37"/>
      <c r="AH511" s="37"/>
      <c r="AI511" s="100">
        <v>28.758314736154258</v>
      </c>
      <c r="AJ511" s="90" t="s">
        <v>54</v>
      </c>
      <c r="AK511" s="53">
        <v>659.22898855823155</v>
      </c>
      <c r="AL511" s="35"/>
      <c r="AM511" s="35"/>
      <c r="AN511" s="35"/>
      <c r="AO511" s="58">
        <v>28.237499999999997</v>
      </c>
      <c r="AP511" s="49">
        <v>0.92967992298776592</v>
      </c>
      <c r="AQ511" s="49">
        <v>0.86372722303207006</v>
      </c>
      <c r="AR511" s="49">
        <v>1.3631659985422742</v>
      </c>
      <c r="AS511" s="126">
        <v>25.24019884481649</v>
      </c>
      <c r="AT511" s="58">
        <v>25.363127934298323</v>
      </c>
      <c r="AU511" s="58">
        <v>32.923591783541958</v>
      </c>
      <c r="AV511" s="58">
        <v>30.58794946550049</v>
      </c>
      <c r="AW511" s="58">
        <v>48.275024295432466</v>
      </c>
      <c r="AX511" s="58">
        <v>30.537500000000001</v>
      </c>
      <c r="AY511" s="71">
        <v>1.3673584167125683</v>
      </c>
      <c r="AZ511" s="71">
        <v>22.594074056413561</v>
      </c>
      <c r="BA511" s="71">
        <v>-4.045076497107285</v>
      </c>
      <c r="BB511" s="131">
        <f t="shared" si="28"/>
        <v>1.3673584167125683</v>
      </c>
      <c r="BC511" s="131">
        <f t="shared" si="29"/>
        <v>1.3607311534823698</v>
      </c>
      <c r="BD511" s="131">
        <f t="shared" si="30"/>
        <v>0.17017486440815319</v>
      </c>
      <c r="BE511" s="96">
        <v>6.06</v>
      </c>
      <c r="BF511" s="105">
        <v>132.91711857985891</v>
      </c>
      <c r="BG511" s="105">
        <v>579.37641891041915</v>
      </c>
      <c r="BH511" s="105">
        <v>259.45226415924498</v>
      </c>
      <c r="BI511" s="105">
        <v>117.69701687261994</v>
      </c>
      <c r="BJ511" s="105">
        <v>8.8396978710460772</v>
      </c>
      <c r="BK511" s="105">
        <v>15.01584666779401</v>
      </c>
      <c r="BL511" s="105">
        <v>16.001618798656509</v>
      </c>
      <c r="BM511" s="105">
        <v>3.6171367202192504</v>
      </c>
      <c r="BN511" s="130">
        <f t="shared" si="31"/>
        <v>296.56668071628911</v>
      </c>
      <c r="BO511" s="97">
        <v>5.4788571428571426</v>
      </c>
      <c r="BP511" s="109" t="s">
        <v>38</v>
      </c>
      <c r="BQ511" s="106">
        <v>392.54182900432897</v>
      </c>
      <c r="BR511" s="107">
        <v>21.16242819857322</v>
      </c>
      <c r="BS511" s="107"/>
      <c r="BT511" s="107">
        <v>15.476869809638041</v>
      </c>
      <c r="BU511" s="106">
        <v>12958.461309523811</v>
      </c>
      <c r="BV511" s="106">
        <v>698.60709550971831</v>
      </c>
      <c r="BW511" s="106"/>
      <c r="BX511" s="106">
        <v>510.91731836435696</v>
      </c>
      <c r="BY511" s="73">
        <v>4.5319999999999999E-2</v>
      </c>
      <c r="BZ511" s="73">
        <v>0.86680000000000013</v>
      </c>
      <c r="CA511" s="74">
        <v>4.2635999999999994</v>
      </c>
      <c r="CB511" s="74"/>
      <c r="CC511" s="74">
        <v>5.9669999999999996</v>
      </c>
      <c r="CD511" s="74">
        <v>5.7065000000000001</v>
      </c>
      <c r="CE511" s="74">
        <v>95.95</v>
      </c>
      <c r="CF511" s="74">
        <v>34.437199999999997</v>
      </c>
      <c r="CG511" s="74">
        <v>5.91E-2</v>
      </c>
      <c r="CH511" s="134">
        <v>63409.783866736616</v>
      </c>
      <c r="CI511" s="134">
        <v>2334.6394381704031</v>
      </c>
      <c r="CJ511" s="135">
        <v>597327.21813835402</v>
      </c>
      <c r="CK511" s="136">
        <v>0.39084765724331177</v>
      </c>
    </row>
    <row r="512" spans="1:89" s="72" customFormat="1" x14ac:dyDescent="0.25">
      <c r="A512" s="82" t="s">
        <v>24</v>
      </c>
      <c r="B512" s="83">
        <v>501</v>
      </c>
      <c r="C512" s="70" t="s">
        <v>597</v>
      </c>
      <c r="D512" s="84">
        <v>41766</v>
      </c>
      <c r="E512" s="85" t="s">
        <v>1246</v>
      </c>
      <c r="F512" s="89">
        <v>12</v>
      </c>
      <c r="G512" s="88">
        <v>1</v>
      </c>
      <c r="H512" s="88">
        <v>179</v>
      </c>
      <c r="I512" s="82">
        <v>1</v>
      </c>
      <c r="J512" s="70">
        <v>833</v>
      </c>
      <c r="K512" s="55"/>
      <c r="L512" s="54">
        <v>937.05399999999997</v>
      </c>
      <c r="M512" s="54">
        <v>149.03600938488216</v>
      </c>
      <c r="N512" s="54">
        <v>314.49556258288277</v>
      </c>
      <c r="O512" s="17"/>
      <c r="P512" s="56">
        <v>28.970723247985308</v>
      </c>
      <c r="Q512" s="56">
        <v>9.8000000000000007</v>
      </c>
      <c r="R512" s="54">
        <v>268.79526675507498</v>
      </c>
      <c r="S512" s="42" t="s">
        <v>78</v>
      </c>
      <c r="T512" s="94"/>
      <c r="U512" s="94"/>
      <c r="V512" s="94">
        <v>23.148890290508241</v>
      </c>
      <c r="W512" s="94">
        <v>21.691760242281909</v>
      </c>
      <c r="X512" s="94">
        <v>3.4500182305857936</v>
      </c>
      <c r="Y512" s="94">
        <v>7.2802232750828217</v>
      </c>
      <c r="Z512" s="94"/>
      <c r="AA512" s="94">
        <v>0.67064009410428849</v>
      </c>
      <c r="AB512" s="94">
        <v>0.22685912484698079</v>
      </c>
      <c r="AC512" s="98">
        <v>6.2223121407211277</v>
      </c>
      <c r="AD512" s="37"/>
      <c r="AE512" s="37"/>
      <c r="AF512" s="37"/>
      <c r="AG512" s="37"/>
      <c r="AH512" s="37"/>
      <c r="AI512" s="100">
        <v>32.463082931318993</v>
      </c>
      <c r="AJ512" s="90" t="s">
        <v>54</v>
      </c>
      <c r="AK512" s="53">
        <v>698.11862845147778</v>
      </c>
      <c r="AL512" s="35"/>
      <c r="AM512" s="35"/>
      <c r="AN512" s="35"/>
      <c r="AO512" s="58">
        <v>19.84</v>
      </c>
      <c r="AP512" s="49">
        <v>0.90589523699374508</v>
      </c>
      <c r="AQ512" s="49">
        <v>0.69073663751214776</v>
      </c>
      <c r="AR512" s="49">
        <v>1.0069426627793976</v>
      </c>
      <c r="AS512" s="126">
        <v>21.524428554906176</v>
      </c>
      <c r="AT512" s="58">
        <v>21.808004409880777</v>
      </c>
      <c r="AU512" s="58">
        <v>45.660042187184736</v>
      </c>
      <c r="AV512" s="58">
        <v>34.815354713313901</v>
      </c>
      <c r="AW512" s="58">
        <v>50.753158406219633</v>
      </c>
      <c r="AX512" s="58">
        <v>28.305</v>
      </c>
      <c r="AY512" s="71">
        <v>0.94207558704542871</v>
      </c>
      <c r="AZ512" s="71">
        <v>22.932443154429723</v>
      </c>
      <c r="BA512" s="71">
        <v>0.21644713607851784</v>
      </c>
      <c r="BB512" s="131">
        <f t="shared" si="28"/>
        <v>0.94207558704542871</v>
      </c>
      <c r="BC512" s="131">
        <f t="shared" si="29"/>
        <v>0.92982550285496213</v>
      </c>
      <c r="BD512" s="131">
        <f t="shared" si="30"/>
        <v>0.1124708141345694</v>
      </c>
      <c r="BE512" s="96">
        <v>6.4</v>
      </c>
      <c r="BF512" s="105">
        <v>127.89956265843246</v>
      </c>
      <c r="BG512" s="105">
        <v>642.16372786850093</v>
      </c>
      <c r="BH512" s="105">
        <v>198.61601308643188</v>
      </c>
      <c r="BI512" s="105">
        <v>114.07455694158975</v>
      </c>
      <c r="BJ512" s="105">
        <v>8.7942293907119122</v>
      </c>
      <c r="BK512" s="105">
        <v>15.053238112686779</v>
      </c>
      <c r="BL512" s="105">
        <v>12.497620409364863</v>
      </c>
      <c r="BM512" s="105">
        <v>8.8006141907136968</v>
      </c>
      <c r="BN512" s="130">
        <f t="shared" si="31"/>
        <v>343.99503657995069</v>
      </c>
      <c r="BO512" s="97">
        <v>1.602857142857143</v>
      </c>
      <c r="BP512" s="109" t="s">
        <v>38</v>
      </c>
      <c r="BQ512" s="106">
        <v>373.4375</v>
      </c>
      <c r="BR512" s="107">
        <v>16.131982799759559</v>
      </c>
      <c r="BS512" s="107"/>
      <c r="BT512" s="107">
        <v>17.123873096375696</v>
      </c>
      <c r="BU512" s="106">
        <v>10986.576923076924</v>
      </c>
      <c r="BV512" s="106">
        <v>474.60490698259343</v>
      </c>
      <c r="BW512" s="106"/>
      <c r="BX512" s="106">
        <v>503.78644082166096</v>
      </c>
      <c r="BY512" s="73">
        <v>6.0769999999999998E-2</v>
      </c>
      <c r="BZ512" s="73">
        <v>0.97240000000000004</v>
      </c>
      <c r="CA512" s="74">
        <v>4.5186000000000002</v>
      </c>
      <c r="CB512" s="74"/>
      <c r="CC512" s="74">
        <v>6.1302000000000003</v>
      </c>
      <c r="CD512" s="74">
        <v>5.5549999999999997</v>
      </c>
      <c r="CE512" s="74">
        <v>93.93</v>
      </c>
      <c r="CF512" s="74">
        <v>38.066899999999997</v>
      </c>
      <c r="CG512" s="74">
        <v>7.7300000000000008E-2</v>
      </c>
      <c r="CH512" s="134">
        <v>144534.64237947541</v>
      </c>
      <c r="CI512" s="134">
        <v>1777.5009615085062</v>
      </c>
      <c r="CJ512" s="135">
        <v>388863.4437101935</v>
      </c>
      <c r="CK512" s="136">
        <v>0.45710158418316538</v>
      </c>
    </row>
    <row r="513" spans="1:89" s="72" customFormat="1" x14ac:dyDescent="0.25">
      <c r="A513" s="82" t="s">
        <v>24</v>
      </c>
      <c r="B513" s="83">
        <v>502</v>
      </c>
      <c r="C513" s="70" t="s">
        <v>598</v>
      </c>
      <c r="D513" s="84">
        <v>41766</v>
      </c>
      <c r="E513" s="85" t="s">
        <v>1246</v>
      </c>
      <c r="F513" s="89">
        <v>17</v>
      </c>
      <c r="G513" s="88">
        <v>1</v>
      </c>
      <c r="H513" s="88">
        <v>141</v>
      </c>
      <c r="I513" s="82">
        <v>2</v>
      </c>
      <c r="J513" s="70">
        <v>625</v>
      </c>
      <c r="K513" s="55"/>
      <c r="L513" s="54">
        <v>937.05399999999997</v>
      </c>
      <c r="M513" s="54">
        <v>149.03600938488216</v>
      </c>
      <c r="N513" s="54">
        <v>314.49556258288277</v>
      </c>
      <c r="O513" s="17"/>
      <c r="P513" s="56">
        <v>28.970723247985308</v>
      </c>
      <c r="Q513" s="56">
        <v>9.8000000000000007</v>
      </c>
      <c r="R513" s="54">
        <v>268.79526675507498</v>
      </c>
      <c r="S513" s="42" t="s">
        <v>78</v>
      </c>
      <c r="T513" s="94"/>
      <c r="U513" s="94"/>
      <c r="V513" s="94">
        <v>22.317265731886639</v>
      </c>
      <c r="W513" s="94">
        <v>20.912483123127302</v>
      </c>
      <c r="X513" s="94">
        <v>3.3260762250623661</v>
      </c>
      <c r="Y513" s="94">
        <v>7.0186810416613792</v>
      </c>
      <c r="Z513" s="94"/>
      <c r="AA513" s="94">
        <v>0.64654732917023416</v>
      </c>
      <c r="AB513" s="94">
        <v>0.2187092041724891</v>
      </c>
      <c r="AC513" s="98">
        <v>5.998775395646363</v>
      </c>
      <c r="AD513" s="37"/>
      <c r="AE513" s="37"/>
      <c r="AF513" s="37"/>
      <c r="AG513" s="37"/>
      <c r="AH513" s="37"/>
      <c r="AI513" s="100">
        <v>29.835040600556407</v>
      </c>
      <c r="AJ513" s="90" t="s">
        <v>54</v>
      </c>
      <c r="AK513" s="53">
        <v>671.52717734805981</v>
      </c>
      <c r="AL513" s="35"/>
      <c r="AM513" s="35"/>
      <c r="AN513" s="35"/>
      <c r="AO513" s="58">
        <v>34.585000000000001</v>
      </c>
      <c r="AP513" s="49">
        <v>1.1764636910600126</v>
      </c>
      <c r="AQ513" s="49">
        <v>1.0234336734693879</v>
      </c>
      <c r="AR513" s="49">
        <v>1.7326110301263367</v>
      </c>
      <c r="AS513" s="126">
        <v>31.480955365900193</v>
      </c>
      <c r="AT513" s="58">
        <v>31.592022357913141</v>
      </c>
      <c r="AU513" s="58">
        <v>34.016587857742152</v>
      </c>
      <c r="AV513" s="58">
        <v>29.591836734693878</v>
      </c>
      <c r="AW513" s="58">
        <v>50.097181729834801</v>
      </c>
      <c r="AX513" s="58">
        <v>29.232500000000002</v>
      </c>
      <c r="AY513" s="71">
        <v>1.4155866017571697</v>
      </c>
      <c r="AZ513" s="71">
        <v>23.564792543245375</v>
      </c>
      <c r="BA513" s="71">
        <v>-1.2475268113587354</v>
      </c>
      <c r="BB513" s="131">
        <f t="shared" si="28"/>
        <v>1.4155866017571697</v>
      </c>
      <c r="BC513" s="131">
        <f t="shared" si="29"/>
        <v>1.4106098723787917</v>
      </c>
      <c r="BD513" s="131">
        <f t="shared" si="30"/>
        <v>0.17620923825973073</v>
      </c>
      <c r="BE513" s="96">
        <v>6.75</v>
      </c>
      <c r="BF513" s="105">
        <v>108.79065455260391</v>
      </c>
      <c r="BG513" s="105">
        <v>610.39893364006457</v>
      </c>
      <c r="BH513" s="105">
        <v>219.47252339258287</v>
      </c>
      <c r="BI513" s="105">
        <v>129.53335552711491</v>
      </c>
      <c r="BJ513" s="105">
        <v>7.4519730272840867</v>
      </c>
      <c r="BK513" s="105">
        <v>16.81299329245395</v>
      </c>
      <c r="BL513" s="105">
        <v>9.2170740656705021</v>
      </c>
      <c r="BM513" s="105">
        <v>7.1131470548290325</v>
      </c>
      <c r="BN513" s="130">
        <f t="shared" si="31"/>
        <v>328.43072039084257</v>
      </c>
      <c r="BO513" s="97">
        <v>5.3040000000000003</v>
      </c>
      <c r="BP513" s="109" t="s">
        <v>38</v>
      </c>
      <c r="BQ513" s="106">
        <v>430.12719298245617</v>
      </c>
      <c r="BR513" s="107">
        <v>19.273292622397538</v>
      </c>
      <c r="BS513" s="107"/>
      <c r="BT513" s="107">
        <v>13.615057247980147</v>
      </c>
      <c r="BU513" s="106">
        <v>13335.411458333332</v>
      </c>
      <c r="BV513" s="106">
        <v>597.53787128500505</v>
      </c>
      <c r="BW513" s="106"/>
      <c r="BX513" s="106">
        <v>422.11325717782324</v>
      </c>
      <c r="BY513" s="73">
        <v>4.7379999999999999E-2</v>
      </c>
      <c r="BZ513" s="73">
        <v>1.1758999999999999</v>
      </c>
      <c r="CA513" s="74">
        <v>4.0392000000000001</v>
      </c>
      <c r="CB513" s="74"/>
      <c r="CC513" s="74">
        <v>7.4561999999999999</v>
      </c>
      <c r="CD513" s="74">
        <v>6.2721</v>
      </c>
      <c r="CE513" s="74">
        <v>96.960000000000008</v>
      </c>
      <c r="CF513" s="74">
        <v>38.117400000000004</v>
      </c>
      <c r="CG513" s="74">
        <v>0.11370000000000001</v>
      </c>
      <c r="CH513" s="134">
        <v>83993.484287034196</v>
      </c>
      <c r="CI513" s="134">
        <v>3084.9818054606167</v>
      </c>
      <c r="CJ513" s="135">
        <v>424158.57558925817</v>
      </c>
      <c r="CK513" s="136">
        <v>0.72731803221821834</v>
      </c>
    </row>
    <row r="514" spans="1:89" s="72" customFormat="1" x14ac:dyDescent="0.25">
      <c r="A514" s="82" t="s">
        <v>24</v>
      </c>
      <c r="B514" s="83">
        <v>503</v>
      </c>
      <c r="C514" s="70" t="s">
        <v>599</v>
      </c>
      <c r="D514" s="84">
        <v>41766</v>
      </c>
      <c r="E514" s="85" t="s">
        <v>1246</v>
      </c>
      <c r="F514" s="89">
        <v>19</v>
      </c>
      <c r="G514" s="88">
        <v>1</v>
      </c>
      <c r="H514" s="88">
        <v>116</v>
      </c>
      <c r="I514" s="82">
        <v>1</v>
      </c>
      <c r="J514" s="70">
        <v>708</v>
      </c>
      <c r="K514" s="55"/>
      <c r="L514" s="54">
        <v>937.05399999999997</v>
      </c>
      <c r="M514" s="54">
        <v>149.03600938488216</v>
      </c>
      <c r="N514" s="54">
        <v>314.49556258288277</v>
      </c>
      <c r="O514" s="17"/>
      <c r="P514" s="56">
        <v>28.970723247985308</v>
      </c>
      <c r="Q514" s="56">
        <v>9.8000000000000007</v>
      </c>
      <c r="R514" s="54">
        <v>268.79526675507498</v>
      </c>
      <c r="S514" s="42" t="s">
        <v>78</v>
      </c>
      <c r="T514" s="94"/>
      <c r="U514" s="94"/>
      <c r="V514" s="94">
        <v>26.502065356003975</v>
      </c>
      <c r="W514" s="94">
        <v>24.833866350104948</v>
      </c>
      <c r="X514" s="94">
        <v>3.9497620611161683</v>
      </c>
      <c r="Y514" s="94">
        <v>8.3347819537447965</v>
      </c>
      <c r="Z514" s="94"/>
      <c r="AA514" s="94">
        <v>0.76778400092881038</v>
      </c>
      <c r="AB514" s="94">
        <v>0.25972024048883902</v>
      </c>
      <c r="AC514" s="98">
        <v>7.1236297269275193</v>
      </c>
      <c r="AD514" s="37"/>
      <c r="AE514" s="37"/>
      <c r="AF514" s="37"/>
      <c r="AG514" s="37"/>
      <c r="AH514" s="37"/>
      <c r="AI514" s="100">
        <v>34.149503109317216</v>
      </c>
      <c r="AJ514" s="90" t="s">
        <v>54</v>
      </c>
      <c r="AK514" s="53">
        <v>713.02657117355818</v>
      </c>
      <c r="AL514" s="35"/>
      <c r="AM514" s="35"/>
      <c r="AN514" s="35"/>
      <c r="AO514" s="58">
        <v>35.635000000000005</v>
      </c>
      <c r="AP514" s="49">
        <v>1.4430923169307244</v>
      </c>
      <c r="AQ514" s="49">
        <v>1.1826387269193395</v>
      </c>
      <c r="AR514" s="49">
        <v>1.773092322643343</v>
      </c>
      <c r="AS514" s="126">
        <v>35.900384753960871</v>
      </c>
      <c r="AT514" s="58">
        <v>36.291364473380774</v>
      </c>
      <c r="AU514" s="58">
        <v>40.49648707536759</v>
      </c>
      <c r="AV514" s="58">
        <v>33.187560738581148</v>
      </c>
      <c r="AW514" s="58">
        <v>49.757045675413018</v>
      </c>
      <c r="AX514" s="58">
        <v>27.77</v>
      </c>
      <c r="AY514" s="71">
        <v>1.3693787252380714</v>
      </c>
      <c r="AZ514" s="71">
        <v>26.094451803449715</v>
      </c>
      <c r="BA514" s="71">
        <v>0.40761355255425968</v>
      </c>
      <c r="BB514" s="131">
        <f t="shared" si="28"/>
        <v>1.3693787252380714</v>
      </c>
      <c r="BC514" s="131">
        <f t="shared" si="29"/>
        <v>1.3546259233651663</v>
      </c>
      <c r="BD514" s="131">
        <f t="shared" si="30"/>
        <v>0.16598039841060408</v>
      </c>
      <c r="BE514" s="96">
        <v>6.36</v>
      </c>
      <c r="BF514" s="105">
        <v>123.3209147984482</v>
      </c>
      <c r="BG514" s="105">
        <v>603.37040472705405</v>
      </c>
      <c r="BH514" s="105">
        <v>205.95343100769313</v>
      </c>
      <c r="BI514" s="105">
        <v>139.87369696426961</v>
      </c>
      <c r="BJ514" s="105">
        <v>9.5660407287844613</v>
      </c>
      <c r="BK514" s="105">
        <v>16.139920373166788</v>
      </c>
      <c r="BL514" s="105">
        <v>16.916481760004821</v>
      </c>
      <c r="BM514" s="105">
        <v>8.1800244390271128</v>
      </c>
      <c r="BN514" s="130">
        <f t="shared" si="31"/>
        <v>337.26772570030528</v>
      </c>
      <c r="BO514" s="97">
        <v>5.5371428571428565</v>
      </c>
      <c r="BP514" s="109" t="s">
        <v>38</v>
      </c>
      <c r="BQ514" s="106">
        <v>424.53416666666669</v>
      </c>
      <c r="BR514" s="107">
        <v>16.018908751596207</v>
      </c>
      <c r="BS514" s="107"/>
      <c r="BT514" s="107">
        <v>11.697938967768952</v>
      </c>
      <c r="BU514" s="106">
        <v>12400.336458333335</v>
      </c>
      <c r="BV514" s="106">
        <v>467.90075761110711</v>
      </c>
      <c r="BW514" s="106"/>
      <c r="BX514" s="106">
        <v>341.68835033548584</v>
      </c>
      <c r="BY514" s="73">
        <v>5.6649999999999999E-2</v>
      </c>
      <c r="BZ514" s="73">
        <v>0.83270000000000011</v>
      </c>
      <c r="CA514" s="74">
        <v>4.2330000000000005</v>
      </c>
      <c r="CB514" s="74"/>
      <c r="CC514" s="74">
        <v>5.7426000000000004</v>
      </c>
      <c r="CD514" s="74">
        <v>4.6561000000000003</v>
      </c>
      <c r="CE514" s="74">
        <v>83.83</v>
      </c>
      <c r="CF514" s="74">
        <v>33.035800000000002</v>
      </c>
      <c r="CG514" s="74">
        <v>0.49590000000000001</v>
      </c>
      <c r="CH514" s="134">
        <v>139599.62965982268</v>
      </c>
      <c r="CI514" s="134">
        <v>1087.9693690469985</v>
      </c>
      <c r="CJ514" s="135">
        <v>170906.10722522202</v>
      </c>
      <c r="CK514" s="136">
        <v>0.63658893570916109</v>
      </c>
    </row>
    <row r="515" spans="1:89" s="72" customFormat="1" x14ac:dyDescent="0.25">
      <c r="A515" s="82" t="s">
        <v>24</v>
      </c>
      <c r="B515" s="83">
        <v>504</v>
      </c>
      <c r="C515" s="70" t="s">
        <v>600</v>
      </c>
      <c r="D515" s="84">
        <v>41766</v>
      </c>
      <c r="E515" s="85" t="s">
        <v>1246</v>
      </c>
      <c r="F515" s="89">
        <v>24</v>
      </c>
      <c r="G515" s="88">
        <v>1</v>
      </c>
      <c r="H515" s="88">
        <v>121</v>
      </c>
      <c r="I515" s="82">
        <v>2</v>
      </c>
      <c r="J515" s="70">
        <v>750</v>
      </c>
      <c r="K515" s="55"/>
      <c r="L515" s="54">
        <v>937.05399999999997</v>
      </c>
      <c r="M515" s="54">
        <v>149.03600938488216</v>
      </c>
      <c r="N515" s="54">
        <v>314.49556258288277</v>
      </c>
      <c r="O515" s="17"/>
      <c r="P515" s="56">
        <v>28.970723247985308</v>
      </c>
      <c r="Q515" s="56">
        <v>9.8000000000000007</v>
      </c>
      <c r="R515" s="54">
        <v>268.79526675507498</v>
      </c>
      <c r="S515" s="42" t="s">
        <v>78</v>
      </c>
      <c r="T515" s="94"/>
      <c r="U515" s="94"/>
      <c r="V515" s="94">
        <v>21.577862196881771</v>
      </c>
      <c r="W515" s="94">
        <v>20.21962208303685</v>
      </c>
      <c r="X515" s="94">
        <v>3.2158784728801653</v>
      </c>
      <c r="Y515" s="94">
        <v>6.7861419109442505</v>
      </c>
      <c r="Z515" s="94"/>
      <c r="AA515" s="94">
        <v>0.62512627398902609</v>
      </c>
      <c r="AB515" s="94">
        <v>0.21146304952944139</v>
      </c>
      <c r="AC515" s="98">
        <v>5.800027225215084</v>
      </c>
      <c r="AD515" s="37"/>
      <c r="AE515" s="37"/>
      <c r="AF515" s="37"/>
      <c r="AG515" s="37"/>
      <c r="AH515" s="37"/>
      <c r="AI515" s="100">
        <v>31.903146520971166</v>
      </c>
      <c r="AJ515" s="90" t="s">
        <v>54</v>
      </c>
      <c r="AK515" s="53">
        <v>692.82026794573119</v>
      </c>
      <c r="AL515" s="35"/>
      <c r="AM515" s="35"/>
      <c r="AN515" s="35"/>
      <c r="AO515" s="58">
        <v>29.077500000000001</v>
      </c>
      <c r="AP515" s="49">
        <v>0.89757587193026755</v>
      </c>
      <c r="AQ515" s="49">
        <v>0.9763145043731779</v>
      </c>
      <c r="AR515" s="49">
        <v>1.4658846574344024</v>
      </c>
      <c r="AS515" s="126">
        <v>25.094638078954013</v>
      </c>
      <c r="AT515" s="58">
        <v>26.385860950549411</v>
      </c>
      <c r="AU515" s="58">
        <v>30.868399000267132</v>
      </c>
      <c r="AV515" s="58">
        <v>33.576287657920311</v>
      </c>
      <c r="AW515" s="58">
        <v>50.413022351797864</v>
      </c>
      <c r="AX515" s="58">
        <v>29.417500000000004</v>
      </c>
      <c r="AY515" s="71">
        <v>1.2228209036557127</v>
      </c>
      <c r="AZ515" s="71">
        <v>22.793032647001723</v>
      </c>
      <c r="BA515" s="71">
        <v>-1.2151704501199525</v>
      </c>
      <c r="BB515" s="131">
        <f t="shared" si="28"/>
        <v>1.2228209036557127</v>
      </c>
      <c r="BC515" s="131">
        <f t="shared" si="29"/>
        <v>1.1629807369230698</v>
      </c>
      <c r="BD515" s="131">
        <f t="shared" si="30"/>
        <v>0.15477784607506118</v>
      </c>
      <c r="BE515" s="96">
        <v>6.04</v>
      </c>
      <c r="BF515" s="105">
        <v>134.1515948634287</v>
      </c>
      <c r="BG515" s="105">
        <v>595.14883410538175</v>
      </c>
      <c r="BH515" s="105">
        <v>242.87249930226179</v>
      </c>
      <c r="BI515" s="105">
        <v>122.47894301434077</v>
      </c>
      <c r="BJ515" s="105">
        <v>8.7254126953271207</v>
      </c>
      <c r="BK515" s="105">
        <v>12.959330667288464</v>
      </c>
      <c r="BL515" s="105">
        <v>15.20817767424429</v>
      </c>
      <c r="BM515" s="105">
        <v>2.6068025411557549</v>
      </c>
      <c r="BN515" s="130">
        <f t="shared" si="31"/>
        <v>310.35468812643114</v>
      </c>
      <c r="BO515" s="97">
        <v>5.7119999999999989</v>
      </c>
      <c r="BP515" s="109" t="s">
        <v>38</v>
      </c>
      <c r="BQ515" s="106">
        <v>349.39166666666665</v>
      </c>
      <c r="BR515" s="107">
        <v>16.19213541539613</v>
      </c>
      <c r="BS515" s="107"/>
      <c r="BT515" s="107">
        <v>13.241624645922025</v>
      </c>
      <c r="BU515" s="106">
        <v>11102.338541666666</v>
      </c>
      <c r="BV515" s="106">
        <v>514.52448997802344</v>
      </c>
      <c r="BW515" s="106"/>
      <c r="BX515" s="106">
        <v>420.76847757493738</v>
      </c>
      <c r="BY515" s="73">
        <v>0.10300000000000001</v>
      </c>
      <c r="BZ515" s="73">
        <v>0.67649999999999999</v>
      </c>
      <c r="CA515" s="74">
        <v>4.2330000000000005</v>
      </c>
      <c r="CB515" s="74"/>
      <c r="CC515" s="74">
        <v>7.0890000000000004</v>
      </c>
      <c r="CD515" s="74">
        <v>5.9590000000000005</v>
      </c>
      <c r="CE515" s="74">
        <v>97.97</v>
      </c>
      <c r="CF515" s="74">
        <v>35.673200000000001</v>
      </c>
      <c r="CG515" s="74">
        <v>0.1046</v>
      </c>
      <c r="CH515" s="134">
        <v>79740.952670980332</v>
      </c>
      <c r="CI515" s="134">
        <v>1252.4918246288316</v>
      </c>
      <c r="CJ515" s="135">
        <v>360741.21814345248</v>
      </c>
      <c r="CK515" s="136">
        <v>0.34719953297124073</v>
      </c>
    </row>
    <row r="516" spans="1:89" s="72" customFormat="1" x14ac:dyDescent="0.25">
      <c r="A516" s="82" t="s">
        <v>24</v>
      </c>
      <c r="B516" s="83">
        <v>505</v>
      </c>
      <c r="C516" s="70" t="s">
        <v>601</v>
      </c>
      <c r="D516" s="84">
        <v>41766</v>
      </c>
      <c r="E516" s="85" t="s">
        <v>1246</v>
      </c>
      <c r="F516" s="89">
        <v>41</v>
      </c>
      <c r="G516" s="88">
        <v>1</v>
      </c>
      <c r="H516" s="88">
        <v>142</v>
      </c>
      <c r="I516" s="82">
        <v>4</v>
      </c>
      <c r="J516" s="70">
        <v>687</v>
      </c>
      <c r="K516" s="55"/>
      <c r="L516" s="54">
        <v>937.05399999999997</v>
      </c>
      <c r="M516" s="54">
        <v>149.03600938488216</v>
      </c>
      <c r="N516" s="54">
        <v>314.49556258288277</v>
      </c>
      <c r="O516" s="17"/>
      <c r="P516" s="56">
        <v>28.970723247985308</v>
      </c>
      <c r="Q516" s="56">
        <v>9.8000000000000007</v>
      </c>
      <c r="R516" s="54">
        <v>268.79526675507498</v>
      </c>
      <c r="S516" s="42" t="s">
        <v>78</v>
      </c>
      <c r="T516" s="94"/>
      <c r="U516" s="94"/>
      <c r="V516" s="94">
        <v>20.094000171176081</v>
      </c>
      <c r="W516" s="94">
        <v>18.829163236401229</v>
      </c>
      <c r="X516" s="94">
        <v>2.9947295980912219</v>
      </c>
      <c r="Y516" s="94">
        <v>6.3194738883745636</v>
      </c>
      <c r="Z516" s="94"/>
      <c r="AA516" s="94">
        <v>0.58213771790411173</v>
      </c>
      <c r="AB516" s="94">
        <v>0.19692120167752561</v>
      </c>
      <c r="AC516" s="98">
        <v>5.4011721361877969</v>
      </c>
      <c r="AD516" s="37"/>
      <c r="AE516" s="37"/>
      <c r="AF516" s="37"/>
      <c r="AG516" s="37"/>
      <c r="AH516" s="37"/>
      <c r="AI516" s="100">
        <v>35.152106923605153</v>
      </c>
      <c r="AJ516" s="90" t="s">
        <v>54</v>
      </c>
      <c r="AK516" s="53">
        <v>721.21158992552</v>
      </c>
      <c r="AL516" s="35"/>
      <c r="AM516" s="35"/>
      <c r="AN516" s="35"/>
      <c r="AO516" s="58">
        <v>33.752499999999998</v>
      </c>
      <c r="AP516" s="49">
        <v>1.2466723290452657</v>
      </c>
      <c r="AQ516" s="49">
        <v>1.0734213435374151</v>
      </c>
      <c r="AR516" s="49">
        <v>1.6941852526724972</v>
      </c>
      <c r="AS516" s="126">
        <v>32.201084935678985</v>
      </c>
      <c r="AT516" s="58">
        <v>32.625747625873316</v>
      </c>
      <c r="AU516" s="58">
        <v>36.935703401089278</v>
      </c>
      <c r="AV516" s="58">
        <v>31.80272108843538</v>
      </c>
      <c r="AW516" s="58">
        <v>50.194363459669574</v>
      </c>
      <c r="AX516" s="58">
        <v>32.86</v>
      </c>
      <c r="AY516" s="71">
        <v>1.6236561833354342</v>
      </c>
      <c r="AZ516" s="71">
        <v>24.717214161157848</v>
      </c>
      <c r="BA516" s="71">
        <v>-4.6232139899817675</v>
      </c>
      <c r="BB516" s="131">
        <f t="shared" si="28"/>
        <v>1.6236561833354342</v>
      </c>
      <c r="BC516" s="131">
        <f t="shared" si="29"/>
        <v>1.6025223778921809</v>
      </c>
      <c r="BD516" s="131">
        <f t="shared" si="30"/>
        <v>0.19977500204332022</v>
      </c>
      <c r="BE516" s="96">
        <v>6.69</v>
      </c>
      <c r="BF516" s="105">
        <v>101.03963734036567</v>
      </c>
      <c r="BG516" s="105">
        <v>655.27679592308857</v>
      </c>
      <c r="BH516" s="105">
        <v>183.05672577812004</v>
      </c>
      <c r="BI516" s="105">
        <v>115.04461357696229</v>
      </c>
      <c r="BJ516" s="105">
        <v>10.566506237076927</v>
      </c>
      <c r="BK516" s="105">
        <v>13.039959010448403</v>
      </c>
      <c r="BL516" s="105">
        <v>16.433111003276782</v>
      </c>
      <c r="BM516" s="105">
        <v>6.5822884710269358</v>
      </c>
      <c r="BN516" s="130">
        <f t="shared" si="31"/>
        <v>355.99360919523116</v>
      </c>
      <c r="BO516" s="97">
        <v>2.4771428571428573</v>
      </c>
      <c r="BP516" s="109" t="s">
        <v>38</v>
      </c>
      <c r="BQ516" s="106">
        <v>521.31060606060612</v>
      </c>
      <c r="BR516" s="107">
        <v>25.943595183621138</v>
      </c>
      <c r="BS516" s="107"/>
      <c r="BT516" s="107">
        <v>15.978502992133405</v>
      </c>
      <c r="BU516" s="106">
        <v>14798.686458333334</v>
      </c>
      <c r="BV516" s="106">
        <v>736.47289401148555</v>
      </c>
      <c r="BW516" s="106"/>
      <c r="BX516" s="106">
        <v>453.58919059980337</v>
      </c>
      <c r="BY516" s="73">
        <v>8.8579999999999992E-2</v>
      </c>
      <c r="BZ516" s="73">
        <v>0.7370000000000001</v>
      </c>
      <c r="CA516" s="74">
        <v>4.1922000000000006</v>
      </c>
      <c r="CB516" s="74"/>
      <c r="CC516" s="74">
        <v>7.1400000000000006</v>
      </c>
      <c r="CD516" s="74">
        <v>7.7770000000000001</v>
      </c>
      <c r="CE516" s="74">
        <v>75.75</v>
      </c>
      <c r="CF516" s="74">
        <v>37.420499999999997</v>
      </c>
      <c r="CG516" s="74">
        <v>9.5500000000000002E-2</v>
      </c>
      <c r="CH516" s="134">
        <v>119712.153295903</v>
      </c>
      <c r="CI516" s="134">
        <v>2156.7152919218324</v>
      </c>
      <c r="CJ516" s="135">
        <v>354774.20092325163</v>
      </c>
      <c r="CK516" s="136">
        <v>0.60791209910677668</v>
      </c>
    </row>
    <row r="517" spans="1:89" s="72" customFormat="1" x14ac:dyDescent="0.25">
      <c r="A517" s="82" t="s">
        <v>24</v>
      </c>
      <c r="B517" s="83">
        <v>506</v>
      </c>
      <c r="C517" s="70" t="s">
        <v>602</v>
      </c>
      <c r="D517" s="84">
        <v>41766</v>
      </c>
      <c r="E517" s="85" t="s">
        <v>1246</v>
      </c>
      <c r="F517" s="89">
        <v>53</v>
      </c>
      <c r="G517" s="88">
        <v>1</v>
      </c>
      <c r="H517" s="88">
        <v>204</v>
      </c>
      <c r="I517" s="82">
        <v>1</v>
      </c>
      <c r="J517" s="70">
        <v>729</v>
      </c>
      <c r="K517" s="55"/>
      <c r="L517" s="54">
        <v>937.05399999999997</v>
      </c>
      <c r="M517" s="54">
        <v>149.03600938488216</v>
      </c>
      <c r="N517" s="54">
        <v>314.49556258288277</v>
      </c>
      <c r="O517" s="17"/>
      <c r="P517" s="56">
        <v>28.970723247985308</v>
      </c>
      <c r="Q517" s="56">
        <v>9.8000000000000007</v>
      </c>
      <c r="R517" s="54">
        <v>268.79526675507498</v>
      </c>
      <c r="S517" s="42" t="s">
        <v>78</v>
      </c>
      <c r="T517" s="94"/>
      <c r="U517" s="94"/>
      <c r="V517" s="94">
        <v>22.367453603428793</v>
      </c>
      <c r="W517" s="94">
        <v>20.959511868907363</v>
      </c>
      <c r="X517" s="94">
        <v>3.3335560251565295</v>
      </c>
      <c r="Y517" s="94">
        <v>7.0344649045568657</v>
      </c>
      <c r="Z517" s="94"/>
      <c r="AA517" s="94">
        <v>0.64800130810708734</v>
      </c>
      <c r="AB517" s="94">
        <v>0.21920104531360221</v>
      </c>
      <c r="AC517" s="98">
        <v>6.012265657965405</v>
      </c>
      <c r="AD517" s="37"/>
      <c r="AE517" s="37"/>
      <c r="AF517" s="37"/>
      <c r="AG517" s="37"/>
      <c r="AH517" s="37"/>
      <c r="AI517" s="100">
        <v>29.080221060565616</v>
      </c>
      <c r="AJ517" s="90" t="s">
        <v>54</v>
      </c>
      <c r="AK517" s="53">
        <v>663.00118628433188</v>
      </c>
      <c r="AL517" s="35"/>
      <c r="AM517" s="35"/>
      <c r="AN517" s="35"/>
      <c r="AO517" s="58">
        <v>35.612499999999997</v>
      </c>
      <c r="AP517" s="49">
        <v>1.3842887893252536</v>
      </c>
      <c r="AQ517" s="49">
        <v>1.2268835034013608</v>
      </c>
      <c r="AR517" s="49">
        <v>1.7641857993197279</v>
      </c>
      <c r="AS517" s="126">
        <v>35.009331839878804</v>
      </c>
      <c r="AT517" s="58">
        <v>35.868042447203329</v>
      </c>
      <c r="AU517" s="58">
        <v>38.870868075121201</v>
      </c>
      <c r="AV517" s="58">
        <v>34.450923226433439</v>
      </c>
      <c r="AW517" s="58">
        <v>49.53838678328475</v>
      </c>
      <c r="AX517" s="58">
        <v>27.522500000000001</v>
      </c>
      <c r="AY517" s="71">
        <v>1.6035818418644212</v>
      </c>
      <c r="AZ517" s="71">
        <v>26.555285465292854</v>
      </c>
      <c r="BA517" s="71">
        <v>-4.187831861864062</v>
      </c>
      <c r="BB517" s="131">
        <f t="shared" ref="BB517:BB580" si="32">AT517/V517</f>
        <v>1.6035818418644212</v>
      </c>
      <c r="BC517" s="131">
        <f t="shared" ref="BC517:BC580" si="33">AS517/V517</f>
        <v>1.5651907660383875</v>
      </c>
      <c r="BD517" s="131">
        <f t="shared" ref="BD517:BD580" si="34">SUM(AP517:AR517)/V517</f>
        <v>0.19561270449559029</v>
      </c>
      <c r="BE517" s="96">
        <v>6.53</v>
      </c>
      <c r="BF517" s="105">
        <v>110.90460608352384</v>
      </c>
      <c r="BG517" s="105">
        <v>630.19677979923677</v>
      </c>
      <c r="BH517" s="105">
        <v>204.44801088391227</v>
      </c>
      <c r="BI517" s="105">
        <v>118.86235538032966</v>
      </c>
      <c r="BJ517" s="105">
        <v>8.7260500892590844</v>
      </c>
      <c r="BK517" s="105">
        <v>15.296828628072076</v>
      </c>
      <c r="BL517" s="105">
        <v>13.784928333254221</v>
      </c>
      <c r="BM517" s="105">
        <v>8.6850468859358934</v>
      </c>
      <c r="BN517" s="130">
        <f t="shared" ref="BN517:BN580" si="35">(BG517*0.5-BH517*0.25+BI517*0.5)/SUM(BG517:BI517)*1000</f>
        <v>339.18735292548502</v>
      </c>
      <c r="BO517" s="97">
        <v>2.069142857142857</v>
      </c>
      <c r="BP517" s="109" t="s">
        <v>38</v>
      </c>
      <c r="BQ517" s="106">
        <v>507.1230158730159</v>
      </c>
      <c r="BR517" s="107">
        <v>22.672362480961045</v>
      </c>
      <c r="BS517" s="107"/>
      <c r="BT517" s="107">
        <v>14.138575212725524</v>
      </c>
      <c r="BU517" s="106">
        <v>14246.416666666666</v>
      </c>
      <c r="BV517" s="106">
        <v>636.92617493494106</v>
      </c>
      <c r="BW517" s="106"/>
      <c r="BX517" s="106">
        <v>397.18969017160498</v>
      </c>
      <c r="BY517" s="73">
        <v>5.3559999999999997E-2</v>
      </c>
      <c r="BZ517" s="73">
        <v>0.69300000000000006</v>
      </c>
      <c r="CA517" s="74">
        <v>4.2840000000000007</v>
      </c>
      <c r="CB517" s="74"/>
      <c r="CC517" s="74">
        <v>4.9674000000000005</v>
      </c>
      <c r="CD517" s="74">
        <v>6.6356999999999999</v>
      </c>
      <c r="CE517" s="74">
        <v>88.88</v>
      </c>
      <c r="CF517" s="74">
        <v>36.400399999999998</v>
      </c>
      <c r="CG517" s="74">
        <v>0.74160000000000004</v>
      </c>
      <c r="CH517" s="134"/>
      <c r="CI517" s="134"/>
      <c r="CJ517" s="135"/>
      <c r="CK517" s="136"/>
    </row>
    <row r="518" spans="1:89" s="72" customFormat="1" x14ac:dyDescent="0.25">
      <c r="A518" s="82" t="s">
        <v>24</v>
      </c>
      <c r="B518" s="83">
        <v>507</v>
      </c>
      <c r="C518" s="70" t="s">
        <v>603</v>
      </c>
      <c r="D518" s="84">
        <v>41766</v>
      </c>
      <c r="E518" s="85" t="s">
        <v>1246</v>
      </c>
      <c r="F518" s="89">
        <v>56</v>
      </c>
      <c r="G518" s="88">
        <v>1</v>
      </c>
      <c r="H518" s="88">
        <v>150</v>
      </c>
      <c r="I518" s="82">
        <v>2</v>
      </c>
      <c r="J518" s="70">
        <v>792</v>
      </c>
      <c r="K518" s="55"/>
      <c r="L518" s="54">
        <v>937.05399999999997</v>
      </c>
      <c r="M518" s="54">
        <v>149.03600938488216</v>
      </c>
      <c r="N518" s="54">
        <v>314.49556258288277</v>
      </c>
      <c r="O518" s="17"/>
      <c r="P518" s="56">
        <v>28.970723247985308</v>
      </c>
      <c r="Q518" s="56">
        <v>9.8000000000000007</v>
      </c>
      <c r="R518" s="54">
        <v>268.79526675507498</v>
      </c>
      <c r="S518" s="42" t="s">
        <v>78</v>
      </c>
      <c r="T518" s="94"/>
      <c r="U518" s="94"/>
      <c r="V518" s="94">
        <v>26.837104386750603</v>
      </c>
      <c r="W518" s="94">
        <v>25.147816014022197</v>
      </c>
      <c r="X518" s="94">
        <v>3.9996949412468248</v>
      </c>
      <c r="Y518" s="94">
        <v>8.4401502422066823</v>
      </c>
      <c r="Z518" s="94"/>
      <c r="AA518" s="94">
        <v>0.77749032396584428</v>
      </c>
      <c r="AB518" s="94">
        <v>0.26300362299015595</v>
      </c>
      <c r="AC518" s="98">
        <v>7.213686632570421</v>
      </c>
      <c r="AD518" s="37"/>
      <c r="AE518" s="37"/>
      <c r="AF518" s="37"/>
      <c r="AG518" s="37"/>
      <c r="AH518" s="37"/>
      <c r="AI518" s="100">
        <v>30.284787718355496</v>
      </c>
      <c r="AJ518" s="90" t="s">
        <v>54</v>
      </c>
      <c r="AK518" s="53">
        <v>676.4051942137188</v>
      </c>
      <c r="AL518" s="35"/>
      <c r="AM518" s="35"/>
      <c r="AN518" s="35"/>
      <c r="AO518" s="58">
        <v>37.89</v>
      </c>
      <c r="AP518" s="49">
        <v>1.4466564338959871</v>
      </c>
      <c r="AQ518" s="49">
        <v>1.148851311953353</v>
      </c>
      <c r="AR518" s="49">
        <v>1.7895568513119535</v>
      </c>
      <c r="AS518" s="126">
        <v>36.855846508439804</v>
      </c>
      <c r="AT518" s="58">
        <v>36.176030728722026</v>
      </c>
      <c r="AU518" s="58">
        <v>38.180428448033439</v>
      </c>
      <c r="AV518" s="58">
        <v>30.320699708454814</v>
      </c>
      <c r="AW518" s="58">
        <v>47.230320699708457</v>
      </c>
      <c r="AX518" s="58">
        <v>31.557500000000001</v>
      </c>
      <c r="AY518" s="71">
        <v>1.3479856175013434</v>
      </c>
      <c r="AZ518" s="71">
        <v>27.934663351363962</v>
      </c>
      <c r="BA518" s="71">
        <v>-1.0975589646133592</v>
      </c>
      <c r="BB518" s="131">
        <f t="shared" si="32"/>
        <v>1.3479856175013434</v>
      </c>
      <c r="BC518" s="131">
        <f t="shared" si="33"/>
        <v>1.3733168071081254</v>
      </c>
      <c r="BD518" s="131">
        <f t="shared" si="34"/>
        <v>0.16339559342796262</v>
      </c>
      <c r="BE518" s="96">
        <v>6.34</v>
      </c>
      <c r="BF518" s="105">
        <v>125.46710554703408</v>
      </c>
      <c r="BG518" s="105">
        <v>624.16488516240452</v>
      </c>
      <c r="BH518" s="105">
        <v>203.54050110241403</v>
      </c>
      <c r="BI518" s="105">
        <v>121.70365823737077</v>
      </c>
      <c r="BJ518" s="105">
        <v>9.1978253925607341</v>
      </c>
      <c r="BK518" s="105">
        <v>16.784433718541749</v>
      </c>
      <c r="BL518" s="105">
        <v>15.550394503025645</v>
      </c>
      <c r="BM518" s="105">
        <v>9.0583018836826046</v>
      </c>
      <c r="BN518" s="130">
        <f t="shared" si="35"/>
        <v>339.21011000389882</v>
      </c>
      <c r="BO518" s="97">
        <v>5.4205714285714288</v>
      </c>
      <c r="BP518" s="109" t="s">
        <v>38</v>
      </c>
      <c r="BQ518" s="106">
        <v>422.60606060606057</v>
      </c>
      <c r="BR518" s="107">
        <v>15.747081149883662</v>
      </c>
      <c r="BS518" s="107"/>
      <c r="BT518" s="107">
        <v>11.681935582571576</v>
      </c>
      <c r="BU518" s="106">
        <v>12894.035416666666</v>
      </c>
      <c r="BV518" s="106">
        <v>480.45553763365064</v>
      </c>
      <c r="BW518" s="106"/>
      <c r="BX518" s="106">
        <v>356.42482486143575</v>
      </c>
      <c r="BY518" s="73">
        <v>5.3559999999999997E-2</v>
      </c>
      <c r="BZ518" s="73">
        <v>1.4058000000000002</v>
      </c>
      <c r="CA518" s="74">
        <v>4.0392000000000001</v>
      </c>
      <c r="CB518" s="74"/>
      <c r="CC518" s="74">
        <v>6.5484</v>
      </c>
      <c r="CD518" s="74">
        <v>6.6356999999999999</v>
      </c>
      <c r="CE518" s="74">
        <v>91.91</v>
      </c>
      <c r="CF518" s="74">
        <v>38.390099999999997</v>
      </c>
      <c r="CG518" s="74">
        <v>0.11370000000000001</v>
      </c>
      <c r="CH518" s="134">
        <v>98404.803810383906</v>
      </c>
      <c r="CI518" s="134">
        <v>1130.3884781408071</v>
      </c>
      <c r="CJ518" s="135">
        <v>186111.9924210592</v>
      </c>
      <c r="CK518" s="136">
        <v>0.60737003748980334</v>
      </c>
    </row>
    <row r="519" spans="1:89" s="72" customFormat="1" x14ac:dyDescent="0.25">
      <c r="A519" s="82" t="s">
        <v>24</v>
      </c>
      <c r="B519" s="83">
        <v>508</v>
      </c>
      <c r="C519" s="70" t="s">
        <v>604</v>
      </c>
      <c r="D519" s="84">
        <v>41766</v>
      </c>
      <c r="E519" s="85" t="s">
        <v>1246</v>
      </c>
      <c r="F519" s="89">
        <v>62</v>
      </c>
      <c r="G519" s="88">
        <v>1</v>
      </c>
      <c r="H519" s="88">
        <v>193</v>
      </c>
      <c r="I519" s="82">
        <v>1</v>
      </c>
      <c r="J519" s="70">
        <v>771</v>
      </c>
      <c r="K519" s="55"/>
      <c r="L519" s="54">
        <v>937.05399999999997</v>
      </c>
      <c r="M519" s="54">
        <v>149.03600938488216</v>
      </c>
      <c r="N519" s="54">
        <v>314.49556258288277</v>
      </c>
      <c r="O519" s="17"/>
      <c r="P519" s="56">
        <v>28.970723247985308</v>
      </c>
      <c r="Q519" s="56">
        <v>9.8000000000000007</v>
      </c>
      <c r="R519" s="54">
        <v>268.79526675507498</v>
      </c>
      <c r="S519" s="42" t="s">
        <v>78</v>
      </c>
      <c r="T519" s="94"/>
      <c r="U519" s="94"/>
      <c r="V519" s="94">
        <v>21.208670028336932</v>
      </c>
      <c r="W519" s="94">
        <v>19.873669084733233</v>
      </c>
      <c r="X519" s="94">
        <v>3.1608555453840919</v>
      </c>
      <c r="Y519" s="94">
        <v>6.6700326121965476</v>
      </c>
      <c r="Z519" s="94"/>
      <c r="AA519" s="94">
        <v>0.61443050984879</v>
      </c>
      <c r="AB519" s="94">
        <v>0.20784496627770196</v>
      </c>
      <c r="AC519" s="98">
        <v>5.7007901177871894</v>
      </c>
      <c r="AD519" s="37"/>
      <c r="AE519" s="37"/>
      <c r="AF519" s="37"/>
      <c r="AG519" s="37"/>
      <c r="AH519" s="37"/>
      <c r="AI519" s="100">
        <v>29.915560132717424</v>
      </c>
      <c r="AJ519" s="90" t="s">
        <v>54</v>
      </c>
      <c r="AK519" s="53">
        <v>672.41128173688639</v>
      </c>
      <c r="AL519" s="35"/>
      <c r="AM519" s="35"/>
      <c r="AN519" s="35"/>
      <c r="AO519" s="58">
        <v>29.884999999999998</v>
      </c>
      <c r="AP519" s="49">
        <v>0.84914094835102527</v>
      </c>
      <c r="AQ519" s="49">
        <v>0.91678312277291862</v>
      </c>
      <c r="AR519" s="49">
        <v>1.4957021379980562</v>
      </c>
      <c r="AS519" s="126">
        <v>24.69111422526538</v>
      </c>
      <c r="AT519" s="58">
        <v>25.49865692848304</v>
      </c>
      <c r="AU519" s="58">
        <v>28.413617144086508</v>
      </c>
      <c r="AV519" s="58">
        <v>30.677032717849045</v>
      </c>
      <c r="AW519" s="58">
        <v>50.048590864917394</v>
      </c>
      <c r="AX519" s="58">
        <v>31.546666666666667</v>
      </c>
      <c r="AY519" s="71">
        <v>1.20227514947492</v>
      </c>
      <c r="AZ519" s="71">
        <v>23.290479151078884</v>
      </c>
      <c r="BA519" s="71">
        <v>-2.0818091227419515</v>
      </c>
      <c r="BB519" s="131">
        <f t="shared" si="32"/>
        <v>1.20227514947492</v>
      </c>
      <c r="BC519" s="131">
        <f t="shared" si="33"/>
        <v>1.1641990842554271</v>
      </c>
      <c r="BD519" s="131">
        <f t="shared" si="34"/>
        <v>0.15378739943448302</v>
      </c>
      <c r="BE519" s="96">
        <v>6.63</v>
      </c>
      <c r="BF519" s="105">
        <v>104.69594176488847</v>
      </c>
      <c r="BG519" s="105">
        <v>670.69216147655607</v>
      </c>
      <c r="BH519" s="105">
        <v>167.65761786476887</v>
      </c>
      <c r="BI519" s="105">
        <v>112.5593751049676</v>
      </c>
      <c r="BJ519" s="105">
        <v>10.544878639652334</v>
      </c>
      <c r="BK519" s="105">
        <v>13.015041559769731</v>
      </c>
      <c r="BL519" s="105">
        <v>18.213562464367236</v>
      </c>
      <c r="BM519" s="105">
        <v>7.3173628899181908</v>
      </c>
      <c r="BN519" s="130">
        <f t="shared" si="35"/>
        <v>367.76527199194334</v>
      </c>
      <c r="BO519" s="97">
        <v>2.5645714285714289</v>
      </c>
      <c r="BP519" s="109" t="s">
        <v>38</v>
      </c>
      <c r="BQ519" s="106">
        <v>424.48333333333335</v>
      </c>
      <c r="BR519" s="107">
        <v>20.014613493735371</v>
      </c>
      <c r="BS519" s="107"/>
      <c r="BT519" s="107">
        <v>16.647282032300616</v>
      </c>
      <c r="BU519" s="106">
        <v>12016.998888888889</v>
      </c>
      <c r="BV519" s="106">
        <v>566.60784824474899</v>
      </c>
      <c r="BW519" s="106"/>
      <c r="BX519" s="106">
        <v>471.27968043938074</v>
      </c>
      <c r="BY519" s="73">
        <v>9.9909999999999999E-2</v>
      </c>
      <c r="BZ519" s="73">
        <v>0.93830000000000002</v>
      </c>
      <c r="CA519" s="74">
        <v>4.4369999999999994</v>
      </c>
      <c r="CB519" s="74"/>
      <c r="CC519" s="74">
        <v>6.3342000000000001</v>
      </c>
      <c r="CD519" s="74">
        <v>6.5851999999999995</v>
      </c>
      <c r="CE519" s="74">
        <v>114.13</v>
      </c>
      <c r="CF519" s="74">
        <v>40.541400000000003</v>
      </c>
      <c r="CG519" s="74">
        <v>8.6400000000000005E-2</v>
      </c>
      <c r="CH519" s="134">
        <v>138095.61132218211</v>
      </c>
      <c r="CI519" s="134">
        <v>1323.8676252395567</v>
      </c>
      <c r="CJ519" s="135">
        <v>181331.77422990376</v>
      </c>
      <c r="CK519" s="136">
        <v>0.7300803352649462</v>
      </c>
    </row>
    <row r="520" spans="1:89" s="72" customFormat="1" x14ac:dyDescent="0.25">
      <c r="A520" s="82" t="s">
        <v>24</v>
      </c>
      <c r="B520" s="83">
        <v>509</v>
      </c>
      <c r="C520" s="70" t="s">
        <v>605</v>
      </c>
      <c r="D520" s="84">
        <v>41766</v>
      </c>
      <c r="E520" s="85" t="s">
        <v>1246</v>
      </c>
      <c r="F520" s="89">
        <v>64</v>
      </c>
      <c r="G520" s="88">
        <v>1</v>
      </c>
      <c r="H520" s="88">
        <v>209</v>
      </c>
      <c r="I520" s="82">
        <v>2</v>
      </c>
      <c r="J520" s="70">
        <v>719</v>
      </c>
      <c r="K520" s="55"/>
      <c r="L520" s="54">
        <v>937.05399999999997</v>
      </c>
      <c r="M520" s="54">
        <v>149.03600938488216</v>
      </c>
      <c r="N520" s="54">
        <v>314.49556258288277</v>
      </c>
      <c r="O520" s="17"/>
      <c r="P520" s="56">
        <v>28.970723247985308</v>
      </c>
      <c r="Q520" s="56">
        <v>9.8000000000000007</v>
      </c>
      <c r="R520" s="54">
        <v>268.79526675507498</v>
      </c>
      <c r="S520" s="42" t="s">
        <v>78</v>
      </c>
      <c r="T520" s="94"/>
      <c r="U520" s="94"/>
      <c r="V520" s="94">
        <v>25.071171147709165</v>
      </c>
      <c r="W520" s="94">
        <v>23.493041208645462</v>
      </c>
      <c r="X520" s="94">
        <v>3.7365072984599697</v>
      </c>
      <c r="Y520" s="94">
        <v>7.8847720747105319</v>
      </c>
      <c r="Z520" s="94"/>
      <c r="AA520" s="94">
        <v>0.72632996082315648</v>
      </c>
      <c r="AB520" s="94">
        <v>0.24569747724754987</v>
      </c>
      <c r="AC520" s="98">
        <v>6.7390121365106248</v>
      </c>
      <c r="AD520" s="37"/>
      <c r="AE520" s="37"/>
      <c r="AF520" s="37"/>
      <c r="AG520" s="37"/>
      <c r="AH520" s="37"/>
      <c r="AI520" s="100">
        <v>32.327767270323442</v>
      </c>
      <c r="AJ520" s="90" t="s">
        <v>54</v>
      </c>
      <c r="AK520" s="53">
        <v>696.85503121657575</v>
      </c>
      <c r="AL520" s="35"/>
      <c r="AM520" s="35"/>
      <c r="AN520" s="35"/>
      <c r="AO520" s="58">
        <v>27.057499999999997</v>
      </c>
      <c r="AP520" s="49">
        <v>1.041847800505515</v>
      </c>
      <c r="AQ520" s="49">
        <v>0.89468555636540326</v>
      </c>
      <c r="AR520" s="49">
        <v>1.389687925170068</v>
      </c>
      <c r="AS520" s="126">
        <v>26.450717007582725</v>
      </c>
      <c r="AT520" s="58">
        <v>27.101812024113659</v>
      </c>
      <c r="AU520" s="58">
        <v>38.504954282750255</v>
      </c>
      <c r="AV520" s="58">
        <v>33.06608357628766</v>
      </c>
      <c r="AW520" s="58">
        <v>51.360544217687078</v>
      </c>
      <c r="AX520" s="58">
        <v>27.46</v>
      </c>
      <c r="AY520" s="71">
        <v>1.0809950546163474</v>
      </c>
      <c r="AZ520" s="71">
        <v>23.243102259575561</v>
      </c>
      <c r="BA520" s="71">
        <v>1.828068888133604</v>
      </c>
      <c r="BB520" s="131">
        <f t="shared" si="32"/>
        <v>1.0809950546163474</v>
      </c>
      <c r="BC520" s="131">
        <f t="shared" si="33"/>
        <v>1.0550251861688404</v>
      </c>
      <c r="BD520" s="131">
        <f t="shared" si="34"/>
        <v>0.13267115694134274</v>
      </c>
      <c r="BE520" s="96">
        <v>6.15</v>
      </c>
      <c r="BF520" s="105">
        <v>132.12729478161341</v>
      </c>
      <c r="BG520" s="105">
        <v>622.63999942518228</v>
      </c>
      <c r="BH520" s="105">
        <v>203.81055079465412</v>
      </c>
      <c r="BI520" s="105">
        <v>122.77086495811818</v>
      </c>
      <c r="BJ520" s="105">
        <v>10.403568011179736</v>
      </c>
      <c r="BK520" s="105">
        <v>16.028954822498999</v>
      </c>
      <c r="BL520" s="105">
        <v>19.393104208485756</v>
      </c>
      <c r="BM520" s="105">
        <v>4.9529577798808155</v>
      </c>
      <c r="BN520" s="130">
        <f t="shared" si="35"/>
        <v>338.96495522350426</v>
      </c>
      <c r="BO520" s="97">
        <v>6.8485714285714296</v>
      </c>
      <c r="BP520" s="109" t="s">
        <v>38</v>
      </c>
      <c r="BQ520" s="106">
        <v>361.18181818181813</v>
      </c>
      <c r="BR520" s="107">
        <v>14.40626032401444</v>
      </c>
      <c r="BS520" s="107"/>
      <c r="BT520" s="107">
        <v>13.326851276972144</v>
      </c>
      <c r="BU520" s="106">
        <v>10797.025</v>
      </c>
      <c r="BV520" s="106">
        <v>430.65499159924798</v>
      </c>
      <c r="BW520" s="106"/>
      <c r="BX520" s="106">
        <v>398.3875687128749</v>
      </c>
      <c r="BY520" s="73">
        <v>5.459E-2</v>
      </c>
      <c r="BZ520" s="73">
        <v>0.82390000000000008</v>
      </c>
      <c r="CA520" s="74">
        <v>4.4064000000000005</v>
      </c>
      <c r="CB520" s="74"/>
      <c r="CC520" s="74">
        <v>6.9462000000000002</v>
      </c>
      <c r="CD520" s="74">
        <v>4.9490000000000007</v>
      </c>
      <c r="CE520" s="74">
        <v>90.9</v>
      </c>
      <c r="CF520" s="74">
        <v>37.642700000000005</v>
      </c>
      <c r="CG520" s="74">
        <v>0.12280000000000001</v>
      </c>
      <c r="CH520" s="134">
        <v>107723.66344961005</v>
      </c>
      <c r="CI520" s="134">
        <v>1462.4910668491898</v>
      </c>
      <c r="CJ520" s="135">
        <v>235376.89119167381</v>
      </c>
      <c r="CK520" s="136">
        <v>0.62134012368199876</v>
      </c>
    </row>
    <row r="521" spans="1:89" s="72" customFormat="1" x14ac:dyDescent="0.25">
      <c r="A521" s="82" t="s">
        <v>24</v>
      </c>
      <c r="B521" s="83">
        <v>510</v>
      </c>
      <c r="C521" s="70" t="s">
        <v>606</v>
      </c>
      <c r="D521" s="84">
        <v>41766</v>
      </c>
      <c r="E521" s="85" t="s">
        <v>1246</v>
      </c>
      <c r="F521" s="89">
        <v>82</v>
      </c>
      <c r="G521" s="88">
        <v>1</v>
      </c>
      <c r="H521" s="88">
        <v>160</v>
      </c>
      <c r="I521" s="82">
        <v>3</v>
      </c>
      <c r="J521" s="70">
        <v>708</v>
      </c>
      <c r="K521" s="55"/>
      <c r="L521" s="54">
        <v>937.05399999999997</v>
      </c>
      <c r="M521" s="54">
        <v>149.03600938488216</v>
      </c>
      <c r="N521" s="54">
        <v>314.49556258288277</v>
      </c>
      <c r="O521" s="17"/>
      <c r="P521" s="56">
        <v>28.970723247985308</v>
      </c>
      <c r="Q521" s="56">
        <v>9.8000000000000007</v>
      </c>
      <c r="R521" s="54">
        <v>268.79526675507498</v>
      </c>
      <c r="S521" s="42" t="s">
        <v>78</v>
      </c>
      <c r="T521" s="94"/>
      <c r="U521" s="94"/>
      <c r="V521" s="94">
        <v>25.432077788650869</v>
      </c>
      <c r="W521" s="94">
        <v>23.83123022016645</v>
      </c>
      <c r="X521" s="94">
        <v>3.790295383986424</v>
      </c>
      <c r="Y521" s="94">
        <v>7.9982756117933915</v>
      </c>
      <c r="Z521" s="94"/>
      <c r="AA521" s="94">
        <v>0.7367856872362385</v>
      </c>
      <c r="AB521" s="94">
        <v>0.24923436232877855</v>
      </c>
      <c r="AC521" s="98">
        <v>6.8360221333362272</v>
      </c>
      <c r="AD521" s="37"/>
      <c r="AE521" s="37"/>
      <c r="AF521" s="37"/>
      <c r="AG521" s="37"/>
      <c r="AH521" s="37"/>
      <c r="AI521" s="100">
        <v>31.797012881666163</v>
      </c>
      <c r="AJ521" s="90" t="s">
        <v>54</v>
      </c>
      <c r="AK521" s="53">
        <v>691.79494827167923</v>
      </c>
      <c r="AL521" s="35"/>
      <c r="AM521" s="35"/>
      <c r="AN521" s="35"/>
      <c r="AO521" s="58">
        <v>40.982500000000002</v>
      </c>
      <c r="AP521" s="49">
        <v>1.1178931207625409</v>
      </c>
      <c r="AQ521" s="49">
        <v>1.2595447643343052</v>
      </c>
      <c r="AR521" s="49">
        <v>2.0172629980563657</v>
      </c>
      <c r="AS521" s="126">
        <v>33.161396811438109</v>
      </c>
      <c r="AT521" s="58">
        <v>34.238903681512028</v>
      </c>
      <c r="AU521" s="58">
        <v>27.277328634479126</v>
      </c>
      <c r="AV521" s="58">
        <v>30.733722060252671</v>
      </c>
      <c r="AW521" s="58">
        <v>49.222546161321681</v>
      </c>
      <c r="AX521" s="58">
        <v>34.305</v>
      </c>
      <c r="AY521" s="71">
        <v>1.3462880998575439</v>
      </c>
      <c r="AZ521" s="71">
        <v>25.464948496900096</v>
      </c>
      <c r="BA521" s="71">
        <v>-3.2870708249227221E-2</v>
      </c>
      <c r="BB521" s="131">
        <f t="shared" si="32"/>
        <v>1.3462880998575439</v>
      </c>
      <c r="BC521" s="131">
        <f t="shared" si="33"/>
        <v>1.3039200763311785</v>
      </c>
      <c r="BD521" s="131">
        <f t="shared" si="34"/>
        <v>0.17280148793482999</v>
      </c>
      <c r="BE521" s="96">
        <v>6.06</v>
      </c>
      <c r="BF521" s="105">
        <v>120.75668552531691</v>
      </c>
      <c r="BG521" s="105">
        <v>545.78366543745631</v>
      </c>
      <c r="BH521" s="105">
        <v>302.85940223101966</v>
      </c>
      <c r="BI521" s="105">
        <v>100.04372793066202</v>
      </c>
      <c r="BJ521" s="105">
        <v>8.5079501249027452</v>
      </c>
      <c r="BK521" s="105">
        <v>23.115448654749546</v>
      </c>
      <c r="BL521" s="105">
        <v>15.348754857992915</v>
      </c>
      <c r="BM521" s="105">
        <v>4.3410507632167556</v>
      </c>
      <c r="BN521" s="130">
        <f t="shared" si="35"/>
        <v>260.56950225620795</v>
      </c>
      <c r="BO521" s="97">
        <v>5.4205714285714288</v>
      </c>
      <c r="BP521" s="109" t="s">
        <v>38</v>
      </c>
      <c r="BQ521" s="106">
        <v>372.84166666666664</v>
      </c>
      <c r="BR521" s="107">
        <v>14.660291218244394</v>
      </c>
      <c r="BS521" s="107"/>
      <c r="BT521" s="107">
        <v>10.889416031973882</v>
      </c>
      <c r="BU521" s="106">
        <v>13832.503124999997</v>
      </c>
      <c r="BV521" s="106">
        <v>543.89984333772315</v>
      </c>
      <c r="BW521" s="106"/>
      <c r="BX521" s="106">
        <v>403.99959220858847</v>
      </c>
      <c r="BY521" s="73">
        <v>8.4460000000000007E-2</v>
      </c>
      <c r="BZ521" s="73">
        <v>0.92730000000000001</v>
      </c>
      <c r="CA521" s="74">
        <v>4.2635999999999994</v>
      </c>
      <c r="CB521" s="74"/>
      <c r="CC521" s="74">
        <v>8.0988000000000007</v>
      </c>
      <c r="CD521" s="74">
        <v>7.2517999999999994</v>
      </c>
      <c r="CE521" s="74">
        <v>104.03</v>
      </c>
      <c r="CF521" s="74">
        <v>38.4709</v>
      </c>
      <c r="CG521" s="74">
        <v>0.13190000000000002</v>
      </c>
      <c r="CH521" s="134">
        <v>46150.125294316516</v>
      </c>
      <c r="CI521" s="134">
        <v>2645.2970161937046</v>
      </c>
      <c r="CJ521" s="135">
        <v>711816.39825815381</v>
      </c>
      <c r="CK521" s="136">
        <v>0.37162631019274966</v>
      </c>
    </row>
    <row r="522" spans="1:89" s="72" customFormat="1" x14ac:dyDescent="0.25">
      <c r="A522" s="82" t="s">
        <v>24</v>
      </c>
      <c r="B522" s="83">
        <v>511</v>
      </c>
      <c r="C522" s="70" t="s">
        <v>607</v>
      </c>
      <c r="D522" s="84">
        <v>41766</v>
      </c>
      <c r="E522" s="85" t="s">
        <v>1246</v>
      </c>
      <c r="F522" s="89">
        <v>83</v>
      </c>
      <c r="G522" s="88">
        <v>1</v>
      </c>
      <c r="H522" s="88">
        <v>186</v>
      </c>
      <c r="I522" s="82">
        <v>1</v>
      </c>
      <c r="J522" s="70">
        <v>790</v>
      </c>
      <c r="K522" s="55"/>
      <c r="L522" s="54">
        <v>937.05399999999997</v>
      </c>
      <c r="M522" s="54">
        <v>149.03600938488216</v>
      </c>
      <c r="N522" s="54">
        <v>314.49556258288277</v>
      </c>
      <c r="O522" s="17"/>
      <c r="P522" s="56">
        <v>28.970723247985308</v>
      </c>
      <c r="Q522" s="56">
        <v>9.8000000000000007</v>
      </c>
      <c r="R522" s="54">
        <v>268.79526675507498</v>
      </c>
      <c r="S522" s="42" t="s">
        <v>78</v>
      </c>
      <c r="T522" s="94"/>
      <c r="U522" s="94"/>
      <c r="V522" s="94">
        <v>24.113244828798997</v>
      </c>
      <c r="W522" s="94">
        <v>22.595412519805414</v>
      </c>
      <c r="X522" s="94">
        <v>3.5937417826048486</v>
      </c>
      <c r="Y522" s="94">
        <v>7.5835084981319287</v>
      </c>
      <c r="Z522" s="94"/>
      <c r="AA522" s="94">
        <v>0.69857814254604866</v>
      </c>
      <c r="AB522" s="94">
        <v>0.2363097993222302</v>
      </c>
      <c r="AC522" s="98">
        <v>6.4815260760874587</v>
      </c>
      <c r="AD522" s="37"/>
      <c r="AE522" s="37"/>
      <c r="AF522" s="37"/>
      <c r="AG522" s="37"/>
      <c r="AH522" s="37"/>
      <c r="AI522" s="100">
        <v>34.264923119643839</v>
      </c>
      <c r="AJ522" s="90" t="s">
        <v>54</v>
      </c>
      <c r="AK522" s="53">
        <v>713.99322958405446</v>
      </c>
      <c r="AL522" s="35"/>
      <c r="AM522" s="35"/>
      <c r="AN522" s="35"/>
      <c r="AO522" s="58">
        <v>27.104999999999997</v>
      </c>
      <c r="AP522" s="49">
        <v>1.0019029216210378</v>
      </c>
      <c r="AQ522" s="49">
        <v>0.96145043731778401</v>
      </c>
      <c r="AR522" s="49">
        <v>1.29598250728863</v>
      </c>
      <c r="AS522" s="126">
        <v>25.870543824315565</v>
      </c>
      <c r="AT522" s="58">
        <v>26.63586199099683</v>
      </c>
      <c r="AU522" s="58">
        <v>36.963767630364799</v>
      </c>
      <c r="AV522" s="58">
        <v>35.471331389698733</v>
      </c>
      <c r="AW522" s="58">
        <v>47.813411078717209</v>
      </c>
      <c r="AX522" s="58">
        <v>29.189999999999998</v>
      </c>
      <c r="AY522" s="71">
        <v>1.1046154169672351</v>
      </c>
      <c r="AZ522" s="71">
        <v>23.975827181236991</v>
      </c>
      <c r="BA522" s="71">
        <v>0.13741764756200681</v>
      </c>
      <c r="BB522" s="131">
        <f t="shared" si="32"/>
        <v>1.1046154169672351</v>
      </c>
      <c r="BC522" s="131">
        <f t="shared" si="33"/>
        <v>1.0728769192198382</v>
      </c>
      <c r="BD522" s="131">
        <f t="shared" si="34"/>
        <v>0.13516786684530954</v>
      </c>
      <c r="BE522" s="96">
        <v>6.32</v>
      </c>
      <c r="BF522" s="105">
        <v>140.59452423612126</v>
      </c>
      <c r="BG522" s="105">
        <v>621.20530707724686</v>
      </c>
      <c r="BH522" s="105">
        <v>209.39299963727305</v>
      </c>
      <c r="BI522" s="105">
        <v>114.308678114198</v>
      </c>
      <c r="BJ522" s="105">
        <v>9.2507877717756646</v>
      </c>
      <c r="BK522" s="105">
        <v>17.916486701190255</v>
      </c>
      <c r="BL522" s="105">
        <v>20.057607561936923</v>
      </c>
      <c r="BM522" s="105">
        <v>7.8681331363791092</v>
      </c>
      <c r="BN522" s="130">
        <f t="shared" si="35"/>
        <v>333.79872066833957</v>
      </c>
      <c r="BO522" s="97">
        <v>7.1108571428571423</v>
      </c>
      <c r="BP522" s="109" t="s">
        <v>38</v>
      </c>
      <c r="BQ522" s="106">
        <v>513.82352941176475</v>
      </c>
      <c r="BR522" s="107">
        <v>21.308767569849977</v>
      </c>
      <c r="BS522" s="107"/>
      <c r="BT522" s="107">
        <v>19.290666455076316</v>
      </c>
      <c r="BU522" s="106">
        <v>14991.931818181818</v>
      </c>
      <c r="BV522" s="106">
        <v>621.73017047778706</v>
      </c>
      <c r="BW522" s="106"/>
      <c r="BX522" s="106">
        <v>562.84763088385239</v>
      </c>
      <c r="BY522" s="73">
        <v>5.5620000000000003E-2</v>
      </c>
      <c r="BZ522" s="73">
        <v>0.84480000000000011</v>
      </c>
      <c r="CA522" s="74">
        <v>4.2942</v>
      </c>
      <c r="CB522" s="74"/>
      <c r="CC522" s="74">
        <v>6.4361999999999995</v>
      </c>
      <c r="CD522" s="74">
        <v>6.8780999999999999</v>
      </c>
      <c r="CE522" s="74">
        <v>96.960000000000008</v>
      </c>
      <c r="CF522" s="74">
        <v>35.541899999999998</v>
      </c>
      <c r="CG522" s="74">
        <v>9.5500000000000002E-2</v>
      </c>
      <c r="CH522" s="134">
        <v>75153.918800699234</v>
      </c>
      <c r="CI522" s="134">
        <v>2818.4884302369055</v>
      </c>
      <c r="CJ522" s="135">
        <v>437158.34192576411</v>
      </c>
      <c r="CK522" s="136">
        <v>0.64472941722235888</v>
      </c>
    </row>
    <row r="523" spans="1:89" s="72" customFormat="1" x14ac:dyDescent="0.25">
      <c r="A523" s="82" t="s">
        <v>24</v>
      </c>
      <c r="B523" s="83">
        <v>512</v>
      </c>
      <c r="C523" s="70" t="s">
        <v>608</v>
      </c>
      <c r="D523" s="84">
        <v>41766</v>
      </c>
      <c r="E523" s="85" t="s">
        <v>1246</v>
      </c>
      <c r="F523" s="89">
        <v>84</v>
      </c>
      <c r="G523" s="88">
        <v>1</v>
      </c>
      <c r="H523" s="88">
        <v>130</v>
      </c>
      <c r="I523" s="82">
        <v>1</v>
      </c>
      <c r="J523" s="70">
        <v>698</v>
      </c>
      <c r="K523" s="55"/>
      <c r="L523" s="54">
        <v>937.05399999999997</v>
      </c>
      <c r="M523" s="54">
        <v>149.03600938488216</v>
      </c>
      <c r="N523" s="54">
        <v>314.49556258288277</v>
      </c>
      <c r="O523" s="17"/>
      <c r="P523" s="56">
        <v>28.970723247985308</v>
      </c>
      <c r="Q523" s="56">
        <v>9.8000000000000007</v>
      </c>
      <c r="R523" s="54">
        <v>268.79526675507498</v>
      </c>
      <c r="S523" s="42" t="s">
        <v>78</v>
      </c>
      <c r="T523" s="94"/>
      <c r="U523" s="94"/>
      <c r="V523" s="94">
        <v>25.695949912312656</v>
      </c>
      <c r="W523" s="94">
        <v>24.078492649132222</v>
      </c>
      <c r="X523" s="94">
        <v>3.8296218322848907</v>
      </c>
      <c r="Y523" s="94">
        <v>8.0812622237743454</v>
      </c>
      <c r="Z523" s="94"/>
      <c r="AA523" s="94">
        <v>0.7444302535037024</v>
      </c>
      <c r="AB523" s="94">
        <v>0.25182030914066406</v>
      </c>
      <c r="AC523" s="98">
        <v>6.9069497112051259</v>
      </c>
      <c r="AD523" s="37"/>
      <c r="AE523" s="37"/>
      <c r="AF523" s="37"/>
      <c r="AG523" s="37"/>
      <c r="AH523" s="37"/>
      <c r="AI523" s="100">
        <v>30.46885745443128</v>
      </c>
      <c r="AJ523" s="90" t="s">
        <v>54</v>
      </c>
      <c r="AK523" s="53">
        <v>678.36010868944732</v>
      </c>
      <c r="AL523" s="35"/>
      <c r="AM523" s="35"/>
      <c r="AN523" s="35"/>
      <c r="AO523" s="58">
        <v>27.0975</v>
      </c>
      <c r="AP523" s="49">
        <v>1.0464745043140302</v>
      </c>
      <c r="AQ523" s="49">
        <v>0.92102532798833825</v>
      </c>
      <c r="AR523" s="49">
        <v>1.2597440779883384</v>
      </c>
      <c r="AS523" s="126">
        <v>26.536117564710452</v>
      </c>
      <c r="AT523" s="58">
        <v>26.677029220532564</v>
      </c>
      <c r="AU523" s="58">
        <v>38.618857987416924</v>
      </c>
      <c r="AV523" s="58">
        <v>33.989310009718174</v>
      </c>
      <c r="AW523" s="58">
        <v>46.489310009718182</v>
      </c>
      <c r="AX523" s="58">
        <v>31.456000000000007</v>
      </c>
      <c r="AY523" s="71">
        <v>1.0381803090202089</v>
      </c>
      <c r="AZ523" s="71">
        <v>22.694927944528988</v>
      </c>
      <c r="BA523" s="71">
        <v>3.001021967783668</v>
      </c>
      <c r="BB523" s="131">
        <f t="shared" si="32"/>
        <v>1.0381803090202089</v>
      </c>
      <c r="BC523" s="131">
        <f t="shared" si="33"/>
        <v>1.0326965010153299</v>
      </c>
      <c r="BD523" s="131">
        <f t="shared" si="34"/>
        <v>0.12559348540543028</v>
      </c>
      <c r="BE523" s="96">
        <v>5.89</v>
      </c>
      <c r="BF523" s="105">
        <v>126.79150591259584</v>
      </c>
      <c r="BG523" s="105">
        <v>616.72286590652584</v>
      </c>
      <c r="BH523" s="105">
        <v>216.78095666981565</v>
      </c>
      <c r="BI523" s="105">
        <v>124.18008085107573</v>
      </c>
      <c r="BJ523" s="105">
        <v>7.9114336602154145</v>
      </c>
      <c r="BK523" s="105">
        <v>14.653242505267853</v>
      </c>
      <c r="BL523" s="105">
        <v>13.236760815195696</v>
      </c>
      <c r="BM523" s="105">
        <v>6.5146595919038059</v>
      </c>
      <c r="BN523" s="130">
        <f t="shared" si="35"/>
        <v>330.23029110075868</v>
      </c>
      <c r="BO523" s="97">
        <v>4.8959999999999999</v>
      </c>
      <c r="BP523" s="109" t="s">
        <v>38</v>
      </c>
      <c r="BQ523" s="106">
        <v>489.05761904761903</v>
      </c>
      <c r="BR523" s="107">
        <v>19.032478686973104</v>
      </c>
      <c r="BS523" s="107"/>
      <c r="BT523" s="107">
        <v>18.332536768044811</v>
      </c>
      <c r="BU523" s="106">
        <v>13593.160476190475</v>
      </c>
      <c r="BV523" s="106">
        <v>529.00011568270838</v>
      </c>
      <c r="BW523" s="106"/>
      <c r="BX523" s="106">
        <v>509.54551062710533</v>
      </c>
      <c r="BY523" s="73">
        <v>3.193E-2</v>
      </c>
      <c r="BZ523" s="73">
        <v>1.1098999999999999</v>
      </c>
      <c r="CA523" s="74">
        <v>4.3553999999999995</v>
      </c>
      <c r="CB523" s="74"/>
      <c r="CC523" s="74">
        <v>7.0788000000000002</v>
      </c>
      <c r="CD523" s="74">
        <v>2.16</v>
      </c>
      <c r="CE523" s="74">
        <v>96.960000000000008</v>
      </c>
      <c r="CF523" s="74">
        <v>34.249099999999999</v>
      </c>
      <c r="CG523" s="74">
        <v>0.1046</v>
      </c>
      <c r="CH523" s="134">
        <v>77778.004639166946</v>
      </c>
      <c r="CI523" s="134">
        <v>2469.742870205393</v>
      </c>
      <c r="CJ523" s="135">
        <v>395487.50433168211</v>
      </c>
      <c r="CK523" s="136">
        <v>0.62448063292894906</v>
      </c>
    </row>
    <row r="524" spans="1:89" s="72" customFormat="1" x14ac:dyDescent="0.25">
      <c r="A524" s="82" t="s">
        <v>24</v>
      </c>
      <c r="B524" s="83">
        <v>513</v>
      </c>
      <c r="C524" s="70" t="s">
        <v>609</v>
      </c>
      <c r="D524" s="84">
        <v>41766</v>
      </c>
      <c r="E524" s="85" t="s">
        <v>1246</v>
      </c>
      <c r="F524" s="89">
        <v>94</v>
      </c>
      <c r="G524" s="88">
        <v>1</v>
      </c>
      <c r="H524" s="88">
        <v>122</v>
      </c>
      <c r="I524" s="82">
        <v>1</v>
      </c>
      <c r="J524" s="70">
        <v>698</v>
      </c>
      <c r="K524" s="55"/>
      <c r="L524" s="54">
        <v>937.05399999999997</v>
      </c>
      <c r="M524" s="54">
        <v>149.03600938488216</v>
      </c>
      <c r="N524" s="54">
        <v>314.49556258288277</v>
      </c>
      <c r="O524" s="17"/>
      <c r="P524" s="56">
        <v>28.970723247985308</v>
      </c>
      <c r="Q524" s="56">
        <v>9.8000000000000007</v>
      </c>
      <c r="R524" s="54">
        <v>268.79526675507498</v>
      </c>
      <c r="S524" s="42" t="s">
        <v>78</v>
      </c>
      <c r="T524" s="94"/>
      <c r="U524" s="94"/>
      <c r="V524" s="94">
        <v>22.944313443307109</v>
      </c>
      <c r="W524" s="94">
        <v>21.5000606893047</v>
      </c>
      <c r="X524" s="94">
        <v>3.419528913666396</v>
      </c>
      <c r="Y524" s="94">
        <v>7.2158847644308688</v>
      </c>
      <c r="Z524" s="94"/>
      <c r="AA524" s="94">
        <v>0.66471335488107919</v>
      </c>
      <c r="AB524" s="94">
        <v>0.22485427174440969</v>
      </c>
      <c r="AC524" s="98">
        <v>6.1673228525057873</v>
      </c>
      <c r="AD524" s="37"/>
      <c r="AE524" s="37"/>
      <c r="AF524" s="37"/>
      <c r="AG524" s="37"/>
      <c r="AH524" s="37"/>
      <c r="AI524" s="100">
        <v>31.402451707596171</v>
      </c>
      <c r="AJ524" s="90" t="s">
        <v>54</v>
      </c>
      <c r="AK524" s="53">
        <v>687.92245614283024</v>
      </c>
      <c r="AL524" s="35"/>
      <c r="AM524" s="35"/>
      <c r="AN524" s="35"/>
      <c r="AO524" s="58">
        <v>33.07</v>
      </c>
      <c r="AP524" s="49">
        <v>1.0602739695770653</v>
      </c>
      <c r="AQ524" s="49">
        <v>0.89986394557823135</v>
      </c>
      <c r="AR524" s="49">
        <v>1.6004723032069974</v>
      </c>
      <c r="AS524" s="126">
        <v>29.132109543655982</v>
      </c>
      <c r="AT524" s="58">
        <v>28.516420832114186</v>
      </c>
      <c r="AU524" s="58">
        <v>32.061504976627319</v>
      </c>
      <c r="AV524" s="58">
        <v>27.210884353741498</v>
      </c>
      <c r="AW524" s="58">
        <v>48.396501457725954</v>
      </c>
      <c r="AX524" s="58">
        <v>33.450000000000003</v>
      </c>
      <c r="AY524" s="71">
        <v>1.2428535245813803</v>
      </c>
      <c r="AZ524" s="71">
        <v>23.564893821801778</v>
      </c>
      <c r="BA524" s="71">
        <v>-0.62058037849466885</v>
      </c>
      <c r="BB524" s="131">
        <f t="shared" si="32"/>
        <v>1.2428535245813803</v>
      </c>
      <c r="BC524" s="131">
        <f t="shared" si="33"/>
        <v>1.269687568365828</v>
      </c>
      <c r="BD524" s="131">
        <f t="shared" si="34"/>
        <v>0.15518486648816809</v>
      </c>
      <c r="BE524" s="96">
        <v>6.53</v>
      </c>
      <c r="BF524" s="105">
        <v>117.04810474889418</v>
      </c>
      <c r="BG524" s="105">
        <v>606.95520427132715</v>
      </c>
      <c r="BH524" s="105">
        <v>224.78367626019062</v>
      </c>
      <c r="BI524" s="105">
        <v>127.01962455339907</v>
      </c>
      <c r="BJ524" s="105">
        <v>8.4198373087290737</v>
      </c>
      <c r="BK524" s="105">
        <v>14.997334378764636</v>
      </c>
      <c r="BL524" s="105">
        <v>12.347676125293615</v>
      </c>
      <c r="BM524" s="105">
        <v>5.4766471022957397</v>
      </c>
      <c r="BN524" s="130">
        <f t="shared" si="35"/>
        <v>324.16035289281609</v>
      </c>
      <c r="BO524" s="97">
        <v>4.6628571428571437</v>
      </c>
      <c r="BP524" s="109" t="s">
        <v>38</v>
      </c>
      <c r="BQ524" s="106">
        <v>435.66388888888889</v>
      </c>
      <c r="BR524" s="107">
        <v>18.987880808260694</v>
      </c>
      <c r="BS524" s="107"/>
      <c r="BT524" s="107">
        <v>15.277649725180785</v>
      </c>
      <c r="BU524" s="106">
        <v>13523.416666666666</v>
      </c>
      <c r="BV524" s="106">
        <v>589.40167026926088</v>
      </c>
      <c r="BW524" s="106"/>
      <c r="BX524" s="106">
        <v>474.2326095649799</v>
      </c>
      <c r="BY524" s="73">
        <v>7.415999999999999E-2</v>
      </c>
      <c r="BZ524" s="73">
        <v>0.74800000000000011</v>
      </c>
      <c r="CA524" s="74">
        <v>4.8552</v>
      </c>
      <c r="CB524" s="74"/>
      <c r="CC524" s="74">
        <v>7.0278</v>
      </c>
      <c r="CD524" s="74">
        <v>6.6962999999999999</v>
      </c>
      <c r="CE524" s="74">
        <v>95.95</v>
      </c>
      <c r="CF524" s="74">
        <v>33.350200000000001</v>
      </c>
      <c r="CG524" s="74">
        <v>0.96910000000000007</v>
      </c>
      <c r="CH524" s="134">
        <v>124501.34231767102</v>
      </c>
      <c r="CI524" s="134">
        <v>2299.8877171236331</v>
      </c>
      <c r="CJ524" s="135">
        <v>437831.87400254607</v>
      </c>
      <c r="CK524" s="136">
        <v>0.52529015215330321</v>
      </c>
    </row>
    <row r="525" spans="1:89" s="72" customFormat="1" x14ac:dyDescent="0.25">
      <c r="A525" s="82" t="s">
        <v>24</v>
      </c>
      <c r="B525" s="83">
        <v>514</v>
      </c>
      <c r="C525" s="70" t="s">
        <v>610</v>
      </c>
      <c r="D525" s="84">
        <v>41766</v>
      </c>
      <c r="E525" s="85" t="s">
        <v>1246</v>
      </c>
      <c r="F525" s="89">
        <v>101</v>
      </c>
      <c r="G525" s="88">
        <v>1</v>
      </c>
      <c r="H525" s="88">
        <v>206</v>
      </c>
      <c r="I525" s="82">
        <v>2</v>
      </c>
      <c r="J525" s="70">
        <v>719</v>
      </c>
      <c r="K525" s="55"/>
      <c r="L525" s="54">
        <v>937.05399999999997</v>
      </c>
      <c r="M525" s="54">
        <v>149.03600938488216</v>
      </c>
      <c r="N525" s="54">
        <v>314.49556258288277</v>
      </c>
      <c r="O525" s="17"/>
      <c r="P525" s="56">
        <v>28.970723247985308</v>
      </c>
      <c r="Q525" s="56">
        <v>9.8000000000000007</v>
      </c>
      <c r="R525" s="54">
        <v>268.79526675507498</v>
      </c>
      <c r="S525" s="42" t="s">
        <v>78</v>
      </c>
      <c r="T525" s="94"/>
      <c r="U525" s="94"/>
      <c r="V525" s="94">
        <v>22.77860404529974</v>
      </c>
      <c r="W525" s="94">
        <v>21.344782035064302</v>
      </c>
      <c r="X525" s="94">
        <v>3.3948322462698068</v>
      </c>
      <c r="Y525" s="94">
        <v>7.1637698940792705</v>
      </c>
      <c r="Z525" s="94"/>
      <c r="AA525" s="94">
        <v>0.65991263377181741</v>
      </c>
      <c r="AB525" s="94">
        <v>0.2232303196439375</v>
      </c>
      <c r="AC525" s="98">
        <v>6.1227809506645734</v>
      </c>
      <c r="AD525" s="37"/>
      <c r="AE525" s="37"/>
      <c r="AF525" s="37"/>
      <c r="AG525" s="37"/>
      <c r="AH525" s="37"/>
      <c r="AI525" s="100">
        <v>32.935155297443984</v>
      </c>
      <c r="AJ525" s="90" t="s">
        <v>54</v>
      </c>
      <c r="AK525" s="53">
        <v>702.44561133857621</v>
      </c>
      <c r="AL525" s="35"/>
      <c r="AM525" s="35"/>
      <c r="AN525" s="35"/>
      <c r="AO525" s="58">
        <v>25.71</v>
      </c>
      <c r="AP525" s="49">
        <v>0.96303838926435781</v>
      </c>
      <c r="AQ525" s="49">
        <v>0.80702915451895041</v>
      </c>
      <c r="AR525" s="49">
        <v>1.2861246355685132</v>
      </c>
      <c r="AS525" s="126">
        <v>24.729575838965367</v>
      </c>
      <c r="AT525" s="58">
        <v>24.910565070218695</v>
      </c>
      <c r="AU525" s="58">
        <v>37.457735871814769</v>
      </c>
      <c r="AV525" s="58">
        <v>31.389698736637513</v>
      </c>
      <c r="AW525" s="58">
        <v>50.0242954324587</v>
      </c>
      <c r="AX525" s="58">
        <v>28.922500000000003</v>
      </c>
      <c r="AY525" s="71">
        <v>1.0935948937291824</v>
      </c>
      <c r="AZ525" s="71">
        <v>22.60075424119696</v>
      </c>
      <c r="BA525" s="71">
        <v>0.17784980410278095</v>
      </c>
      <c r="BB525" s="131">
        <f t="shared" si="32"/>
        <v>1.0935948937291824</v>
      </c>
      <c r="BC525" s="131">
        <f t="shared" si="33"/>
        <v>1.0856493132672105</v>
      </c>
      <c r="BD525" s="131">
        <f t="shared" si="34"/>
        <v>0.13416942378356381</v>
      </c>
      <c r="BE525" s="96">
        <v>6.39</v>
      </c>
      <c r="BF525" s="105">
        <v>116.66487383752035</v>
      </c>
      <c r="BG525" s="105">
        <v>640.51043236268538</v>
      </c>
      <c r="BH525" s="105">
        <v>194.94616066924897</v>
      </c>
      <c r="BI525" s="105">
        <v>108.6470930521666</v>
      </c>
      <c r="BJ525" s="105">
        <v>9.9509126422018319</v>
      </c>
      <c r="BK525" s="105">
        <v>18.456779339342962</v>
      </c>
      <c r="BL525" s="105">
        <v>15.523657526301809</v>
      </c>
      <c r="BM525" s="105">
        <v>11.964964408052447</v>
      </c>
      <c r="BN525" s="130">
        <f t="shared" si="35"/>
        <v>345.13393745089957</v>
      </c>
      <c r="BO525" s="97">
        <v>5.0708571428571432</v>
      </c>
      <c r="BP525" s="109" t="s">
        <v>38</v>
      </c>
      <c r="BQ525" s="106">
        <v>382.06893939393939</v>
      </c>
      <c r="BR525" s="107">
        <v>16.773149866169149</v>
      </c>
      <c r="BS525" s="107"/>
      <c r="BT525" s="107">
        <v>15.337626357208329</v>
      </c>
      <c r="BU525" s="106">
        <v>11718.716666666667</v>
      </c>
      <c r="BV525" s="106">
        <v>514.46158172650485</v>
      </c>
      <c r="BW525" s="106"/>
      <c r="BX525" s="106">
        <v>470.43158730577068</v>
      </c>
      <c r="BY525" s="73">
        <v>6.1800000000000001E-2</v>
      </c>
      <c r="BZ525" s="73">
        <v>0.9284</v>
      </c>
      <c r="CA525" s="74">
        <v>4.2738000000000005</v>
      </c>
      <c r="CB525" s="74"/>
      <c r="CC525" s="74">
        <v>6.7422000000000004</v>
      </c>
      <c r="CD525" s="74">
        <v>6.2821999999999996</v>
      </c>
      <c r="CE525" s="74">
        <v>96.960000000000008</v>
      </c>
      <c r="CF525" s="74">
        <v>37.268999999999998</v>
      </c>
      <c r="CG525" s="74">
        <v>0.14100000000000001</v>
      </c>
      <c r="CH525" s="134">
        <v>159436.13218136784</v>
      </c>
      <c r="CI525" s="134">
        <v>1631.1662225885907</v>
      </c>
      <c r="CJ525" s="135">
        <v>233112.5729019593</v>
      </c>
      <c r="CK525" s="136">
        <v>0.69973326718615647</v>
      </c>
    </row>
    <row r="526" spans="1:89" s="72" customFormat="1" x14ac:dyDescent="0.25">
      <c r="A526" s="82" t="s">
        <v>24</v>
      </c>
      <c r="B526" s="83">
        <v>515</v>
      </c>
      <c r="C526" s="70" t="s">
        <v>611</v>
      </c>
      <c r="D526" s="84">
        <v>41766</v>
      </c>
      <c r="E526" s="85" t="s">
        <v>1246</v>
      </c>
      <c r="F526" s="89">
        <v>118</v>
      </c>
      <c r="G526" s="88">
        <v>1</v>
      </c>
      <c r="H526" s="88">
        <v>140</v>
      </c>
      <c r="I526" s="82">
        <v>3</v>
      </c>
      <c r="J526" s="70">
        <v>750</v>
      </c>
      <c r="K526" s="55"/>
      <c r="L526" s="54">
        <v>937.05399999999997</v>
      </c>
      <c r="M526" s="54">
        <v>149.03600938488216</v>
      </c>
      <c r="N526" s="54">
        <v>314.49556258288277</v>
      </c>
      <c r="O526" s="17"/>
      <c r="P526" s="56">
        <v>28.970723247985308</v>
      </c>
      <c r="Q526" s="56">
        <v>9.8000000000000007</v>
      </c>
      <c r="R526" s="54">
        <v>268.79526675507498</v>
      </c>
      <c r="S526" s="42" t="s">
        <v>78</v>
      </c>
      <c r="T526" s="94"/>
      <c r="U526" s="94"/>
      <c r="V526" s="94">
        <v>24.621966601188504</v>
      </c>
      <c r="W526" s="94">
        <v>23.072112291510091</v>
      </c>
      <c r="X526" s="94">
        <v>3.6695596454489849</v>
      </c>
      <c r="Y526" s="94">
        <v>7.7434992381377281</v>
      </c>
      <c r="Z526" s="94"/>
      <c r="AA526" s="94">
        <v>0.71331618022416965</v>
      </c>
      <c r="AB526" s="94">
        <v>0.24129527269164738</v>
      </c>
      <c r="AC526" s="98">
        <v>6.6182680806010108</v>
      </c>
      <c r="AD526" s="37"/>
      <c r="AE526" s="37"/>
      <c r="AF526" s="37"/>
      <c r="AG526" s="37"/>
      <c r="AH526" s="37"/>
      <c r="AI526" s="100">
        <v>28.789845435991673</v>
      </c>
      <c r="AJ526" s="90" t="s">
        <v>54</v>
      </c>
      <c r="AK526" s="53">
        <v>659.60220169336117</v>
      </c>
      <c r="AL526" s="35"/>
      <c r="AM526" s="35"/>
      <c r="AN526" s="35"/>
      <c r="AO526" s="58">
        <v>31.995000000000001</v>
      </c>
      <c r="AP526" s="49">
        <v>1.2232540166948849</v>
      </c>
      <c r="AQ526" s="49">
        <v>1.0486213556851312</v>
      </c>
      <c r="AR526" s="49">
        <v>1.59975</v>
      </c>
      <c r="AS526" s="126">
        <v>31.146810250423275</v>
      </c>
      <c r="AT526" s="58">
        <v>31.639944951272057</v>
      </c>
      <c r="AU526" s="58">
        <v>38.232661875133147</v>
      </c>
      <c r="AV526" s="58">
        <v>32.774538386783284</v>
      </c>
      <c r="AW526" s="58">
        <v>50</v>
      </c>
      <c r="AX526" s="58">
        <v>30.692500000000003</v>
      </c>
      <c r="AY526" s="71">
        <v>1.2850291556217444</v>
      </c>
      <c r="AZ526" s="71">
        <v>25.189159596190116</v>
      </c>
      <c r="BA526" s="71">
        <v>-0.56719299500161213</v>
      </c>
      <c r="BB526" s="131">
        <f t="shared" si="32"/>
        <v>1.2850291556217444</v>
      </c>
      <c r="BC526" s="131">
        <f t="shared" si="33"/>
        <v>1.2650009138148948</v>
      </c>
      <c r="BD526" s="131">
        <f t="shared" si="34"/>
        <v>0.15724273511901901</v>
      </c>
      <c r="BE526" s="96">
        <v>6.57</v>
      </c>
      <c r="BF526" s="105">
        <v>109.34272187236762</v>
      </c>
      <c r="BG526" s="105">
        <v>605.98453228320136</v>
      </c>
      <c r="BH526" s="105">
        <v>228.62942322118511</v>
      </c>
      <c r="BI526" s="105">
        <v>119.3004100963514</v>
      </c>
      <c r="BJ526" s="105">
        <v>8.9421928691631525</v>
      </c>
      <c r="BK526" s="105">
        <v>16.732279165320225</v>
      </c>
      <c r="BL526" s="105">
        <v>12.703166967386464</v>
      </c>
      <c r="BM526" s="105">
        <v>7.7079953973923532</v>
      </c>
      <c r="BN526" s="130">
        <f t="shared" si="35"/>
        <v>320.2437518509301</v>
      </c>
      <c r="BO526" s="97">
        <v>4.4588571428571422</v>
      </c>
      <c r="BP526" s="109" t="s">
        <v>38</v>
      </c>
      <c r="BQ526" s="106">
        <v>408.85606060606062</v>
      </c>
      <c r="BR526" s="107">
        <v>16.605337308284916</v>
      </c>
      <c r="BS526" s="107"/>
      <c r="BT526" s="107">
        <v>12.922148291842174</v>
      </c>
      <c r="BU526" s="106">
        <v>12848.070833333331</v>
      </c>
      <c r="BV526" s="106">
        <v>521.81334827710941</v>
      </c>
      <c r="BW526" s="106"/>
      <c r="BX526" s="106">
        <v>406.07121324390249</v>
      </c>
      <c r="BY526" s="73">
        <v>6.2829999999999997E-2</v>
      </c>
      <c r="BZ526" s="73">
        <v>0.69520000000000004</v>
      </c>
      <c r="CA526" s="74">
        <v>4.7225999999999999</v>
      </c>
      <c r="CB526" s="74"/>
      <c r="CC526" s="74">
        <v>6.4157999999999999</v>
      </c>
      <c r="CD526" s="74">
        <v>4.6863999999999999</v>
      </c>
      <c r="CE526" s="74">
        <v>103.02</v>
      </c>
      <c r="CF526" s="74">
        <v>35.107599999999998</v>
      </c>
      <c r="CG526" s="74">
        <v>0.15920000000000001</v>
      </c>
      <c r="CH526" s="134">
        <v>106624.1870945891</v>
      </c>
      <c r="CI526" s="134">
        <v>2276.8748471451991</v>
      </c>
      <c r="CJ526" s="135">
        <v>309891.34001277515</v>
      </c>
      <c r="CK526" s="136">
        <v>0.73473329298306167</v>
      </c>
    </row>
    <row r="527" spans="1:89" s="72" customFormat="1" x14ac:dyDescent="0.25">
      <c r="A527" s="82" t="s">
        <v>24</v>
      </c>
      <c r="B527" s="83">
        <v>516</v>
      </c>
      <c r="C527" s="70" t="s">
        <v>612</v>
      </c>
      <c r="D527" s="84">
        <v>41766</v>
      </c>
      <c r="E527" s="85" t="s">
        <v>1246</v>
      </c>
      <c r="F527" s="89">
        <v>121</v>
      </c>
      <c r="G527" s="88">
        <v>1</v>
      </c>
      <c r="H527" s="88">
        <v>152</v>
      </c>
      <c r="I527" s="82">
        <v>2</v>
      </c>
      <c r="J527" s="70">
        <v>687</v>
      </c>
      <c r="K527" s="55"/>
      <c r="L527" s="54">
        <v>937.05399999999997</v>
      </c>
      <c r="M527" s="54">
        <v>149.03600938488216</v>
      </c>
      <c r="N527" s="54">
        <v>314.49556258288277</v>
      </c>
      <c r="O527" s="17"/>
      <c r="P527" s="56">
        <v>28.970723247985308</v>
      </c>
      <c r="Q527" s="56">
        <v>9.8000000000000007</v>
      </c>
      <c r="R527" s="54">
        <v>268.79526675507498</v>
      </c>
      <c r="S527" s="42" t="s">
        <v>78</v>
      </c>
      <c r="T527" s="94"/>
      <c r="U527" s="94"/>
      <c r="V527" s="94">
        <v>22.086381041754418</v>
      </c>
      <c r="W527" s="94">
        <v>20.696131700700143</v>
      </c>
      <c r="X527" s="94">
        <v>3.2916660922169947</v>
      </c>
      <c r="Y527" s="94">
        <v>6.946068831146472</v>
      </c>
      <c r="Z527" s="94"/>
      <c r="AA527" s="94">
        <v>0.6398584327102167</v>
      </c>
      <c r="AB527" s="94">
        <v>0.21644653420919333</v>
      </c>
      <c r="AC527" s="98">
        <v>5.9367146837726095</v>
      </c>
      <c r="AD527" s="37"/>
      <c r="AE527" s="37"/>
      <c r="AF527" s="37"/>
      <c r="AG527" s="37"/>
      <c r="AH527" s="37"/>
      <c r="AI527" s="100">
        <v>29.028575270710924</v>
      </c>
      <c r="AJ527" s="90" t="s">
        <v>54</v>
      </c>
      <c r="AK527" s="53">
        <v>662.40161948671505</v>
      </c>
      <c r="AL527" s="35"/>
      <c r="AM527" s="35"/>
      <c r="AN527" s="35"/>
      <c r="AO527" s="58">
        <v>40.734999999999999</v>
      </c>
      <c r="AP527" s="49">
        <v>1.362450065657953</v>
      </c>
      <c r="AQ527" s="49">
        <v>1.4370072886297376</v>
      </c>
      <c r="AR527" s="49">
        <v>2.0664402332361513</v>
      </c>
      <c r="AS527" s="126">
        <v>36.730750984869296</v>
      </c>
      <c r="AT527" s="58">
        <v>38.846990400402923</v>
      </c>
      <c r="AU527" s="58">
        <v>33.446669096795212</v>
      </c>
      <c r="AV527" s="58">
        <v>35.276967930029151</v>
      </c>
      <c r="AW527" s="58">
        <v>50.728862973760933</v>
      </c>
      <c r="AX527" s="58">
        <v>31.06</v>
      </c>
      <c r="AY527" s="71">
        <v>1.7588662591197031</v>
      </c>
      <c r="AZ527" s="71">
        <v>26.449604892219476</v>
      </c>
      <c r="BA527" s="71">
        <v>-4.363223850465058</v>
      </c>
      <c r="BB527" s="131">
        <f t="shared" si="32"/>
        <v>1.7588662591197031</v>
      </c>
      <c r="BC527" s="131">
        <f t="shared" si="33"/>
        <v>1.6630497733163989</v>
      </c>
      <c r="BD527" s="131">
        <f t="shared" si="34"/>
        <v>0.22031212711239731</v>
      </c>
      <c r="BE527" s="96">
        <v>6.22</v>
      </c>
      <c r="BF527" s="105">
        <v>122.9503415953495</v>
      </c>
      <c r="BG527" s="105">
        <v>550.4701842514479</v>
      </c>
      <c r="BH527" s="105">
        <v>313.07075751039474</v>
      </c>
      <c r="BI527" s="105">
        <v>97.750039812461054</v>
      </c>
      <c r="BJ527" s="105">
        <v>7.7497410287159321</v>
      </c>
      <c r="BK527" s="105">
        <v>15.43392636672257</v>
      </c>
      <c r="BL527" s="105">
        <v>12.616551534612769</v>
      </c>
      <c r="BM527" s="105">
        <v>2.9087994956450189</v>
      </c>
      <c r="BN527" s="130">
        <f t="shared" si="35"/>
        <v>255.74194220748885</v>
      </c>
      <c r="BO527" s="97">
        <v>5.8868571428571439</v>
      </c>
      <c r="BP527" s="109" t="s">
        <v>38</v>
      </c>
      <c r="BQ527" s="106">
        <v>417.00833333333321</v>
      </c>
      <c r="BR527" s="107">
        <v>18.880790499130519</v>
      </c>
      <c r="BS527" s="107"/>
      <c r="BT527" s="107">
        <v>10.73463681575209</v>
      </c>
      <c r="BU527" s="106">
        <v>14074.335714285715</v>
      </c>
      <c r="BV527" s="106">
        <v>637.24046450516767</v>
      </c>
      <c r="BW527" s="106"/>
      <c r="BX527" s="106">
        <v>362.30183005733528</v>
      </c>
      <c r="BY527" s="73">
        <v>8.8579999999999992E-2</v>
      </c>
      <c r="BZ527" s="73">
        <v>0.64019999999999999</v>
      </c>
      <c r="CA527" s="74">
        <v>3.9779999999999998</v>
      </c>
      <c r="CB527" s="74"/>
      <c r="CC527" s="74">
        <v>6.3035999999999994</v>
      </c>
      <c r="CD527" s="74">
        <v>6.3731</v>
      </c>
      <c r="CE527" s="74">
        <v>97.97</v>
      </c>
      <c r="CF527" s="74">
        <v>40.713100000000004</v>
      </c>
      <c r="CG527" s="74">
        <v>0.1046</v>
      </c>
      <c r="CH527" s="134">
        <v>63356.488181152985</v>
      </c>
      <c r="CI527" s="134">
        <v>2307.9465215390824</v>
      </c>
      <c r="CJ527" s="135">
        <v>734659.28768228681</v>
      </c>
      <c r="CK527" s="136">
        <v>0.31415195591145711</v>
      </c>
    </row>
    <row r="528" spans="1:89" s="72" customFormat="1" x14ac:dyDescent="0.25">
      <c r="A528" s="82" t="s">
        <v>24</v>
      </c>
      <c r="B528" s="83">
        <v>517</v>
      </c>
      <c r="C528" s="70" t="s">
        <v>613</v>
      </c>
      <c r="D528" s="84">
        <v>41766</v>
      </c>
      <c r="E528" s="85" t="s">
        <v>1246</v>
      </c>
      <c r="F528" s="89">
        <v>130</v>
      </c>
      <c r="G528" s="88">
        <v>1</v>
      </c>
      <c r="H528" s="88">
        <v>197</v>
      </c>
      <c r="I528" s="82">
        <v>5</v>
      </c>
      <c r="J528" s="70">
        <v>750</v>
      </c>
      <c r="K528" s="55"/>
      <c r="L528" s="54">
        <v>937.05399999999997</v>
      </c>
      <c r="M528" s="54">
        <v>149.03600938488216</v>
      </c>
      <c r="N528" s="54">
        <v>314.49556258288277</v>
      </c>
      <c r="O528" s="17"/>
      <c r="P528" s="56">
        <v>28.970723247985308</v>
      </c>
      <c r="Q528" s="56">
        <v>9.8000000000000007</v>
      </c>
      <c r="R528" s="54">
        <v>268.79526675507498</v>
      </c>
      <c r="S528" s="42" t="s">
        <v>78</v>
      </c>
      <c r="T528" s="94"/>
      <c r="U528" s="94"/>
      <c r="V528" s="94">
        <v>22.68770551371103</v>
      </c>
      <c r="W528" s="94">
        <v>21.259605202444973</v>
      </c>
      <c r="X528" s="94">
        <v>3.3812850918628796</v>
      </c>
      <c r="Y528" s="94">
        <v>7.135182709249321</v>
      </c>
      <c r="Z528" s="94"/>
      <c r="AA528" s="94">
        <v>0.65727923756951268</v>
      </c>
      <c r="AB528" s="94">
        <v>0.22233951403436814</v>
      </c>
      <c r="AC528" s="98">
        <v>6.0983478556185418</v>
      </c>
      <c r="AD528" s="37"/>
      <c r="AE528" s="37"/>
      <c r="AF528" s="37"/>
      <c r="AG528" s="37"/>
      <c r="AH528" s="37"/>
      <c r="AI528" s="100">
        <v>32.512111273350286</v>
      </c>
      <c r="AJ528" s="90" t="s">
        <v>54</v>
      </c>
      <c r="AK528" s="53">
        <v>698.57386628616393</v>
      </c>
      <c r="AL528" s="35"/>
      <c r="AM528" s="35"/>
      <c r="AN528" s="35"/>
      <c r="AO528" s="58">
        <v>35.704999999999998</v>
      </c>
      <c r="AP528" s="49">
        <v>0.86684661075370728</v>
      </c>
      <c r="AQ528" s="49">
        <v>1.0452994412050534</v>
      </c>
      <c r="AR528" s="49">
        <v>1.7592259475218661</v>
      </c>
      <c r="AS528" s="126">
        <v>27.28469916130561</v>
      </c>
      <c r="AT528" s="58">
        <v>28.131580363388832</v>
      </c>
      <c r="AU528" s="58">
        <v>24.278017385624068</v>
      </c>
      <c r="AV528" s="58">
        <v>29.275996112730809</v>
      </c>
      <c r="AW528" s="58">
        <v>49.271137026239074</v>
      </c>
      <c r="AX528" s="58">
        <v>32.1</v>
      </c>
      <c r="AY528" s="71">
        <v>1.2399482330369576</v>
      </c>
      <c r="AZ528" s="71">
        <v>23.969490147591571</v>
      </c>
      <c r="BA528" s="71">
        <v>-1.281784633880541</v>
      </c>
      <c r="BB528" s="131">
        <f t="shared" si="32"/>
        <v>1.2399482330369576</v>
      </c>
      <c r="BC528" s="131">
        <f t="shared" si="33"/>
        <v>1.2026204741072843</v>
      </c>
      <c r="BD528" s="131">
        <f t="shared" si="34"/>
        <v>0.1618220933475128</v>
      </c>
      <c r="BE528" s="96">
        <v>6.22</v>
      </c>
      <c r="BF528" s="105">
        <v>128.19690952606794</v>
      </c>
      <c r="BG528" s="105">
        <v>556.31158304045744</v>
      </c>
      <c r="BH528" s="105">
        <v>287.19038453291085</v>
      </c>
      <c r="BI528" s="105">
        <v>111.52116241218786</v>
      </c>
      <c r="BJ528" s="105">
        <v>8.4351646643301912</v>
      </c>
      <c r="BK528" s="105">
        <v>18.207715082518554</v>
      </c>
      <c r="BL528" s="105">
        <v>14.763197207194256</v>
      </c>
      <c r="BM528" s="105">
        <v>3.5707930604008342</v>
      </c>
      <c r="BN528" s="130">
        <f t="shared" si="35"/>
        <v>274.46327566648489</v>
      </c>
      <c r="BO528" s="97">
        <v>9.8211428571428563</v>
      </c>
      <c r="BP528" s="109" t="s">
        <v>38</v>
      </c>
      <c r="BQ528" s="106">
        <v>355.76746031746035</v>
      </c>
      <c r="BR528" s="107">
        <v>15.681068325858547</v>
      </c>
      <c r="BS528" s="107"/>
      <c r="BT528" s="107">
        <v>12.646550805957043</v>
      </c>
      <c r="BU528" s="106">
        <v>12711.807738095238</v>
      </c>
      <c r="BV528" s="106">
        <v>560.2949901836929</v>
      </c>
      <c r="BW528" s="106"/>
      <c r="BX528" s="106">
        <v>451.86966298696518</v>
      </c>
      <c r="BY528" s="73">
        <v>0.11227000000000001</v>
      </c>
      <c r="BZ528" s="73">
        <v>1.0538000000000001</v>
      </c>
      <c r="CA528" s="74">
        <v>3.8454000000000002</v>
      </c>
      <c r="CB528" s="74"/>
      <c r="CC528" s="74">
        <v>7.7519999999999998</v>
      </c>
      <c r="CD528" s="74">
        <v>4.7167000000000003</v>
      </c>
      <c r="CE528" s="74">
        <v>111.1</v>
      </c>
      <c r="CF528" s="74">
        <v>39.056699999999999</v>
      </c>
      <c r="CG528" s="74">
        <v>0.13190000000000002</v>
      </c>
      <c r="CH528" s="134">
        <v>60446.933811031231</v>
      </c>
      <c r="CI528" s="134">
        <v>2764.8805086176626</v>
      </c>
      <c r="CJ528" s="135">
        <v>815006.00438011251</v>
      </c>
      <c r="CK528" s="136">
        <v>0.33924664281714223</v>
      </c>
    </row>
    <row r="529" spans="1:89" s="72" customFormat="1" x14ac:dyDescent="0.25">
      <c r="A529" s="82" t="s">
        <v>24</v>
      </c>
      <c r="B529" s="83">
        <v>518</v>
      </c>
      <c r="C529" s="70" t="s">
        <v>614</v>
      </c>
      <c r="D529" s="84">
        <v>41766</v>
      </c>
      <c r="E529" s="85" t="s">
        <v>1246</v>
      </c>
      <c r="F529" s="89">
        <v>132</v>
      </c>
      <c r="G529" s="88">
        <v>1</v>
      </c>
      <c r="H529" s="88">
        <v>170</v>
      </c>
      <c r="I529" s="82">
        <v>2</v>
      </c>
      <c r="J529" s="70">
        <v>729</v>
      </c>
      <c r="K529" s="55"/>
      <c r="L529" s="54">
        <v>937.05399999999997</v>
      </c>
      <c r="M529" s="54">
        <v>149.03600938488216</v>
      </c>
      <c r="N529" s="54">
        <v>314.49556258288277</v>
      </c>
      <c r="O529" s="17"/>
      <c r="P529" s="56">
        <v>28.970723247985308</v>
      </c>
      <c r="Q529" s="56">
        <v>9.8000000000000007</v>
      </c>
      <c r="R529" s="54">
        <v>268.79526675507498</v>
      </c>
      <c r="S529" s="42" t="s">
        <v>78</v>
      </c>
      <c r="T529" s="94"/>
      <c r="U529" s="94"/>
      <c r="V529" s="94">
        <v>24.005928128327955</v>
      </c>
      <c r="W529" s="94">
        <v>22.494850976362223</v>
      </c>
      <c r="X529" s="94">
        <v>3.5777477298262914</v>
      </c>
      <c r="Y529" s="94">
        <v>7.5497578720427496</v>
      </c>
      <c r="Z529" s="94"/>
      <c r="AA529" s="94">
        <v>0.69546910011681518</v>
      </c>
      <c r="AB529" s="94">
        <v>0.23525809565761399</v>
      </c>
      <c r="AC529" s="98">
        <v>6.4526798549570703</v>
      </c>
      <c r="AD529" s="37"/>
      <c r="AE529" s="37"/>
      <c r="AF529" s="37"/>
      <c r="AG529" s="37"/>
      <c r="AH529" s="37"/>
      <c r="AI529" s="100">
        <v>33.095576395895627</v>
      </c>
      <c r="AJ529" s="90" t="s">
        <v>54</v>
      </c>
      <c r="AK529" s="53">
        <v>703.88791895416716</v>
      </c>
      <c r="AL529" s="35"/>
      <c r="AM529" s="35"/>
      <c r="AN529" s="35"/>
      <c r="AO529" s="58">
        <v>42.157499999999999</v>
      </c>
      <c r="AP529" s="49">
        <v>1.1840422122525569</v>
      </c>
      <c r="AQ529" s="49">
        <v>1.3120446428571431</v>
      </c>
      <c r="AR529" s="49">
        <v>2.1293839285714289</v>
      </c>
      <c r="AS529" s="126">
        <v>34.623633183788357</v>
      </c>
      <c r="AT529" s="58">
        <v>36.048715769104206</v>
      </c>
      <c r="AU529" s="58">
        <v>28.086158151042092</v>
      </c>
      <c r="AV529" s="58">
        <v>31.122448979591844</v>
      </c>
      <c r="AW529" s="58">
        <v>50.510204081632665</v>
      </c>
      <c r="AX529" s="58">
        <v>35.814999999999998</v>
      </c>
      <c r="AY529" s="71">
        <v>1.5016589059335423</v>
      </c>
      <c r="AZ529" s="71">
        <v>26.337195534701486</v>
      </c>
      <c r="BA529" s="71">
        <v>-2.3312674063735308</v>
      </c>
      <c r="BB529" s="131">
        <f t="shared" si="32"/>
        <v>1.5016589059335423</v>
      </c>
      <c r="BC529" s="131">
        <f t="shared" si="33"/>
        <v>1.4422951280492706</v>
      </c>
      <c r="BD529" s="131">
        <f t="shared" si="34"/>
        <v>0.1926803562417938</v>
      </c>
      <c r="BE529" s="96">
        <v>6.13</v>
      </c>
      <c r="BF529" s="105">
        <v>120.14934166476971</v>
      </c>
      <c r="BG529" s="105">
        <v>570.59177343600618</v>
      </c>
      <c r="BH529" s="105">
        <v>280.33619709534611</v>
      </c>
      <c r="BI529" s="105">
        <v>113.39443109777093</v>
      </c>
      <c r="BJ529" s="105">
        <v>8.7387936856604433</v>
      </c>
      <c r="BK529" s="105">
        <v>12.626851591638966</v>
      </c>
      <c r="BL529" s="105">
        <v>12.23442149790759</v>
      </c>
      <c r="BM529" s="105">
        <v>2.0775315956696554</v>
      </c>
      <c r="BN529" s="130">
        <f t="shared" si="35"/>
        <v>281.96903082795734</v>
      </c>
      <c r="BO529" s="97">
        <v>5.1000000000000005</v>
      </c>
      <c r="BP529" s="109" t="s">
        <v>38</v>
      </c>
      <c r="BQ529" s="106">
        <v>395.87954545454545</v>
      </c>
      <c r="BR529" s="107">
        <v>16.490907718222807</v>
      </c>
      <c r="BS529" s="107"/>
      <c r="BT529" s="107">
        <v>10.981793304099801</v>
      </c>
      <c r="BU529" s="106">
        <v>12513.848958333334</v>
      </c>
      <c r="BV529" s="106">
        <v>521.28161391795936</v>
      </c>
      <c r="BW529" s="106"/>
      <c r="BX529" s="106">
        <v>347.13716401121872</v>
      </c>
      <c r="BY529" s="73">
        <v>8.6520000000000014E-2</v>
      </c>
      <c r="BZ529" s="73">
        <v>0.96250000000000013</v>
      </c>
      <c r="CA529" s="74">
        <v>4.4369999999999994</v>
      </c>
      <c r="CB529" s="74"/>
      <c r="CC529" s="74">
        <v>7.242</v>
      </c>
      <c r="CD529" s="74">
        <v>6.7266000000000004</v>
      </c>
      <c r="CE529" s="74">
        <v>115.54</v>
      </c>
      <c r="CF529" s="74">
        <v>40.804000000000002</v>
      </c>
      <c r="CG529" s="74">
        <v>0.11370000000000001</v>
      </c>
      <c r="CH529" s="134">
        <v>81905.571331632353</v>
      </c>
      <c r="CI529" s="134">
        <v>3278.2078627200449</v>
      </c>
      <c r="CJ529" s="135">
        <v>739973.89479037898</v>
      </c>
      <c r="CK529" s="136">
        <v>0.44301669096701052</v>
      </c>
    </row>
    <row r="530" spans="1:89" s="72" customFormat="1" x14ac:dyDescent="0.25">
      <c r="A530" s="82" t="s">
        <v>24</v>
      </c>
      <c r="B530" s="83">
        <v>519</v>
      </c>
      <c r="C530" s="70" t="s">
        <v>615</v>
      </c>
      <c r="D530" s="84">
        <v>41766</v>
      </c>
      <c r="E530" s="85" t="s">
        <v>1246</v>
      </c>
      <c r="F530" s="89">
        <v>137</v>
      </c>
      <c r="G530" s="88">
        <v>1</v>
      </c>
      <c r="H530" s="88">
        <v>140</v>
      </c>
      <c r="I530" s="82">
        <v>1</v>
      </c>
      <c r="J530" s="70">
        <v>792</v>
      </c>
      <c r="K530" s="55"/>
      <c r="L530" s="54">
        <v>937.05399999999997</v>
      </c>
      <c r="M530" s="54">
        <v>149.03600938488216</v>
      </c>
      <c r="N530" s="54">
        <v>314.49556258288277</v>
      </c>
      <c r="O530" s="17"/>
      <c r="P530" s="56">
        <v>28.970723247985308</v>
      </c>
      <c r="Q530" s="56">
        <v>9.8000000000000007</v>
      </c>
      <c r="R530" s="54">
        <v>268.79526675507498</v>
      </c>
      <c r="S530" s="42" t="s">
        <v>78</v>
      </c>
      <c r="T530" s="94"/>
      <c r="U530" s="94"/>
      <c r="V530" s="94">
        <v>25.91748736354841</v>
      </c>
      <c r="W530" s="94">
        <v>24.286085203962489</v>
      </c>
      <c r="X530" s="94">
        <v>3.8626388899463655</v>
      </c>
      <c r="Y530" s="94">
        <v>8.1509347691339116</v>
      </c>
      <c r="Z530" s="94"/>
      <c r="AA530" s="94">
        <v>0.75084835369251746</v>
      </c>
      <c r="AB530" s="94">
        <v>0.25399137616277445</v>
      </c>
      <c r="AC530" s="98">
        <v>6.9664979295062803</v>
      </c>
      <c r="AD530" s="37"/>
      <c r="AE530" s="37"/>
      <c r="AF530" s="37"/>
      <c r="AG530" s="37"/>
      <c r="AH530" s="37"/>
      <c r="AI530" s="100">
        <v>25.632079200813017</v>
      </c>
      <c r="AJ530" s="90" t="s">
        <v>54</v>
      </c>
      <c r="AK530" s="53">
        <v>617.66659960659149</v>
      </c>
      <c r="AL530" s="35"/>
      <c r="AM530" s="35"/>
      <c r="AN530" s="35"/>
      <c r="AO530" s="58">
        <v>40.164999999999999</v>
      </c>
      <c r="AP530" s="49">
        <v>1.4793374058130044</v>
      </c>
      <c r="AQ530" s="49">
        <v>1.3515190719144801</v>
      </c>
      <c r="AR530" s="49">
        <v>1.9672653061224492</v>
      </c>
      <c r="AS530" s="126">
        <v>38.256061087195064</v>
      </c>
      <c r="AT530" s="58">
        <v>39.08769676631649</v>
      </c>
      <c r="AU530" s="58">
        <v>36.83150518643108</v>
      </c>
      <c r="AV530" s="58">
        <v>33.649173955296405</v>
      </c>
      <c r="AW530" s="58">
        <v>48.979591836734699</v>
      </c>
      <c r="AX530" s="58">
        <v>32.577500000000001</v>
      </c>
      <c r="AY530" s="71">
        <v>1.5081591906664258</v>
      </c>
      <c r="AZ530" s="71">
        <v>28.378237181596685</v>
      </c>
      <c r="BA530" s="71">
        <v>-2.4607498180482743</v>
      </c>
      <c r="BB530" s="131">
        <f t="shared" si="32"/>
        <v>1.5081591906664258</v>
      </c>
      <c r="BC530" s="131">
        <f t="shared" si="33"/>
        <v>1.4760713702903243</v>
      </c>
      <c r="BD530" s="131">
        <f t="shared" si="34"/>
        <v>0.18513066936412365</v>
      </c>
      <c r="BE530" s="96">
        <v>6.63</v>
      </c>
      <c r="BF530" s="105">
        <v>103.69746011307798</v>
      </c>
      <c r="BG530" s="105">
        <v>634.62136062468289</v>
      </c>
      <c r="BH530" s="105">
        <v>220.87871621644319</v>
      </c>
      <c r="BI530" s="105">
        <v>97.609647925702376</v>
      </c>
      <c r="BJ530" s="105">
        <v>9.5562843913816664</v>
      </c>
      <c r="BK530" s="105">
        <v>14.840992532498552</v>
      </c>
      <c r="BL530" s="105">
        <v>16.154395343331455</v>
      </c>
      <c r="BM530" s="105">
        <v>6.3386029659598462</v>
      </c>
      <c r="BN530" s="130">
        <f t="shared" si="35"/>
        <v>326.1910115303254</v>
      </c>
      <c r="BO530" s="97">
        <v>3.1182857142857143</v>
      </c>
      <c r="BP530" s="109" t="s">
        <v>38</v>
      </c>
      <c r="BQ530" s="106">
        <v>512.78968253968253</v>
      </c>
      <c r="BR530" s="107">
        <v>19.78547053372521</v>
      </c>
      <c r="BS530" s="107"/>
      <c r="BT530" s="107">
        <v>13.11895365964809</v>
      </c>
      <c r="BU530" s="106">
        <v>15455.739583333332</v>
      </c>
      <c r="BV530" s="106">
        <v>596.34405783760587</v>
      </c>
      <c r="BW530" s="106"/>
      <c r="BX530" s="106">
        <v>395.41187795573035</v>
      </c>
      <c r="BY530" s="73">
        <v>7.5189999999999993E-2</v>
      </c>
      <c r="BZ530" s="73">
        <v>0.58520000000000005</v>
      </c>
      <c r="CA530" s="74">
        <v>3.9882000000000004</v>
      </c>
      <c r="CB530" s="74"/>
      <c r="CC530" s="74">
        <v>5.3243999999999998</v>
      </c>
      <c r="CD530" s="74">
        <v>6.3327</v>
      </c>
      <c r="CE530" s="74">
        <v>87.87</v>
      </c>
      <c r="CF530" s="74">
        <v>38.077000000000005</v>
      </c>
      <c r="CG530" s="74">
        <v>9.5500000000000002E-2</v>
      </c>
      <c r="CH530" s="134">
        <v>73628.348817640566</v>
      </c>
      <c r="CI530" s="134">
        <v>5122.8333815661899</v>
      </c>
      <c r="CJ530" s="135">
        <v>737449.46710047848</v>
      </c>
      <c r="CK530" s="136">
        <v>0.69466907362592167</v>
      </c>
    </row>
    <row r="531" spans="1:89" s="72" customFormat="1" x14ac:dyDescent="0.25">
      <c r="A531" s="82" t="s">
        <v>24</v>
      </c>
      <c r="B531" s="83">
        <v>520</v>
      </c>
      <c r="C531" s="70" t="s">
        <v>616</v>
      </c>
      <c r="D531" s="84">
        <v>41766</v>
      </c>
      <c r="E531" s="85" t="s">
        <v>1246</v>
      </c>
      <c r="F531" s="89">
        <v>139</v>
      </c>
      <c r="G531" s="88">
        <v>1</v>
      </c>
      <c r="H531" s="88">
        <v>171</v>
      </c>
      <c r="I531" s="82">
        <v>1</v>
      </c>
      <c r="J531" s="70">
        <v>771</v>
      </c>
      <c r="K531" s="55"/>
      <c r="L531" s="54">
        <v>937.05399999999997</v>
      </c>
      <c r="M531" s="54">
        <v>149.03600938488216</v>
      </c>
      <c r="N531" s="54">
        <v>314.49556258288277</v>
      </c>
      <c r="O531" s="17"/>
      <c r="P531" s="56">
        <v>28.970723247985308</v>
      </c>
      <c r="Q531" s="56">
        <v>9.8000000000000007</v>
      </c>
      <c r="R531" s="54">
        <v>268.79526675507498</v>
      </c>
      <c r="S531" s="42" t="s">
        <v>78</v>
      </c>
      <c r="T531" s="94"/>
      <c r="U531" s="94"/>
      <c r="V531" s="94">
        <v>28.328002282853621</v>
      </c>
      <c r="W531" s="94">
        <v>26.544867851157115</v>
      </c>
      <c r="X531" s="94">
        <v>4.2218924140823351</v>
      </c>
      <c r="Y531" s="94">
        <v>8.9090310147952358</v>
      </c>
      <c r="Z531" s="94"/>
      <c r="AA531" s="94">
        <v>0.82068271430484829</v>
      </c>
      <c r="AB531" s="94">
        <v>0.27761442237196554</v>
      </c>
      <c r="AC531" s="98">
        <v>7.6144329302580118</v>
      </c>
      <c r="AD531" s="37"/>
      <c r="AE531" s="37"/>
      <c r="AF531" s="37"/>
      <c r="AG531" s="37"/>
      <c r="AH531" s="37"/>
      <c r="AI531" s="100">
        <v>31.817991877265371</v>
      </c>
      <c r="AJ531" s="90" t="s">
        <v>54</v>
      </c>
      <c r="AK531" s="53">
        <v>691.99816136095296</v>
      </c>
      <c r="AL531" s="35"/>
      <c r="AM531" s="35"/>
      <c r="AN531" s="35"/>
      <c r="AO531" s="58">
        <v>33.300000000000004</v>
      </c>
      <c r="AP531" s="49">
        <v>1.3805118863191239</v>
      </c>
      <c r="AQ531" s="49">
        <v>1.1625874635568514</v>
      </c>
      <c r="AR531" s="49">
        <v>1.7111151603498547</v>
      </c>
      <c r="AS531" s="126">
        <v>34.02767829478686</v>
      </c>
      <c r="AT531" s="58">
        <v>35.031648603912373</v>
      </c>
      <c r="AU531" s="58">
        <v>41.456813402976692</v>
      </c>
      <c r="AV531" s="58">
        <v>34.912536443148689</v>
      </c>
      <c r="AW531" s="58">
        <v>51.384839650145778</v>
      </c>
      <c r="AX531" s="58">
        <v>31.81</v>
      </c>
      <c r="AY531" s="71">
        <v>1.2366438075697395</v>
      </c>
      <c r="AZ531" s="71">
        <v>26.699892897694149</v>
      </c>
      <c r="BA531" s="71">
        <v>1.6281093851594726</v>
      </c>
      <c r="BB531" s="131">
        <f t="shared" si="32"/>
        <v>1.2366438075697395</v>
      </c>
      <c r="BC531" s="131">
        <f t="shared" si="33"/>
        <v>1.2012028929898506</v>
      </c>
      <c r="BD531" s="131">
        <f t="shared" si="34"/>
        <v>0.15017700393228298</v>
      </c>
      <c r="BE531" s="96">
        <v>6.79</v>
      </c>
      <c r="BF531" s="105">
        <v>104.62826008312146</v>
      </c>
      <c r="BG531" s="105">
        <v>652.8142700769223</v>
      </c>
      <c r="BH531" s="105">
        <v>185.93267141054002</v>
      </c>
      <c r="BI531" s="105">
        <v>110.0156979477796</v>
      </c>
      <c r="BJ531" s="105">
        <v>10.427186169241958</v>
      </c>
      <c r="BK531" s="105">
        <v>15.338175342181197</v>
      </c>
      <c r="BL531" s="105">
        <v>16.11310525586897</v>
      </c>
      <c r="BM531" s="105">
        <v>9.358893797466127</v>
      </c>
      <c r="BN531" s="130">
        <f t="shared" si="35"/>
        <v>353.0196091607134</v>
      </c>
      <c r="BO531" s="97">
        <v>1.2822857142857145</v>
      </c>
      <c r="BP531" s="109" t="s">
        <v>38</v>
      </c>
      <c r="BQ531" s="106">
        <v>543.12719298245611</v>
      </c>
      <c r="BR531" s="107">
        <v>19.172802499779529</v>
      </c>
      <c r="BS531" s="107"/>
      <c r="BT531" s="107">
        <v>15.503900462218015</v>
      </c>
      <c r="BU531" s="106">
        <v>15682.807777777778</v>
      </c>
      <c r="BV531" s="106">
        <v>553.61502802724181</v>
      </c>
      <c r="BW531" s="106"/>
      <c r="BX531" s="106">
        <v>447.67541359804301</v>
      </c>
      <c r="BY531" s="73">
        <v>9.2700000000000005E-2</v>
      </c>
      <c r="BZ531" s="73">
        <v>0.79200000000000004</v>
      </c>
      <c r="CA531" s="74">
        <v>4.3961999999999994</v>
      </c>
      <c r="CB531" s="74"/>
      <c r="CC531" s="74">
        <v>6.3648000000000007</v>
      </c>
      <c r="CD531" s="74">
        <v>6.6255999999999995</v>
      </c>
      <c r="CE531" s="74">
        <v>97.97</v>
      </c>
      <c r="CF531" s="74">
        <v>36.541800000000002</v>
      </c>
      <c r="CG531" s="74">
        <v>9.5500000000000002E-2</v>
      </c>
      <c r="CH531" s="134">
        <v>88930.03010511442</v>
      </c>
      <c r="CI531" s="134">
        <v>2681.0231953149018</v>
      </c>
      <c r="CJ531" s="135">
        <v>367107.21083414298</v>
      </c>
      <c r="CK531" s="136">
        <v>0.73031068750272343</v>
      </c>
    </row>
    <row r="532" spans="1:89" s="72" customFormat="1" x14ac:dyDescent="0.25">
      <c r="A532" s="82" t="s">
        <v>24</v>
      </c>
      <c r="B532" s="83">
        <v>521</v>
      </c>
      <c r="C532" s="70" t="s">
        <v>617</v>
      </c>
      <c r="D532" s="84">
        <v>41766</v>
      </c>
      <c r="E532" s="85" t="s">
        <v>1246</v>
      </c>
      <c r="F532" s="89">
        <v>141</v>
      </c>
      <c r="G532" s="88">
        <v>1</v>
      </c>
      <c r="H532" s="88">
        <v>120</v>
      </c>
      <c r="I532" s="82">
        <v>1</v>
      </c>
      <c r="J532" s="70">
        <v>635</v>
      </c>
      <c r="K532" s="55"/>
      <c r="L532" s="54">
        <v>937.05399999999997</v>
      </c>
      <c r="M532" s="54">
        <v>149.03600938488216</v>
      </c>
      <c r="N532" s="54">
        <v>314.49556258288277</v>
      </c>
      <c r="O532" s="17"/>
      <c r="P532" s="56">
        <v>28.970723247985308</v>
      </c>
      <c r="Q532" s="56">
        <v>9.8000000000000007</v>
      </c>
      <c r="R532" s="54">
        <v>268.79526675507498</v>
      </c>
      <c r="S532" s="42" t="s">
        <v>78</v>
      </c>
      <c r="T532" s="94"/>
      <c r="U532" s="94"/>
      <c r="V532" s="94">
        <v>20.299891001493751</v>
      </c>
      <c r="W532" s="94">
        <v>19.022094062513723</v>
      </c>
      <c r="X532" s="94">
        <v>3.0254147458107075</v>
      </c>
      <c r="Y532" s="94">
        <v>6.3842256408859761</v>
      </c>
      <c r="Z532" s="94"/>
      <c r="AA532" s="94">
        <v>0.58810252416854281</v>
      </c>
      <c r="AB532" s="94">
        <v>0.19893893181463879</v>
      </c>
      <c r="AC532" s="98">
        <v>5.4565146168454595</v>
      </c>
      <c r="AD532" s="37"/>
      <c r="AE532" s="37"/>
      <c r="AF532" s="37"/>
      <c r="AG532" s="37"/>
      <c r="AH532" s="37"/>
      <c r="AI532" s="100">
        <v>29.138849589268187</v>
      </c>
      <c r="AJ532" s="90" t="s">
        <v>54</v>
      </c>
      <c r="AK532" s="53">
        <v>663.67924135174735</v>
      </c>
      <c r="AL532" s="35"/>
      <c r="AM532" s="35"/>
      <c r="AN532" s="35"/>
      <c r="AO532" s="58">
        <v>37.252499999999998</v>
      </c>
      <c r="AP532" s="49">
        <v>1.1639650336280762</v>
      </c>
      <c r="AQ532" s="49">
        <v>1.2317942784256559</v>
      </c>
      <c r="AR532" s="49">
        <v>1.8897769679300291</v>
      </c>
      <c r="AS532" s="126">
        <v>32.360475504421146</v>
      </c>
      <c r="AT532" s="58">
        <v>33.890866281980529</v>
      </c>
      <c r="AU532" s="58">
        <v>31.24528645401185</v>
      </c>
      <c r="AV532" s="58">
        <v>33.06608357628766</v>
      </c>
      <c r="AW532" s="58">
        <v>50.728862973760933</v>
      </c>
      <c r="AX532" s="58">
        <v>27.147500000000001</v>
      </c>
      <c r="AY532" s="71">
        <v>1.6695097663079421</v>
      </c>
      <c r="AZ532" s="71">
        <v>23.836497614157043</v>
      </c>
      <c r="BA532" s="71">
        <v>-3.5366066126632916</v>
      </c>
      <c r="BB532" s="131">
        <f t="shared" si="32"/>
        <v>1.6695097663079421</v>
      </c>
      <c r="BC532" s="131">
        <f t="shared" si="33"/>
        <v>1.5941206532606469</v>
      </c>
      <c r="BD532" s="131">
        <f t="shared" si="34"/>
        <v>0.21111129511327983</v>
      </c>
      <c r="BE532" s="96">
        <v>5.75</v>
      </c>
      <c r="BF532" s="105">
        <v>139.81121453041317</v>
      </c>
      <c r="BG532" s="105">
        <v>555.84283956497131</v>
      </c>
      <c r="BH532" s="105">
        <v>314.24506387841848</v>
      </c>
      <c r="BI532" s="105">
        <v>93.62828936459664</v>
      </c>
      <c r="BJ532" s="105">
        <v>7.6270835728830653</v>
      </c>
      <c r="BK532" s="105">
        <v>14.014585252914193</v>
      </c>
      <c r="BL532" s="105">
        <v>12.008204419328878</v>
      </c>
      <c r="BM532" s="105">
        <v>2.6339339468872645</v>
      </c>
      <c r="BN532" s="130">
        <f t="shared" si="35"/>
        <v>255.44273338180574</v>
      </c>
      <c r="BO532" s="97">
        <v>6.1782857142857139</v>
      </c>
      <c r="BP532" s="109" t="s">
        <v>38</v>
      </c>
      <c r="BQ532" s="106">
        <v>398.82698412698403</v>
      </c>
      <c r="BR532" s="107">
        <v>19.646754955365854</v>
      </c>
      <c r="BS532" s="107"/>
      <c r="BT532" s="107">
        <v>11.76797845203021</v>
      </c>
      <c r="BU532" s="106">
        <v>13283.331111111109</v>
      </c>
      <c r="BV532" s="106">
        <v>654.35479974417922</v>
      </c>
      <c r="BW532" s="106"/>
      <c r="BX532" s="106">
        <v>391.94427786502871</v>
      </c>
      <c r="BY532" s="73">
        <v>8.8579999999999992E-2</v>
      </c>
      <c r="BZ532" s="73">
        <v>0.55110000000000003</v>
      </c>
      <c r="CA532" s="74">
        <v>4.5696000000000003</v>
      </c>
      <c r="CB532" s="74"/>
      <c r="CC532" s="74">
        <v>4.9470000000000001</v>
      </c>
      <c r="CD532" s="74">
        <v>6.5750999999999999</v>
      </c>
      <c r="CE532" s="74">
        <v>84.84</v>
      </c>
      <c r="CF532" s="74">
        <v>39.157700000000006</v>
      </c>
      <c r="CG532" s="74">
        <v>0.1046</v>
      </c>
      <c r="CH532" s="134">
        <v>61250.785164790854</v>
      </c>
      <c r="CI532" s="134">
        <v>3030.8324922976672</v>
      </c>
      <c r="CJ532" s="135">
        <v>307700.56671386794</v>
      </c>
      <c r="CK532" s="136">
        <v>0.98499412096177619</v>
      </c>
    </row>
    <row r="533" spans="1:89" s="72" customFormat="1" x14ac:dyDescent="0.25">
      <c r="A533" s="82" t="s">
        <v>24</v>
      </c>
      <c r="B533" s="83">
        <v>522</v>
      </c>
      <c r="C533" s="70" t="s">
        <v>618</v>
      </c>
      <c r="D533" s="84">
        <v>41766</v>
      </c>
      <c r="E533" s="85" t="s">
        <v>1246</v>
      </c>
      <c r="F533" s="89">
        <v>154</v>
      </c>
      <c r="G533" s="88">
        <v>1</v>
      </c>
      <c r="H533" s="88">
        <v>132</v>
      </c>
      <c r="I533" s="82">
        <v>6</v>
      </c>
      <c r="J533" s="70">
        <v>677</v>
      </c>
      <c r="K533" s="55"/>
      <c r="L533" s="54">
        <v>937.05399999999997</v>
      </c>
      <c r="M533" s="54">
        <v>149.03600938488216</v>
      </c>
      <c r="N533" s="54">
        <v>314.49556258288277</v>
      </c>
      <c r="O533" s="17"/>
      <c r="P533" s="56">
        <v>28.970723247985308</v>
      </c>
      <c r="Q533" s="56">
        <v>9.8000000000000007</v>
      </c>
      <c r="R533" s="54">
        <v>268.79526675507498</v>
      </c>
      <c r="S533" s="42" t="s">
        <v>78</v>
      </c>
      <c r="T533" s="94"/>
      <c r="U533" s="94"/>
      <c r="V533" s="94">
        <v>20.245068442563291</v>
      </c>
      <c r="W533" s="94">
        <v>18.9707223643777</v>
      </c>
      <c r="X533" s="94">
        <v>3.0172442104034443</v>
      </c>
      <c r="Y533" s="94">
        <v>6.366984189372908</v>
      </c>
      <c r="Z533" s="94"/>
      <c r="AA533" s="94">
        <v>0.58651427498602204</v>
      </c>
      <c r="AB533" s="94">
        <v>0.19840167073712028</v>
      </c>
      <c r="AC533" s="98">
        <v>5.4417785724935497</v>
      </c>
      <c r="AD533" s="37"/>
      <c r="AE533" s="37"/>
      <c r="AF533" s="37"/>
      <c r="AG533" s="37"/>
      <c r="AH533" s="37"/>
      <c r="AI533" s="100">
        <v>32.796349841784931</v>
      </c>
      <c r="AJ533" s="90" t="s">
        <v>54</v>
      </c>
      <c r="AK533" s="53">
        <v>701.18625861485077</v>
      </c>
      <c r="AL533" s="35"/>
      <c r="AM533" s="35"/>
      <c r="AN533" s="35"/>
      <c r="AO533" s="58">
        <v>34.632500000000007</v>
      </c>
      <c r="AP533" s="49">
        <v>1.2218025584677521</v>
      </c>
      <c r="AQ533" s="49">
        <v>1.1392712585034019</v>
      </c>
      <c r="AR533" s="49">
        <v>1.7383562925170073</v>
      </c>
      <c r="AS533" s="126">
        <v>32.180038377016288</v>
      </c>
      <c r="AT533" s="58">
        <v>33.06837843099634</v>
      </c>
      <c r="AU533" s="58">
        <v>35.279074813188529</v>
      </c>
      <c r="AV533" s="58">
        <v>32.896015549076779</v>
      </c>
      <c r="AW533" s="58">
        <v>50.194363459669582</v>
      </c>
      <c r="AX533" s="58">
        <v>27.555</v>
      </c>
      <c r="AY533" s="71">
        <v>1.633404131224041</v>
      </c>
      <c r="AZ533" s="71">
        <v>24.490055590999347</v>
      </c>
      <c r="BA533" s="71">
        <v>-4.2449871484360564</v>
      </c>
      <c r="BB533" s="131">
        <f t="shared" si="32"/>
        <v>1.633404131224041</v>
      </c>
      <c r="BC533" s="131">
        <f t="shared" si="33"/>
        <v>1.5895248004872575</v>
      </c>
      <c r="BD533" s="131">
        <f t="shared" si="34"/>
        <v>0.20249030627476208</v>
      </c>
      <c r="BE533" s="96">
        <v>5.9</v>
      </c>
      <c r="BF533" s="105">
        <v>143.23352352166839</v>
      </c>
      <c r="BG533" s="105">
        <v>560.97367248273918</v>
      </c>
      <c r="BH533" s="105">
        <v>277.32272273412946</v>
      </c>
      <c r="BI533" s="105">
        <v>111.23426834305268</v>
      </c>
      <c r="BJ533" s="105">
        <v>10.432626115204242</v>
      </c>
      <c r="BK533" s="105">
        <v>17.485047100784076</v>
      </c>
      <c r="BL533" s="105">
        <v>19.292804253360142</v>
      </c>
      <c r="BM533" s="105">
        <v>3.2588589707304538</v>
      </c>
      <c r="BN533" s="130">
        <f t="shared" si="35"/>
        <v>280.9527906441628</v>
      </c>
      <c r="BO533" s="97">
        <v>9.8211428571428563</v>
      </c>
      <c r="BP533" s="109" t="s">
        <v>38</v>
      </c>
      <c r="BQ533" s="106">
        <v>386.48409090909087</v>
      </c>
      <c r="BR533" s="107">
        <v>19.090283246291506</v>
      </c>
      <c r="BS533" s="107"/>
      <c r="BT533" s="107">
        <v>11.687421919268456</v>
      </c>
      <c r="BU533" s="106">
        <v>13563.446874999998</v>
      </c>
      <c r="BV533" s="106">
        <v>669.96300424868741</v>
      </c>
      <c r="BW533" s="106"/>
      <c r="BX533" s="106">
        <v>410.1636523636256</v>
      </c>
      <c r="BY533" s="73">
        <v>6.7979999999999999E-2</v>
      </c>
      <c r="BZ533" s="73">
        <v>0.62480000000000002</v>
      </c>
      <c r="CA533" s="74">
        <v>4.3553999999999995</v>
      </c>
      <c r="CB533" s="74"/>
      <c r="CC533" s="74">
        <v>7.1808000000000005</v>
      </c>
      <c r="CD533" s="74">
        <v>4.8580999999999994</v>
      </c>
      <c r="CE533" s="74">
        <v>96.960000000000008</v>
      </c>
      <c r="CF533" s="74">
        <v>36.632700000000007</v>
      </c>
      <c r="CG533" s="74">
        <v>9.5500000000000002E-2</v>
      </c>
      <c r="CH533" s="134">
        <v>70679.391781987506</v>
      </c>
      <c r="CI533" s="134">
        <v>2673.7826793075792</v>
      </c>
      <c r="CJ533" s="135">
        <v>589362.43332130415</v>
      </c>
      <c r="CK533" s="136">
        <v>0.45367375457571901</v>
      </c>
    </row>
    <row r="534" spans="1:89" s="72" customFormat="1" x14ac:dyDescent="0.25">
      <c r="A534" s="82" t="s">
        <v>24</v>
      </c>
      <c r="B534" s="83">
        <v>523</v>
      </c>
      <c r="C534" s="70" t="s">
        <v>619</v>
      </c>
      <c r="D534" s="84">
        <v>41766</v>
      </c>
      <c r="E534" s="85" t="s">
        <v>1246</v>
      </c>
      <c r="F534" s="89">
        <v>155</v>
      </c>
      <c r="G534" s="88">
        <v>1</v>
      </c>
      <c r="H534" s="88">
        <v>186</v>
      </c>
      <c r="I534" s="82">
        <v>7</v>
      </c>
      <c r="J534" s="70">
        <v>708</v>
      </c>
      <c r="K534" s="55"/>
      <c r="L534" s="54">
        <v>937.05399999999997</v>
      </c>
      <c r="M534" s="54">
        <v>149.03600938488216</v>
      </c>
      <c r="N534" s="54">
        <v>314.49556258288277</v>
      </c>
      <c r="O534" s="17"/>
      <c r="P534" s="56">
        <v>28.970723247985308</v>
      </c>
      <c r="Q534" s="56">
        <v>9.8000000000000007</v>
      </c>
      <c r="R534" s="54">
        <v>268.79526675507498</v>
      </c>
      <c r="S534" s="42" t="s">
        <v>78</v>
      </c>
      <c r="T534" s="94"/>
      <c r="U534" s="94"/>
      <c r="V534" s="94">
        <v>18.621320339488616</v>
      </c>
      <c r="W534" s="94">
        <v>17.449182709399164</v>
      </c>
      <c r="X534" s="94">
        <v>2.775247272874922</v>
      </c>
      <c r="Y534" s="94">
        <v>5.8563226162035491</v>
      </c>
      <c r="Z534" s="94"/>
      <c r="AA534" s="94">
        <v>0.5394731180674045</v>
      </c>
      <c r="AB534" s="94">
        <v>0.18248893932698845</v>
      </c>
      <c r="AC534" s="98">
        <v>5.0053227679845458</v>
      </c>
      <c r="AD534" s="37"/>
      <c r="AE534" s="37"/>
      <c r="AF534" s="37"/>
      <c r="AG534" s="37"/>
      <c r="AH534" s="37"/>
      <c r="AI534" s="100">
        <v>30.042424710703244</v>
      </c>
      <c r="AJ534" s="90" t="s">
        <v>54</v>
      </c>
      <c r="AK534" s="53">
        <v>673.79463893576656</v>
      </c>
      <c r="AL534" s="35"/>
      <c r="AM534" s="35"/>
      <c r="AN534" s="35"/>
      <c r="AO534" s="58">
        <v>29.504999999999999</v>
      </c>
      <c r="AP534" s="49">
        <v>0.95546877757859894</v>
      </c>
      <c r="AQ534" s="49">
        <v>0.87955867346938776</v>
      </c>
      <c r="AR534" s="49">
        <v>1.4308061224489796</v>
      </c>
      <c r="AS534" s="126">
        <v>26.134031663678982</v>
      </c>
      <c r="AT534" s="58">
        <v>26.164350587428547</v>
      </c>
      <c r="AU534" s="58">
        <v>32.383283429201796</v>
      </c>
      <c r="AV534" s="58">
        <v>29.810495626822156</v>
      </c>
      <c r="AW534" s="58">
        <v>48.493683187560748</v>
      </c>
      <c r="AX534" s="58">
        <v>23.967500000000001</v>
      </c>
      <c r="AY534" s="71">
        <v>1.4050749415412871</v>
      </c>
      <c r="AZ534" s="71">
        <v>22.93882804684517</v>
      </c>
      <c r="BA534" s="71">
        <v>-4.3175077073565546</v>
      </c>
      <c r="BB534" s="131">
        <f t="shared" si="32"/>
        <v>1.4050749415412871</v>
      </c>
      <c r="BC534" s="131">
        <f t="shared" si="33"/>
        <v>1.4034467581903316</v>
      </c>
      <c r="BD534" s="131">
        <f t="shared" si="34"/>
        <v>0.17538141839337765</v>
      </c>
      <c r="BE534" s="96">
        <v>6.36</v>
      </c>
      <c r="BF534" s="105">
        <v>120.65545705117435</v>
      </c>
      <c r="BG534" s="105">
        <v>545.72478288540322</v>
      </c>
      <c r="BH534" s="105">
        <v>291.12155415748992</v>
      </c>
      <c r="BI534" s="105">
        <v>120.63266714668278</v>
      </c>
      <c r="BJ534" s="105">
        <v>7.3160423785895299</v>
      </c>
      <c r="BK534" s="105">
        <v>18.144997583364052</v>
      </c>
      <c r="BL534" s="105">
        <v>12.697306435535692</v>
      </c>
      <c r="BM534" s="105">
        <v>4.3626494129348687</v>
      </c>
      <c r="BN534" s="130">
        <f t="shared" si="35"/>
        <v>271.96245070363233</v>
      </c>
      <c r="BO534" s="97">
        <v>3.7302857142857144</v>
      </c>
      <c r="BP534" s="109" t="s">
        <v>38</v>
      </c>
      <c r="BQ534" s="106">
        <v>316.82424242424241</v>
      </c>
      <c r="BR534" s="107">
        <v>17.014058973701278</v>
      </c>
      <c r="BS534" s="107"/>
      <c r="BT534" s="107">
        <v>12.109004630769249</v>
      </c>
      <c r="BU534" s="106">
        <v>11151.427083333334</v>
      </c>
      <c r="BV534" s="106">
        <v>598.85265276734822</v>
      </c>
      <c r="BW534" s="106"/>
      <c r="BX534" s="106">
        <v>426.20691257253577</v>
      </c>
      <c r="BY534" s="73">
        <v>3.7079999999999995E-2</v>
      </c>
      <c r="BZ534" s="73">
        <v>0.78100000000000003</v>
      </c>
      <c r="CA534" s="74">
        <v>4.2534000000000001</v>
      </c>
      <c r="CB534" s="74"/>
      <c r="CC534" s="74">
        <v>5.0490000000000004</v>
      </c>
      <c r="CD534" s="74">
        <v>3.7370000000000001</v>
      </c>
      <c r="CE534" s="74">
        <v>82.820000000000007</v>
      </c>
      <c r="CF534" s="74">
        <v>30.928799999999999</v>
      </c>
      <c r="CG534" s="74">
        <v>0.65970000000000006</v>
      </c>
      <c r="CH534" s="134">
        <v>66448.451809032005</v>
      </c>
      <c r="CI534" s="134">
        <v>3136.9318461611169</v>
      </c>
      <c r="CJ534" s="135">
        <v>777467.65718048066</v>
      </c>
      <c r="CK534" s="136">
        <v>0.40348068722721314</v>
      </c>
    </row>
    <row r="535" spans="1:89" s="72" customFormat="1" x14ac:dyDescent="0.25">
      <c r="A535" s="82" t="s">
        <v>24</v>
      </c>
      <c r="B535" s="83">
        <v>524</v>
      </c>
      <c r="C535" s="70" t="s">
        <v>620</v>
      </c>
      <c r="D535" s="84">
        <v>41766</v>
      </c>
      <c r="E535" s="85" t="s">
        <v>1246</v>
      </c>
      <c r="F535" s="89">
        <v>164</v>
      </c>
      <c r="G535" s="88">
        <v>1</v>
      </c>
      <c r="H535" s="88">
        <v>205</v>
      </c>
      <c r="I535" s="82">
        <v>1</v>
      </c>
      <c r="J535" s="70">
        <v>760</v>
      </c>
      <c r="K535" s="55"/>
      <c r="L535" s="54">
        <v>937.05399999999997</v>
      </c>
      <c r="M535" s="54">
        <v>149.03600938488216</v>
      </c>
      <c r="N535" s="54">
        <v>314.49556258288277</v>
      </c>
      <c r="O535" s="17"/>
      <c r="P535" s="56">
        <v>28.970723247985308</v>
      </c>
      <c r="Q535" s="56">
        <v>9.8000000000000007</v>
      </c>
      <c r="R535" s="54">
        <v>268.79526675507498</v>
      </c>
      <c r="S535" s="42" t="s">
        <v>78</v>
      </c>
      <c r="T535" s="94"/>
      <c r="U535" s="94"/>
      <c r="V535" s="94">
        <v>24.32949894950384</v>
      </c>
      <c r="W535" s="94">
        <v>22.79805430862837</v>
      </c>
      <c r="X535" s="94">
        <v>3.6259714337677349</v>
      </c>
      <c r="Y535" s="94">
        <v>7.6515194594838647</v>
      </c>
      <c r="Z535" s="94"/>
      <c r="AA535" s="94">
        <v>0.70484318082822506</v>
      </c>
      <c r="AB535" s="94">
        <v>0.23842908970513765</v>
      </c>
      <c r="AC535" s="98">
        <v>6.5396541601492011</v>
      </c>
      <c r="AD535" s="37"/>
      <c r="AE535" s="37"/>
      <c r="AF535" s="37"/>
      <c r="AG535" s="37"/>
      <c r="AH535" s="37"/>
      <c r="AI535" s="100">
        <v>33.628288087681888</v>
      </c>
      <c r="AJ535" s="90" t="s">
        <v>54</v>
      </c>
      <c r="AK535" s="53">
        <v>708.57868308824914</v>
      </c>
      <c r="AL535" s="35"/>
      <c r="AM535" s="35"/>
      <c r="AN535" s="35"/>
      <c r="AO535" s="58">
        <v>35.517499999999998</v>
      </c>
      <c r="AP535" s="49">
        <v>1.3238888864714327</v>
      </c>
      <c r="AQ535" s="49">
        <v>1.1528517978620019</v>
      </c>
      <c r="AR535" s="49">
        <v>1.7801895651117587</v>
      </c>
      <c r="AS535" s="126">
        <v>34.06533329707149</v>
      </c>
      <c r="AT535" s="58">
        <v>34.644428508619363</v>
      </c>
      <c r="AU535" s="58">
        <v>37.274270049171051</v>
      </c>
      <c r="AV535" s="58">
        <v>32.458697764820215</v>
      </c>
      <c r="AW535" s="58">
        <v>50.121477162293488</v>
      </c>
      <c r="AX535" s="58">
        <v>31.877500000000001</v>
      </c>
      <c r="AY535" s="71">
        <v>1.423968022544331</v>
      </c>
      <c r="AZ535" s="71">
        <v>26.636163024215133</v>
      </c>
      <c r="BA535" s="71">
        <v>-2.3066640747112928</v>
      </c>
      <c r="BB535" s="131">
        <f t="shared" si="32"/>
        <v>1.423968022544331</v>
      </c>
      <c r="BC535" s="131">
        <f t="shared" si="33"/>
        <v>1.4001658385063536</v>
      </c>
      <c r="BD535" s="131">
        <f t="shared" si="34"/>
        <v>0.17496991032493117</v>
      </c>
      <c r="BE535" s="96">
        <v>6.56</v>
      </c>
      <c r="BF535" s="105">
        <v>106.36226968203032</v>
      </c>
      <c r="BG535" s="105">
        <v>625.70233171564178</v>
      </c>
      <c r="BH535" s="105">
        <v>217.03921157188387</v>
      </c>
      <c r="BI535" s="105">
        <v>112.65432877712516</v>
      </c>
      <c r="BJ535" s="105">
        <v>9.7082301495481378</v>
      </c>
      <c r="BK535" s="105">
        <v>14.189898783639579</v>
      </c>
      <c r="BL535" s="105">
        <v>14.188442927828351</v>
      </c>
      <c r="BM535" s="105">
        <v>6.5175560743332754</v>
      </c>
      <c r="BN535" s="130">
        <f t="shared" si="35"/>
        <v>329.62098388897186</v>
      </c>
      <c r="BO535" s="97">
        <v>1.7485714285714287</v>
      </c>
      <c r="BP535" s="109" t="s">
        <v>38</v>
      </c>
      <c r="BQ535" s="106">
        <v>480.92777777777781</v>
      </c>
      <c r="BR535" s="107">
        <v>19.767270126522089</v>
      </c>
      <c r="BS535" s="107"/>
      <c r="BT535" s="107">
        <v>13.881821651586066</v>
      </c>
      <c r="BU535" s="106">
        <v>14701.805555555557</v>
      </c>
      <c r="BV535" s="106">
        <v>604.27901068038125</v>
      </c>
      <c r="BW535" s="106"/>
      <c r="BX535" s="106">
        <v>424.36276736092844</v>
      </c>
      <c r="BY535" s="73">
        <v>6.5920000000000006E-2</v>
      </c>
      <c r="BZ535" s="73">
        <v>0.6754</v>
      </c>
      <c r="CA535" s="74">
        <v>4.3044000000000002</v>
      </c>
      <c r="CB535" s="74"/>
      <c r="CC535" s="74">
        <v>5.9669999999999996</v>
      </c>
      <c r="CD535" s="74">
        <v>5.7469000000000001</v>
      </c>
      <c r="CE535" s="74">
        <v>91.91</v>
      </c>
      <c r="CF535" s="74">
        <v>37.359900000000003</v>
      </c>
      <c r="CG535" s="74">
        <v>0.20469999999999999</v>
      </c>
      <c r="CH535" s="134">
        <v>88702.203445746767</v>
      </c>
      <c r="CI535" s="134">
        <v>2889.7022805986162</v>
      </c>
      <c r="CJ535" s="135">
        <v>426689.95328720537</v>
      </c>
      <c r="CK535" s="136">
        <v>0.67723700976234502</v>
      </c>
    </row>
    <row r="536" spans="1:89" s="72" customFormat="1" x14ac:dyDescent="0.25">
      <c r="A536" s="82" t="s">
        <v>24</v>
      </c>
      <c r="B536" s="83">
        <v>525</v>
      </c>
      <c r="C536" s="70" t="s">
        <v>621</v>
      </c>
      <c r="D536" s="84">
        <v>41766</v>
      </c>
      <c r="E536" s="85" t="s">
        <v>1246</v>
      </c>
      <c r="F536" s="89">
        <v>169</v>
      </c>
      <c r="G536" s="88">
        <v>1</v>
      </c>
      <c r="H536" s="88">
        <v>130</v>
      </c>
      <c r="I536" s="82">
        <v>1</v>
      </c>
      <c r="J536" s="70">
        <v>719</v>
      </c>
      <c r="K536" s="55"/>
      <c r="L536" s="54">
        <v>937.05399999999997</v>
      </c>
      <c r="M536" s="54">
        <v>149.03600938488216</v>
      </c>
      <c r="N536" s="54">
        <v>314.49556258288277</v>
      </c>
      <c r="O536" s="17"/>
      <c r="P536" s="56">
        <v>28.970723247985308</v>
      </c>
      <c r="Q536" s="56">
        <v>9.8000000000000007</v>
      </c>
      <c r="R536" s="54">
        <v>268.79526675507498</v>
      </c>
      <c r="S536" s="42" t="s">
        <v>78</v>
      </c>
      <c r="T536" s="94"/>
      <c r="U536" s="94"/>
      <c r="V536" s="94">
        <v>24.7114882675728</v>
      </c>
      <c r="W536" s="94">
        <v>23.155998927082162</v>
      </c>
      <c r="X536" s="94">
        <v>3.6829015973603849</v>
      </c>
      <c r="Y536" s="94">
        <v>7.7716534049706141</v>
      </c>
      <c r="Z536" s="94"/>
      <c r="AA536" s="94">
        <v>0.71590968764568752</v>
      </c>
      <c r="AB536" s="94">
        <v>0.24217258502221348</v>
      </c>
      <c r="AC536" s="98">
        <v>6.6423310807971365</v>
      </c>
      <c r="AD536" s="37"/>
      <c r="AE536" s="37"/>
      <c r="AF536" s="37"/>
      <c r="AG536" s="37"/>
      <c r="AH536" s="37"/>
      <c r="AI536" s="100">
        <v>31.846460175599578</v>
      </c>
      <c r="AJ536" s="90" t="s">
        <v>54</v>
      </c>
      <c r="AK536" s="53">
        <v>692.27349143473543</v>
      </c>
      <c r="AL536" s="35"/>
      <c r="AM536" s="35"/>
      <c r="AN536" s="35"/>
      <c r="AO536" s="58">
        <v>35.275000000000006</v>
      </c>
      <c r="AP536" s="49">
        <v>1.0533189063333692</v>
      </c>
      <c r="AQ536" s="49">
        <v>1.1021294946550051</v>
      </c>
      <c r="AR536" s="49">
        <v>1.7706061710398451</v>
      </c>
      <c r="AS536" s="126">
        <v>29.90978359500054</v>
      </c>
      <c r="AT536" s="58">
        <v>30.9011676599421</v>
      </c>
      <c r="AU536" s="58">
        <v>29.860209959840365</v>
      </c>
      <c r="AV536" s="58">
        <v>31.243926141885328</v>
      </c>
      <c r="AW536" s="58">
        <v>50.194363459669589</v>
      </c>
      <c r="AX536" s="58">
        <v>31.182499999999997</v>
      </c>
      <c r="AY536" s="71">
        <v>1.2504778071376459</v>
      </c>
      <c r="AZ536" s="71">
        <v>24.223772947870767</v>
      </c>
      <c r="BA536" s="71">
        <v>0.48771531970203341</v>
      </c>
      <c r="BB536" s="131">
        <f t="shared" si="32"/>
        <v>1.2504778071376459</v>
      </c>
      <c r="BC536" s="131">
        <f t="shared" si="33"/>
        <v>1.2103594599864351</v>
      </c>
      <c r="BD536" s="131">
        <f t="shared" si="34"/>
        <v>0.15887568282077583</v>
      </c>
      <c r="BE536" s="96">
        <v>6.07</v>
      </c>
      <c r="BF536" s="105">
        <v>114.83712591835148</v>
      </c>
      <c r="BG536" s="105">
        <v>624.62848766392017</v>
      </c>
      <c r="BH536" s="105">
        <v>210.62743822752881</v>
      </c>
      <c r="BI536" s="105">
        <v>118.84049355471426</v>
      </c>
      <c r="BJ536" s="105">
        <v>9.3428510989386098</v>
      </c>
      <c r="BK536" s="105">
        <v>14.318615747563063</v>
      </c>
      <c r="BL536" s="105">
        <v>17.567333737922876</v>
      </c>
      <c r="BM536" s="105">
        <v>4.6747799694120529</v>
      </c>
      <c r="BN536" s="130">
        <f t="shared" si="35"/>
        <v>334.42912534736706</v>
      </c>
      <c r="BO536" s="97">
        <v>4.0508571428571427</v>
      </c>
      <c r="BP536" s="109" t="s">
        <v>38</v>
      </c>
      <c r="BQ536" s="106">
        <v>425.96682900432899</v>
      </c>
      <c r="BR536" s="107">
        <v>17.237603190549077</v>
      </c>
      <c r="BS536" s="107"/>
      <c r="BT536" s="107">
        <v>13.784813366665094</v>
      </c>
      <c r="BU536" s="106">
        <v>13385.731175595238</v>
      </c>
      <c r="BV536" s="106">
        <v>541.68049413520828</v>
      </c>
      <c r="BW536" s="106"/>
      <c r="BX536" s="106">
        <v>433.17881456458588</v>
      </c>
      <c r="BY536" s="73">
        <v>8.549000000000001E-2</v>
      </c>
      <c r="BZ536" s="73">
        <v>1.0626</v>
      </c>
      <c r="CA536" s="74">
        <v>4.0595999999999997</v>
      </c>
      <c r="CB536" s="74"/>
      <c r="CC536" s="74">
        <v>6.5382000000000007</v>
      </c>
      <c r="CD536" s="74">
        <v>5.2823000000000002</v>
      </c>
      <c r="CE536" s="74">
        <v>96.960000000000008</v>
      </c>
      <c r="CF536" s="74">
        <v>35.329799999999999</v>
      </c>
      <c r="CG536" s="74">
        <v>0.13190000000000002</v>
      </c>
      <c r="CH536" s="134">
        <v>77778.004639166946</v>
      </c>
      <c r="CI536" s="134">
        <v>3053.2482848132458</v>
      </c>
      <c r="CJ536" s="135">
        <v>413676.86774471961</v>
      </c>
      <c r="CK536" s="136">
        <v>0.7380756631278228</v>
      </c>
    </row>
    <row r="537" spans="1:89" s="72" customFormat="1" x14ac:dyDescent="0.25">
      <c r="A537" s="82" t="s">
        <v>24</v>
      </c>
      <c r="B537" s="83">
        <v>526</v>
      </c>
      <c r="C537" s="70" t="s">
        <v>622</v>
      </c>
      <c r="D537" s="84">
        <v>41766</v>
      </c>
      <c r="E537" s="85" t="s">
        <v>1246</v>
      </c>
      <c r="F537" s="89">
        <v>170</v>
      </c>
      <c r="G537" s="88">
        <v>1</v>
      </c>
      <c r="H537" s="88">
        <v>145</v>
      </c>
      <c r="I537" s="82">
        <v>1</v>
      </c>
      <c r="J537" s="70">
        <v>666</v>
      </c>
      <c r="K537" s="55"/>
      <c r="L537" s="54">
        <v>937.05399999999997</v>
      </c>
      <c r="M537" s="54">
        <v>149.03600938488216</v>
      </c>
      <c r="N537" s="54">
        <v>314.49556258288277</v>
      </c>
      <c r="O537" s="17"/>
      <c r="P537" s="56">
        <v>28.970723247985308</v>
      </c>
      <c r="Q537" s="56">
        <v>9.8000000000000007</v>
      </c>
      <c r="R537" s="54">
        <v>268.79526675507498</v>
      </c>
      <c r="S537" s="42" t="s">
        <v>78</v>
      </c>
      <c r="T537" s="94"/>
      <c r="U537" s="94"/>
      <c r="V537" s="94">
        <v>22.107095482503262</v>
      </c>
      <c r="W537" s="94">
        <v>20.71554225026161</v>
      </c>
      <c r="X537" s="94">
        <v>3.2947532898028418</v>
      </c>
      <c r="Y537" s="94">
        <v>6.9525834308433687</v>
      </c>
      <c r="Z537" s="94"/>
      <c r="AA537" s="94">
        <v>0.64045854504038824</v>
      </c>
      <c r="AB537" s="94">
        <v>0.21664953572853199</v>
      </c>
      <c r="AC537" s="98">
        <v>5.9422826273993774</v>
      </c>
      <c r="AD537" s="37"/>
      <c r="AE537" s="37"/>
      <c r="AF537" s="37"/>
      <c r="AG537" s="37"/>
      <c r="AH537" s="37"/>
      <c r="AI537" s="100">
        <v>34.705924651615589</v>
      </c>
      <c r="AJ537" s="90" t="s">
        <v>54</v>
      </c>
      <c r="AK537" s="53">
        <v>717.62746279275973</v>
      </c>
      <c r="AL537" s="35"/>
      <c r="AM537" s="35"/>
      <c r="AN537" s="35"/>
      <c r="AO537" s="58">
        <v>26.947499999999998</v>
      </c>
      <c r="AP537" s="49">
        <v>0.88564990802956867</v>
      </c>
      <c r="AQ537" s="49">
        <v>0.92378334548104968</v>
      </c>
      <c r="AR537" s="49">
        <v>1.3486844023323614</v>
      </c>
      <c r="AS537" s="126">
        <v>24.06374862044353</v>
      </c>
      <c r="AT537" s="58">
        <v>25.204140669665964</v>
      </c>
      <c r="AU537" s="58">
        <v>32.865754078469941</v>
      </c>
      <c r="AV537" s="58">
        <v>34.28085519922255</v>
      </c>
      <c r="AW537" s="58">
        <v>50.048590864917401</v>
      </c>
      <c r="AX537" s="58">
        <v>26.887500000000003</v>
      </c>
      <c r="AY537" s="71">
        <v>1.1400928127177028</v>
      </c>
      <c r="AZ537" s="71">
        <v>21.441820252328949</v>
      </c>
      <c r="BA537" s="71">
        <v>0.66527523017431278</v>
      </c>
      <c r="BB537" s="131">
        <f t="shared" si="32"/>
        <v>1.1400928127177028</v>
      </c>
      <c r="BC537" s="131">
        <f t="shared" si="33"/>
        <v>1.0885079245027403</v>
      </c>
      <c r="BD537" s="131">
        <f t="shared" si="34"/>
        <v>0.14285538588017965</v>
      </c>
      <c r="BE537" s="96">
        <v>6.32</v>
      </c>
      <c r="BF537" s="105">
        <v>123.75815996157867</v>
      </c>
      <c r="BG537" s="105">
        <v>544.86690560035322</v>
      </c>
      <c r="BH537" s="105">
        <v>313.44768019260545</v>
      </c>
      <c r="BI537" s="105">
        <v>99.010725058503525</v>
      </c>
      <c r="BJ537" s="105">
        <v>8.9561971251724035</v>
      </c>
      <c r="BK537" s="105">
        <v>15.410049081832979</v>
      </c>
      <c r="BL537" s="105">
        <v>16.053252193859795</v>
      </c>
      <c r="BM537" s="105">
        <v>2.255190747672521</v>
      </c>
      <c r="BN537" s="130">
        <f t="shared" si="35"/>
        <v>254.43482222843912</v>
      </c>
      <c r="BO537" s="97">
        <v>6.3531428571428581</v>
      </c>
      <c r="BP537" s="109" t="s">
        <v>38</v>
      </c>
      <c r="BQ537" s="106">
        <v>320.26168831168837</v>
      </c>
      <c r="BR537" s="107">
        <v>14.486827931112009</v>
      </c>
      <c r="BS537" s="107"/>
      <c r="BT537" s="107">
        <v>12.706709286745655</v>
      </c>
      <c r="BU537" s="106">
        <v>11293.168749999999</v>
      </c>
      <c r="BV537" s="106">
        <v>510.83909955235941</v>
      </c>
      <c r="BW537" s="106"/>
      <c r="BX537" s="106">
        <v>448.06799398607188</v>
      </c>
      <c r="BY537" s="73">
        <v>6.1800000000000001E-2</v>
      </c>
      <c r="BZ537" s="73">
        <v>0.44220000000000004</v>
      </c>
      <c r="CA537" s="74">
        <v>4.9572000000000003</v>
      </c>
      <c r="CB537" s="74"/>
      <c r="CC537" s="74">
        <v>5.7732000000000001</v>
      </c>
      <c r="CD537" s="74">
        <v>5.5247000000000002</v>
      </c>
      <c r="CE537" s="74">
        <v>86.86</v>
      </c>
      <c r="CF537" s="74">
        <v>37.125</v>
      </c>
      <c r="CG537" s="74">
        <v>0.14100000000000001</v>
      </c>
      <c r="CH537" s="134">
        <v>47210.873085488747</v>
      </c>
      <c r="CI537" s="134">
        <v>3010.4662128408781</v>
      </c>
      <c r="CJ537" s="135">
        <v>629805.07683838031</v>
      </c>
      <c r="CK537" s="136">
        <v>0.47799967379644032</v>
      </c>
    </row>
    <row r="538" spans="1:89" s="72" customFormat="1" x14ac:dyDescent="0.25">
      <c r="A538" s="82" t="s">
        <v>24</v>
      </c>
      <c r="B538" s="83">
        <v>527</v>
      </c>
      <c r="C538" s="70" t="s">
        <v>623</v>
      </c>
      <c r="D538" s="84">
        <v>41766</v>
      </c>
      <c r="E538" s="85" t="s">
        <v>1246</v>
      </c>
      <c r="F538" s="89">
        <v>180</v>
      </c>
      <c r="G538" s="88">
        <v>1</v>
      </c>
      <c r="H538" s="88">
        <v>124</v>
      </c>
      <c r="I538" s="82">
        <v>2</v>
      </c>
      <c r="J538" s="70">
        <v>813</v>
      </c>
      <c r="K538" s="55"/>
      <c r="L538" s="54">
        <v>937.05399999999997</v>
      </c>
      <c r="M538" s="54">
        <v>149.03600938488216</v>
      </c>
      <c r="N538" s="54">
        <v>314.49556258288277</v>
      </c>
      <c r="O538" s="17"/>
      <c r="P538" s="56">
        <v>28.970723247985308</v>
      </c>
      <c r="Q538" s="56">
        <v>9.8000000000000007</v>
      </c>
      <c r="R538" s="54">
        <v>268.79526675507498</v>
      </c>
      <c r="S538" s="42" t="s">
        <v>78</v>
      </c>
      <c r="T538" s="94"/>
      <c r="U538" s="94"/>
      <c r="V538" s="94">
        <v>27.621907315665982</v>
      </c>
      <c r="W538" s="94">
        <v>25.883218737774069</v>
      </c>
      <c r="X538" s="94">
        <v>4.1166588379259403</v>
      </c>
      <c r="Y538" s="94">
        <v>8.6869672808526186</v>
      </c>
      <c r="Z538" s="94"/>
      <c r="AA538" s="94">
        <v>0.80022663242365999</v>
      </c>
      <c r="AB538" s="94">
        <v>0.27069469169352667</v>
      </c>
      <c r="AC538" s="98">
        <v>7.4246379451983948</v>
      </c>
      <c r="AD538" s="37"/>
      <c r="AE538" s="37"/>
      <c r="AF538" s="37"/>
      <c r="AG538" s="37"/>
      <c r="AH538" s="37"/>
      <c r="AI538" s="100">
        <v>35.187879492946834</v>
      </c>
      <c r="AJ538" s="90" t="s">
        <v>54</v>
      </c>
      <c r="AK538" s="53">
        <v>721.49501074754039</v>
      </c>
      <c r="AL538" s="35"/>
      <c r="AM538" s="35"/>
      <c r="AN538" s="35"/>
      <c r="AO538" s="58">
        <v>35.157499999999999</v>
      </c>
      <c r="AP538" s="49">
        <v>1.191938007845335</v>
      </c>
      <c r="AQ538" s="49">
        <v>1.1249374999999999</v>
      </c>
      <c r="AR538" s="49">
        <v>1.7194374999999997</v>
      </c>
      <c r="AS538" s="126">
        <v>31.942070117680025</v>
      </c>
      <c r="AT538" s="58">
        <v>32.497442579769533</v>
      </c>
      <c r="AU538" s="58">
        <v>33.902809012169101</v>
      </c>
      <c r="AV538" s="58">
        <v>31.997084548104954</v>
      </c>
      <c r="AW538" s="58">
        <v>48.906705539358597</v>
      </c>
      <c r="AX538" s="58">
        <v>33.317500000000003</v>
      </c>
      <c r="AY538" s="71">
        <v>1.1765097249942025</v>
      </c>
      <c r="AZ538" s="71">
        <v>26.181979225585575</v>
      </c>
      <c r="BA538" s="71">
        <v>1.4399280900804072</v>
      </c>
      <c r="BB538" s="131">
        <f t="shared" si="32"/>
        <v>1.1765097249942025</v>
      </c>
      <c r="BC538" s="131">
        <f t="shared" si="33"/>
        <v>1.1564034935257288</v>
      </c>
      <c r="BD538" s="131">
        <f t="shared" si="34"/>
        <v>0.14612723740319367</v>
      </c>
      <c r="BE538" s="96">
        <v>5.93</v>
      </c>
      <c r="BF538" s="105">
        <v>130.45986987134464</v>
      </c>
      <c r="BG538" s="105">
        <v>591.64166356945236</v>
      </c>
      <c r="BH538" s="105">
        <v>254.06548397664037</v>
      </c>
      <c r="BI538" s="105">
        <v>118.34827186291224</v>
      </c>
      <c r="BJ538" s="105">
        <v>7.2007299531564746</v>
      </c>
      <c r="BK538" s="105">
        <v>13.485106369787333</v>
      </c>
      <c r="BL538" s="105">
        <v>10.860074652985634</v>
      </c>
      <c r="BM538" s="105">
        <v>4.398669615065308</v>
      </c>
      <c r="BN538" s="130">
        <f t="shared" si="35"/>
        <v>302.34630795468934</v>
      </c>
      <c r="BO538" s="97">
        <v>5.7702857142857136</v>
      </c>
      <c r="BP538" s="109" t="s">
        <v>38</v>
      </c>
      <c r="BQ538" s="106">
        <v>434.35340136054418</v>
      </c>
      <c r="BR538" s="107">
        <v>15.724960495910333</v>
      </c>
      <c r="BS538" s="107"/>
      <c r="BT538" s="107">
        <v>13.365771792483756</v>
      </c>
      <c r="BU538" s="106">
        <v>13151.533809523813</v>
      </c>
      <c r="BV538" s="106">
        <v>476.12692560389621</v>
      </c>
      <c r="BW538" s="106"/>
      <c r="BX538" s="106">
        <v>404.69442409942036</v>
      </c>
      <c r="BY538" s="73">
        <v>7.7249999999999999E-2</v>
      </c>
      <c r="BZ538" s="73">
        <v>0.84150000000000014</v>
      </c>
      <c r="CA538" s="74">
        <v>4.0494000000000003</v>
      </c>
      <c r="CB538" s="74"/>
      <c r="CC538" s="74">
        <v>6.8748000000000005</v>
      </c>
      <c r="CD538" s="74">
        <v>5.9590000000000005</v>
      </c>
      <c r="CE538" s="74">
        <v>93.93</v>
      </c>
      <c r="CF538" s="74">
        <v>31.794800000000002</v>
      </c>
      <c r="CG538" s="74">
        <v>0.1046</v>
      </c>
      <c r="CH538" s="134">
        <v>84830.731235774205</v>
      </c>
      <c r="CI538" s="134">
        <v>2356.0340352974663</v>
      </c>
      <c r="CJ538" s="135">
        <v>451227.43140213337</v>
      </c>
      <c r="CK538" s="136">
        <v>0.5221389196078754</v>
      </c>
    </row>
    <row r="539" spans="1:89" s="72" customFormat="1" x14ac:dyDescent="0.25">
      <c r="A539" s="82" t="s">
        <v>24</v>
      </c>
      <c r="B539" s="83">
        <v>528</v>
      </c>
      <c r="C539" s="70" t="s">
        <v>624</v>
      </c>
      <c r="D539" s="84">
        <v>41766</v>
      </c>
      <c r="E539" s="85" t="s">
        <v>1246</v>
      </c>
      <c r="F539" s="89">
        <v>192</v>
      </c>
      <c r="G539" s="88">
        <v>1</v>
      </c>
      <c r="H539" s="88">
        <v>171</v>
      </c>
      <c r="I539" s="82">
        <v>2</v>
      </c>
      <c r="J539" s="70">
        <v>656</v>
      </c>
      <c r="K539" s="55"/>
      <c r="L539" s="54">
        <v>937.05399999999997</v>
      </c>
      <c r="M539" s="54">
        <v>149.03600938488216</v>
      </c>
      <c r="N539" s="54">
        <v>314.49556258288277</v>
      </c>
      <c r="O539" s="17"/>
      <c r="P539" s="56">
        <v>28.970723247985308</v>
      </c>
      <c r="Q539" s="56">
        <v>9.8000000000000007</v>
      </c>
      <c r="R539" s="54">
        <v>268.79526675507498</v>
      </c>
      <c r="S539" s="42" t="s">
        <v>78</v>
      </c>
      <c r="T539" s="94"/>
      <c r="U539" s="94"/>
      <c r="V539" s="94">
        <v>20.332628275587986</v>
      </c>
      <c r="W539" s="94">
        <v>19.052770656152823</v>
      </c>
      <c r="X539" s="94">
        <v>3.0302937784998512</v>
      </c>
      <c r="Y539" s="94">
        <v>6.3945213683196727</v>
      </c>
      <c r="Z539" s="94"/>
      <c r="AA539" s="94">
        <v>0.58905094667622027</v>
      </c>
      <c r="AB539" s="94">
        <v>0.1992597571007623</v>
      </c>
      <c r="AC539" s="98">
        <v>5.4653142411684525</v>
      </c>
      <c r="AD539" s="37"/>
      <c r="AE539" s="37"/>
      <c r="AF539" s="37"/>
      <c r="AG539" s="37"/>
      <c r="AH539" s="37"/>
      <c r="AI539" s="100">
        <v>31.316603997122556</v>
      </c>
      <c r="AJ539" s="90" t="s">
        <v>54</v>
      </c>
      <c r="AK539" s="53">
        <v>687.06696291524952</v>
      </c>
      <c r="AL539" s="35"/>
      <c r="AM539" s="35"/>
      <c r="AN539" s="35"/>
      <c r="AO539" s="103">
        <v>32.79</v>
      </c>
      <c r="AP539" s="49">
        <v>1.1312390670553936</v>
      </c>
      <c r="AQ539" s="49">
        <v>1.0874234693877554</v>
      </c>
      <c r="AR539" s="49">
        <v>1.6371100583090381</v>
      </c>
      <c r="AS539" s="126">
        <v>30.084586005830904</v>
      </c>
      <c r="AT539" s="58">
        <v>31.018680761731446</v>
      </c>
      <c r="AU539" s="103">
        <v>34.499514091350832</v>
      </c>
      <c r="AV539" s="58">
        <v>33.163265306122462</v>
      </c>
      <c r="AW539" s="58">
        <v>49.927113702623913</v>
      </c>
      <c r="AX539" s="58">
        <v>26.8325</v>
      </c>
      <c r="AY539" s="71">
        <v>1.5255617887321278</v>
      </c>
      <c r="AZ539" s="71">
        <v>23.631087483136731</v>
      </c>
      <c r="BA539" s="71">
        <v>-3.2984592075487456</v>
      </c>
      <c r="BB539" s="131">
        <f t="shared" si="32"/>
        <v>1.5255617887321278</v>
      </c>
      <c r="BC539" s="131">
        <f t="shared" si="33"/>
        <v>1.4796211093846354</v>
      </c>
      <c r="BD539" s="131">
        <f t="shared" si="34"/>
        <v>0.1896347359766348</v>
      </c>
      <c r="BE539" s="96">
        <v>5.83</v>
      </c>
      <c r="BF539" s="105">
        <v>147.96717839312373</v>
      </c>
      <c r="BG539" s="105">
        <v>534.93806480753119</v>
      </c>
      <c r="BH539" s="105">
        <v>325.73982745586613</v>
      </c>
      <c r="BI539" s="105">
        <v>102.83216260350233</v>
      </c>
      <c r="BJ539" s="105">
        <v>6.650289556661436</v>
      </c>
      <c r="BK539" s="105">
        <v>16.132488061321617</v>
      </c>
      <c r="BL539" s="105">
        <v>11.20625301423553</v>
      </c>
      <c r="BM539" s="105">
        <v>2.5009145008819775</v>
      </c>
      <c r="BN539" s="130">
        <f t="shared" si="35"/>
        <v>246.44284264822937</v>
      </c>
      <c r="BO539" s="97">
        <v>4.9542857142857146</v>
      </c>
      <c r="BP539" s="109" t="s">
        <v>38</v>
      </c>
      <c r="BQ539" s="106">
        <v>305.04556277056275</v>
      </c>
      <c r="BR539" s="107">
        <v>15.002761012299151</v>
      </c>
      <c r="BS539" s="107"/>
      <c r="BT539" s="107">
        <v>9.8342532718833553</v>
      </c>
      <c r="BU539" s="106">
        <v>11123.919852543289</v>
      </c>
      <c r="BV539" s="106">
        <v>547.0969961074353</v>
      </c>
      <c r="BW539" s="106"/>
      <c r="BX539" s="106">
        <v>358.6200179817821</v>
      </c>
      <c r="BY539" s="73">
        <v>0.10300000000000001</v>
      </c>
      <c r="BZ539" s="73">
        <v>0.71830000000000005</v>
      </c>
      <c r="CA539" s="74">
        <v>4.1819999999999995</v>
      </c>
      <c r="CB539" s="74"/>
      <c r="CC539" s="74">
        <v>5.1509999999999998</v>
      </c>
      <c r="CD539" s="74">
        <v>3.9693000000000001</v>
      </c>
      <c r="CE539" s="74">
        <v>87.87</v>
      </c>
      <c r="CF539" s="74">
        <v>34.358800000000002</v>
      </c>
      <c r="CG539" s="74">
        <v>0.1865</v>
      </c>
      <c r="CH539" s="134">
        <v>43495.376626888239</v>
      </c>
      <c r="CI539" s="134">
        <v>1343.2161481272892</v>
      </c>
      <c r="CJ539" s="135">
        <v>2578464.8853512541</v>
      </c>
      <c r="CK539" s="136">
        <v>5.209363741031936E-2</v>
      </c>
    </row>
    <row r="540" spans="1:89" s="72" customFormat="1" x14ac:dyDescent="0.25">
      <c r="A540" s="82" t="s">
        <v>24</v>
      </c>
      <c r="B540" s="83">
        <v>529</v>
      </c>
      <c r="C540" s="70" t="s">
        <v>625</v>
      </c>
      <c r="D540" s="84">
        <v>41800</v>
      </c>
      <c r="E540" s="85" t="s">
        <v>1244</v>
      </c>
      <c r="F540" s="82">
        <v>137</v>
      </c>
      <c r="G540" s="88">
        <v>1</v>
      </c>
      <c r="H540" s="88">
        <v>153</v>
      </c>
      <c r="I540" s="82">
        <v>4</v>
      </c>
      <c r="J540" s="70">
        <v>677</v>
      </c>
      <c r="K540" s="55"/>
      <c r="L540" s="54">
        <v>917.03800000000001</v>
      </c>
      <c r="M540" s="54">
        <v>169.23390798735082</v>
      </c>
      <c r="N540" s="54">
        <v>314.49556258288277</v>
      </c>
      <c r="O540" s="17"/>
      <c r="P540" s="56">
        <v>28.868713659083951</v>
      </c>
      <c r="Q540" s="56">
        <v>11</v>
      </c>
      <c r="R540" s="54">
        <v>238.60042844027336</v>
      </c>
      <c r="S540" s="42" t="s">
        <v>78</v>
      </c>
      <c r="T540" s="94"/>
      <c r="U540" s="94"/>
      <c r="V540" s="94">
        <v>23.91212454854125</v>
      </c>
      <c r="W540" s="94">
        <v>21.92832687174517</v>
      </c>
      <c r="X540" s="94">
        <v>4.0467422856299029</v>
      </c>
      <c r="Y540" s="94">
        <v>7.5202570624454417</v>
      </c>
      <c r="Z540" s="94"/>
      <c r="AA540" s="94">
        <v>0.69031227657218941</v>
      </c>
      <c r="AB540" s="94">
        <v>0.26303337003395372</v>
      </c>
      <c r="AC540" s="98">
        <v>5.7054431621991206</v>
      </c>
      <c r="AD540" s="37"/>
      <c r="AE540" s="37"/>
      <c r="AF540" s="37"/>
      <c r="AG540" s="37"/>
      <c r="AH540" s="37"/>
      <c r="AI540" s="100">
        <v>32.470474456750985</v>
      </c>
      <c r="AJ540" s="90" t="s">
        <v>54</v>
      </c>
      <c r="AK540" s="53">
        <v>661.23069699361986</v>
      </c>
      <c r="AL540" s="35"/>
      <c r="AM540" s="35"/>
      <c r="AN540" s="35"/>
      <c r="AO540" s="58">
        <v>42.720000000000006</v>
      </c>
      <c r="AP540" s="49">
        <v>1.1200717077104403</v>
      </c>
      <c r="AQ540" s="49">
        <v>1.1323498542274055</v>
      </c>
      <c r="AR540" s="49">
        <v>1.9875801749271143</v>
      </c>
      <c r="AS540" s="126">
        <v>33.889075615656608</v>
      </c>
      <c r="AT540" s="58">
        <v>33.14028438563934</v>
      </c>
      <c r="AU540" s="58">
        <v>26.218907015693823</v>
      </c>
      <c r="AV540" s="58">
        <v>26.506316812439263</v>
      </c>
      <c r="AW540" s="58">
        <v>46.525753158406225</v>
      </c>
      <c r="AX540" s="58">
        <v>38.604999999999997</v>
      </c>
      <c r="AY540" s="71">
        <v>1.3859196960255482</v>
      </c>
      <c r="AZ540" s="71">
        <v>25.264866629871609</v>
      </c>
      <c r="BA540" s="71">
        <v>-1.3527420813303586</v>
      </c>
      <c r="BB540" s="131">
        <f t="shared" si="32"/>
        <v>1.3859196960255482</v>
      </c>
      <c r="BC540" s="131">
        <f t="shared" si="33"/>
        <v>1.4172339871709141</v>
      </c>
      <c r="BD540" s="131">
        <f t="shared" si="34"/>
        <v>0.17731597743470348</v>
      </c>
      <c r="BE540" s="96">
        <v>5.88</v>
      </c>
      <c r="BF540" s="105">
        <v>109.58</v>
      </c>
      <c r="BG540" s="105">
        <v>599.65322139076466</v>
      </c>
      <c r="BH540" s="105">
        <v>280.52564336557765</v>
      </c>
      <c r="BI540" s="105">
        <v>94.269027194743572</v>
      </c>
      <c r="BJ540" s="105">
        <v>4.6541339660521999</v>
      </c>
      <c r="BK540" s="105">
        <v>12.502281438218654</v>
      </c>
      <c r="BL540" s="105">
        <v>5.7492243110056576</v>
      </c>
      <c r="BM540" s="105">
        <v>2.6464683336375252</v>
      </c>
      <c r="BN540" s="130">
        <f t="shared" si="35"/>
        <v>284.08878067053752</v>
      </c>
      <c r="BO540" s="97">
        <v>10.054285714285713</v>
      </c>
      <c r="BP540" s="109" t="s">
        <v>38</v>
      </c>
      <c r="BQ540" s="106">
        <v>305.01785714285717</v>
      </c>
      <c r="BR540" s="107">
        <v>12.755782386616277</v>
      </c>
      <c r="BS540" s="107"/>
      <c r="BT540" s="107">
        <v>9.2038394599604096</v>
      </c>
      <c r="BU540" s="106">
        <v>10538.809523809525</v>
      </c>
      <c r="BV540" s="106">
        <v>440.73078920343949</v>
      </c>
      <c r="BW540" s="106"/>
      <c r="BX540" s="106">
        <v>318.00600746734392</v>
      </c>
      <c r="BY540" s="73">
        <v>7.2100000000000011E-2</v>
      </c>
      <c r="BZ540" s="73">
        <v>0.78649999999999998</v>
      </c>
      <c r="CA540" s="74">
        <v>4.5696000000000003</v>
      </c>
      <c r="CB540" s="74"/>
      <c r="CC540" s="74">
        <v>8.5884</v>
      </c>
      <c r="CD540" s="74">
        <v>6.7063999999999995</v>
      </c>
      <c r="CE540" s="74">
        <v>107.06</v>
      </c>
      <c r="CF540" s="74">
        <v>40.1374</v>
      </c>
      <c r="CG540" s="74">
        <v>0.13190000000000002</v>
      </c>
      <c r="CH540" s="134">
        <v>26839.198929446957</v>
      </c>
      <c r="CI540" s="134">
        <v>3428.1120121829135</v>
      </c>
      <c r="CJ540" s="135">
        <v>780732.19473944139</v>
      </c>
      <c r="CK540" s="136">
        <v>0.43908936191967834</v>
      </c>
    </row>
    <row r="541" spans="1:89" s="72" customFormat="1" x14ac:dyDescent="0.25">
      <c r="A541" s="82" t="s">
        <v>24</v>
      </c>
      <c r="B541" s="83">
        <v>530</v>
      </c>
      <c r="C541" s="70" t="s">
        <v>626</v>
      </c>
      <c r="D541" s="84">
        <v>41800</v>
      </c>
      <c r="E541" s="85" t="s">
        <v>1244</v>
      </c>
      <c r="F541" s="82">
        <v>257</v>
      </c>
      <c r="G541" s="88">
        <v>1</v>
      </c>
      <c r="H541" s="88">
        <v>183</v>
      </c>
      <c r="I541" s="82">
        <v>3</v>
      </c>
      <c r="J541" s="70">
        <v>792</v>
      </c>
      <c r="K541" s="55"/>
      <c r="L541" s="54">
        <v>917.03800000000001</v>
      </c>
      <c r="M541" s="54">
        <v>169.23390798735082</v>
      </c>
      <c r="N541" s="54">
        <v>314.49556258288277</v>
      </c>
      <c r="O541" s="17"/>
      <c r="P541" s="56">
        <v>28.868713659083951</v>
      </c>
      <c r="Q541" s="56">
        <v>11</v>
      </c>
      <c r="R541" s="54">
        <v>238.60042844027336</v>
      </c>
      <c r="S541" s="42" t="s">
        <v>78</v>
      </c>
      <c r="T541" s="94"/>
      <c r="U541" s="94"/>
      <c r="V541" s="94">
        <v>29.809940175256241</v>
      </c>
      <c r="W541" s="94">
        <v>27.336847918436632</v>
      </c>
      <c r="X541" s="94">
        <v>5.0448526727277478</v>
      </c>
      <c r="Y541" s="94">
        <v>9.3750939059792895</v>
      </c>
      <c r="Z541" s="94"/>
      <c r="AA541" s="94">
        <v>0.86057462711389532</v>
      </c>
      <c r="AB541" s="94">
        <v>0.32790934192781862</v>
      </c>
      <c r="AC541" s="98">
        <v>7.1126644975950564</v>
      </c>
      <c r="AD541" s="37"/>
      <c r="AE541" s="37"/>
      <c r="AF541" s="37"/>
      <c r="AG541" s="37"/>
      <c r="AH541" s="37"/>
      <c r="AI541" s="100">
        <v>32.374713887155011</v>
      </c>
      <c r="AJ541" s="90" t="s">
        <v>54</v>
      </c>
      <c r="AK541" s="53">
        <v>660.22865751519862</v>
      </c>
      <c r="AL541" s="35"/>
      <c r="AM541" s="35"/>
      <c r="AN541" s="35"/>
      <c r="AO541" s="58">
        <v>47.58</v>
      </c>
      <c r="AP541" s="49">
        <v>1.4628187565583133</v>
      </c>
      <c r="AQ541" s="49">
        <v>1.3883279883381925</v>
      </c>
      <c r="AR541" s="49">
        <v>2.4437346938775515</v>
      </c>
      <c r="AS541" s="126">
        <v>40.974281348374703</v>
      </c>
      <c r="AT541" s="58">
        <v>41.728590296402018</v>
      </c>
      <c r="AU541" s="58">
        <v>30.744404299249965</v>
      </c>
      <c r="AV541" s="58">
        <v>29.178814382896018</v>
      </c>
      <c r="AW541" s="58">
        <v>51.360544217687078</v>
      </c>
      <c r="AX541" s="58">
        <v>38.147500000000001</v>
      </c>
      <c r="AY541" s="71">
        <v>1.3998213364761751</v>
      </c>
      <c r="AZ541" s="71">
        <v>29.59715006419275</v>
      </c>
      <c r="BA541" s="71">
        <v>0.21279011106349088</v>
      </c>
      <c r="BB541" s="131">
        <f t="shared" si="32"/>
        <v>1.3998213364761751</v>
      </c>
      <c r="BC541" s="131">
        <f t="shared" si="33"/>
        <v>1.374517396126324</v>
      </c>
      <c r="BD541" s="131">
        <f t="shared" si="34"/>
        <v>0.17762133730040414</v>
      </c>
      <c r="BE541" s="96">
        <v>6.17</v>
      </c>
      <c r="BF541" s="105">
        <v>108.04</v>
      </c>
      <c r="BG541" s="105">
        <v>620.23324694557573</v>
      </c>
      <c r="BH541" s="105">
        <v>261.01443909663084</v>
      </c>
      <c r="BI541" s="105">
        <v>92.465753424657535</v>
      </c>
      <c r="BJ541" s="105">
        <v>5.0907071455016659</v>
      </c>
      <c r="BK541" s="105">
        <v>10.088855979266938</v>
      </c>
      <c r="BL541" s="105">
        <v>8.7930396149574221</v>
      </c>
      <c r="BM541" s="105">
        <v>2.3139577934098479</v>
      </c>
      <c r="BN541" s="130">
        <f t="shared" si="35"/>
        <v>298.95437262357416</v>
      </c>
      <c r="BO541" s="97">
        <v>6.1782857142857139</v>
      </c>
      <c r="BP541" s="109" t="s">
        <v>38</v>
      </c>
      <c r="BQ541" s="106">
        <v>418.37777777777774</v>
      </c>
      <c r="BR541" s="107">
        <v>14.034841241481338</v>
      </c>
      <c r="BS541" s="107"/>
      <c r="BT541" s="107">
        <v>10.026166108320503</v>
      </c>
      <c r="BU541" s="106">
        <v>12773.055555555557</v>
      </c>
      <c r="BV541" s="106">
        <v>428.48309927699347</v>
      </c>
      <c r="BW541" s="106"/>
      <c r="BX541" s="106">
        <v>306.09841992809646</v>
      </c>
      <c r="BY541" s="73">
        <v>0.11227000000000001</v>
      </c>
      <c r="BZ541" s="73">
        <v>0.55220000000000002</v>
      </c>
      <c r="CA541" s="74">
        <v>4.4880000000000004</v>
      </c>
      <c r="CB541" s="74"/>
      <c r="CC541" s="74">
        <v>8.4455999999999989</v>
      </c>
      <c r="CD541" s="74">
        <v>6.8174999999999999</v>
      </c>
      <c r="CE541" s="74">
        <v>109.08</v>
      </c>
      <c r="CF541" s="74">
        <v>35.5608</v>
      </c>
      <c r="CG541" s="74">
        <v>0.13190000000000002</v>
      </c>
      <c r="CH541" s="134">
        <v>62945.440506307219</v>
      </c>
      <c r="CI541" s="134">
        <v>4849.3305837361067</v>
      </c>
      <c r="CJ541" s="135">
        <v>1982625.649164337</v>
      </c>
      <c r="CK541" s="136">
        <v>0.24459133703733058</v>
      </c>
    </row>
    <row r="542" spans="1:89" s="72" customFormat="1" x14ac:dyDescent="0.25">
      <c r="A542" s="82" t="s">
        <v>24</v>
      </c>
      <c r="B542" s="83">
        <v>531</v>
      </c>
      <c r="C542" s="70" t="s">
        <v>627</v>
      </c>
      <c r="D542" s="84">
        <v>41800</v>
      </c>
      <c r="E542" s="85" t="s">
        <v>1244</v>
      </c>
      <c r="F542" s="82">
        <v>262</v>
      </c>
      <c r="G542" s="88">
        <v>1</v>
      </c>
      <c r="H542" s="88">
        <v>144</v>
      </c>
      <c r="I542" s="82">
        <v>3</v>
      </c>
      <c r="J542" s="70">
        <v>823</v>
      </c>
      <c r="K542" s="55"/>
      <c r="L542" s="54">
        <v>917.03800000000001</v>
      </c>
      <c r="M542" s="54">
        <v>169.23390798735082</v>
      </c>
      <c r="N542" s="54">
        <v>314.49556258288277</v>
      </c>
      <c r="O542" s="17"/>
      <c r="P542" s="56">
        <v>28.868713659083951</v>
      </c>
      <c r="Q542" s="56">
        <v>11</v>
      </c>
      <c r="R542" s="54">
        <v>238.60042844027336</v>
      </c>
      <c r="S542" s="42" t="s">
        <v>78</v>
      </c>
      <c r="T542" s="94"/>
      <c r="U542" s="94"/>
      <c r="V542" s="94">
        <v>29.057010006113664</v>
      </c>
      <c r="W542" s="94">
        <v>26.646382341986463</v>
      </c>
      <c r="X542" s="94">
        <v>4.9174313577621724</v>
      </c>
      <c r="Y542" s="94">
        <v>9.1383007088491706</v>
      </c>
      <c r="Z542" s="94"/>
      <c r="AA542" s="94">
        <v>0.83883850165563256</v>
      </c>
      <c r="AB542" s="94">
        <v>0.31962711006725031</v>
      </c>
      <c r="AC542" s="98">
        <v>6.93301503665203</v>
      </c>
      <c r="AD542" s="37"/>
      <c r="AE542" s="37"/>
      <c r="AF542" s="37"/>
      <c r="AG542" s="37"/>
      <c r="AH542" s="37"/>
      <c r="AI542" s="100">
        <v>28.569269308788002</v>
      </c>
      <c r="AJ542" s="90" t="s">
        <v>54</v>
      </c>
      <c r="AK542" s="53">
        <v>614.97090173684057</v>
      </c>
      <c r="AL542" s="35"/>
      <c r="AM542" s="35"/>
      <c r="AN542" s="35"/>
      <c r="AO542" s="58">
        <v>47.7</v>
      </c>
      <c r="AP542" s="49">
        <v>1.3389529686981725</v>
      </c>
      <c r="AQ542" s="49">
        <v>1.4335495626822161</v>
      </c>
      <c r="AR542" s="49">
        <v>2.3629810495626824</v>
      </c>
      <c r="AS542" s="126">
        <v>39.164294530472588</v>
      </c>
      <c r="AT542" s="58">
        <v>40.141686203126234</v>
      </c>
      <c r="AU542" s="58">
        <v>28.070292844825417</v>
      </c>
      <c r="AV542" s="58">
        <v>30.053449951409142</v>
      </c>
      <c r="AW542" s="58">
        <v>49.53838678328475</v>
      </c>
      <c r="AX542" s="58">
        <v>41.769999999999996</v>
      </c>
      <c r="AY542" s="71">
        <v>1.3814802760050098</v>
      </c>
      <c r="AZ542" s="71">
        <v>29.162731084183466</v>
      </c>
      <c r="BA542" s="71">
        <v>-0.10572107806980213</v>
      </c>
      <c r="BB542" s="131">
        <f t="shared" si="32"/>
        <v>1.3814802760050098</v>
      </c>
      <c r="BC542" s="131">
        <f t="shared" si="33"/>
        <v>1.3478432406580143</v>
      </c>
      <c r="BD542" s="131">
        <f t="shared" si="34"/>
        <v>0.17673819776579053</v>
      </c>
      <c r="BE542" s="96">
        <v>6.18</v>
      </c>
      <c r="BF542" s="105">
        <v>104.87000000000002</v>
      </c>
      <c r="BG542" s="105">
        <v>605.98836654906063</v>
      </c>
      <c r="BH542" s="105">
        <v>279.39353485267469</v>
      </c>
      <c r="BI542" s="105">
        <v>83.245923524363477</v>
      </c>
      <c r="BJ542" s="105">
        <v>6.484218556307809</v>
      </c>
      <c r="BK542" s="105">
        <v>13.349861733574899</v>
      </c>
      <c r="BL542" s="105">
        <v>9.6309716792218918</v>
      </c>
      <c r="BM542" s="105">
        <v>1.9071231047964143</v>
      </c>
      <c r="BN542" s="130">
        <f t="shared" si="35"/>
        <v>283.66804489072649</v>
      </c>
      <c r="BO542" s="97">
        <v>6.4697142857142866</v>
      </c>
      <c r="BP542" s="109" t="s">
        <v>38</v>
      </c>
      <c r="BQ542" s="106">
        <v>315.38333333333333</v>
      </c>
      <c r="BR542" s="107">
        <v>10.85394998545879</v>
      </c>
      <c r="BS542" s="107"/>
      <c r="BT542" s="107">
        <v>7.8567534940465773</v>
      </c>
      <c r="BU542" s="106">
        <v>11927.527777777777</v>
      </c>
      <c r="BV542" s="106">
        <v>410.4871001960696</v>
      </c>
      <c r="BW542" s="106"/>
      <c r="BX542" s="106">
        <v>297.13569373796912</v>
      </c>
      <c r="BY542" s="73">
        <v>0.10918</v>
      </c>
      <c r="BZ542" s="73">
        <v>0.36080000000000007</v>
      </c>
      <c r="CA542" s="74">
        <v>4.5491999999999999</v>
      </c>
      <c r="CB542" s="74"/>
      <c r="CC542" s="74">
        <v>9.536999999999999</v>
      </c>
      <c r="CD542" s="74">
        <v>7.8578000000000001</v>
      </c>
      <c r="CE542" s="74">
        <v>118.17</v>
      </c>
      <c r="CF542" s="74">
        <v>43.28</v>
      </c>
      <c r="CG542" s="74">
        <v>0.14100000000000001</v>
      </c>
      <c r="CH542" s="134">
        <v>38990.758478779004</v>
      </c>
      <c r="CI542" s="134">
        <v>6107.9900204013629</v>
      </c>
      <c r="CJ542" s="135">
        <v>3107433.3194577554</v>
      </c>
      <c r="CK542" s="136">
        <v>0.19656061425856119</v>
      </c>
    </row>
    <row r="543" spans="1:89" s="72" customFormat="1" x14ac:dyDescent="0.25">
      <c r="A543" s="82" t="s">
        <v>24</v>
      </c>
      <c r="B543" s="83">
        <v>532</v>
      </c>
      <c r="C543" s="70" t="s">
        <v>628</v>
      </c>
      <c r="D543" s="84">
        <v>41800</v>
      </c>
      <c r="E543" s="85" t="s">
        <v>1244</v>
      </c>
      <c r="F543" s="82">
        <v>282</v>
      </c>
      <c r="G543" s="88">
        <v>1</v>
      </c>
      <c r="H543" s="88">
        <v>181</v>
      </c>
      <c r="I543" s="82">
        <v>3</v>
      </c>
      <c r="J543" s="70">
        <v>687</v>
      </c>
      <c r="K543" s="55"/>
      <c r="L543" s="54">
        <v>917.03800000000001</v>
      </c>
      <c r="M543" s="54">
        <v>169.23390798735082</v>
      </c>
      <c r="N543" s="54">
        <v>314.49556258288277</v>
      </c>
      <c r="O543" s="17"/>
      <c r="P543" s="56">
        <v>28.868713659083951</v>
      </c>
      <c r="Q543" s="56">
        <v>11</v>
      </c>
      <c r="R543" s="54">
        <v>238.60042844027336</v>
      </c>
      <c r="S543" s="42" t="s">
        <v>78</v>
      </c>
      <c r="T543" s="94"/>
      <c r="U543" s="94"/>
      <c r="V543" s="94">
        <v>20.424978369059332</v>
      </c>
      <c r="W543" s="94">
        <v>18.730481313605431</v>
      </c>
      <c r="X543" s="94">
        <v>3.4565989099530179</v>
      </c>
      <c r="Y543" s="94">
        <v>6.4235650629205256</v>
      </c>
      <c r="Z543" s="94"/>
      <c r="AA543" s="94">
        <v>0.5896428520293574</v>
      </c>
      <c r="AB543" s="94">
        <v>0.22467476205965264</v>
      </c>
      <c r="AC543" s="98">
        <v>4.8734085897408725</v>
      </c>
      <c r="AD543" s="37"/>
      <c r="AE543" s="37"/>
      <c r="AF543" s="37"/>
      <c r="AG543" s="37"/>
      <c r="AH543" s="37"/>
      <c r="AI543" s="100">
        <v>28.631979541553928</v>
      </c>
      <c r="AJ543" s="90" t="s">
        <v>54</v>
      </c>
      <c r="AK543" s="53">
        <v>615.81419880397823</v>
      </c>
      <c r="AL543" s="35"/>
      <c r="AM543" s="35"/>
      <c r="AN543" s="35"/>
      <c r="AO543" s="58">
        <v>40.660000000000004</v>
      </c>
      <c r="AP543" s="49">
        <v>1.2222993852962876</v>
      </c>
      <c r="AQ543" s="49">
        <v>1.201228377065112</v>
      </c>
      <c r="AR543" s="49">
        <v>1.9697774538386783</v>
      </c>
      <c r="AS543" s="126">
        <v>34.598490779444319</v>
      </c>
      <c r="AT543" s="58">
        <v>34.81069244213861</v>
      </c>
      <c r="AU543" s="58">
        <v>30.061470371281047</v>
      </c>
      <c r="AV543" s="58">
        <v>29.543245869776484</v>
      </c>
      <c r="AW543" s="58">
        <v>48.44509232264334</v>
      </c>
      <c r="AX543" s="58">
        <v>31.58</v>
      </c>
      <c r="AY543" s="71">
        <v>1.7043196723709337</v>
      </c>
      <c r="AZ543" s="71">
        <v>25.770920140727252</v>
      </c>
      <c r="BA543" s="71">
        <v>-5.3459417716679205</v>
      </c>
      <c r="BB543" s="131">
        <f t="shared" si="32"/>
        <v>1.7043196723709337</v>
      </c>
      <c r="BC543" s="131">
        <f t="shared" si="33"/>
        <v>1.6939303510771719</v>
      </c>
      <c r="BD543" s="131">
        <f t="shared" si="34"/>
        <v>0.21509473042357061</v>
      </c>
      <c r="BE543" s="96">
        <v>6.26</v>
      </c>
      <c r="BF543" s="105">
        <v>103.43999999999998</v>
      </c>
      <c r="BG543" s="105">
        <v>612.52900232018567</v>
      </c>
      <c r="BH543" s="105">
        <v>267.69141531322509</v>
      </c>
      <c r="BI543" s="105">
        <v>93.387470997679827</v>
      </c>
      <c r="BJ543" s="105">
        <v>6.0904872389791187</v>
      </c>
      <c r="BK543" s="105">
        <v>10.247486465583915</v>
      </c>
      <c r="BL543" s="105">
        <v>8.023975251353443</v>
      </c>
      <c r="BM543" s="105">
        <v>2.03016241299304</v>
      </c>
      <c r="BN543" s="130">
        <f t="shared" si="35"/>
        <v>293.78909740840032</v>
      </c>
      <c r="BO543" s="97">
        <v>4.8959999999999999</v>
      </c>
      <c r="BP543" s="109" t="s">
        <v>38</v>
      </c>
      <c r="BQ543" s="106">
        <v>317.98888888888888</v>
      </c>
      <c r="BR543" s="107">
        <v>15.56862793894522</v>
      </c>
      <c r="BS543" s="107"/>
      <c r="BT543" s="107">
        <v>9.1348050435205046</v>
      </c>
      <c r="BU543" s="106">
        <v>11321.397222222222</v>
      </c>
      <c r="BV543" s="106">
        <v>554.29176068907759</v>
      </c>
      <c r="BW543" s="106"/>
      <c r="BX543" s="106">
        <v>325.22757888371058</v>
      </c>
      <c r="BY543" s="73">
        <v>6.1800000000000001E-2</v>
      </c>
      <c r="BZ543" s="73">
        <v>0.44440000000000007</v>
      </c>
      <c r="CA543" s="74">
        <v>4.6206000000000005</v>
      </c>
      <c r="CB543" s="74"/>
      <c r="CC543" s="74">
        <v>7.4154</v>
      </c>
      <c r="CD543" s="74">
        <v>7.4436999999999998</v>
      </c>
      <c r="CE543" s="74">
        <v>103.02</v>
      </c>
      <c r="CF543" s="74">
        <v>36.471600000000002</v>
      </c>
      <c r="CG543" s="74">
        <v>0.1865</v>
      </c>
      <c r="CH543" s="134">
        <v>43448.031340855108</v>
      </c>
      <c r="CI543" s="134">
        <v>5265.438056883957</v>
      </c>
      <c r="CJ543" s="135">
        <v>739582.0696826505</v>
      </c>
      <c r="CK543" s="136">
        <v>0.71194777060283787</v>
      </c>
    </row>
    <row r="544" spans="1:89" s="72" customFormat="1" x14ac:dyDescent="0.25">
      <c r="A544" s="82" t="s">
        <v>24</v>
      </c>
      <c r="B544" s="83">
        <v>533</v>
      </c>
      <c r="C544" s="70" t="s">
        <v>629</v>
      </c>
      <c r="D544" s="84">
        <v>41800</v>
      </c>
      <c r="E544" s="85" t="s">
        <v>1244</v>
      </c>
      <c r="F544" s="82">
        <v>288</v>
      </c>
      <c r="G544" s="88">
        <v>1</v>
      </c>
      <c r="H544" s="88">
        <v>151</v>
      </c>
      <c r="I544" s="82">
        <v>3</v>
      </c>
      <c r="J544" s="70">
        <v>708</v>
      </c>
      <c r="K544" s="55"/>
      <c r="L544" s="54">
        <v>917.03800000000001</v>
      </c>
      <c r="M544" s="54">
        <v>169.23390798735082</v>
      </c>
      <c r="N544" s="54">
        <v>314.49556258288277</v>
      </c>
      <c r="O544" s="17"/>
      <c r="P544" s="56">
        <v>28.868713659083951</v>
      </c>
      <c r="Q544" s="56">
        <v>11</v>
      </c>
      <c r="R544" s="54">
        <v>238.60042844027336</v>
      </c>
      <c r="S544" s="42" t="s">
        <v>78</v>
      </c>
      <c r="T544" s="94"/>
      <c r="U544" s="94"/>
      <c r="V544" s="94">
        <v>21.049456345486789</v>
      </c>
      <c r="W544" s="94">
        <v>19.303151348152515</v>
      </c>
      <c r="X544" s="94">
        <v>3.5622817583558692</v>
      </c>
      <c r="Y544" s="94">
        <v>6.6199606154376989</v>
      </c>
      <c r="Z544" s="94"/>
      <c r="AA544" s="94">
        <v>0.60767072791724586</v>
      </c>
      <c r="AB544" s="94">
        <v>0.23154401980035466</v>
      </c>
      <c r="AC544" s="98">
        <v>5.0224093024679783</v>
      </c>
      <c r="AD544" s="37"/>
      <c r="AE544" s="37"/>
      <c r="AF544" s="37"/>
      <c r="AG544" s="37"/>
      <c r="AH544" s="37"/>
      <c r="AI544" s="100">
        <v>34.485995052374967</v>
      </c>
      <c r="AJ544" s="90" t="s">
        <v>54</v>
      </c>
      <c r="AK544" s="53">
        <v>681.02993741969885</v>
      </c>
      <c r="AL544" s="35"/>
      <c r="AM544" s="35"/>
      <c r="AN544" s="35"/>
      <c r="AO544" s="58">
        <v>40.120000000000005</v>
      </c>
      <c r="AP544" s="49">
        <v>1.2315340159990811</v>
      </c>
      <c r="AQ544" s="49">
        <v>1.2505821185617108</v>
      </c>
      <c r="AR544" s="49">
        <v>1.8919562682215745</v>
      </c>
      <c r="AS544" s="126">
        <v>34.521010239986218</v>
      </c>
      <c r="AT544" s="58">
        <v>34.89021680202007</v>
      </c>
      <c r="AU544" s="58">
        <v>30.696261615131625</v>
      </c>
      <c r="AV544" s="58">
        <v>31.171039844509238</v>
      </c>
      <c r="AW544" s="58">
        <v>47.157434402332356</v>
      </c>
      <c r="AX544" s="58">
        <v>38.974999999999994</v>
      </c>
      <c r="AY544" s="71">
        <v>1.6575352935184418</v>
      </c>
      <c r="AZ544" s="71">
        <v>25.922714057602708</v>
      </c>
      <c r="BA544" s="71">
        <v>-4.8732577121159188</v>
      </c>
      <c r="BB544" s="131">
        <f t="shared" si="32"/>
        <v>1.6575352935184418</v>
      </c>
      <c r="BC544" s="131">
        <f t="shared" si="33"/>
        <v>1.639995336382541</v>
      </c>
      <c r="BD544" s="131">
        <f t="shared" si="34"/>
        <v>0.20779978024089021</v>
      </c>
      <c r="BE544" s="96">
        <v>5.75</v>
      </c>
      <c r="BF544" s="105">
        <v>135.07</v>
      </c>
      <c r="BG544" s="105">
        <v>583.5492707485007</v>
      </c>
      <c r="BH544" s="105">
        <v>287.55460131783525</v>
      </c>
      <c r="BI544" s="105">
        <v>94.469534315540088</v>
      </c>
      <c r="BJ544" s="105">
        <v>5.7007477604205237</v>
      </c>
      <c r="BK544" s="105">
        <v>16.658029170059972</v>
      </c>
      <c r="BL544" s="105">
        <v>9.4765677056341175</v>
      </c>
      <c r="BM544" s="105">
        <v>2.5912489820093283</v>
      </c>
      <c r="BN544" s="130">
        <f t="shared" si="35"/>
        <v>276.6446863977917</v>
      </c>
      <c r="BO544" s="97">
        <v>8.2474285714285713</v>
      </c>
      <c r="BP544" s="109" t="s">
        <v>38</v>
      </c>
      <c r="BQ544" s="106">
        <v>271.22916666666663</v>
      </c>
      <c r="BR544" s="107">
        <v>12.885328828210845</v>
      </c>
      <c r="BS544" s="107"/>
      <c r="BT544" s="107">
        <v>7.7737885151508435</v>
      </c>
      <c r="BU544" s="106">
        <v>9231.1458333333321</v>
      </c>
      <c r="BV544" s="106">
        <v>438.54557010032141</v>
      </c>
      <c r="BW544" s="106"/>
      <c r="BX544" s="106">
        <v>264.57691236813605</v>
      </c>
      <c r="BY544" s="73">
        <v>4.9440000000000005E-2</v>
      </c>
      <c r="BZ544" s="73">
        <v>0.74030000000000007</v>
      </c>
      <c r="CA544" s="74">
        <v>4.4165999999999999</v>
      </c>
      <c r="CB544" s="74"/>
      <c r="CC544" s="74">
        <v>9.934800000000001</v>
      </c>
      <c r="CD544" s="74">
        <v>6.3428000000000004</v>
      </c>
      <c r="CE544" s="74">
        <v>108.12</v>
      </c>
      <c r="CF544" s="74">
        <v>37.420499999999997</v>
      </c>
      <c r="CG544" s="74">
        <v>0.3412</v>
      </c>
      <c r="CH544" s="134">
        <v>38591.860322604058</v>
      </c>
      <c r="CI544" s="134">
        <v>4870.6461370073939</v>
      </c>
      <c r="CJ544" s="135">
        <v>1305668.4446149273</v>
      </c>
      <c r="CK544" s="136">
        <v>0.37303851196647886</v>
      </c>
    </row>
    <row r="545" spans="1:89" s="72" customFormat="1" x14ac:dyDescent="0.25">
      <c r="A545" s="82" t="s">
        <v>24</v>
      </c>
      <c r="B545" s="83">
        <v>534</v>
      </c>
      <c r="C545" s="70" t="s">
        <v>630</v>
      </c>
      <c r="D545" s="84">
        <v>41800</v>
      </c>
      <c r="E545" s="85" t="s">
        <v>1244</v>
      </c>
      <c r="F545" s="82">
        <v>289</v>
      </c>
      <c r="G545" s="88">
        <v>1</v>
      </c>
      <c r="H545" s="88">
        <v>121</v>
      </c>
      <c r="I545" s="82">
        <v>3</v>
      </c>
      <c r="J545" s="70">
        <v>719</v>
      </c>
      <c r="K545" s="55"/>
      <c r="L545" s="54">
        <v>917.03800000000001</v>
      </c>
      <c r="M545" s="54">
        <v>169.23390798735082</v>
      </c>
      <c r="N545" s="54">
        <v>314.49556258288277</v>
      </c>
      <c r="O545" s="17"/>
      <c r="P545" s="56">
        <v>28.868713659083951</v>
      </c>
      <c r="Q545" s="56">
        <v>11</v>
      </c>
      <c r="R545" s="54">
        <v>238.60042844027336</v>
      </c>
      <c r="S545" s="42" t="s">
        <v>78</v>
      </c>
      <c r="T545" s="94"/>
      <c r="U545" s="94"/>
      <c r="V545" s="94">
        <v>22.923760163690602</v>
      </c>
      <c r="W545" s="94">
        <v>21.021959172990503</v>
      </c>
      <c r="X545" s="94">
        <v>3.8794775182661136</v>
      </c>
      <c r="Y545" s="94">
        <v>7.2094208491949523</v>
      </c>
      <c r="Z545" s="94"/>
      <c r="AA545" s="94">
        <v>0.66177946815509947</v>
      </c>
      <c r="AB545" s="94">
        <v>0.25216136180059662</v>
      </c>
      <c r="AC545" s="98">
        <v>5.4696189965186486</v>
      </c>
      <c r="AD545" s="37"/>
      <c r="AE545" s="37"/>
      <c r="AF545" s="37"/>
      <c r="AG545" s="37"/>
      <c r="AH545" s="37"/>
      <c r="AI545" s="100">
        <v>31.734753790156951</v>
      </c>
      <c r="AJ545" s="90" t="s">
        <v>54</v>
      </c>
      <c r="AK545" s="53">
        <v>653.3768601850054</v>
      </c>
      <c r="AL545" s="35"/>
      <c r="AM545" s="35"/>
      <c r="AN545" s="35"/>
      <c r="AO545" s="58">
        <v>40.540000000000006</v>
      </c>
      <c r="AP545" s="49">
        <v>1.056184609645465</v>
      </c>
      <c r="AQ545" s="49">
        <v>1.257764334305151</v>
      </c>
      <c r="AR545" s="49">
        <v>2.0624577259475227</v>
      </c>
      <c r="AS545" s="126">
        <v>32.058769144681982</v>
      </c>
      <c r="AT545" s="58">
        <v>33.707642110438847</v>
      </c>
      <c r="AU545" s="58">
        <v>26.052901076602488</v>
      </c>
      <c r="AV545" s="58">
        <v>31.025267249757047</v>
      </c>
      <c r="AW545" s="58">
        <v>50.874635568513128</v>
      </c>
      <c r="AX545" s="58">
        <v>30.1</v>
      </c>
      <c r="AY545" s="71">
        <v>1.4704237816895787</v>
      </c>
      <c r="AZ545" s="71">
        <v>24.912751134327006</v>
      </c>
      <c r="BA545" s="71">
        <v>-1.9889909706364044</v>
      </c>
      <c r="BB545" s="131">
        <f t="shared" si="32"/>
        <v>1.4704237816895787</v>
      </c>
      <c r="BC545" s="131">
        <f t="shared" si="33"/>
        <v>1.3984952257291761</v>
      </c>
      <c r="BD545" s="131">
        <f t="shared" si="34"/>
        <v>0.19091137922608423</v>
      </c>
      <c r="BE545" s="96">
        <v>5.99</v>
      </c>
      <c r="BF545" s="105">
        <v>120.24</v>
      </c>
      <c r="BG545" s="105">
        <v>568.86227544910184</v>
      </c>
      <c r="BH545" s="105">
        <v>310.87824351297411</v>
      </c>
      <c r="BI545" s="105">
        <v>86.327345309381244</v>
      </c>
      <c r="BJ545" s="105">
        <v>5.5721889554224893</v>
      </c>
      <c r="BK545" s="105">
        <v>16.134397870924818</v>
      </c>
      <c r="BL545" s="105">
        <v>9.9800399201596814</v>
      </c>
      <c r="BM545" s="105">
        <v>2.2455089820359286</v>
      </c>
      <c r="BN545" s="130">
        <f t="shared" si="35"/>
        <v>258.65185950413223</v>
      </c>
      <c r="BO545" s="97">
        <v>8.2182857142857149</v>
      </c>
      <c r="BP545" s="109" t="s">
        <v>38</v>
      </c>
      <c r="BQ545" s="106">
        <v>261.81111111111107</v>
      </c>
      <c r="BR545" s="107">
        <v>11.420949671502797</v>
      </c>
      <c r="BS545" s="107"/>
      <c r="BT545" s="107">
        <v>7.7671143609903037</v>
      </c>
      <c r="BU545" s="106">
        <v>10398.588888888889</v>
      </c>
      <c r="BV545" s="106">
        <v>453.61619623640195</v>
      </c>
      <c r="BW545" s="106"/>
      <c r="BX545" s="106">
        <v>308.49351179234731</v>
      </c>
      <c r="BY545" s="73">
        <v>0.10094</v>
      </c>
      <c r="BZ545" s="73">
        <v>0.47740000000000005</v>
      </c>
      <c r="CA545" s="74">
        <v>4.4472000000000005</v>
      </c>
      <c r="CB545" s="74"/>
      <c r="CC545" s="74">
        <v>6.5688000000000004</v>
      </c>
      <c r="CD545" s="74">
        <v>7.7972000000000001</v>
      </c>
      <c r="CE545" s="74">
        <v>101</v>
      </c>
      <c r="CF545" s="74">
        <v>38.299199999999999</v>
      </c>
      <c r="CG545" s="74">
        <v>0.15010000000000001</v>
      </c>
      <c r="CH545" s="134">
        <v>32863.965903202981</v>
      </c>
      <c r="CI545" s="134">
        <v>4369.1108333381671</v>
      </c>
      <c r="CJ545" s="135">
        <v>1681987.5025622156</v>
      </c>
      <c r="CK545" s="136">
        <v>0.25975881667863682</v>
      </c>
    </row>
    <row r="546" spans="1:89" s="72" customFormat="1" x14ac:dyDescent="0.25">
      <c r="A546" s="82" t="s">
        <v>24</v>
      </c>
      <c r="B546" s="83">
        <v>535</v>
      </c>
      <c r="C546" s="70" t="s">
        <v>631</v>
      </c>
      <c r="D546" s="84">
        <v>41800</v>
      </c>
      <c r="E546" s="85" t="s">
        <v>1244</v>
      </c>
      <c r="F546" s="82">
        <v>290</v>
      </c>
      <c r="G546" s="88">
        <v>1</v>
      </c>
      <c r="H546" s="88">
        <v>135</v>
      </c>
      <c r="I546" s="82">
        <v>3</v>
      </c>
      <c r="J546" s="70">
        <v>646</v>
      </c>
      <c r="K546" s="55"/>
      <c r="L546" s="54">
        <v>917.03800000000001</v>
      </c>
      <c r="M546" s="54">
        <v>169.23390798735082</v>
      </c>
      <c r="N546" s="54">
        <v>314.49556258288277</v>
      </c>
      <c r="O546" s="17"/>
      <c r="P546" s="56">
        <v>28.868713659083951</v>
      </c>
      <c r="Q546" s="56">
        <v>11</v>
      </c>
      <c r="R546" s="54">
        <v>238.60042844027336</v>
      </c>
      <c r="S546" s="42" t="s">
        <v>78</v>
      </c>
      <c r="T546" s="94"/>
      <c r="U546" s="94"/>
      <c r="V546" s="94">
        <v>27.414924591216661</v>
      </c>
      <c r="W546" s="94">
        <v>25.140527617280146</v>
      </c>
      <c r="X546" s="94">
        <v>4.6395348257501219</v>
      </c>
      <c r="Y546" s="94">
        <v>8.6218721324819914</v>
      </c>
      <c r="Z546" s="94"/>
      <c r="AA546" s="94">
        <v>0.79143360800921292</v>
      </c>
      <c r="AB546" s="94">
        <v>0.30156417050338324</v>
      </c>
      <c r="AC546" s="98">
        <v>6.5412127531220809</v>
      </c>
      <c r="AD546" s="37"/>
      <c r="AE546" s="37"/>
      <c r="AF546" s="37"/>
      <c r="AG546" s="37"/>
      <c r="AH546" s="37"/>
      <c r="AI546" s="100">
        <v>27.96509018973325</v>
      </c>
      <c r="AJ546" s="90" t="s">
        <v>54</v>
      </c>
      <c r="AK546" s="53">
        <v>606.6524396893094</v>
      </c>
      <c r="AL546" s="35"/>
      <c r="AM546" s="35"/>
      <c r="AN546" s="35"/>
      <c r="AO546" s="58">
        <v>40.92</v>
      </c>
      <c r="AP546" s="49">
        <v>1.3230670422904314</v>
      </c>
      <c r="AQ546" s="49">
        <v>1.2963965014577261</v>
      </c>
      <c r="AR546" s="49">
        <v>1.9575189504373178</v>
      </c>
      <c r="AS546" s="126">
        <v>36.214005634356468</v>
      </c>
      <c r="AT546" s="58">
        <v>36.710404616316467</v>
      </c>
      <c r="AU546" s="58">
        <v>32.333016673764206</v>
      </c>
      <c r="AV546" s="58">
        <v>31.681243926141889</v>
      </c>
      <c r="AW546" s="58">
        <v>47.837706511175902</v>
      </c>
      <c r="AX546" s="58">
        <v>31.594999999999999</v>
      </c>
      <c r="AY546" s="71">
        <v>1.3390664086698945</v>
      </c>
      <c r="AZ546" s="71">
        <v>25.559960363784981</v>
      </c>
      <c r="BA546" s="71">
        <v>1.8549642274316795</v>
      </c>
      <c r="BB546" s="131">
        <f t="shared" si="32"/>
        <v>1.3390664086698945</v>
      </c>
      <c r="BC546" s="131">
        <f t="shared" si="33"/>
        <v>1.3209595202008655</v>
      </c>
      <c r="BD546" s="131">
        <f t="shared" si="34"/>
        <v>0.16695221899869361</v>
      </c>
      <c r="BE546" s="96">
        <v>6.19</v>
      </c>
      <c r="BF546" s="105">
        <v>109.66000000000001</v>
      </c>
      <c r="BG546" s="105">
        <v>600.31004924311503</v>
      </c>
      <c r="BH546" s="105">
        <v>291.08152471274849</v>
      </c>
      <c r="BI546" s="105">
        <v>83.166149917928138</v>
      </c>
      <c r="BJ546" s="105">
        <v>5.0155024621557542</v>
      </c>
      <c r="BK546" s="105">
        <v>10.760532555170526</v>
      </c>
      <c r="BL546" s="105">
        <v>8.0248039394492068</v>
      </c>
      <c r="BM546" s="105">
        <v>1.6414371694327921</v>
      </c>
      <c r="BN546" s="130">
        <f t="shared" si="35"/>
        <v>275.98951997754278</v>
      </c>
      <c r="BO546" s="97">
        <v>7.3731428571428577</v>
      </c>
      <c r="BP546" s="109" t="s">
        <v>38</v>
      </c>
      <c r="BQ546" s="106">
        <v>375.22222222222223</v>
      </c>
      <c r="BR546" s="107">
        <v>13.686786588588244</v>
      </c>
      <c r="BS546" s="107"/>
      <c r="BT546" s="107">
        <v>10.221141012851962</v>
      </c>
      <c r="BU546" s="106">
        <v>13106.069444444445</v>
      </c>
      <c r="BV546" s="106">
        <v>478.0633045638009</v>
      </c>
      <c r="BW546" s="106"/>
      <c r="BX546" s="106">
        <v>357.01239420878693</v>
      </c>
      <c r="BY546" s="73">
        <v>7.8280000000000002E-2</v>
      </c>
      <c r="BZ546" s="73">
        <v>0.40260000000000001</v>
      </c>
      <c r="CA546" s="74">
        <v>4.7328000000000001</v>
      </c>
      <c r="CB546" s="74"/>
      <c r="CC546" s="74">
        <v>7.3950000000000005</v>
      </c>
      <c r="CD546" s="74">
        <v>5.7771999999999997</v>
      </c>
      <c r="CE546" s="74">
        <v>99.99</v>
      </c>
      <c r="CF546" s="74">
        <v>37.837800000000001</v>
      </c>
      <c r="CG546" s="74">
        <v>0.14100000000000001</v>
      </c>
      <c r="CH546" s="134">
        <v>43076.550151975134</v>
      </c>
      <c r="CI546" s="134">
        <v>4071.6469834279651</v>
      </c>
      <c r="CJ546" s="135">
        <v>2264581.4027363341</v>
      </c>
      <c r="CK546" s="136">
        <v>0.17979689219862538</v>
      </c>
    </row>
    <row r="547" spans="1:89" s="72" customFormat="1" x14ac:dyDescent="0.25">
      <c r="A547" s="82" t="s">
        <v>24</v>
      </c>
      <c r="B547" s="83">
        <v>536</v>
      </c>
      <c r="C547" s="70" t="s">
        <v>632</v>
      </c>
      <c r="D547" s="84">
        <v>41800</v>
      </c>
      <c r="E547" s="85" t="s">
        <v>1244</v>
      </c>
      <c r="F547" s="82">
        <v>298</v>
      </c>
      <c r="G547" s="88">
        <v>1</v>
      </c>
      <c r="H547" s="88">
        <v>138</v>
      </c>
      <c r="I547" s="82">
        <v>3</v>
      </c>
      <c r="J547" s="70">
        <v>656</v>
      </c>
      <c r="K547" s="55"/>
      <c r="L547" s="54">
        <v>917.03800000000001</v>
      </c>
      <c r="M547" s="54">
        <v>169.23390798735082</v>
      </c>
      <c r="N547" s="54">
        <v>314.49556258288277</v>
      </c>
      <c r="O547" s="17"/>
      <c r="P547" s="56">
        <v>28.868713659083951</v>
      </c>
      <c r="Q547" s="56">
        <v>11</v>
      </c>
      <c r="R547" s="54">
        <v>238.60042844027336</v>
      </c>
      <c r="S547" s="42" t="s">
        <v>78</v>
      </c>
      <c r="T547" s="94"/>
      <c r="U547" s="94"/>
      <c r="V547" s="94">
        <v>24.557840373937278</v>
      </c>
      <c r="W547" s="94">
        <v>22.520472820834694</v>
      </c>
      <c r="X547" s="94">
        <v>4.1560192982109507</v>
      </c>
      <c r="Y547" s="94">
        <v>7.7233318242220363</v>
      </c>
      <c r="Z547" s="94"/>
      <c r="AA547" s="94">
        <v>0.70895326184068641</v>
      </c>
      <c r="AB547" s="94">
        <v>0.27013624411331005</v>
      </c>
      <c r="AC547" s="98">
        <v>5.8595112347892773</v>
      </c>
      <c r="AD547" s="37"/>
      <c r="AE547" s="37"/>
      <c r="AF547" s="37"/>
      <c r="AG547" s="37"/>
      <c r="AH547" s="37"/>
      <c r="AI547" s="100">
        <v>29.775785126842461</v>
      </c>
      <c r="AJ547" s="90" t="s">
        <v>54</v>
      </c>
      <c r="AK547" s="53">
        <v>630.57229379037756</v>
      </c>
      <c r="AL547" s="35"/>
      <c r="AM547" s="35"/>
      <c r="AN547" s="35"/>
      <c r="AO547" s="58">
        <v>36.260000000000005</v>
      </c>
      <c r="AP547" s="49">
        <v>1.3042873284907182</v>
      </c>
      <c r="AQ547" s="49">
        <v>1.1179285714285716</v>
      </c>
      <c r="AR547" s="49">
        <v>1.8359047619047626</v>
      </c>
      <c r="AS547" s="126">
        <v>34.068309927360772</v>
      </c>
      <c r="AT547" s="58">
        <v>34.434561424098945</v>
      </c>
      <c r="AU547" s="58">
        <v>35.970417222579094</v>
      </c>
      <c r="AV547" s="58">
        <v>30.830903790087465</v>
      </c>
      <c r="AW547" s="58">
        <v>50.631681243926153</v>
      </c>
      <c r="AX547" s="58">
        <v>27.657499999999999</v>
      </c>
      <c r="AY547" s="71">
        <v>1.402181987494455</v>
      </c>
      <c r="AZ547" s="71">
        <v>24.937741632650969</v>
      </c>
      <c r="BA547" s="71">
        <v>-0.37990125871369074</v>
      </c>
      <c r="BB547" s="131">
        <f t="shared" si="32"/>
        <v>1.402181987494455</v>
      </c>
      <c r="BC547" s="131">
        <f t="shared" si="33"/>
        <v>1.3872681558561133</v>
      </c>
      <c r="BD547" s="131">
        <f t="shared" si="34"/>
        <v>0.17339149522052871</v>
      </c>
      <c r="BE547" s="96">
        <v>6.11</v>
      </c>
      <c r="BF547" s="105">
        <v>107.05</v>
      </c>
      <c r="BG547" s="105">
        <v>633.34890238206447</v>
      </c>
      <c r="BH547" s="105">
        <v>247.36104624007473</v>
      </c>
      <c r="BI547" s="105">
        <v>93.601120971508635</v>
      </c>
      <c r="BJ547" s="105">
        <v>5.137786081270435</v>
      </c>
      <c r="BK547" s="105">
        <v>9.2480149462867818</v>
      </c>
      <c r="BL547" s="105">
        <v>8.5941148995796368</v>
      </c>
      <c r="BM547" s="105">
        <v>2.7090144792153197</v>
      </c>
      <c r="BN547" s="130">
        <f t="shared" si="35"/>
        <v>309.58772770853307</v>
      </c>
      <c r="BO547" s="97">
        <v>5.2748571428571429</v>
      </c>
      <c r="BP547" s="109" t="s">
        <v>38</v>
      </c>
      <c r="BQ547" s="106">
        <v>358.88888888888886</v>
      </c>
      <c r="BR547" s="107">
        <v>14.614024825642653</v>
      </c>
      <c r="BS547" s="107"/>
      <c r="BT547" s="107">
        <v>10.422345284691831</v>
      </c>
      <c r="BU547" s="106">
        <v>12159.355555555556</v>
      </c>
      <c r="BV547" s="106">
        <v>495.13130513137571</v>
      </c>
      <c r="BW547" s="106"/>
      <c r="BX547" s="106">
        <v>353.11486636347456</v>
      </c>
      <c r="BY547" s="73">
        <v>7.7249999999999999E-2</v>
      </c>
      <c r="BZ547" s="73">
        <v>0.89100000000000013</v>
      </c>
      <c r="CA547" s="74">
        <v>4.4676</v>
      </c>
      <c r="CB547" s="74"/>
      <c r="CC547" s="74">
        <v>7.9050000000000002</v>
      </c>
      <c r="CD547" s="74">
        <v>7.1709999999999994</v>
      </c>
      <c r="CE547" s="74">
        <v>102.01</v>
      </c>
      <c r="CF547" s="74">
        <v>32.5809</v>
      </c>
      <c r="CG547" s="74">
        <v>0.11370000000000001</v>
      </c>
      <c r="CH547" s="134">
        <v>45123.487499172392</v>
      </c>
      <c r="CI547" s="134">
        <v>2433.6918793736486</v>
      </c>
      <c r="CJ547" s="135">
        <v>2446991.2347594071</v>
      </c>
      <c r="CK547" s="136">
        <v>9.9456501715378384E-2</v>
      </c>
    </row>
    <row r="548" spans="1:89" s="72" customFormat="1" x14ac:dyDescent="0.25">
      <c r="A548" s="82" t="s">
        <v>24</v>
      </c>
      <c r="B548" s="83">
        <v>537</v>
      </c>
      <c r="C548" s="70" t="s">
        <v>633</v>
      </c>
      <c r="D548" s="84">
        <v>41800</v>
      </c>
      <c r="E548" s="85" t="s">
        <v>1244</v>
      </c>
      <c r="F548" s="82">
        <v>303</v>
      </c>
      <c r="G548" s="88">
        <v>1</v>
      </c>
      <c r="H548" s="88">
        <v>157</v>
      </c>
      <c r="I548" s="82">
        <v>3</v>
      </c>
      <c r="J548" s="70">
        <v>792</v>
      </c>
      <c r="K548" s="55"/>
      <c r="L548" s="54">
        <v>917.03800000000001</v>
      </c>
      <c r="M548" s="54">
        <v>169.23390798735082</v>
      </c>
      <c r="N548" s="54">
        <v>314.49556258288277</v>
      </c>
      <c r="O548" s="17"/>
      <c r="P548" s="56">
        <v>28.868713659083951</v>
      </c>
      <c r="Q548" s="56">
        <v>11</v>
      </c>
      <c r="R548" s="54">
        <v>238.60042844027336</v>
      </c>
      <c r="S548" s="42" t="s">
        <v>78</v>
      </c>
      <c r="T548" s="94"/>
      <c r="U548" s="94"/>
      <c r="V548" s="94">
        <v>30.011022198327982</v>
      </c>
      <c r="W548" s="94">
        <v>27.521247774710297</v>
      </c>
      <c r="X548" s="94">
        <v>5.0788825693181812</v>
      </c>
      <c r="Y548" s="94">
        <v>9.4383333099505418</v>
      </c>
      <c r="Z548" s="94"/>
      <c r="AA548" s="94">
        <v>0.86637960645994272</v>
      </c>
      <c r="AB548" s="94">
        <v>0.33012124418160776</v>
      </c>
      <c r="AC548" s="98">
        <v>7.1606427544516107</v>
      </c>
      <c r="AD548" s="37"/>
      <c r="AE548" s="37"/>
      <c r="AF548" s="37"/>
      <c r="AG548" s="37"/>
      <c r="AH548" s="37"/>
      <c r="AI548" s="100">
        <v>31.931652858591242</v>
      </c>
      <c r="AJ548" s="90" t="s">
        <v>54</v>
      </c>
      <c r="AK548" s="53">
        <v>655.51423070038675</v>
      </c>
      <c r="AL548" s="35"/>
      <c r="AM548" s="35"/>
      <c r="AN548" s="35"/>
      <c r="AO548" s="58">
        <v>41.96</v>
      </c>
      <c r="AP548" s="49">
        <v>1.6200013382402141</v>
      </c>
      <c r="AQ548" s="49">
        <v>1.3864334305150632</v>
      </c>
      <c r="AR548" s="49">
        <v>2.0368338192419828</v>
      </c>
      <c r="AS548" s="126">
        <v>41.084020073603213</v>
      </c>
      <c r="AT548" s="58">
        <v>41.450810077492719</v>
      </c>
      <c r="AU548" s="58">
        <v>38.608230177316827</v>
      </c>
      <c r="AV548" s="58">
        <v>33.04178814382896</v>
      </c>
      <c r="AW548" s="58">
        <v>48.542274052478142</v>
      </c>
      <c r="AX548" s="58">
        <v>34.844999999999999</v>
      </c>
      <c r="AY548" s="71">
        <v>1.3811862123044274</v>
      </c>
      <c r="AZ548" s="71">
        <v>29.536790106299883</v>
      </c>
      <c r="BA548" s="71">
        <v>0.47423209202809957</v>
      </c>
      <c r="BB548" s="131">
        <f t="shared" si="32"/>
        <v>1.3811862123044274</v>
      </c>
      <c r="BC548" s="131">
        <f t="shared" si="33"/>
        <v>1.3689643692273883</v>
      </c>
      <c r="BD548" s="131">
        <f t="shared" si="34"/>
        <v>0.16804721127687006</v>
      </c>
      <c r="BE548" s="96">
        <v>6.54</v>
      </c>
      <c r="BF548" s="105">
        <v>96.54</v>
      </c>
      <c r="BG548" s="105">
        <v>626.3724880878392</v>
      </c>
      <c r="BH548" s="105">
        <v>232.75326289620878</v>
      </c>
      <c r="BI548" s="105">
        <v>109.90263103376837</v>
      </c>
      <c r="BJ548" s="105">
        <v>7.0437124507975968</v>
      </c>
      <c r="BK548" s="105">
        <v>9.9440646364201353</v>
      </c>
      <c r="BL548" s="105">
        <v>10.772736689455147</v>
      </c>
      <c r="BM548" s="105">
        <v>3.2111042055106691</v>
      </c>
      <c r="BN548" s="130">
        <f t="shared" si="35"/>
        <v>319.85569214323897</v>
      </c>
      <c r="BO548" s="97">
        <v>7.2274285714285709</v>
      </c>
      <c r="BP548" s="109" t="s">
        <v>38</v>
      </c>
      <c r="BQ548" s="106">
        <v>431.41666666666669</v>
      </c>
      <c r="BR548" s="107">
        <v>14.375273984859549</v>
      </c>
      <c r="BS548" s="107"/>
      <c r="BT548" s="107">
        <v>10.407918828609834</v>
      </c>
      <c r="BU548" s="106">
        <v>12952.05</v>
      </c>
      <c r="BV548" s="106">
        <v>431.57643596430393</v>
      </c>
      <c r="BW548" s="106"/>
      <c r="BX548" s="106">
        <v>312.46795842556531</v>
      </c>
      <c r="BY548" s="73">
        <v>6.1800000000000001E-2</v>
      </c>
      <c r="BZ548" s="73">
        <v>1.0912000000000002</v>
      </c>
      <c r="CA548" s="74">
        <v>4.1106000000000007</v>
      </c>
      <c r="CB548" s="74"/>
      <c r="CC548" s="74">
        <v>8.4762000000000004</v>
      </c>
      <c r="CD548" s="74">
        <v>6.3225999999999996</v>
      </c>
      <c r="CE548" s="74">
        <v>101</v>
      </c>
      <c r="CF548" s="74">
        <v>37.975000000000001</v>
      </c>
      <c r="CG548" s="74">
        <v>0.11370000000000001</v>
      </c>
      <c r="CH548" s="134">
        <v>72381.991839988303</v>
      </c>
      <c r="CI548" s="134">
        <v>3211.8945103501273</v>
      </c>
      <c r="CJ548" s="135">
        <v>2110371.4294217462</v>
      </c>
      <c r="CK548" s="136">
        <v>0.15219569719204382</v>
      </c>
    </row>
    <row r="549" spans="1:89" s="72" customFormat="1" x14ac:dyDescent="0.25">
      <c r="A549" s="82" t="s">
        <v>24</v>
      </c>
      <c r="B549" s="83">
        <v>538</v>
      </c>
      <c r="C549" s="70" t="s">
        <v>634</v>
      </c>
      <c r="D549" s="84">
        <v>41800</v>
      </c>
      <c r="E549" s="85" t="s">
        <v>1244</v>
      </c>
      <c r="F549" s="82">
        <v>310</v>
      </c>
      <c r="G549" s="88">
        <v>1</v>
      </c>
      <c r="H549" s="88">
        <v>156</v>
      </c>
      <c r="I549" s="82">
        <v>2</v>
      </c>
      <c r="J549" s="70">
        <v>666</v>
      </c>
      <c r="K549" s="55"/>
      <c r="L549" s="54">
        <v>917.03800000000001</v>
      </c>
      <c r="M549" s="54">
        <v>169.23390798735082</v>
      </c>
      <c r="N549" s="54">
        <v>314.49556258288277</v>
      </c>
      <c r="O549" s="17"/>
      <c r="P549" s="56">
        <v>28.868713659083951</v>
      </c>
      <c r="Q549" s="56">
        <v>11</v>
      </c>
      <c r="R549" s="54">
        <v>238.60042844027336</v>
      </c>
      <c r="S549" s="42" t="s">
        <v>78</v>
      </c>
      <c r="T549" s="94"/>
      <c r="U549" s="94"/>
      <c r="V549" s="94"/>
      <c r="W549" s="94"/>
      <c r="X549" s="94"/>
      <c r="Y549" s="94"/>
      <c r="Z549" s="94"/>
      <c r="AA549" s="94"/>
      <c r="AB549" s="94"/>
      <c r="AC549" s="98"/>
      <c r="AD549" s="37"/>
      <c r="AE549" s="37"/>
      <c r="AF549" s="37"/>
      <c r="AG549" s="37"/>
      <c r="AH549" s="37"/>
      <c r="AI549" s="100">
        <v>27.334150365850192</v>
      </c>
      <c r="AJ549" s="90" t="s">
        <v>54</v>
      </c>
      <c r="AK549" s="53">
        <v>597.57300472954137</v>
      </c>
      <c r="AL549" s="35"/>
      <c r="AM549" s="35"/>
      <c r="AN549" s="35"/>
      <c r="AO549" s="58">
        <v>40.179999999999993</v>
      </c>
      <c r="AP549" s="49">
        <v>1.1141105807478122</v>
      </c>
      <c r="AQ549" s="49">
        <v>1.2016904761904761</v>
      </c>
      <c r="AR549" s="49">
        <v>1.9104047619047615</v>
      </c>
      <c r="AS549" s="126">
        <v>32.783658711217186</v>
      </c>
      <c r="AT549" s="58">
        <v>33.178715136418944</v>
      </c>
      <c r="AU549" s="58">
        <v>27.727988570129728</v>
      </c>
      <c r="AV549" s="58">
        <v>29.907677356656954</v>
      </c>
      <c r="AW549" s="58">
        <v>47.546161321671526</v>
      </c>
      <c r="AX549" s="58">
        <v>36.225000000000001</v>
      </c>
      <c r="AY549" s="71"/>
      <c r="AZ549" s="71"/>
      <c r="BA549" s="71"/>
      <c r="BB549" s="131"/>
      <c r="BC549" s="131"/>
      <c r="BD549" s="131"/>
      <c r="BE549" s="96">
        <v>5.81</v>
      </c>
      <c r="BF549" s="105">
        <v>139.75000000000003</v>
      </c>
      <c r="BG549" s="105">
        <v>579.03398926654722</v>
      </c>
      <c r="BH549" s="105">
        <v>302.39713774597487</v>
      </c>
      <c r="BI549" s="105">
        <v>90.089445438282624</v>
      </c>
      <c r="BJ549" s="105">
        <v>4.5080500894454376</v>
      </c>
      <c r="BK549" s="105">
        <v>13.59570661896243</v>
      </c>
      <c r="BL549" s="105">
        <v>8.0143112701252228</v>
      </c>
      <c r="BM549" s="105">
        <v>2.3613595706618957</v>
      </c>
      <c r="BN549" s="130">
        <f t="shared" si="35"/>
        <v>266.55373057376448</v>
      </c>
      <c r="BO549" s="97">
        <v>8.2765714285714278</v>
      </c>
      <c r="BP549" s="109" t="s">
        <v>38</v>
      </c>
      <c r="BQ549" s="106">
        <v>323.38235294117646</v>
      </c>
      <c r="BR549" s="107"/>
      <c r="BS549" s="107"/>
      <c r="BT549" s="107">
        <v>9.746681015571113</v>
      </c>
      <c r="BU549" s="106">
        <v>12461.014705882353</v>
      </c>
      <c r="BV549" s="106"/>
      <c r="BW549" s="106"/>
      <c r="BX549" s="106">
        <v>375.57255169909814</v>
      </c>
      <c r="BY549" s="73">
        <v>7.1070000000000008E-2</v>
      </c>
      <c r="BZ549" s="73">
        <v>0.55660000000000009</v>
      </c>
      <c r="CA549" s="74">
        <v>4.3452000000000002</v>
      </c>
      <c r="CB549" s="74"/>
      <c r="CC549" s="74">
        <v>8.6801999999999992</v>
      </c>
      <c r="CD549" s="74">
        <v>6.1609999999999996</v>
      </c>
      <c r="CE549" s="74">
        <v>102.01</v>
      </c>
      <c r="CF549" s="74">
        <v>35.491500000000002</v>
      </c>
      <c r="CG549" s="74">
        <v>0.43219999999999997</v>
      </c>
      <c r="CH549" s="134">
        <v>4652.0808288939343</v>
      </c>
      <c r="CI549" s="134">
        <v>2116.2748537672474</v>
      </c>
      <c r="CJ549" s="135">
        <v>3204371.5016401624</v>
      </c>
      <c r="CK549" s="136">
        <v>6.6043367714512149E-2</v>
      </c>
    </row>
    <row r="550" spans="1:89" s="72" customFormat="1" x14ac:dyDescent="0.25">
      <c r="A550" s="82" t="s">
        <v>24</v>
      </c>
      <c r="B550" s="83">
        <v>539</v>
      </c>
      <c r="C550" s="70" t="s">
        <v>635</v>
      </c>
      <c r="D550" s="84">
        <v>41800</v>
      </c>
      <c r="E550" s="85" t="s">
        <v>1244</v>
      </c>
      <c r="F550" s="82">
        <v>361</v>
      </c>
      <c r="G550" s="88">
        <v>1</v>
      </c>
      <c r="H550" s="88">
        <v>157</v>
      </c>
      <c r="I550" s="82">
        <v>2</v>
      </c>
      <c r="J550" s="70">
        <v>687</v>
      </c>
      <c r="K550" s="55"/>
      <c r="L550" s="54">
        <v>917.03800000000001</v>
      </c>
      <c r="M550" s="54">
        <v>169.23390798735082</v>
      </c>
      <c r="N550" s="54">
        <v>314.49556258288277</v>
      </c>
      <c r="O550" s="17"/>
      <c r="P550" s="56">
        <v>28.868713659083951</v>
      </c>
      <c r="Q550" s="56">
        <v>11</v>
      </c>
      <c r="R550" s="54">
        <v>238.60042844027336</v>
      </c>
      <c r="S550" s="42" t="s">
        <v>78</v>
      </c>
      <c r="T550" s="94"/>
      <c r="U550" s="94"/>
      <c r="V550" s="94">
        <v>29.821910587812901</v>
      </c>
      <c r="W550" s="94">
        <v>27.347825241626769</v>
      </c>
      <c r="X550" s="94">
        <v>5.0468784724249316</v>
      </c>
      <c r="Y550" s="94">
        <v>9.3788585476106459</v>
      </c>
      <c r="Z550" s="94"/>
      <c r="AA550" s="94">
        <v>0.86092019752637461</v>
      </c>
      <c r="AB550" s="94">
        <v>0.32804101646594191</v>
      </c>
      <c r="AC550" s="98">
        <v>7.115520643159682</v>
      </c>
      <c r="AD550" s="37"/>
      <c r="AE550" s="37"/>
      <c r="AF550" s="37"/>
      <c r="AG550" s="37"/>
      <c r="AH550" s="37"/>
      <c r="AI550" s="100">
        <v>33.375150575506282</v>
      </c>
      <c r="AJ550" s="90" t="s">
        <v>54</v>
      </c>
      <c r="AK550" s="53">
        <v>670.41347198976234</v>
      </c>
      <c r="AL550" s="35"/>
      <c r="AM550" s="35"/>
      <c r="AN550" s="35"/>
      <c r="AO550" s="58">
        <v>36.700000000000003</v>
      </c>
      <c r="AP550" s="49">
        <v>1.6021465304575788</v>
      </c>
      <c r="AQ550" s="49">
        <v>1.1921258503401364</v>
      </c>
      <c r="AR550" s="49">
        <v>1.8519412050534507</v>
      </c>
      <c r="AS550" s="126">
        <v>38.712197956863683</v>
      </c>
      <c r="AT550" s="58">
        <v>38.726896568898283</v>
      </c>
      <c r="AU550" s="58">
        <v>43.655218813558001</v>
      </c>
      <c r="AV550" s="58">
        <v>32.482993197278915</v>
      </c>
      <c r="AW550" s="58">
        <v>50.461613216715271</v>
      </c>
      <c r="AX550" s="58">
        <v>40.027500000000003</v>
      </c>
      <c r="AY550" s="71">
        <v>1.298605481860861</v>
      </c>
      <c r="AZ550" s="71">
        <v>27.207901883619041</v>
      </c>
      <c r="BA550" s="71">
        <v>2.6140087041938607</v>
      </c>
      <c r="BB550" s="131">
        <f t="shared" si="32"/>
        <v>1.298605481860861</v>
      </c>
      <c r="BC550" s="131">
        <f t="shared" si="33"/>
        <v>1.2981126022382989</v>
      </c>
      <c r="BD550" s="131">
        <f t="shared" si="34"/>
        <v>0.15579865589664466</v>
      </c>
      <c r="BE550" s="96">
        <v>6.31</v>
      </c>
      <c r="BF550" s="105">
        <v>112.57</v>
      </c>
      <c r="BG550" s="105">
        <v>629.65266056675853</v>
      </c>
      <c r="BH550" s="105">
        <v>248.55645376210359</v>
      </c>
      <c r="BI550" s="105">
        <v>95.051967664564259</v>
      </c>
      <c r="BJ550" s="105">
        <v>5.0635160344674421</v>
      </c>
      <c r="BK550" s="105">
        <v>9.7716976103757691</v>
      </c>
      <c r="BL550" s="105">
        <v>8.8833614639779697</v>
      </c>
      <c r="BM550" s="105">
        <v>3.02034289775251</v>
      </c>
      <c r="BN550" s="130">
        <f t="shared" si="35"/>
        <v>308.46111719605693</v>
      </c>
      <c r="BO550" s="97">
        <v>9.6462857142857139</v>
      </c>
      <c r="BP550" s="109" t="s">
        <v>38</v>
      </c>
      <c r="BQ550" s="106">
        <v>423.90625</v>
      </c>
      <c r="BR550" s="107">
        <v>14.214590602831283</v>
      </c>
      <c r="BS550" s="107"/>
      <c r="BT550" s="107">
        <v>10.946042351879049</v>
      </c>
      <c r="BU550" s="106">
        <v>13122.4375</v>
      </c>
      <c r="BV550" s="106">
        <v>440.0267199970296</v>
      </c>
      <c r="BW550" s="106"/>
      <c r="BX550" s="106">
        <v>338.84557407418697</v>
      </c>
      <c r="BY550" s="73">
        <v>9.0639999999999998E-2</v>
      </c>
      <c r="BZ550" s="73">
        <v>0.81840000000000002</v>
      </c>
      <c r="CA550" s="74">
        <v>4.0599999999999996</v>
      </c>
      <c r="CB550" s="74"/>
      <c r="CC550" s="74">
        <v>11.067</v>
      </c>
      <c r="CD550" s="74">
        <v>7.5446999999999997</v>
      </c>
      <c r="CE550" s="74">
        <v>121.2</v>
      </c>
      <c r="CF550" s="74">
        <v>35.263799999999996</v>
      </c>
      <c r="CG550" s="74">
        <v>0.16830000000000001</v>
      </c>
      <c r="CH550" s="134">
        <v>72648.910778890538</v>
      </c>
      <c r="CI550" s="134">
        <v>2425.1587247937423</v>
      </c>
      <c r="CJ550" s="135">
        <v>2083067.559270411</v>
      </c>
      <c r="CK550" s="136">
        <v>0.11642247098520164</v>
      </c>
    </row>
    <row r="551" spans="1:89" s="72" customFormat="1" x14ac:dyDescent="0.25">
      <c r="A551" s="82" t="s">
        <v>24</v>
      </c>
      <c r="B551" s="83">
        <v>540</v>
      </c>
      <c r="C551" s="70" t="s">
        <v>636</v>
      </c>
      <c r="D551" s="84">
        <v>41800</v>
      </c>
      <c r="E551" s="85" t="s">
        <v>1244</v>
      </c>
      <c r="F551" s="82">
        <v>366</v>
      </c>
      <c r="G551" s="88">
        <v>1</v>
      </c>
      <c r="H551" s="88">
        <v>130</v>
      </c>
      <c r="I551" s="82">
        <v>2</v>
      </c>
      <c r="J551" s="70">
        <v>708</v>
      </c>
      <c r="K551" s="55"/>
      <c r="L551" s="54">
        <v>917.03800000000001</v>
      </c>
      <c r="M551" s="54">
        <v>169.23390798735082</v>
      </c>
      <c r="N551" s="54">
        <v>314.49556258288277</v>
      </c>
      <c r="O551" s="17"/>
      <c r="P551" s="56">
        <v>28.868713659083951</v>
      </c>
      <c r="Q551" s="56">
        <v>11</v>
      </c>
      <c r="R551" s="54">
        <v>238.60042844027336</v>
      </c>
      <c r="S551" s="42" t="s">
        <v>78</v>
      </c>
      <c r="T551" s="94"/>
      <c r="U551" s="94"/>
      <c r="V551" s="94">
        <v>21.598181628335055</v>
      </c>
      <c r="W551" s="94">
        <v>19.806353284085123</v>
      </c>
      <c r="X551" s="94">
        <v>3.6551446823837459</v>
      </c>
      <c r="Y551" s="94">
        <v>6.7925322819705158</v>
      </c>
      <c r="Z551" s="94"/>
      <c r="AA551" s="94">
        <v>0.62351172098529228</v>
      </c>
      <c r="AB551" s="94">
        <v>0.2375799979116856</v>
      </c>
      <c r="AC551" s="98">
        <v>5.153335390051585</v>
      </c>
      <c r="AD551" s="37"/>
      <c r="AE551" s="37"/>
      <c r="AF551" s="37"/>
      <c r="AG551" s="37"/>
      <c r="AH551" s="37"/>
      <c r="AI551" s="100">
        <v>36.013312173416416</v>
      </c>
      <c r="AJ551" s="90" t="s">
        <v>54</v>
      </c>
      <c r="AK551" s="53">
        <v>694.55739180469607</v>
      </c>
      <c r="AL551" s="35"/>
      <c r="AM551" s="35"/>
      <c r="AN551" s="35"/>
      <c r="AO551" s="58">
        <v>38.760000000000005</v>
      </c>
      <c r="AP551" s="49">
        <v>1.1425187068860541</v>
      </c>
      <c r="AQ551" s="49">
        <v>1.1855889212827992</v>
      </c>
      <c r="AR551" s="49">
        <v>1.9813177842565599</v>
      </c>
      <c r="AS551" s="126">
        <v>32.641780603290812</v>
      </c>
      <c r="AT551" s="58">
        <v>33.765301439612458</v>
      </c>
      <c r="AU551" s="58">
        <v>29.476746823685602</v>
      </c>
      <c r="AV551" s="58">
        <v>30.58794946550049</v>
      </c>
      <c r="AW551" s="58">
        <v>51.117589893100096</v>
      </c>
      <c r="AX551" s="58">
        <v>31.084999999999997</v>
      </c>
      <c r="AY551" s="71">
        <v>1.5633400079993369</v>
      </c>
      <c r="AZ551" s="71">
        <v>25.073511734076742</v>
      </c>
      <c r="BA551" s="71">
        <v>-3.475330105741687</v>
      </c>
      <c r="BB551" s="131">
        <f t="shared" si="32"/>
        <v>1.5633400079993369</v>
      </c>
      <c r="BC551" s="131">
        <f t="shared" si="33"/>
        <v>1.5113207752854274</v>
      </c>
      <c r="BD551" s="131">
        <f t="shared" si="34"/>
        <v>0.1995272327357317</v>
      </c>
      <c r="BE551" s="96">
        <v>5.89</v>
      </c>
      <c r="BF551" s="105">
        <v>118.99</v>
      </c>
      <c r="BG551" s="105">
        <v>606.94175981174897</v>
      </c>
      <c r="BH551" s="105">
        <v>281.53626355155899</v>
      </c>
      <c r="BI551" s="105">
        <v>84.881082443902855</v>
      </c>
      <c r="BJ551" s="105">
        <v>5.2105218925960166</v>
      </c>
      <c r="BK551" s="105">
        <v>11.345491217749393</v>
      </c>
      <c r="BL551" s="105">
        <v>8.7402302714513844</v>
      </c>
      <c r="BM551" s="105">
        <v>1.3446508109925206</v>
      </c>
      <c r="BN551" s="130">
        <f t="shared" si="35"/>
        <v>283.06855465377311</v>
      </c>
      <c r="BO551" s="97">
        <v>8.2474285714285713</v>
      </c>
      <c r="BP551" s="109" t="s">
        <v>38</v>
      </c>
      <c r="BQ551" s="106">
        <v>265.2236842105263</v>
      </c>
      <c r="BR551" s="107">
        <v>12.279908039229303</v>
      </c>
      <c r="BS551" s="107"/>
      <c r="BT551" s="107">
        <v>7.8549183008143881</v>
      </c>
      <c r="BU551" s="106">
        <v>10942.513157894735</v>
      </c>
      <c r="BV551" s="106">
        <v>506.64048234222872</v>
      </c>
      <c r="BW551" s="106"/>
      <c r="BX551" s="106">
        <v>324.07568395220369</v>
      </c>
      <c r="BY551" s="73">
        <v>7.415999999999999E-2</v>
      </c>
      <c r="BZ551" s="73">
        <v>0.51370000000000005</v>
      </c>
      <c r="CA551" s="74">
        <v>4.5853999999999999</v>
      </c>
      <c r="CB551" s="74"/>
      <c r="CC551" s="74">
        <v>8.0784000000000002</v>
      </c>
      <c r="CD551" s="74">
        <v>6.08</v>
      </c>
      <c r="CE551" s="74">
        <v>105.04</v>
      </c>
      <c r="CF551" s="74">
        <v>37.157899999999998</v>
      </c>
      <c r="CG551" s="74">
        <v>0.27750000000000002</v>
      </c>
      <c r="CH551" s="134">
        <v>17239.427245927127</v>
      </c>
      <c r="CI551" s="134">
        <v>2970.074370338978</v>
      </c>
      <c r="CJ551" s="134">
        <v>1022487.9705337873</v>
      </c>
      <c r="CK551" s="140">
        <v>0.29047523843126077</v>
      </c>
    </row>
    <row r="552" spans="1:89" s="72" customFormat="1" x14ac:dyDescent="0.25">
      <c r="A552" s="82" t="s">
        <v>24</v>
      </c>
      <c r="B552" s="83">
        <v>541</v>
      </c>
      <c r="C552" s="70" t="s">
        <v>637</v>
      </c>
      <c r="D552" s="84">
        <v>41800</v>
      </c>
      <c r="E552" s="85" t="s">
        <v>1244</v>
      </c>
      <c r="F552" s="82">
        <v>367</v>
      </c>
      <c r="G552" s="88">
        <v>1</v>
      </c>
      <c r="H552" s="88">
        <v>130</v>
      </c>
      <c r="I552" s="82">
        <v>2</v>
      </c>
      <c r="J552" s="70">
        <v>677</v>
      </c>
      <c r="K552" s="55"/>
      <c r="L552" s="54">
        <v>917.03800000000001</v>
      </c>
      <c r="M552" s="54">
        <v>169.23390798735082</v>
      </c>
      <c r="N552" s="54">
        <v>314.49556258288277</v>
      </c>
      <c r="O552" s="17"/>
      <c r="P552" s="56">
        <v>28.868713659083951</v>
      </c>
      <c r="Q552" s="56">
        <v>11</v>
      </c>
      <c r="R552" s="54">
        <v>238.60042844027336</v>
      </c>
      <c r="S552" s="42" t="s">
        <v>78</v>
      </c>
      <c r="T552" s="94"/>
      <c r="U552" s="94"/>
      <c r="V552" s="94">
        <v>19.804916736968266</v>
      </c>
      <c r="W552" s="94">
        <v>18.161861234635907</v>
      </c>
      <c r="X552" s="94">
        <v>3.3516634567612322</v>
      </c>
      <c r="Y552" s="94">
        <v>6.2285584310999855</v>
      </c>
      <c r="Z552" s="94"/>
      <c r="AA552" s="94">
        <v>0.57174247032153613</v>
      </c>
      <c r="AB552" s="94">
        <v>0.21785408410665091</v>
      </c>
      <c r="AC552" s="98">
        <v>4.7254616186645686</v>
      </c>
      <c r="AD552" s="37"/>
      <c r="AE552" s="37"/>
      <c r="AF552" s="37"/>
      <c r="AG552" s="37"/>
      <c r="AH552" s="37"/>
      <c r="AI552" s="100">
        <v>32.855449244820683</v>
      </c>
      <c r="AJ552" s="90" t="s">
        <v>54</v>
      </c>
      <c r="AK552" s="53">
        <v>665.20013413805225</v>
      </c>
      <c r="AL552" s="35"/>
      <c r="AM552" s="35"/>
      <c r="AN552" s="35"/>
      <c r="AO552" s="58">
        <v>33.660000000000004</v>
      </c>
      <c r="AP552" s="49">
        <v>1.1282578273545445</v>
      </c>
      <c r="AQ552" s="49">
        <v>1.0214125364431488</v>
      </c>
      <c r="AR552" s="49">
        <v>1.7050801749271141</v>
      </c>
      <c r="AS552" s="126">
        <v>30.387867410318169</v>
      </c>
      <c r="AT552" s="58">
        <v>30.837339574171253</v>
      </c>
      <c r="AU552" s="58">
        <v>33.519246207799895</v>
      </c>
      <c r="AV552" s="58">
        <v>30.344995140913511</v>
      </c>
      <c r="AW552" s="58">
        <v>50.655976676384846</v>
      </c>
      <c r="AX552" s="58">
        <v>36.6875</v>
      </c>
      <c r="AY552" s="71">
        <v>1.5570547447245582</v>
      </c>
      <c r="AZ552" s="71">
        <v>23.814169691246839</v>
      </c>
      <c r="BA552" s="71">
        <v>-4.0092529542785726</v>
      </c>
      <c r="BB552" s="131">
        <f t="shared" si="32"/>
        <v>1.5570547447245582</v>
      </c>
      <c r="BC552" s="131">
        <f t="shared" si="33"/>
        <v>1.5343597660067689</v>
      </c>
      <c r="BD552" s="131">
        <f t="shared" si="34"/>
        <v>0.19463603861204073</v>
      </c>
      <c r="BE552" s="96">
        <v>6.26</v>
      </c>
      <c r="BF552" s="105">
        <v>96.99</v>
      </c>
      <c r="BG552" s="105">
        <v>645.63357047118268</v>
      </c>
      <c r="BH552" s="105">
        <v>216.51716671821839</v>
      </c>
      <c r="BI552" s="105">
        <v>109.90823796267657</v>
      </c>
      <c r="BJ552" s="105">
        <v>6.7017218269924745</v>
      </c>
      <c r="BK552" s="105">
        <v>8.866893494174656</v>
      </c>
      <c r="BL552" s="105">
        <v>9.8979276214042695</v>
      </c>
      <c r="BM552" s="105">
        <v>2.4744819053510674</v>
      </c>
      <c r="BN552" s="130">
        <f t="shared" si="35"/>
        <v>332.94442087399239</v>
      </c>
      <c r="BO552" s="97">
        <v>4.1965714285714286</v>
      </c>
      <c r="BP552" s="109" t="s">
        <v>38</v>
      </c>
      <c r="BQ552" s="106">
        <v>323.62037037037032</v>
      </c>
      <c r="BR552" s="107">
        <v>16.340405499725929</v>
      </c>
      <c r="BS552" s="107"/>
      <c r="BT552" s="107">
        <v>10.494432231807323</v>
      </c>
      <c r="BU552" s="106">
        <v>9795.6111111111113</v>
      </c>
      <c r="BV552" s="106">
        <v>494.60501355334765</v>
      </c>
      <c r="BW552" s="106"/>
      <c r="BX552" s="106">
        <v>317.65422200414855</v>
      </c>
      <c r="BY552" s="73">
        <v>0.12565999999999999</v>
      </c>
      <c r="BZ552" s="73">
        <v>0.51480000000000004</v>
      </c>
      <c r="CA552" s="74">
        <v>5.6459000000000001</v>
      </c>
      <c r="CB552" s="74"/>
      <c r="CC552" s="74">
        <v>9.9653999999999989</v>
      </c>
      <c r="CD552" s="74">
        <v>8.57</v>
      </c>
      <c r="CE552" s="74">
        <v>140.39000000000001</v>
      </c>
      <c r="CF552" s="74">
        <v>46.1267</v>
      </c>
      <c r="CG552" s="74">
        <v>0.12280000000000001</v>
      </c>
      <c r="CH552" s="134">
        <v>77566.493917572254</v>
      </c>
      <c r="CI552" s="134">
        <v>4530.9411717926305</v>
      </c>
      <c r="CJ552" s="135">
        <v>577981.11076380196</v>
      </c>
      <c r="CK552" s="136">
        <v>0.78392547566217041</v>
      </c>
    </row>
    <row r="553" spans="1:89" s="72" customFormat="1" x14ac:dyDescent="0.25">
      <c r="A553" s="82" t="s">
        <v>24</v>
      </c>
      <c r="B553" s="83">
        <v>542</v>
      </c>
      <c r="C553" s="70" t="s">
        <v>638</v>
      </c>
      <c r="D553" s="84">
        <v>41800</v>
      </c>
      <c r="E553" s="85" t="s">
        <v>1244</v>
      </c>
      <c r="F553" s="82">
        <v>368</v>
      </c>
      <c r="G553" s="88">
        <v>1</v>
      </c>
      <c r="H553" s="88">
        <v>166</v>
      </c>
      <c r="I553" s="82">
        <v>2</v>
      </c>
      <c r="J553" s="70">
        <v>760</v>
      </c>
      <c r="K553" s="55"/>
      <c r="L553" s="54">
        <v>917.03800000000001</v>
      </c>
      <c r="M553" s="54">
        <v>169.23390798735082</v>
      </c>
      <c r="N553" s="54">
        <v>314.49556258288277</v>
      </c>
      <c r="O553" s="17"/>
      <c r="P553" s="56">
        <v>28.868713659083951</v>
      </c>
      <c r="Q553" s="56">
        <v>11</v>
      </c>
      <c r="R553" s="54">
        <v>238.60042844027336</v>
      </c>
      <c r="S553" s="42" t="s">
        <v>78</v>
      </c>
      <c r="T553" s="94"/>
      <c r="U553" s="94"/>
      <c r="V553" s="94">
        <v>27.331860897349248</v>
      </c>
      <c r="W553" s="94">
        <v>25.064355053583359</v>
      </c>
      <c r="X553" s="94">
        <v>4.625477632225075</v>
      </c>
      <c r="Y553" s="94">
        <v>8.5957489693489464</v>
      </c>
      <c r="Z553" s="94"/>
      <c r="AA553" s="94">
        <v>0.7890356660154888</v>
      </c>
      <c r="AB553" s="94">
        <v>0.30065046987084171</v>
      </c>
      <c r="AC553" s="98">
        <v>6.5213937201774845</v>
      </c>
      <c r="AD553" s="37"/>
      <c r="AE553" s="37"/>
      <c r="AF553" s="37"/>
      <c r="AG553" s="37"/>
      <c r="AH553" s="37"/>
      <c r="AI553" s="100">
        <v>32.311951343758849</v>
      </c>
      <c r="AJ553" s="90" t="s">
        <v>54</v>
      </c>
      <c r="AK553" s="53">
        <v>659.56868766687205</v>
      </c>
      <c r="AL553" s="35"/>
      <c r="AM553" s="35"/>
      <c r="AN553" s="35"/>
      <c r="AO553" s="58">
        <v>37.92</v>
      </c>
      <c r="AP553" s="49">
        <v>1.1101690187742712</v>
      </c>
      <c r="AQ553" s="49">
        <v>1.2004314868804666</v>
      </c>
      <c r="AR553" s="49">
        <v>1.9669387755102039</v>
      </c>
      <c r="AS553" s="126">
        <v>31.82053528161407</v>
      </c>
      <c r="AT553" s="58">
        <v>33.40383017468173</v>
      </c>
      <c r="AU553" s="58">
        <v>29.276609144891118</v>
      </c>
      <c r="AV553" s="58">
        <v>31.656948493683185</v>
      </c>
      <c r="AW553" s="58">
        <v>51.870748299319722</v>
      </c>
      <c r="AX553" s="58">
        <v>32.477499999999999</v>
      </c>
      <c r="AY553" s="71">
        <v>1.2221571849841137</v>
      </c>
      <c r="AZ553" s="71">
        <v>25.714178512835819</v>
      </c>
      <c r="BA553" s="71">
        <v>1.6176823845134294</v>
      </c>
      <c r="BB553" s="131">
        <f t="shared" si="32"/>
        <v>1.2221571849841137</v>
      </c>
      <c r="BC553" s="131">
        <f t="shared" si="33"/>
        <v>1.1642286414790055</v>
      </c>
      <c r="BD553" s="131">
        <f t="shared" si="34"/>
        <v>0.156503770351758</v>
      </c>
      <c r="BE553" s="96">
        <v>6.2</v>
      </c>
      <c r="BF553" s="105">
        <v>107.05000000000001</v>
      </c>
      <c r="BG553" s="105">
        <v>601.96170014012137</v>
      </c>
      <c r="BH553" s="105">
        <v>273.4236338159738</v>
      </c>
      <c r="BI553" s="105">
        <v>93.22746380196169</v>
      </c>
      <c r="BJ553" s="105">
        <v>6.0719290051377852</v>
      </c>
      <c r="BK553" s="105">
        <v>12.050443717888836</v>
      </c>
      <c r="BL553" s="105">
        <v>11.20971508640822</v>
      </c>
      <c r="BM553" s="105">
        <v>2.0551144325081738</v>
      </c>
      <c r="BN553" s="130">
        <f t="shared" si="35"/>
        <v>288.28720223743852</v>
      </c>
      <c r="BO553" s="97">
        <v>8.16</v>
      </c>
      <c r="BP553" s="109" t="s">
        <v>38</v>
      </c>
      <c r="BQ553" s="106">
        <v>388.59375</v>
      </c>
      <c r="BR553" s="107">
        <v>14.217610409311257</v>
      </c>
      <c r="BS553" s="107"/>
      <c r="BT553" s="107">
        <v>11.633209364551636</v>
      </c>
      <c r="BU553" s="106">
        <v>12878.03125</v>
      </c>
      <c r="BV553" s="106">
        <v>471.17286665427753</v>
      </c>
      <c r="BW553" s="106"/>
      <c r="BX553" s="106">
        <v>385.52558741484802</v>
      </c>
      <c r="BY553" s="73">
        <v>5.0470000000000001E-2</v>
      </c>
      <c r="BZ553" s="73">
        <v>0.49280000000000007</v>
      </c>
      <c r="CA553" s="74">
        <v>4.2016</v>
      </c>
      <c r="CB553" s="74"/>
      <c r="CC553" s="74">
        <v>8.4150000000000009</v>
      </c>
      <c r="CD553" s="74">
        <v>4.67</v>
      </c>
      <c r="CE553" s="74">
        <v>96.960000000000008</v>
      </c>
      <c r="CF553" s="74">
        <v>34.622799999999998</v>
      </c>
      <c r="CG553" s="74">
        <v>0.15920000000000001</v>
      </c>
      <c r="CH553" s="134">
        <v>34263.95316661059</v>
      </c>
      <c r="CI553" s="134">
        <v>5465.8522631739288</v>
      </c>
      <c r="CJ553" s="135">
        <v>1273765.9404450255</v>
      </c>
      <c r="CK553" s="136">
        <v>0.42910962600116959</v>
      </c>
    </row>
    <row r="554" spans="1:89" s="72" customFormat="1" x14ac:dyDescent="0.25">
      <c r="A554" s="82" t="s">
        <v>24</v>
      </c>
      <c r="B554" s="83">
        <v>543</v>
      </c>
      <c r="C554" s="70" t="s">
        <v>639</v>
      </c>
      <c r="D554" s="84">
        <v>41800</v>
      </c>
      <c r="E554" s="85" t="s">
        <v>1244</v>
      </c>
      <c r="F554" s="82">
        <v>369</v>
      </c>
      <c r="G554" s="88">
        <v>1</v>
      </c>
      <c r="H554" s="88">
        <v>151</v>
      </c>
      <c r="I554" s="82">
        <v>2</v>
      </c>
      <c r="J554" s="70">
        <v>813</v>
      </c>
      <c r="K554" s="55"/>
      <c r="L554" s="54">
        <v>917.03800000000001</v>
      </c>
      <c r="M554" s="54">
        <v>169.23390798735082</v>
      </c>
      <c r="N554" s="54">
        <v>314.49556258288277</v>
      </c>
      <c r="O554" s="17"/>
      <c r="P554" s="56">
        <v>28.868713659083951</v>
      </c>
      <c r="Q554" s="56">
        <v>11</v>
      </c>
      <c r="R554" s="54">
        <v>238.60042844027336</v>
      </c>
      <c r="S554" s="42" t="s">
        <v>78</v>
      </c>
      <c r="T554" s="94"/>
      <c r="U554" s="94"/>
      <c r="V554" s="94">
        <v>25.040336842640375</v>
      </c>
      <c r="W554" s="94">
        <v>22.962940417501244</v>
      </c>
      <c r="X554" s="94">
        <v>4.2376740611996722</v>
      </c>
      <c r="Y554" s="94">
        <v>7.8750748225910705</v>
      </c>
      <c r="Z554" s="94"/>
      <c r="AA554" s="94">
        <v>0.72288231423719529</v>
      </c>
      <c r="AB554" s="94">
        <v>0.2754437052690441</v>
      </c>
      <c r="AC554" s="98">
        <v>5.9746350989427555</v>
      </c>
      <c r="AD554" s="37"/>
      <c r="AE554" s="37"/>
      <c r="AF554" s="37"/>
      <c r="AG554" s="37"/>
      <c r="AH554" s="37"/>
      <c r="AI554" s="100">
        <v>33.139718948788726</v>
      </c>
      <c r="AJ554" s="90" t="s">
        <v>54</v>
      </c>
      <c r="AK554" s="53">
        <v>668.07201904764327</v>
      </c>
      <c r="AL554" s="35"/>
      <c r="AM554" s="35"/>
      <c r="AN554" s="35"/>
      <c r="AO554" s="58">
        <v>40.24</v>
      </c>
      <c r="AP554" s="49">
        <v>1.4857501275019818</v>
      </c>
      <c r="AQ554" s="49">
        <v>1.2386802721088439</v>
      </c>
      <c r="AR554" s="49">
        <v>1.9992905733722062</v>
      </c>
      <c r="AS554" s="126">
        <v>38.382251912529725</v>
      </c>
      <c r="AT554" s="58">
        <v>38.465454315903244</v>
      </c>
      <c r="AU554" s="58">
        <v>36.922219868339504</v>
      </c>
      <c r="AV554" s="58">
        <v>30.782312925170071</v>
      </c>
      <c r="AW554" s="58">
        <v>49.684159378036931</v>
      </c>
      <c r="AX554" s="58">
        <v>34.71</v>
      </c>
      <c r="AY554" s="71">
        <v>1.5361396516999593</v>
      </c>
      <c r="AZ554" s="71">
        <v>28.788377052843689</v>
      </c>
      <c r="BA554" s="71">
        <v>-3.7480402102033139</v>
      </c>
      <c r="BB554" s="131">
        <f t="shared" si="32"/>
        <v>1.5361396516999593</v>
      </c>
      <c r="BC554" s="131">
        <f t="shared" si="33"/>
        <v>1.5328169167105545</v>
      </c>
      <c r="BD554" s="131">
        <f t="shared" si="34"/>
        <v>0.18864446603366619</v>
      </c>
      <c r="BE554" s="96">
        <v>6.14</v>
      </c>
      <c r="BF554" s="105">
        <v>116.88000000000002</v>
      </c>
      <c r="BG554" s="105">
        <v>612.93634496919901</v>
      </c>
      <c r="BH554" s="105">
        <v>260.523613963039</v>
      </c>
      <c r="BI554" s="105">
        <v>99.931553730321667</v>
      </c>
      <c r="BJ554" s="105">
        <v>5.8179329226557144</v>
      </c>
      <c r="BK554" s="105">
        <v>9.7535934291581086</v>
      </c>
      <c r="BL554" s="105">
        <v>9.0691307323750845</v>
      </c>
      <c r="BM554" s="105">
        <v>1.9678302532511975</v>
      </c>
      <c r="BN554" s="130">
        <f t="shared" si="35"/>
        <v>299.26606310978286</v>
      </c>
      <c r="BO554" s="97">
        <v>6.5280000000000005</v>
      </c>
      <c r="BP554" s="109" t="s">
        <v>38</v>
      </c>
      <c r="BQ554" s="106">
        <v>385.98958333333337</v>
      </c>
      <c r="BR554" s="107">
        <v>15.414712100679264</v>
      </c>
      <c r="BS554" s="107"/>
      <c r="BT554" s="107">
        <v>10.034707510883317</v>
      </c>
      <c r="BU554" s="106">
        <v>12537.489583333332</v>
      </c>
      <c r="BV554" s="106">
        <v>500.69173039172733</v>
      </c>
      <c r="BW554" s="106"/>
      <c r="BX554" s="106">
        <v>325.94154433657121</v>
      </c>
      <c r="BY554" s="73">
        <v>8.7550000000000003E-2</v>
      </c>
      <c r="BZ554" s="73">
        <v>0.65229999999999999</v>
      </c>
      <c r="CA554" s="74">
        <v>4.2016</v>
      </c>
      <c r="CB554" s="74"/>
      <c r="CC554" s="74">
        <v>9.2004000000000001</v>
      </c>
      <c r="CD554" s="74">
        <v>5.42</v>
      </c>
      <c r="CE554" s="74">
        <v>110.09</v>
      </c>
      <c r="CF554" s="74">
        <v>38.339600000000004</v>
      </c>
      <c r="CG554" s="74">
        <v>0.1046</v>
      </c>
      <c r="CH554" s="134">
        <v>49137.100233648409</v>
      </c>
      <c r="CI554" s="134">
        <v>3288.9155048248335</v>
      </c>
      <c r="CJ554" s="135">
        <v>804013.17948656948</v>
      </c>
      <c r="CK554" s="136">
        <v>0.4090623871271718</v>
      </c>
    </row>
    <row r="555" spans="1:89" s="72" customFormat="1" x14ac:dyDescent="0.25">
      <c r="A555" s="82" t="s">
        <v>24</v>
      </c>
      <c r="B555" s="83">
        <v>544</v>
      </c>
      <c r="C555" s="70" t="s">
        <v>640</v>
      </c>
      <c r="D555" s="84">
        <v>41800</v>
      </c>
      <c r="E555" s="85" t="s">
        <v>1244</v>
      </c>
      <c r="F555" s="82">
        <v>376</v>
      </c>
      <c r="G555" s="88">
        <v>1</v>
      </c>
      <c r="H555" s="88">
        <v>190</v>
      </c>
      <c r="I555" s="82">
        <v>2</v>
      </c>
      <c r="J555" s="70">
        <v>823</v>
      </c>
      <c r="K555" s="55"/>
      <c r="L555" s="54">
        <v>917.03800000000001</v>
      </c>
      <c r="M555" s="54">
        <v>169.23390798735082</v>
      </c>
      <c r="N555" s="54">
        <v>314.49556258288277</v>
      </c>
      <c r="O555" s="17"/>
      <c r="P555" s="56">
        <v>28.868713659083951</v>
      </c>
      <c r="Q555" s="56">
        <v>11</v>
      </c>
      <c r="R555" s="54">
        <v>238.60042844027336</v>
      </c>
      <c r="S555" s="42" t="s">
        <v>78</v>
      </c>
      <c r="T555" s="94"/>
      <c r="U555" s="94"/>
      <c r="V555" s="94">
        <v>25.839413659327565</v>
      </c>
      <c r="W555" s="94">
        <v>23.695724223322433</v>
      </c>
      <c r="X555" s="94">
        <v>4.3729049536697371</v>
      </c>
      <c r="Y555" s="94">
        <v>8.1263809356020484</v>
      </c>
      <c r="Z555" s="94"/>
      <c r="AA555" s="94">
        <v>0.74595063404975015</v>
      </c>
      <c r="AB555" s="94">
        <v>0.28423355025260322</v>
      </c>
      <c r="AC555" s="98">
        <v>6.1652951697610083</v>
      </c>
      <c r="AD555" s="37"/>
      <c r="AE555" s="37"/>
      <c r="AF555" s="37"/>
      <c r="AG555" s="37"/>
      <c r="AH555" s="37"/>
      <c r="AI555" s="100">
        <v>33.19316049800711</v>
      </c>
      <c r="AJ555" s="90" t="s">
        <v>54</v>
      </c>
      <c r="AK555" s="53">
        <v>668.60642870508127</v>
      </c>
      <c r="AL555" s="35"/>
      <c r="AM555" s="35"/>
      <c r="AN555" s="35"/>
      <c r="AO555" s="58">
        <v>30.759999999999998</v>
      </c>
      <c r="AP555" s="49">
        <v>0.77399176447135642</v>
      </c>
      <c r="AQ555" s="49">
        <v>1.0201020408163268</v>
      </c>
      <c r="AR555" s="49">
        <v>1.5596724975704568</v>
      </c>
      <c r="AS555" s="126">
        <v>23.913876467070345</v>
      </c>
      <c r="AT555" s="58">
        <v>25.721041107268601</v>
      </c>
      <c r="AU555" s="58">
        <v>25.162281029627973</v>
      </c>
      <c r="AV555" s="58">
        <v>33.163265306122462</v>
      </c>
      <c r="AW555" s="58">
        <v>50.704567541302239</v>
      </c>
      <c r="AX555" s="58">
        <v>34.590000000000003</v>
      </c>
      <c r="AY555" s="71">
        <v>0.99541891493283807</v>
      </c>
      <c r="AZ555" s="71">
        <v>23.705796639745614</v>
      </c>
      <c r="BA555" s="71">
        <v>2.1336170195819513</v>
      </c>
      <c r="BB555" s="131">
        <f t="shared" si="32"/>
        <v>0.99541891493283807</v>
      </c>
      <c r="BC555" s="131">
        <f t="shared" si="33"/>
        <v>0.92548061586675612</v>
      </c>
      <c r="BD555" s="131">
        <f t="shared" si="34"/>
        <v>0.12979266275446194</v>
      </c>
      <c r="BE555" s="96">
        <v>6.51</v>
      </c>
      <c r="BF555" s="105">
        <v>100.14999999999999</v>
      </c>
      <c r="BG555" s="105">
        <v>609.38592111832259</v>
      </c>
      <c r="BH555" s="105">
        <v>240.73889166250626</v>
      </c>
      <c r="BI555" s="105">
        <v>112.93060409385923</v>
      </c>
      <c r="BJ555" s="105">
        <v>6.2905641537693464</v>
      </c>
      <c r="BK555" s="105">
        <v>16.674987518721917</v>
      </c>
      <c r="BL555" s="105">
        <v>9.585621567648527</v>
      </c>
      <c r="BM555" s="105">
        <v>4.3934098851722423</v>
      </c>
      <c r="BN555" s="130">
        <f t="shared" si="35"/>
        <v>312.51944012441686</v>
      </c>
      <c r="BO555" s="97">
        <v>5.9159999999999995</v>
      </c>
      <c r="BP555" s="109" t="s">
        <v>38</v>
      </c>
      <c r="BQ555" s="106">
        <v>316.5245098039216</v>
      </c>
      <c r="BR555" s="107">
        <v>12.249678494142685</v>
      </c>
      <c r="BS555" s="107"/>
      <c r="BT555" s="107">
        <v>12.306053572398895</v>
      </c>
      <c r="BU555" s="106">
        <v>11776.053921568628</v>
      </c>
      <c r="BV555" s="106">
        <v>455.73998221579933</v>
      </c>
      <c r="BW555" s="106"/>
      <c r="BX555" s="106">
        <v>457.83737417381565</v>
      </c>
      <c r="BY555" s="73">
        <v>7.415999999999999E-2</v>
      </c>
      <c r="BZ555" s="73">
        <v>0.86790000000000012</v>
      </c>
      <c r="CA555" s="74">
        <v>4.0904999999999996</v>
      </c>
      <c r="CB555" s="74"/>
      <c r="CC555" s="74">
        <v>8.4558</v>
      </c>
      <c r="CD555" s="74">
        <v>6.38</v>
      </c>
      <c r="CE555" s="74">
        <v>108.07000000000001</v>
      </c>
      <c r="CF555" s="74">
        <v>38.1982</v>
      </c>
      <c r="CG555" s="74">
        <v>9.5500000000000002E-2</v>
      </c>
      <c r="CH555" s="134">
        <v>53213.50081936206</v>
      </c>
      <c r="CI555" s="134">
        <v>2911.3847061382276</v>
      </c>
      <c r="CJ555" s="135">
        <v>714344.42817632202</v>
      </c>
      <c r="CK555" s="136">
        <v>0.40756035762339687</v>
      </c>
    </row>
    <row r="556" spans="1:89" s="72" customFormat="1" x14ac:dyDescent="0.25">
      <c r="A556" s="82" t="s">
        <v>24</v>
      </c>
      <c r="B556" s="83">
        <v>545</v>
      </c>
      <c r="C556" s="70" t="s">
        <v>641</v>
      </c>
      <c r="D556" s="84">
        <v>41800</v>
      </c>
      <c r="E556" s="85" t="s">
        <v>1244</v>
      </c>
      <c r="F556" s="82">
        <v>378</v>
      </c>
      <c r="G556" s="88">
        <v>1</v>
      </c>
      <c r="H556" s="88">
        <v>128</v>
      </c>
      <c r="I556" s="82">
        <v>2</v>
      </c>
      <c r="J556" s="70">
        <v>750</v>
      </c>
      <c r="K556" s="55"/>
      <c r="L556" s="54">
        <v>917.03800000000001</v>
      </c>
      <c r="M556" s="54">
        <v>169.23390798735082</v>
      </c>
      <c r="N556" s="54">
        <v>314.49556258288277</v>
      </c>
      <c r="O556" s="17"/>
      <c r="P556" s="56">
        <v>28.868713659083951</v>
      </c>
      <c r="Q556" s="56">
        <v>11</v>
      </c>
      <c r="R556" s="54">
        <v>238.60042844027336</v>
      </c>
      <c r="S556" s="42" t="s">
        <v>78</v>
      </c>
      <c r="T556" s="94"/>
      <c r="U556" s="94"/>
      <c r="V556" s="94">
        <v>23.881020136483134</v>
      </c>
      <c r="W556" s="94">
        <v>21.899802943920221</v>
      </c>
      <c r="X556" s="94">
        <v>4.0414783644216588</v>
      </c>
      <c r="Y556" s="94">
        <v>7.5104748628764142</v>
      </c>
      <c r="Z556" s="94"/>
      <c r="AA556" s="94">
        <v>0.68941433220694948</v>
      </c>
      <c r="AB556" s="94">
        <v>0.26269122150131446</v>
      </c>
      <c r="AC556" s="98">
        <v>5.698021636155671</v>
      </c>
      <c r="AD556" s="37"/>
      <c r="AE556" s="37"/>
      <c r="AF556" s="37"/>
      <c r="AG556" s="37"/>
      <c r="AH556" s="37"/>
      <c r="AI556" s="100">
        <v>33.394903509665362</v>
      </c>
      <c r="AJ556" s="90" t="s">
        <v>54</v>
      </c>
      <c r="AK556" s="53">
        <v>670.60842092817222</v>
      </c>
      <c r="AL556" s="35"/>
      <c r="AM556" s="35"/>
      <c r="AN556" s="35"/>
      <c r="AO556" s="58">
        <v>36.44</v>
      </c>
      <c r="AP556" s="49">
        <v>0.86649080438417236</v>
      </c>
      <c r="AQ556" s="49">
        <v>1.106656948493683</v>
      </c>
      <c r="AR556" s="49">
        <v>1.7741924198250729</v>
      </c>
      <c r="AS556" s="126">
        <v>27.573362065762588</v>
      </c>
      <c r="AT556" s="58">
        <v>28.683804645021539</v>
      </c>
      <c r="AU556" s="58">
        <v>23.778562140070594</v>
      </c>
      <c r="AV556" s="58">
        <v>30.369290573372208</v>
      </c>
      <c r="AW556" s="58">
        <v>48.688046647230323</v>
      </c>
      <c r="AX556" s="58">
        <v>37.212499999999991</v>
      </c>
      <c r="AY556" s="71">
        <v>1.2011130379309538</v>
      </c>
      <c r="AZ556" s="71">
        <v>23.774036347350162</v>
      </c>
      <c r="BA556" s="71">
        <v>0.10698378913297191</v>
      </c>
      <c r="BB556" s="131">
        <f t="shared" si="32"/>
        <v>1.2011130379309538</v>
      </c>
      <c r="BC556" s="131">
        <f t="shared" si="33"/>
        <v>1.1546140788030512</v>
      </c>
      <c r="BD556" s="131">
        <f t="shared" si="34"/>
        <v>0.15691708944117094</v>
      </c>
      <c r="BE556" s="96">
        <v>6.29</v>
      </c>
      <c r="BF556" s="105">
        <v>109.15</v>
      </c>
      <c r="BG556" s="105">
        <v>581.67659184608328</v>
      </c>
      <c r="BH556" s="105">
        <v>288.04397617956937</v>
      </c>
      <c r="BI556" s="105">
        <v>91.342189647274395</v>
      </c>
      <c r="BJ556" s="105">
        <v>5.6802565277141541</v>
      </c>
      <c r="BK556" s="105">
        <v>19.514429683921207</v>
      </c>
      <c r="BL556" s="105">
        <v>9.986257443884563</v>
      </c>
      <c r="BM556" s="105">
        <v>3.7562986715529081</v>
      </c>
      <c r="BN556" s="130">
        <f t="shared" si="35"/>
        <v>275.21448999046703</v>
      </c>
      <c r="BO556" s="97">
        <v>10.782857142857143</v>
      </c>
      <c r="BP556" s="109" t="s">
        <v>38</v>
      </c>
      <c r="BQ556" s="106">
        <v>304.5735294117647</v>
      </c>
      <c r="BR556" s="107">
        <v>12.753790569711319</v>
      </c>
      <c r="BS556" s="107"/>
      <c r="BT556" s="107">
        <v>10.618309989941572</v>
      </c>
      <c r="BU556" s="106">
        <v>11601.89705882353</v>
      </c>
      <c r="BV556" s="106">
        <v>485.8208314601797</v>
      </c>
      <c r="BW556" s="106"/>
      <c r="BX556" s="106">
        <v>404.47552904517482</v>
      </c>
      <c r="BY556" s="73">
        <v>8.7550000000000003E-2</v>
      </c>
      <c r="BZ556" s="73">
        <v>0.62039999999999995</v>
      </c>
      <c r="CA556" s="74">
        <v>4.9792999999999994</v>
      </c>
      <c r="CB556" s="74"/>
      <c r="CC556" s="74">
        <v>9.74</v>
      </c>
      <c r="CD556" s="74">
        <v>5.53</v>
      </c>
      <c r="CE556" s="74">
        <v>128.27000000000001</v>
      </c>
      <c r="CF556" s="74">
        <v>42.147299999999994</v>
      </c>
      <c r="CG556" s="74">
        <v>0.12280000000000001</v>
      </c>
      <c r="CH556" s="134">
        <v>15925.095466007555</v>
      </c>
      <c r="CI556" s="134">
        <v>2530.5627104823284</v>
      </c>
      <c r="CJ556" s="135">
        <v>3762935.225321027</v>
      </c>
      <c r="CK556" s="136">
        <v>6.7249701601399176E-2</v>
      </c>
    </row>
    <row r="557" spans="1:89" s="72" customFormat="1" x14ac:dyDescent="0.25">
      <c r="A557" s="82" t="s">
        <v>24</v>
      </c>
      <c r="B557" s="83">
        <v>546</v>
      </c>
      <c r="C557" s="70" t="s">
        <v>642</v>
      </c>
      <c r="D557" s="84">
        <v>41800</v>
      </c>
      <c r="E557" s="85" t="s">
        <v>1244</v>
      </c>
      <c r="F557" s="82">
        <v>388</v>
      </c>
      <c r="G557" s="88">
        <v>1</v>
      </c>
      <c r="H557" s="88">
        <v>137</v>
      </c>
      <c r="I557" s="82">
        <v>2</v>
      </c>
      <c r="J557" s="70">
        <v>604</v>
      </c>
      <c r="K557" s="55"/>
      <c r="L557" s="54">
        <v>917.03800000000001</v>
      </c>
      <c r="M557" s="54">
        <v>169.23390798735082</v>
      </c>
      <c r="N557" s="54">
        <v>314.49556258288277</v>
      </c>
      <c r="O557" s="17"/>
      <c r="P557" s="56">
        <v>28.868713659083951</v>
      </c>
      <c r="Q557" s="56">
        <v>11</v>
      </c>
      <c r="R557" s="54">
        <v>238.60042844027336</v>
      </c>
      <c r="S557" s="42" t="s">
        <v>78</v>
      </c>
      <c r="T557" s="94"/>
      <c r="U557" s="94"/>
      <c r="V557" s="94">
        <v>20.59823506371956</v>
      </c>
      <c r="W557" s="94">
        <v>18.889364286363257</v>
      </c>
      <c r="X557" s="94">
        <v>3.4859198174753394</v>
      </c>
      <c r="Y557" s="94">
        <v>6.4780535245789448</v>
      </c>
      <c r="Z557" s="94"/>
      <c r="AA557" s="94">
        <v>0.59464454993702287</v>
      </c>
      <c r="AB557" s="94">
        <v>0.22658058570091516</v>
      </c>
      <c r="AC557" s="98">
        <v>4.9147477113169487</v>
      </c>
      <c r="AD557" s="37"/>
      <c r="AE557" s="37"/>
      <c r="AF557" s="37"/>
      <c r="AG557" s="37"/>
      <c r="AH557" s="37"/>
      <c r="AI557" s="100">
        <v>26.781813651439933</v>
      </c>
      <c r="AJ557" s="90" t="s">
        <v>54</v>
      </c>
      <c r="AK557" s="53">
        <v>589.27352183228334</v>
      </c>
      <c r="AL557" s="35"/>
      <c r="AM557" s="35"/>
      <c r="AN557" s="35"/>
      <c r="AO557" s="58">
        <v>40.64</v>
      </c>
      <c r="AP557" s="49">
        <v>1.0052147268845428</v>
      </c>
      <c r="AQ557" s="49">
        <v>1.2105111758989311</v>
      </c>
      <c r="AR557" s="49">
        <v>2.0310126336248784</v>
      </c>
      <c r="AS557" s="126">
        <v>31.334220903268143</v>
      </c>
      <c r="AT557" s="58">
        <v>32.556780718658466</v>
      </c>
      <c r="AU557" s="58">
        <v>24.734614342631467</v>
      </c>
      <c r="AV557" s="58">
        <v>29.78620019436346</v>
      </c>
      <c r="AW557" s="58">
        <v>49.9757045675413</v>
      </c>
      <c r="AX557" s="58">
        <v>29.560000000000002</v>
      </c>
      <c r="AY557" s="71">
        <v>1.5805616654992902</v>
      </c>
      <c r="AZ557" s="71">
        <v>23.179610118183909</v>
      </c>
      <c r="BA557" s="71">
        <v>-2.581375054464349</v>
      </c>
      <c r="BB557" s="131">
        <f t="shared" si="32"/>
        <v>1.5805616654992902</v>
      </c>
      <c r="BC557" s="131">
        <f t="shared" si="33"/>
        <v>1.5212090165170644</v>
      </c>
      <c r="BD557" s="131">
        <f t="shared" si="34"/>
        <v>0.20617002006585949</v>
      </c>
      <c r="BE557" s="96">
        <v>6.78</v>
      </c>
      <c r="BF557" s="105">
        <v>80.069999999999993</v>
      </c>
      <c r="BG557" s="105">
        <v>587.11127763207196</v>
      </c>
      <c r="BH557" s="105">
        <v>296.74035219183219</v>
      </c>
      <c r="BI557" s="105">
        <v>82.927438491320103</v>
      </c>
      <c r="BJ557" s="105">
        <v>5.8698638691145248</v>
      </c>
      <c r="BK557" s="105">
        <v>15.236667915573875</v>
      </c>
      <c r="BL557" s="105">
        <v>10.241039090795553</v>
      </c>
      <c r="BM557" s="105">
        <v>1.8733608092918697</v>
      </c>
      <c r="BN557" s="130">
        <f t="shared" si="35"/>
        <v>269.79718382637896</v>
      </c>
      <c r="BO557" s="97">
        <v>4.6628571428571428</v>
      </c>
      <c r="BP557" s="109" t="s">
        <v>38</v>
      </c>
      <c r="BQ557" s="106">
        <v>258.88541666666669</v>
      </c>
      <c r="BR557" s="107">
        <v>12.56833004700734</v>
      </c>
      <c r="BS557" s="107"/>
      <c r="BT557" s="107">
        <v>7.9518125242124462</v>
      </c>
      <c r="BU557" s="106">
        <v>10916.848958333332</v>
      </c>
      <c r="BV557" s="106">
        <v>529.9895318488517</v>
      </c>
      <c r="BW557" s="106"/>
      <c r="BX557" s="106">
        <v>335.31721249321276</v>
      </c>
      <c r="BY557" s="73">
        <v>0.15140999999999999</v>
      </c>
      <c r="BZ557" s="73">
        <v>0.32780000000000004</v>
      </c>
      <c r="CA557" s="74">
        <v>4.3452000000000002</v>
      </c>
      <c r="CB557" s="74"/>
      <c r="CC557" s="74">
        <v>6.6402000000000001</v>
      </c>
      <c r="CD557" s="74">
        <v>8.5446000000000009</v>
      </c>
      <c r="CE557" s="74">
        <v>98.98</v>
      </c>
      <c r="CF557" s="74">
        <v>37.504600000000003</v>
      </c>
      <c r="CG557" s="74">
        <v>0.11370000000000001</v>
      </c>
      <c r="CH557" s="134">
        <v>40940.151412606108</v>
      </c>
      <c r="CI557" s="134">
        <v>2596.8429777516753</v>
      </c>
      <c r="CJ557" s="135">
        <v>2162943.4781788206</v>
      </c>
      <c r="CK557" s="136">
        <v>0.12006060278275021</v>
      </c>
    </row>
    <row r="558" spans="1:89" s="72" customFormat="1" x14ac:dyDescent="0.25">
      <c r="A558" s="82" t="s">
        <v>24</v>
      </c>
      <c r="B558" s="83">
        <v>547</v>
      </c>
      <c r="C558" s="70" t="s">
        <v>643</v>
      </c>
      <c r="D558" s="84">
        <v>41800</v>
      </c>
      <c r="E558" s="85" t="s">
        <v>1244</v>
      </c>
      <c r="F558" s="82">
        <v>389</v>
      </c>
      <c r="G558" s="88">
        <v>1</v>
      </c>
      <c r="H558" s="88">
        <v>168</v>
      </c>
      <c r="I558" s="82">
        <v>2</v>
      </c>
      <c r="J558" s="70">
        <v>740</v>
      </c>
      <c r="K558" s="55"/>
      <c r="L558" s="54">
        <v>917.03800000000001</v>
      </c>
      <c r="M558" s="54">
        <v>169.23390798735082</v>
      </c>
      <c r="N558" s="54">
        <v>314.49556258288277</v>
      </c>
      <c r="O558" s="17"/>
      <c r="P558" s="56">
        <v>28.868713659083951</v>
      </c>
      <c r="Q558" s="56">
        <v>11</v>
      </c>
      <c r="R558" s="54">
        <v>238.60042844027336</v>
      </c>
      <c r="S558" s="42" t="s">
        <v>78</v>
      </c>
      <c r="T558" s="94"/>
      <c r="U558" s="94"/>
      <c r="V558" s="94">
        <v>25.116230297672274</v>
      </c>
      <c r="W558" s="94">
        <v>23.032537599716786</v>
      </c>
      <c r="X558" s="94">
        <v>4.2505178071853829</v>
      </c>
      <c r="Y558" s="94">
        <v>7.8989429774276863</v>
      </c>
      <c r="Z558" s="94"/>
      <c r="AA558" s="94">
        <v>0.72507326065910971</v>
      </c>
      <c r="AB558" s="94">
        <v>0.276278533274395</v>
      </c>
      <c r="AC558" s="98">
        <v>5.9927433098291791</v>
      </c>
      <c r="AD558" s="37"/>
      <c r="AE558" s="37"/>
      <c r="AF558" s="37"/>
      <c r="AG558" s="37"/>
      <c r="AH558" s="37"/>
      <c r="AI558" s="100">
        <v>32.493520286398095</v>
      </c>
      <c r="AJ558" s="90" t="s">
        <v>54</v>
      </c>
      <c r="AK558" s="53">
        <v>661.47096704063063</v>
      </c>
      <c r="AL558" s="35"/>
      <c r="AM558" s="35"/>
      <c r="AN558" s="35"/>
      <c r="AO558" s="58">
        <v>40.36</v>
      </c>
      <c r="AP558" s="49">
        <v>1.2314331236253901</v>
      </c>
      <c r="AQ558" s="49">
        <v>1.3521972789115648</v>
      </c>
      <c r="AR558" s="49">
        <v>2.1464538386783287</v>
      </c>
      <c r="AS558" s="126">
        <v>34.615496854380851</v>
      </c>
      <c r="AT558" s="58">
        <v>37.014287030653463</v>
      </c>
      <c r="AU558" s="58">
        <v>30.511227047209868</v>
      </c>
      <c r="AV558" s="58">
        <v>33.503401360544224</v>
      </c>
      <c r="AW558" s="58">
        <v>53.182701652089413</v>
      </c>
      <c r="AX558" s="58">
        <v>27.8</v>
      </c>
      <c r="AY558" s="71">
        <v>1.473719845373606</v>
      </c>
      <c r="AZ558" s="71">
        <v>26.479868328796083</v>
      </c>
      <c r="BA558" s="71">
        <v>-1.3636380311238092</v>
      </c>
      <c r="BB558" s="131">
        <f t="shared" si="32"/>
        <v>1.473719845373606</v>
      </c>
      <c r="BC558" s="131">
        <f t="shared" si="33"/>
        <v>1.3782122732641511</v>
      </c>
      <c r="BD558" s="131">
        <f t="shared" si="34"/>
        <v>0.18832779382715165</v>
      </c>
      <c r="BE558" s="96">
        <v>6.04</v>
      </c>
      <c r="BF558" s="105">
        <v>111.6</v>
      </c>
      <c r="BG558" s="105">
        <v>616.9354838709678</v>
      </c>
      <c r="BH558" s="105">
        <v>265.05376344086022</v>
      </c>
      <c r="BI558" s="105">
        <v>90.232974910394262</v>
      </c>
      <c r="BJ558" s="105">
        <v>6.0035842293906816</v>
      </c>
      <c r="BK558" s="105">
        <v>11.200716845878135</v>
      </c>
      <c r="BL558" s="105">
        <v>8.6917562724014328</v>
      </c>
      <c r="BM558" s="105">
        <v>1.881720430107527</v>
      </c>
      <c r="BN558" s="130">
        <f t="shared" si="35"/>
        <v>295.5299539170507</v>
      </c>
      <c r="BO558" s="97">
        <v>6.0325714285714289</v>
      </c>
      <c r="BP558" s="109" t="s">
        <v>38</v>
      </c>
      <c r="BQ558" s="106">
        <v>286.94215686274509</v>
      </c>
      <c r="BR558" s="107">
        <v>11.424571022879112</v>
      </c>
      <c r="BS558" s="107"/>
      <c r="BT558" s="107">
        <v>7.7522000254959202</v>
      </c>
      <c r="BU558" s="106">
        <v>10463.106862745097</v>
      </c>
      <c r="BV558" s="106">
        <v>416.58747107900177</v>
      </c>
      <c r="BW558" s="106"/>
      <c r="BX558" s="106">
        <v>282.67752000950475</v>
      </c>
      <c r="BY558" s="73">
        <v>0.10403000000000001</v>
      </c>
      <c r="BZ558" s="73">
        <v>0.34210000000000002</v>
      </c>
      <c r="CA558" s="74">
        <v>4.3961999999999994</v>
      </c>
      <c r="CB558" s="74"/>
      <c r="CC558" s="74">
        <v>7.3542000000000005</v>
      </c>
      <c r="CD558" s="74">
        <v>9.0698000000000008</v>
      </c>
      <c r="CE558" s="74">
        <v>103.02</v>
      </c>
      <c r="CF558" s="74">
        <v>39.753599999999999</v>
      </c>
      <c r="CG558" s="74">
        <v>0.11370000000000001</v>
      </c>
      <c r="CH558" s="134">
        <v>66686.003579781041</v>
      </c>
      <c r="CI558" s="134">
        <v>2093.2040203347397</v>
      </c>
      <c r="CJ558" s="135">
        <v>3359076.8366764421</v>
      </c>
      <c r="CK558" s="136">
        <v>6.231485976979944E-2</v>
      </c>
    </row>
    <row r="559" spans="1:89" s="72" customFormat="1" x14ac:dyDescent="0.25">
      <c r="A559" s="82" t="s">
        <v>24</v>
      </c>
      <c r="B559" s="83">
        <v>548</v>
      </c>
      <c r="C559" s="70" t="s">
        <v>644</v>
      </c>
      <c r="D559" s="84">
        <v>41800</v>
      </c>
      <c r="E559" s="85" t="s">
        <v>1244</v>
      </c>
      <c r="F559" s="82">
        <v>395</v>
      </c>
      <c r="G559" s="88">
        <v>1</v>
      </c>
      <c r="H559" s="88">
        <v>167</v>
      </c>
      <c r="I559" s="82">
        <v>2</v>
      </c>
      <c r="J559" s="70">
        <v>719</v>
      </c>
      <c r="K559" s="55"/>
      <c r="L559" s="54">
        <v>917.03800000000001</v>
      </c>
      <c r="M559" s="54">
        <v>169.23390798735082</v>
      </c>
      <c r="N559" s="54">
        <v>314.49556258288277</v>
      </c>
      <c r="O559" s="17"/>
      <c r="P559" s="56">
        <v>28.868713659083951</v>
      </c>
      <c r="Q559" s="56">
        <v>11</v>
      </c>
      <c r="R559" s="54">
        <v>238.60042844027336</v>
      </c>
      <c r="S559" s="42" t="s">
        <v>78</v>
      </c>
      <c r="T559" s="94"/>
      <c r="U559" s="94"/>
      <c r="V559" s="94">
        <v>19.446313870523714</v>
      </c>
      <c r="W559" s="94">
        <v>17.833008779197325</v>
      </c>
      <c r="X559" s="94">
        <v>3.2909756922573541</v>
      </c>
      <c r="Y559" s="94">
        <v>6.1157794208736718</v>
      </c>
      <c r="Z559" s="94"/>
      <c r="AA559" s="94">
        <v>0.56139006685282167</v>
      </c>
      <c r="AB559" s="94">
        <v>0.21390945257576083</v>
      </c>
      <c r="AC559" s="98">
        <v>4.6398988210909886</v>
      </c>
      <c r="AD559" s="37"/>
      <c r="AE559" s="37"/>
      <c r="AF559" s="37"/>
      <c r="AG559" s="37"/>
      <c r="AH559" s="37"/>
      <c r="AI559" s="100">
        <v>29.694998712925269</v>
      </c>
      <c r="AJ559" s="90" t="s">
        <v>54</v>
      </c>
      <c r="AK559" s="53">
        <v>629.56725116098221</v>
      </c>
      <c r="AL559" s="35"/>
      <c r="AM559" s="35"/>
      <c r="AN559" s="35"/>
      <c r="AO559" s="58">
        <v>26.419999999999998</v>
      </c>
      <c r="AP559" s="49">
        <v>1.0834427192804033</v>
      </c>
      <c r="AQ559" s="49">
        <v>0.86205199222546169</v>
      </c>
      <c r="AR559" s="49">
        <v>1.3415403304178815</v>
      </c>
      <c r="AS559" s="126">
        <v>26.819640789206048</v>
      </c>
      <c r="AT559" s="58">
        <v>27.099836122741202</v>
      </c>
      <c r="AU559" s="58">
        <v>41.00842995005312</v>
      </c>
      <c r="AV559" s="58">
        <v>32.628765792031103</v>
      </c>
      <c r="AW559" s="58">
        <v>50.777453838678333</v>
      </c>
      <c r="AX559" s="58">
        <v>34.39</v>
      </c>
      <c r="AY559" s="71">
        <v>1.3935718770753014</v>
      </c>
      <c r="AZ559" s="71">
        <v>23.298977925997445</v>
      </c>
      <c r="BA559" s="71">
        <v>-3.8526640554737313</v>
      </c>
      <c r="BB559" s="131">
        <f t="shared" si="32"/>
        <v>1.3935718770753014</v>
      </c>
      <c r="BC559" s="131">
        <f t="shared" si="33"/>
        <v>1.3791632166268106</v>
      </c>
      <c r="BD559" s="131">
        <f t="shared" si="34"/>
        <v>0.16903126545263472</v>
      </c>
      <c r="BE559" s="96">
        <v>6.32</v>
      </c>
      <c r="BF559" s="105">
        <v>105.61</v>
      </c>
      <c r="BG559" s="105">
        <v>642.83685257077923</v>
      </c>
      <c r="BH559" s="105">
        <v>198.75011836000377</v>
      </c>
      <c r="BI559" s="105">
        <v>125.65098002083135</v>
      </c>
      <c r="BJ559" s="105">
        <v>6.1547201969510468</v>
      </c>
      <c r="BK559" s="105">
        <v>11.078496354511884</v>
      </c>
      <c r="BL559" s="105">
        <v>10.036928321181707</v>
      </c>
      <c r="BM559" s="105">
        <v>5.4919041757409337</v>
      </c>
      <c r="BN559" s="130">
        <f t="shared" si="35"/>
        <v>345.88839941262853</v>
      </c>
      <c r="BO559" s="97">
        <v>3.4097142857142857</v>
      </c>
      <c r="BP559" s="109" t="s">
        <v>38</v>
      </c>
      <c r="BQ559" s="106">
        <v>359.578125</v>
      </c>
      <c r="BR559" s="107">
        <v>18.490811543726057</v>
      </c>
      <c r="BS559" s="107"/>
      <c r="BT559" s="107">
        <v>13.268645735398195</v>
      </c>
      <c r="BU559" s="106">
        <v>11287.567708333334</v>
      </c>
      <c r="BV559" s="106">
        <v>580.4476767930181</v>
      </c>
      <c r="BW559" s="106"/>
      <c r="BX559" s="106">
        <v>416.5179323302703</v>
      </c>
      <c r="BY559" s="73">
        <v>9.888000000000001E-2</v>
      </c>
      <c r="BZ559" s="73">
        <v>0.88000000000000012</v>
      </c>
      <c r="CA559" s="74">
        <v>4.1922000000000006</v>
      </c>
      <c r="CB559" s="74"/>
      <c r="CC559" s="74">
        <v>7.242</v>
      </c>
      <c r="CD559" s="74">
        <v>7.8578000000000001</v>
      </c>
      <c r="CE559" s="74">
        <v>97.850000000000009</v>
      </c>
      <c r="CF559" s="74">
        <v>40.763599999999997</v>
      </c>
      <c r="CG559" s="74">
        <v>0.13190000000000002</v>
      </c>
      <c r="CH559" s="134">
        <v>118020.39276417359</v>
      </c>
      <c r="CI559" s="134">
        <v>2583.6480798228727</v>
      </c>
      <c r="CJ559" s="135">
        <v>316719.11867712624</v>
      </c>
      <c r="CK559" s="136">
        <v>0.81575374755217334</v>
      </c>
    </row>
    <row r="560" spans="1:89" s="72" customFormat="1" x14ac:dyDescent="0.25">
      <c r="A560" s="82" t="s">
        <v>24</v>
      </c>
      <c r="B560" s="83">
        <v>549</v>
      </c>
      <c r="C560" s="70" t="s">
        <v>645</v>
      </c>
      <c r="D560" s="84">
        <v>41800</v>
      </c>
      <c r="E560" s="85" t="s">
        <v>1244</v>
      </c>
      <c r="F560" s="82">
        <v>424</v>
      </c>
      <c r="G560" s="88">
        <v>1</v>
      </c>
      <c r="H560" s="88">
        <v>162</v>
      </c>
      <c r="I560" s="82">
        <v>1</v>
      </c>
      <c r="J560" s="70">
        <v>687</v>
      </c>
      <c r="K560" s="55"/>
      <c r="L560" s="54">
        <v>917.03800000000001</v>
      </c>
      <c r="M560" s="54">
        <v>169.23390798735082</v>
      </c>
      <c r="N560" s="54">
        <v>314.49556258288277</v>
      </c>
      <c r="O560" s="17"/>
      <c r="P560" s="56">
        <v>28.868713659083951</v>
      </c>
      <c r="Q560" s="56">
        <v>11</v>
      </c>
      <c r="R560" s="54">
        <v>238.60042844027336</v>
      </c>
      <c r="S560" s="42" t="s">
        <v>78</v>
      </c>
      <c r="T560" s="94"/>
      <c r="U560" s="94"/>
      <c r="V560" s="94">
        <v>20.087919940257251</v>
      </c>
      <c r="W560" s="94">
        <v>18.421385926173631</v>
      </c>
      <c r="X560" s="94">
        <v>3.3995571948267655</v>
      </c>
      <c r="Y560" s="94">
        <v>6.317561682731113</v>
      </c>
      <c r="Z560" s="94"/>
      <c r="AA560" s="94">
        <v>0.57991240876188932</v>
      </c>
      <c r="AB560" s="94">
        <v>0.22096711934282975</v>
      </c>
      <c r="AC560" s="98">
        <v>4.7929863042192906</v>
      </c>
      <c r="AD560" s="37"/>
      <c r="AE560" s="37"/>
      <c r="AF560" s="37"/>
      <c r="AG560" s="37"/>
      <c r="AH560" s="37"/>
      <c r="AI560" s="100">
        <v>30.199728540028126</v>
      </c>
      <c r="AJ560" s="90" t="s">
        <v>54</v>
      </c>
      <c r="AK560" s="53">
        <v>635.75831532988491</v>
      </c>
      <c r="AL560" s="35"/>
      <c r="AM560" s="35"/>
      <c r="AN560" s="35"/>
      <c r="AO560" s="58">
        <v>40.14</v>
      </c>
      <c r="AP560" s="49">
        <v>1.4744518534933484</v>
      </c>
      <c r="AQ560" s="49">
        <v>1.1878163265306123</v>
      </c>
      <c r="AR560" s="49">
        <v>2.0421078717201171</v>
      </c>
      <c r="AS560" s="126">
        <v>38.172777802400226</v>
      </c>
      <c r="AT560" s="58">
        <v>38.160516971046746</v>
      </c>
      <c r="AU560" s="58">
        <v>36.732731776117298</v>
      </c>
      <c r="AV560" s="58">
        <v>29.591836734693878</v>
      </c>
      <c r="AW560" s="58">
        <v>50.874635568513128</v>
      </c>
      <c r="AX560" s="58">
        <v>26.517499999999998</v>
      </c>
      <c r="AY560" s="71">
        <v>1.899674883439328</v>
      </c>
      <c r="AZ560" s="71">
        <v>27.031798141343597</v>
      </c>
      <c r="BA560" s="71">
        <v>-6.9438782010863456</v>
      </c>
      <c r="BB560" s="131">
        <f t="shared" si="32"/>
        <v>1.899674883439328</v>
      </c>
      <c r="BC560" s="131">
        <f t="shared" si="33"/>
        <v>1.9002852418731502</v>
      </c>
      <c r="BD560" s="131">
        <f t="shared" si="34"/>
        <v>0.23418930709277966</v>
      </c>
      <c r="BE560" s="96">
        <v>5.77</v>
      </c>
      <c r="BF560" s="105">
        <v>110.4</v>
      </c>
      <c r="BG560" s="105">
        <v>566.03260869565224</v>
      </c>
      <c r="BH560" s="105">
        <v>303.713768115942</v>
      </c>
      <c r="BI560" s="105">
        <v>99.999999999999986</v>
      </c>
      <c r="BJ560" s="105">
        <v>4.5289855072463769</v>
      </c>
      <c r="BK560" s="105">
        <v>16.123188405797102</v>
      </c>
      <c r="BL560" s="105">
        <v>6.1594202898550732</v>
      </c>
      <c r="BM560" s="105">
        <v>3.4420289855072461</v>
      </c>
      <c r="BN560" s="130">
        <f t="shared" si="35"/>
        <v>265.10835045768732</v>
      </c>
      <c r="BO560" s="97">
        <v>7.4897142857142862</v>
      </c>
      <c r="BP560" s="109" t="s">
        <v>38</v>
      </c>
      <c r="BQ560" s="106">
        <v>243.06777777777776</v>
      </c>
      <c r="BR560" s="107">
        <v>12.100196461389569</v>
      </c>
      <c r="BS560" s="107"/>
      <c r="BT560" s="107">
        <v>6.3696143834266925</v>
      </c>
      <c r="BU560" s="106">
        <v>9634.1477777777782</v>
      </c>
      <c r="BV560" s="106">
        <v>479.59907279749945</v>
      </c>
      <c r="BW560" s="106"/>
      <c r="BX560" s="106">
        <v>252.46376470967166</v>
      </c>
      <c r="BY560" s="73">
        <v>8.1369999999999998E-2</v>
      </c>
      <c r="BZ560" s="73">
        <v>0.59290000000000009</v>
      </c>
      <c r="CA560" s="74">
        <v>4.5199999999999996</v>
      </c>
      <c r="CB560" s="74"/>
      <c r="CC560" s="74">
        <v>7.7417999999999996</v>
      </c>
      <c r="CD560" s="74">
        <v>8.1204000000000001</v>
      </c>
      <c r="CE560" s="74">
        <v>109.18</v>
      </c>
      <c r="CF560" s="74">
        <v>38.709000000000003</v>
      </c>
      <c r="CG560" s="74">
        <v>0.20469999999999999</v>
      </c>
      <c r="CH560" s="134">
        <v>32800.625844518967</v>
      </c>
      <c r="CI560" s="134">
        <v>3072.9772726438791</v>
      </c>
      <c r="CJ560" s="135">
        <v>680534.27213009913</v>
      </c>
      <c r="CK560" s="136">
        <v>0.45155363932301884</v>
      </c>
    </row>
    <row r="561" spans="1:89" s="72" customFormat="1" x14ac:dyDescent="0.25">
      <c r="A561" s="82" t="s">
        <v>24</v>
      </c>
      <c r="B561" s="83">
        <v>550</v>
      </c>
      <c r="C561" s="70" t="s">
        <v>646</v>
      </c>
      <c r="D561" s="84">
        <v>41800</v>
      </c>
      <c r="E561" s="85" t="s">
        <v>1244</v>
      </c>
      <c r="F561" s="82">
        <v>454</v>
      </c>
      <c r="G561" s="88">
        <v>1</v>
      </c>
      <c r="H561" s="88">
        <v>169</v>
      </c>
      <c r="I561" s="82">
        <v>1</v>
      </c>
      <c r="J561" s="70">
        <v>614</v>
      </c>
      <c r="K561" s="55"/>
      <c r="L561" s="54">
        <v>917.03800000000001</v>
      </c>
      <c r="M561" s="54">
        <v>169.23390798735082</v>
      </c>
      <c r="N561" s="54">
        <v>314.49556258288277</v>
      </c>
      <c r="O561" s="17"/>
      <c r="P561" s="56">
        <v>28.868713659083951</v>
      </c>
      <c r="Q561" s="56">
        <v>11</v>
      </c>
      <c r="R561" s="54">
        <v>238.60042844027336</v>
      </c>
      <c r="S561" s="42" t="s">
        <v>78</v>
      </c>
      <c r="T561" s="94"/>
      <c r="U561" s="94"/>
      <c r="V561" s="94">
        <v>18.754045905120535</v>
      </c>
      <c r="W561" s="94">
        <v>17.198172748739925</v>
      </c>
      <c r="X561" s="94">
        <v>3.173820479097722</v>
      </c>
      <c r="Y561" s="94">
        <v>5.8980642176360911</v>
      </c>
      <c r="Z561" s="94"/>
      <c r="AA561" s="94">
        <v>0.54140518118424064</v>
      </c>
      <c r="AB561" s="94">
        <v>0.20629450495632587</v>
      </c>
      <c r="AC561" s="98">
        <v>4.4747233879503137</v>
      </c>
      <c r="AD561" s="37"/>
      <c r="AE561" s="37"/>
      <c r="AF561" s="37"/>
      <c r="AG561" s="37"/>
      <c r="AH561" s="37"/>
      <c r="AI561" s="100">
        <v>36.232726247901184</v>
      </c>
      <c r="AJ561" s="90" t="s">
        <v>54</v>
      </c>
      <c r="AK561" s="53">
        <v>696.40705684858074</v>
      </c>
      <c r="AL561" s="35"/>
      <c r="AM561" s="35"/>
      <c r="AN561" s="35"/>
      <c r="AO561" s="58">
        <v>28.9</v>
      </c>
      <c r="AP561" s="49">
        <v>1.0447638695558206</v>
      </c>
      <c r="AQ561" s="49">
        <v>0.88539601554907676</v>
      </c>
      <c r="AR561" s="49">
        <v>1.3080830903790086</v>
      </c>
      <c r="AS561" s="126">
        <v>27.231458043337309</v>
      </c>
      <c r="AT561" s="58">
        <v>26.648077737307126</v>
      </c>
      <c r="AU561" s="58">
        <v>36.150998946568187</v>
      </c>
      <c r="AV561" s="58">
        <v>30.636540330417883</v>
      </c>
      <c r="AW561" s="58">
        <v>45.262390670553934</v>
      </c>
      <c r="AX561" s="58">
        <v>35.064999999999998</v>
      </c>
      <c r="AY561" s="71">
        <v>1.4209242033491682</v>
      </c>
      <c r="AZ561" s="71">
        <v>21.964190660388343</v>
      </c>
      <c r="BA561" s="71">
        <v>-3.2101447552678088</v>
      </c>
      <c r="BB561" s="131">
        <f t="shared" si="32"/>
        <v>1.4209242033491682</v>
      </c>
      <c r="BC561" s="131">
        <f t="shared" si="33"/>
        <v>1.4520311073730567</v>
      </c>
      <c r="BD561" s="131">
        <f t="shared" si="34"/>
        <v>0.17266903322443869</v>
      </c>
      <c r="BE561" s="96">
        <v>5.94</v>
      </c>
      <c r="BF561" s="105">
        <v>98.259999999999991</v>
      </c>
      <c r="BG561" s="105">
        <v>594.34154284551198</v>
      </c>
      <c r="BH561" s="105">
        <v>301.03806228373702</v>
      </c>
      <c r="BI561" s="105">
        <v>81.925503765520062</v>
      </c>
      <c r="BJ561" s="105">
        <v>3.9690616731121522</v>
      </c>
      <c r="BK561" s="105">
        <v>9.9735395888459202</v>
      </c>
      <c r="BL561" s="105">
        <v>7.5310400976999805</v>
      </c>
      <c r="BM561" s="105">
        <v>1.2212497455729696</v>
      </c>
      <c r="BN561" s="130">
        <f t="shared" si="35"/>
        <v>268.97844423617624</v>
      </c>
      <c r="BO561" s="97">
        <v>3.7594285714285718</v>
      </c>
      <c r="BP561" s="109" t="s">
        <v>38</v>
      </c>
      <c r="BQ561" s="106">
        <v>273.37254901960785</v>
      </c>
      <c r="BR561" s="107">
        <v>14.576723892147839</v>
      </c>
      <c r="BS561" s="107"/>
      <c r="BT561" s="107">
        <v>10.258621718026893</v>
      </c>
      <c r="BU561" s="106">
        <v>10124.754901960785</v>
      </c>
      <c r="BV561" s="106">
        <v>539.87043399506445</v>
      </c>
      <c r="BW561" s="106"/>
      <c r="BX561" s="106">
        <v>379.94316144560764</v>
      </c>
      <c r="BY561" s="73">
        <v>5.459E-2</v>
      </c>
      <c r="BZ561" s="73">
        <v>0.32669999999999999</v>
      </c>
      <c r="CA561" s="74">
        <v>4.25</v>
      </c>
      <c r="CB561" s="74"/>
      <c r="CC561" s="74">
        <v>4.95</v>
      </c>
      <c r="CD561" s="74">
        <v>6.1509</v>
      </c>
      <c r="CE561" s="74">
        <v>95.79</v>
      </c>
      <c r="CF561" s="74">
        <v>29.610900000000001</v>
      </c>
      <c r="CG561" s="74">
        <v>0.57779999999999998</v>
      </c>
      <c r="CH561" s="134">
        <v>9536.2407070601948</v>
      </c>
      <c r="CI561" s="134">
        <v>5969.193504695525</v>
      </c>
      <c r="CJ561" s="135">
        <v>1846008.9122456394</v>
      </c>
      <c r="CK561" s="136">
        <v>0.32335670023575885</v>
      </c>
    </row>
    <row r="562" spans="1:89" s="72" customFormat="1" x14ac:dyDescent="0.25">
      <c r="A562" s="82" t="s">
        <v>24</v>
      </c>
      <c r="B562" s="83">
        <v>551</v>
      </c>
      <c r="C562" s="70" t="s">
        <v>647</v>
      </c>
      <c r="D562" s="84">
        <v>41800</v>
      </c>
      <c r="E562" s="85" t="s">
        <v>1244</v>
      </c>
      <c r="F562" s="82">
        <v>461</v>
      </c>
      <c r="G562" s="88">
        <v>1</v>
      </c>
      <c r="H562" s="88">
        <v>174</v>
      </c>
      <c r="I562" s="82">
        <v>1</v>
      </c>
      <c r="J562" s="70">
        <v>646</v>
      </c>
      <c r="K562" s="55"/>
      <c r="L562" s="54">
        <v>917.03800000000001</v>
      </c>
      <c r="M562" s="54">
        <v>169.23390798735082</v>
      </c>
      <c r="N562" s="54">
        <v>314.49556258288277</v>
      </c>
      <c r="O562" s="17"/>
      <c r="P562" s="56">
        <v>28.868713659083951</v>
      </c>
      <c r="Q562" s="56">
        <v>11</v>
      </c>
      <c r="R562" s="54">
        <v>238.60042844027336</v>
      </c>
      <c r="S562" s="42" t="s">
        <v>78</v>
      </c>
      <c r="T562" s="94"/>
      <c r="U562" s="94"/>
      <c r="V562" s="94">
        <v>18.793196117528108</v>
      </c>
      <c r="W562" s="94">
        <v>17.234074981225742</v>
      </c>
      <c r="X562" s="94">
        <v>3.1804460225419908</v>
      </c>
      <c r="Y562" s="94">
        <v>5.9103767857124501</v>
      </c>
      <c r="Z562" s="94"/>
      <c r="AA562" s="94">
        <v>0.54253539745592716</v>
      </c>
      <c r="AB562" s="94">
        <v>0.20672515729280919</v>
      </c>
      <c r="AC562" s="98">
        <v>4.4840646454042883</v>
      </c>
      <c r="AD562" s="37"/>
      <c r="AE562" s="37"/>
      <c r="AF562" s="37"/>
      <c r="AG562" s="37"/>
      <c r="AH562" s="37"/>
      <c r="AI562" s="100">
        <v>33.571631684144265</v>
      </c>
      <c r="AJ562" s="90" t="s">
        <v>54</v>
      </c>
      <c r="AK562" s="53">
        <v>672.34240791473803</v>
      </c>
      <c r="AL562" s="35"/>
      <c r="AM562" s="35"/>
      <c r="AN562" s="35"/>
      <c r="AO562" s="58">
        <v>28.880000000000003</v>
      </c>
      <c r="AP562" s="49">
        <v>1.012564761315782</v>
      </c>
      <c r="AQ562" s="49">
        <v>0.83496598639455799</v>
      </c>
      <c r="AR562" s="49">
        <v>1.4783809523809526</v>
      </c>
      <c r="AS562" s="126">
        <v>26.740471419736732</v>
      </c>
      <c r="AT562" s="58">
        <v>26.763580949529839</v>
      </c>
      <c r="AU562" s="58">
        <v>35.061106693759761</v>
      </c>
      <c r="AV562" s="58">
        <v>28.911564625850342</v>
      </c>
      <c r="AW562" s="58">
        <v>51.19047619047619</v>
      </c>
      <c r="AX562" s="58">
        <v>34.277499999999996</v>
      </c>
      <c r="AY562" s="71">
        <v>1.4241101291210323</v>
      </c>
      <c r="AZ562" s="71">
        <v>22.257662918220976</v>
      </c>
      <c r="BA562" s="71">
        <v>-3.4644668006928683</v>
      </c>
      <c r="BB562" s="131">
        <f t="shared" si="32"/>
        <v>1.4241101291210323</v>
      </c>
      <c r="BC562" s="131">
        <f t="shared" si="33"/>
        <v>1.4228804537827564</v>
      </c>
      <c r="BD562" s="131">
        <f t="shared" si="34"/>
        <v>0.17697424532218173</v>
      </c>
      <c r="BE562" s="96">
        <v>5.85</v>
      </c>
      <c r="BF562" s="105">
        <v>124.46</v>
      </c>
      <c r="BG562" s="105">
        <v>587.81937972039213</v>
      </c>
      <c r="BH562" s="105">
        <v>276.0726337779206</v>
      </c>
      <c r="BI562" s="105">
        <v>104.85296480797045</v>
      </c>
      <c r="BJ562" s="105">
        <v>6.1867266591676042</v>
      </c>
      <c r="BK562" s="105">
        <v>12.775188815683755</v>
      </c>
      <c r="BL562" s="105">
        <v>10.28442873212277</v>
      </c>
      <c r="BM562" s="105">
        <v>2.0086774867427284</v>
      </c>
      <c r="BN562" s="130">
        <f t="shared" si="35"/>
        <v>286.26524010948003</v>
      </c>
      <c r="BO562" s="97">
        <v>8.8885714285714279</v>
      </c>
      <c r="BP562" s="109" t="s">
        <v>38</v>
      </c>
      <c r="BQ562" s="106">
        <v>343.36568627450981</v>
      </c>
      <c r="BR562" s="107">
        <v>18.270744589008903</v>
      </c>
      <c r="BS562" s="107"/>
      <c r="BT562" s="107">
        <v>12.829586852447777</v>
      </c>
      <c r="BU562" s="106">
        <v>10033.249019607843</v>
      </c>
      <c r="BV562" s="106">
        <v>533.87667307159086</v>
      </c>
      <c r="BW562" s="106"/>
      <c r="BX562" s="106">
        <v>374.88440125139903</v>
      </c>
      <c r="BY562" s="73">
        <v>2.9870000000000001E-2</v>
      </c>
      <c r="BZ562" s="73">
        <v>0.85690000000000011</v>
      </c>
      <c r="CA562" s="74">
        <v>4.55</v>
      </c>
      <c r="CB562" s="74"/>
      <c r="CC562" s="74">
        <v>7.53</v>
      </c>
      <c r="CD562" s="74">
        <v>4.5954999999999995</v>
      </c>
      <c r="CE562" s="74">
        <v>103</v>
      </c>
      <c r="CF562" s="74">
        <v>37.550699999999999</v>
      </c>
      <c r="CG562" s="74">
        <v>0.15920000000000001</v>
      </c>
      <c r="CH562" s="134">
        <v>69948.128474226018</v>
      </c>
      <c r="CI562" s="134">
        <v>3686.8071900609148</v>
      </c>
      <c r="CJ562" s="135">
        <v>1119350.5879926626</v>
      </c>
      <c r="CK562" s="136">
        <v>0.32937019282515284</v>
      </c>
    </row>
    <row r="563" spans="1:89" s="72" customFormat="1" x14ac:dyDescent="0.25">
      <c r="A563" s="82" t="s">
        <v>24</v>
      </c>
      <c r="B563" s="83">
        <v>552</v>
      </c>
      <c r="C563" s="70" t="s">
        <v>648</v>
      </c>
      <c r="D563" s="84">
        <v>41800</v>
      </c>
      <c r="E563" s="85" t="s">
        <v>1244</v>
      </c>
      <c r="F563" s="82">
        <v>465</v>
      </c>
      <c r="G563" s="88">
        <v>1</v>
      </c>
      <c r="H563" s="88">
        <v>154</v>
      </c>
      <c r="I563" s="82">
        <v>1</v>
      </c>
      <c r="J563" s="70">
        <v>698</v>
      </c>
      <c r="K563" s="55"/>
      <c r="L563" s="54">
        <v>917.03800000000001</v>
      </c>
      <c r="M563" s="54">
        <v>169.23390798735082</v>
      </c>
      <c r="N563" s="54">
        <v>314.49556258288277</v>
      </c>
      <c r="O563" s="17"/>
      <c r="P563" s="56">
        <v>28.868713659083951</v>
      </c>
      <c r="Q563" s="56">
        <v>11</v>
      </c>
      <c r="R563" s="54">
        <v>238.60042844027336</v>
      </c>
      <c r="S563" s="42" t="s">
        <v>78</v>
      </c>
      <c r="T563" s="94"/>
      <c r="U563" s="94"/>
      <c r="V563" s="94">
        <v>25.30643205753756</v>
      </c>
      <c r="W563" s="94">
        <v>23.206959841180129</v>
      </c>
      <c r="X563" s="94">
        <v>4.2827063943134567</v>
      </c>
      <c r="Y563" s="94">
        <v>7.958760586900774</v>
      </c>
      <c r="Z563" s="94"/>
      <c r="AA563" s="94">
        <v>0.73056414080211451</v>
      </c>
      <c r="AB563" s="94">
        <v>0.27837075263291317</v>
      </c>
      <c r="AC563" s="98">
        <v>6.0381255312231303</v>
      </c>
      <c r="AD563" s="37"/>
      <c r="AE563" s="37"/>
      <c r="AF563" s="37"/>
      <c r="AG563" s="37"/>
      <c r="AH563" s="37"/>
      <c r="AI563" s="100">
        <v>33.238581031871036</v>
      </c>
      <c r="AJ563" s="90" t="s">
        <v>54</v>
      </c>
      <c r="AK563" s="53">
        <v>669.05927814870995</v>
      </c>
      <c r="AL563" s="35"/>
      <c r="AM563" s="35"/>
      <c r="AN563" s="35"/>
      <c r="AO563" s="58">
        <v>35.380000000000003</v>
      </c>
      <c r="AP563" s="49">
        <v>1.2658995347457789</v>
      </c>
      <c r="AQ563" s="49">
        <v>1.196524781341108</v>
      </c>
      <c r="AR563" s="49">
        <v>1.8446423712342084</v>
      </c>
      <c r="AS563" s="126">
        <v>33.140493021186685</v>
      </c>
      <c r="AT563" s="58">
        <v>34.61229385650698</v>
      </c>
      <c r="AU563" s="58">
        <v>35.780088602198383</v>
      </c>
      <c r="AV563" s="58">
        <v>33.819241982507286</v>
      </c>
      <c r="AW563" s="58">
        <v>52.137998056365412</v>
      </c>
      <c r="AX563" s="58">
        <v>26.922499999999999</v>
      </c>
      <c r="AY563" s="71">
        <v>1.3677271366351171</v>
      </c>
      <c r="AZ563" s="71">
        <v>25.289120582921061</v>
      </c>
      <c r="BA563" s="71">
        <v>1.7311474616498401E-2</v>
      </c>
      <c r="BB563" s="131">
        <f t="shared" si="32"/>
        <v>1.3677271366351171</v>
      </c>
      <c r="BC563" s="131">
        <f t="shared" si="33"/>
        <v>1.3095679764669053</v>
      </c>
      <c r="BD563" s="131">
        <f t="shared" si="34"/>
        <v>0.1701965206919886</v>
      </c>
      <c r="BE563" s="96">
        <v>5.96</v>
      </c>
      <c r="BF563" s="105">
        <v>127.72</v>
      </c>
      <c r="BG563" s="105">
        <v>611.65048543689329</v>
      </c>
      <c r="BH563" s="105">
        <v>240.52615095521452</v>
      </c>
      <c r="BI563" s="105">
        <v>122.84685248982149</v>
      </c>
      <c r="BJ563" s="105">
        <v>4.3062950203570312</v>
      </c>
      <c r="BK563" s="105">
        <v>10.256811775759475</v>
      </c>
      <c r="BL563" s="105">
        <v>6.5768869401816472</v>
      </c>
      <c r="BM563" s="105">
        <v>3.8365173817726275</v>
      </c>
      <c r="BN563" s="130">
        <f t="shared" si="35"/>
        <v>314.98434112262106</v>
      </c>
      <c r="BO563" s="97">
        <v>9.2382857142857127</v>
      </c>
      <c r="BP563" s="109" t="s">
        <v>38</v>
      </c>
      <c r="BQ563" s="106">
        <v>330.70294117647057</v>
      </c>
      <c r="BR563" s="107">
        <v>13.067940214747507</v>
      </c>
      <c r="BS563" s="107"/>
      <c r="BT563" s="107">
        <v>9.554493630138289</v>
      </c>
      <c r="BU563" s="106">
        <v>11140.552941176471</v>
      </c>
      <c r="BV563" s="106">
        <v>440.22614155353602</v>
      </c>
      <c r="BW563" s="106"/>
      <c r="BX563" s="106">
        <v>321.86693512317123</v>
      </c>
      <c r="BY563" s="73">
        <v>7.7249999999999999E-2</v>
      </c>
      <c r="BZ563" s="73">
        <v>1.2177</v>
      </c>
      <c r="CA563" s="74">
        <v>4</v>
      </c>
      <c r="CB563" s="74"/>
      <c r="CC563" s="74">
        <v>8.4700000000000006</v>
      </c>
      <c r="CD563" s="74">
        <v>7.4436999999999998</v>
      </c>
      <c r="CE563" s="74">
        <v>114.33</v>
      </c>
      <c r="CF563" s="74">
        <v>41.421600000000005</v>
      </c>
      <c r="CG563" s="74">
        <v>8.6400000000000005E-2</v>
      </c>
      <c r="CH563" s="134">
        <v>48037.489559282621</v>
      </c>
      <c r="CI563" s="134">
        <v>2262.5193875443588</v>
      </c>
      <c r="CJ563" s="134">
        <v>943868.54167063255</v>
      </c>
      <c r="CK563" s="140">
        <v>0.23970704474796192</v>
      </c>
    </row>
    <row r="564" spans="1:89" s="72" customFormat="1" x14ac:dyDescent="0.25">
      <c r="A564" s="82" t="s">
        <v>24</v>
      </c>
      <c r="B564" s="83">
        <v>553</v>
      </c>
      <c r="C564" s="70" t="s">
        <v>649</v>
      </c>
      <c r="D564" s="84">
        <v>41800</v>
      </c>
      <c r="E564" s="85" t="s">
        <v>1244</v>
      </c>
      <c r="F564" s="82">
        <v>468</v>
      </c>
      <c r="G564" s="88">
        <v>1</v>
      </c>
      <c r="H564" s="88">
        <v>188</v>
      </c>
      <c r="I564" s="82">
        <v>1</v>
      </c>
      <c r="J564" s="70">
        <v>802</v>
      </c>
      <c r="K564" s="55"/>
      <c r="L564" s="54">
        <v>917.03800000000001</v>
      </c>
      <c r="M564" s="54">
        <v>169.23390798735082</v>
      </c>
      <c r="N564" s="54">
        <v>314.49556258288277</v>
      </c>
      <c r="O564" s="17"/>
      <c r="P564" s="56">
        <v>28.868713659083951</v>
      </c>
      <c r="Q564" s="56">
        <v>11</v>
      </c>
      <c r="R564" s="54">
        <v>238.60042844027336</v>
      </c>
      <c r="S564" s="42" t="s">
        <v>78</v>
      </c>
      <c r="T564" s="94"/>
      <c r="U564" s="94"/>
      <c r="V564" s="94">
        <v>22.42261107226367</v>
      </c>
      <c r="W564" s="94">
        <v>20.562386412486532</v>
      </c>
      <c r="X564" s="94">
        <v>3.7946660990396239</v>
      </c>
      <c r="Y564" s="94">
        <v>7.0518116837487392</v>
      </c>
      <c r="Z564" s="94"/>
      <c r="AA564" s="94">
        <v>0.64731193853418523</v>
      </c>
      <c r="AB564" s="94">
        <v>0.24664872179490036</v>
      </c>
      <c r="AC564" s="98">
        <v>5.3500446085917286</v>
      </c>
      <c r="AD564" s="37"/>
      <c r="AE564" s="37"/>
      <c r="AF564" s="37"/>
      <c r="AG564" s="37"/>
      <c r="AH564" s="37"/>
      <c r="AI564" s="100">
        <v>32.848199682633357</v>
      </c>
      <c r="AJ564" s="90" t="s">
        <v>54</v>
      </c>
      <c r="AK564" s="53">
        <v>665.12624416930737</v>
      </c>
      <c r="AL564" s="35"/>
      <c r="AM564" s="35"/>
      <c r="AN564" s="35"/>
      <c r="AO564" s="58">
        <v>28.7</v>
      </c>
      <c r="AP564" s="49">
        <v>0.92640620954264052</v>
      </c>
      <c r="AQ564" s="49">
        <v>0.88972789115646267</v>
      </c>
      <c r="AR564" s="49">
        <v>1.5179761904761906</v>
      </c>
      <c r="AS564" s="126">
        <v>25.376093143139606</v>
      </c>
      <c r="AT564" s="58">
        <v>26.342098401893541</v>
      </c>
      <c r="AU564" s="58">
        <v>32.278962004970055</v>
      </c>
      <c r="AV564" s="58">
        <v>31.00097181729835</v>
      </c>
      <c r="AW564" s="58">
        <v>52.891156462585037</v>
      </c>
      <c r="AX564" s="58">
        <v>35.045000000000002</v>
      </c>
      <c r="AY564" s="71">
        <v>1.1748006651410103</v>
      </c>
      <c r="AZ564" s="71">
        <v>23.959827815282885</v>
      </c>
      <c r="BA564" s="71">
        <v>-1.537216743019215</v>
      </c>
      <c r="BB564" s="131">
        <f t="shared" si="32"/>
        <v>1.1748006651410103</v>
      </c>
      <c r="BC564" s="131">
        <f t="shared" si="33"/>
        <v>1.1317189180759297</v>
      </c>
      <c r="BD564" s="131">
        <f t="shared" si="34"/>
        <v>0.14869411418813408</v>
      </c>
      <c r="BE564" s="96">
        <v>6.21</v>
      </c>
      <c r="BF564" s="105">
        <v>118.99999999999999</v>
      </c>
      <c r="BG564" s="105">
        <v>591.51260504201684</v>
      </c>
      <c r="BH564" s="105">
        <v>260.2521008403362</v>
      </c>
      <c r="BI564" s="105">
        <v>107.98319327731093</v>
      </c>
      <c r="BJ564" s="105">
        <v>6.3865546218487399</v>
      </c>
      <c r="BK564" s="105">
        <v>17.226890756302524</v>
      </c>
      <c r="BL564" s="105">
        <v>13.193277310924371</v>
      </c>
      <c r="BM564" s="105">
        <v>3.4453781512605044</v>
      </c>
      <c r="BN564" s="130">
        <f t="shared" si="35"/>
        <v>296.62463882322032</v>
      </c>
      <c r="BO564" s="97">
        <v>14.134285714285713</v>
      </c>
      <c r="BP564" s="109" t="s">
        <v>38</v>
      </c>
      <c r="BQ564" s="106">
        <v>367.65196078431364</v>
      </c>
      <c r="BR564" s="107">
        <v>16.396482978696977</v>
      </c>
      <c r="BS564" s="107"/>
      <c r="BT564" s="107">
        <v>13.956821327411253</v>
      </c>
      <c r="BU564" s="106">
        <v>12124.679411764706</v>
      </c>
      <c r="BV564" s="106">
        <v>540.73450111092086</v>
      </c>
      <c r="BW564" s="106"/>
      <c r="BX564" s="106">
        <v>460.27765999435911</v>
      </c>
      <c r="BY564" s="73">
        <v>0.10197000000000001</v>
      </c>
      <c r="BZ564" s="73">
        <v>0.43010000000000004</v>
      </c>
      <c r="CA564" s="74">
        <v>4.6206000000000005</v>
      </c>
      <c r="CB564" s="74"/>
      <c r="CC564" s="74">
        <v>7.3643999999999998</v>
      </c>
      <c r="CD564" s="74">
        <v>7.1305999999999994</v>
      </c>
      <c r="CE564" s="74">
        <v>98.88</v>
      </c>
      <c r="CF564" s="74">
        <v>36.7943</v>
      </c>
      <c r="CG564" s="74">
        <v>0.12280000000000001</v>
      </c>
      <c r="CH564" s="134">
        <v>23923.677529870758</v>
      </c>
      <c r="CI564" s="134">
        <v>2462.5410840280347</v>
      </c>
      <c r="CJ564" s="135">
        <v>4023897.4396509118</v>
      </c>
      <c r="CK564" s="136">
        <v>6.1197908767815647E-2</v>
      </c>
    </row>
    <row r="565" spans="1:89" s="72" customFormat="1" x14ac:dyDescent="0.25">
      <c r="A565" s="82" t="s">
        <v>24</v>
      </c>
      <c r="B565" s="83">
        <v>554</v>
      </c>
      <c r="C565" s="70" t="s">
        <v>650</v>
      </c>
      <c r="D565" s="84">
        <v>41800</v>
      </c>
      <c r="E565" s="85" t="s">
        <v>1244</v>
      </c>
      <c r="F565" s="82">
        <v>472</v>
      </c>
      <c r="G565" s="88">
        <v>1</v>
      </c>
      <c r="H565" s="88">
        <v>175</v>
      </c>
      <c r="I565" s="82">
        <v>1</v>
      </c>
      <c r="J565" s="70">
        <v>646</v>
      </c>
      <c r="K565" s="55"/>
      <c r="L565" s="54">
        <v>917.03800000000001</v>
      </c>
      <c r="M565" s="54">
        <v>169.23390798735082</v>
      </c>
      <c r="N565" s="54">
        <v>314.49556258288277</v>
      </c>
      <c r="O565" s="17"/>
      <c r="P565" s="56">
        <v>28.868713659083951</v>
      </c>
      <c r="Q565" s="56">
        <v>11</v>
      </c>
      <c r="R565" s="54">
        <v>238.60042844027336</v>
      </c>
      <c r="S565" s="42" t="s">
        <v>78</v>
      </c>
      <c r="T565" s="94"/>
      <c r="U565" s="94"/>
      <c r="V565" s="94">
        <v>22.184834669036654</v>
      </c>
      <c r="W565" s="94">
        <v>20.344336415224035</v>
      </c>
      <c r="X565" s="94">
        <v>3.7544262690943397</v>
      </c>
      <c r="Y565" s="94">
        <v>6.9770320600469242</v>
      </c>
      <c r="Z565" s="94"/>
      <c r="AA565" s="94">
        <v>0.64044763963453766</v>
      </c>
      <c r="AB565" s="94">
        <v>0.24403318135940319</v>
      </c>
      <c r="AC565" s="98">
        <v>5.2933110569087756</v>
      </c>
      <c r="AD565" s="37"/>
      <c r="AE565" s="37"/>
      <c r="AF565" s="37"/>
      <c r="AG565" s="37"/>
      <c r="AH565" s="37"/>
      <c r="AI565" s="100">
        <v>33.720398813713715</v>
      </c>
      <c r="AJ565" s="90" t="s">
        <v>54</v>
      </c>
      <c r="AK565" s="53">
        <v>673.78796256922021</v>
      </c>
      <c r="AL565" s="35"/>
      <c r="AM565" s="35"/>
      <c r="AN565" s="35"/>
      <c r="AO565" s="58">
        <v>33.36</v>
      </c>
      <c r="AP565" s="49">
        <v>1.0132866236569213</v>
      </c>
      <c r="AQ565" s="49">
        <v>0.99934110787172004</v>
      </c>
      <c r="AR565" s="49">
        <v>1.6542215743440236</v>
      </c>
      <c r="AS565" s="126">
        <v>28.543299354853822</v>
      </c>
      <c r="AT565" s="58">
        <v>28.995002973313966</v>
      </c>
      <c r="AU565" s="58">
        <v>30.374299270291406</v>
      </c>
      <c r="AV565" s="58">
        <v>29.956268221574344</v>
      </c>
      <c r="AW565" s="58">
        <v>49.586977648202144</v>
      </c>
      <c r="AX565" s="58">
        <v>41.342500000000001</v>
      </c>
      <c r="AY565" s="71">
        <v>1.3069740390620199</v>
      </c>
      <c r="AZ565" s="71">
        <v>22.928115146606217</v>
      </c>
      <c r="BA565" s="71">
        <v>-0.74328047756956295</v>
      </c>
      <c r="BB565" s="131">
        <f t="shared" si="32"/>
        <v>1.3069740390620199</v>
      </c>
      <c r="BC565" s="131">
        <f t="shared" si="33"/>
        <v>1.2866131202091702</v>
      </c>
      <c r="BD565" s="131">
        <f t="shared" si="34"/>
        <v>0.16528630303431929</v>
      </c>
      <c r="BE565" s="96">
        <v>5.91</v>
      </c>
      <c r="BF565" s="105">
        <v>126.31000000000002</v>
      </c>
      <c r="BG565" s="105">
        <v>623.94109730029288</v>
      </c>
      <c r="BH565" s="105">
        <v>212.96809437099196</v>
      </c>
      <c r="BI565" s="105">
        <v>131.50186050193966</v>
      </c>
      <c r="BJ565" s="105">
        <v>6.254453329110917</v>
      </c>
      <c r="BK565" s="105">
        <v>10.450478980286595</v>
      </c>
      <c r="BL565" s="105">
        <v>11.954714591085423</v>
      </c>
      <c r="BM565" s="105">
        <v>2.9293009262924548</v>
      </c>
      <c r="BN565" s="130">
        <f t="shared" si="35"/>
        <v>335.0637671680837</v>
      </c>
      <c r="BO565" s="97">
        <v>8.4222857142857155</v>
      </c>
      <c r="BP565" s="109" t="s">
        <v>38</v>
      </c>
      <c r="BQ565" s="106">
        <v>312.5529411764706</v>
      </c>
      <c r="BR565" s="107">
        <v>14.088585551313589</v>
      </c>
      <c r="BS565" s="107"/>
      <c r="BT565" s="107">
        <v>10.779545063821304</v>
      </c>
      <c r="BU565" s="106">
        <v>10652.817647058824</v>
      </c>
      <c r="BV565" s="106">
        <v>480.18467597267914</v>
      </c>
      <c r="BW565" s="106"/>
      <c r="BX565" s="106">
        <v>367.40184703079086</v>
      </c>
      <c r="BY565" s="73">
        <v>7.2100000000000011E-2</v>
      </c>
      <c r="BZ565" s="73">
        <v>0.84370000000000012</v>
      </c>
      <c r="CA565" s="74">
        <v>4.641</v>
      </c>
      <c r="CB565" s="74"/>
      <c r="CC565" s="74">
        <v>6.9359999999999999</v>
      </c>
      <c r="CD565" s="74">
        <v>6.4033999999999995</v>
      </c>
      <c r="CE565" s="74">
        <v>111.24000000000001</v>
      </c>
      <c r="CF565" s="74">
        <v>37.420499999999997</v>
      </c>
      <c r="CG565" s="74">
        <v>0.14100000000000001</v>
      </c>
      <c r="CH565" s="134">
        <v>77788.907884077358</v>
      </c>
      <c r="CI565" s="134">
        <v>2056.2882025010058</v>
      </c>
      <c r="CJ565" s="135">
        <v>3271406.3705081679</v>
      </c>
      <c r="CK565" s="136">
        <v>6.2856397818336143E-2</v>
      </c>
    </row>
    <row r="566" spans="1:89" s="72" customFormat="1" x14ac:dyDescent="0.25">
      <c r="A566" s="82" t="s">
        <v>24</v>
      </c>
      <c r="B566" s="83">
        <v>555</v>
      </c>
      <c r="C566" s="70" t="s">
        <v>651</v>
      </c>
      <c r="D566" s="84">
        <v>41800</v>
      </c>
      <c r="E566" s="85" t="s">
        <v>1244</v>
      </c>
      <c r="F566" s="82">
        <v>476</v>
      </c>
      <c r="G566" s="88">
        <v>1</v>
      </c>
      <c r="H566" s="88">
        <v>175</v>
      </c>
      <c r="I566" s="82">
        <v>1</v>
      </c>
      <c r="J566" s="70">
        <v>666</v>
      </c>
      <c r="K566" s="55"/>
      <c r="L566" s="54">
        <v>917.03800000000001</v>
      </c>
      <c r="M566" s="54">
        <v>169.23390798735082</v>
      </c>
      <c r="N566" s="54">
        <v>314.49556258288277</v>
      </c>
      <c r="O566" s="17"/>
      <c r="P566" s="56">
        <v>28.868713659083951</v>
      </c>
      <c r="Q566" s="56">
        <v>11</v>
      </c>
      <c r="R566" s="54">
        <v>238.60042844027336</v>
      </c>
      <c r="S566" s="42" t="s">
        <v>78</v>
      </c>
      <c r="T566" s="94"/>
      <c r="U566" s="94"/>
      <c r="V566" s="94">
        <v>28.167585527371703</v>
      </c>
      <c r="W566" s="94">
        <v>25.830746296849892</v>
      </c>
      <c r="X566" s="94">
        <v>4.7669105773650573</v>
      </c>
      <c r="Y566" s="94">
        <v>8.8585806570322294</v>
      </c>
      <c r="Z566" s="94"/>
      <c r="AA566" s="94">
        <v>0.81316196105745087</v>
      </c>
      <c r="AB566" s="94">
        <v>0.30984344080108872</v>
      </c>
      <c r="AC566" s="98">
        <v>6.7207979749589315</v>
      </c>
      <c r="AD566" s="37"/>
      <c r="AE566" s="37"/>
      <c r="AF566" s="37"/>
      <c r="AG566" s="37"/>
      <c r="AH566" s="37"/>
      <c r="AI566" s="100">
        <v>31.298888848968947</v>
      </c>
      <c r="AJ566" s="90" t="s">
        <v>54</v>
      </c>
      <c r="AK566" s="53">
        <v>648.54982382665764</v>
      </c>
      <c r="AL566" s="35"/>
      <c r="AM566" s="35"/>
      <c r="AN566" s="35"/>
      <c r="AO566" s="58">
        <v>32.72</v>
      </c>
      <c r="AP566" s="49">
        <v>1.2164672509020438</v>
      </c>
      <c r="AQ566" s="49">
        <v>1.0731778425655978</v>
      </c>
      <c r="AR566" s="49">
        <v>1.7202643343051507</v>
      </c>
      <c r="AS566" s="126">
        <v>31.335008763530659</v>
      </c>
      <c r="AT566" s="58">
        <v>32.386011334090107</v>
      </c>
      <c r="AU566" s="58">
        <v>37.178094465221392</v>
      </c>
      <c r="AV566" s="58">
        <v>32.798833819241985</v>
      </c>
      <c r="AW566" s="58">
        <v>52.575315840621968</v>
      </c>
      <c r="AX566" s="58">
        <v>38.177500000000002</v>
      </c>
      <c r="AY566" s="71">
        <v>1.1497617111207197</v>
      </c>
      <c r="AZ566" s="71">
        <v>24.248149559069851</v>
      </c>
      <c r="BA566" s="71">
        <v>3.9194359683018511</v>
      </c>
      <c r="BB566" s="131">
        <f t="shared" si="32"/>
        <v>1.1497617111207197</v>
      </c>
      <c r="BC566" s="131">
        <f t="shared" si="33"/>
        <v>1.1124492276088425</v>
      </c>
      <c r="BD566" s="131">
        <f t="shared" si="34"/>
        <v>0.14235900424891529</v>
      </c>
      <c r="BE566" s="96">
        <v>6.41</v>
      </c>
      <c r="BF566" s="105">
        <v>106.47999999999999</v>
      </c>
      <c r="BG566" s="105">
        <v>631.4800901577762</v>
      </c>
      <c r="BH566" s="105">
        <v>234.78587528174307</v>
      </c>
      <c r="BI566" s="105">
        <v>104.80841472577011</v>
      </c>
      <c r="BJ566" s="105">
        <v>5.3531179564237412</v>
      </c>
      <c r="BK566" s="105">
        <v>10.51840721262209</v>
      </c>
      <c r="BL566" s="105">
        <v>9.2036063110443287</v>
      </c>
      <c r="BM566" s="105">
        <v>3.8504883546205866</v>
      </c>
      <c r="BN566" s="130">
        <f t="shared" si="35"/>
        <v>318.66537717601551</v>
      </c>
      <c r="BO566" s="97">
        <v>5.6245714285714286</v>
      </c>
      <c r="BP566" s="109" t="s">
        <v>38</v>
      </c>
      <c r="BQ566" s="106">
        <v>327.93333333333334</v>
      </c>
      <c r="BR566" s="107">
        <v>11.642223754487791</v>
      </c>
      <c r="BS566" s="107"/>
      <c r="BT566" s="107">
        <v>10.125770967916161</v>
      </c>
      <c r="BU566" s="106">
        <v>11290.545098039216</v>
      </c>
      <c r="BV566" s="106">
        <v>400.83467882143071</v>
      </c>
      <c r="BW566" s="106"/>
      <c r="BX566" s="106">
        <v>348.62413223929747</v>
      </c>
      <c r="BY566" s="73">
        <v>7.8280000000000002E-2</v>
      </c>
      <c r="BZ566" s="73">
        <v>0.53570000000000007</v>
      </c>
      <c r="CA566" s="74">
        <v>4.5390000000000006</v>
      </c>
      <c r="CB566" s="74"/>
      <c r="CC566" s="74">
        <v>7.6806000000000001</v>
      </c>
      <c r="CD566" s="74">
        <v>7.1508000000000003</v>
      </c>
      <c r="CE566" s="74">
        <v>108.15</v>
      </c>
      <c r="CF566" s="74">
        <v>37.3902</v>
      </c>
      <c r="CG566" s="74">
        <v>9.5500000000000002E-2</v>
      </c>
      <c r="CH566" s="134">
        <v>35008.209393743193</v>
      </c>
      <c r="CI566" s="134">
        <v>7272.3881383399548</v>
      </c>
      <c r="CJ566" s="135">
        <v>3982903.1939600976</v>
      </c>
      <c r="CK566" s="136">
        <v>0.18259013046985978</v>
      </c>
    </row>
    <row r="567" spans="1:89" s="72" customFormat="1" x14ac:dyDescent="0.25">
      <c r="A567" s="82" t="s">
        <v>24</v>
      </c>
      <c r="B567" s="83">
        <v>556</v>
      </c>
      <c r="C567" s="70" t="s">
        <v>652</v>
      </c>
      <c r="D567" s="84">
        <v>41800</v>
      </c>
      <c r="E567" s="85" t="s">
        <v>1244</v>
      </c>
      <c r="F567" s="82">
        <v>477</v>
      </c>
      <c r="G567" s="88">
        <v>1</v>
      </c>
      <c r="H567" s="88">
        <v>189</v>
      </c>
      <c r="I567" s="82">
        <v>1</v>
      </c>
      <c r="J567" s="70">
        <v>656</v>
      </c>
      <c r="K567" s="55"/>
      <c r="L567" s="54">
        <v>917.03800000000001</v>
      </c>
      <c r="M567" s="54">
        <v>169.23390798735082</v>
      </c>
      <c r="N567" s="54">
        <v>314.49556258288277</v>
      </c>
      <c r="O567" s="17"/>
      <c r="P567" s="56">
        <v>28.868713659083951</v>
      </c>
      <c r="Q567" s="56">
        <v>11</v>
      </c>
      <c r="R567" s="54">
        <v>238.60042844027336</v>
      </c>
      <c r="S567" s="42" t="s">
        <v>78</v>
      </c>
      <c r="T567" s="94"/>
      <c r="U567" s="94"/>
      <c r="V567" s="94">
        <v>22.661490136708341</v>
      </c>
      <c r="W567" s="94">
        <v>20.781447591986744</v>
      </c>
      <c r="X567" s="94">
        <v>3.8350925366519579</v>
      </c>
      <c r="Y567" s="94">
        <v>7.1269380895105385</v>
      </c>
      <c r="Z567" s="94"/>
      <c r="AA567" s="94">
        <v>0.6542080698447883</v>
      </c>
      <c r="AB567" s="94">
        <v>0.24927639150379174</v>
      </c>
      <c r="AC567" s="98">
        <v>5.4070412557136391</v>
      </c>
      <c r="AD567" s="37"/>
      <c r="AE567" s="37"/>
      <c r="AF567" s="37"/>
      <c r="AG567" s="37"/>
      <c r="AH567" s="37"/>
      <c r="AI567" s="100">
        <v>31.781910549136825</v>
      </c>
      <c r="AJ567" s="90" t="s">
        <v>54</v>
      </c>
      <c r="AK567" s="53">
        <v>653.89116607721519</v>
      </c>
      <c r="AL567" s="35"/>
      <c r="AM567" s="35"/>
      <c r="AN567" s="35"/>
      <c r="AO567" s="58">
        <v>33.92</v>
      </c>
      <c r="AP567" s="49">
        <v>1.1574980826681511</v>
      </c>
      <c r="AQ567" s="49">
        <v>1.0787482993197282</v>
      </c>
      <c r="AR567" s="49">
        <v>1.7256676384839655</v>
      </c>
      <c r="AS567" s="126">
        <v>30.930471240022268</v>
      </c>
      <c r="AT567" s="58">
        <v>31.746042086067636</v>
      </c>
      <c r="AU567" s="58">
        <v>34.124353852245015</v>
      </c>
      <c r="AV567" s="58">
        <v>31.80272108843538</v>
      </c>
      <c r="AW567" s="58">
        <v>50.874635568513128</v>
      </c>
      <c r="AX567" s="58">
        <v>35.462499999999991</v>
      </c>
      <c r="AY567" s="71">
        <v>1.4008806082281249</v>
      </c>
      <c r="AZ567" s="71">
        <v>23.986874565359049</v>
      </c>
      <c r="BA567" s="71">
        <v>-1.3253844286507075</v>
      </c>
      <c r="BB567" s="131">
        <f t="shared" si="32"/>
        <v>1.4008806082281249</v>
      </c>
      <c r="BC567" s="131">
        <f t="shared" si="33"/>
        <v>1.3648913223901094</v>
      </c>
      <c r="BD567" s="131">
        <f t="shared" si="34"/>
        <v>0.17483025152234435</v>
      </c>
      <c r="BE567" s="96">
        <v>6.15</v>
      </c>
      <c r="BF567" s="105">
        <v>110.80999999999997</v>
      </c>
      <c r="BG567" s="105">
        <v>670.51710134464417</v>
      </c>
      <c r="BH567" s="105">
        <v>204.40393466293659</v>
      </c>
      <c r="BI567" s="105">
        <v>95.929970219294319</v>
      </c>
      <c r="BJ567" s="105">
        <v>6.3171193935565393</v>
      </c>
      <c r="BK567" s="105">
        <v>8.7537225882140621</v>
      </c>
      <c r="BL567" s="105">
        <v>11.190325782871584</v>
      </c>
      <c r="BM567" s="105">
        <v>2.8878260084829894</v>
      </c>
      <c r="BN567" s="130">
        <f t="shared" si="35"/>
        <v>342.09425543781373</v>
      </c>
      <c r="BO567" s="97">
        <v>8.0434285714285707</v>
      </c>
      <c r="BP567" s="109" t="s">
        <v>38</v>
      </c>
      <c r="BQ567" s="106">
        <v>392.3572916666667</v>
      </c>
      <c r="BR567" s="107">
        <v>17.31383458456267</v>
      </c>
      <c r="BS567" s="107"/>
      <c r="BT567" s="107">
        <v>12.359250661954496</v>
      </c>
      <c r="BU567" s="106">
        <v>12000.420833333332</v>
      </c>
      <c r="BV567" s="106">
        <v>529.55126785305185</v>
      </c>
      <c r="BW567" s="106"/>
      <c r="BX567" s="106">
        <v>378.01313312691502</v>
      </c>
      <c r="BY567" s="73">
        <v>8.6520000000000014E-2</v>
      </c>
      <c r="BZ567" s="73">
        <v>0.62809999999999999</v>
      </c>
      <c r="CA567" s="74">
        <v>4.3044000000000002</v>
      </c>
      <c r="CB567" s="74"/>
      <c r="CC567" s="74">
        <v>8.4047999999999998</v>
      </c>
      <c r="CD567" s="74">
        <v>7.7366000000000001</v>
      </c>
      <c r="CE567" s="74">
        <v>104.03</v>
      </c>
      <c r="CF567" s="74">
        <v>37.2791</v>
      </c>
      <c r="CG567" s="74">
        <v>0.12280000000000001</v>
      </c>
      <c r="CH567" s="134">
        <v>22730.271852148624</v>
      </c>
      <c r="CI567" s="134">
        <v>1302.5678057026469</v>
      </c>
      <c r="CJ567" s="134">
        <v>161259.20153282728</v>
      </c>
      <c r="CK567" s="140">
        <v>0.80774789489298393</v>
      </c>
    </row>
    <row r="568" spans="1:89" s="72" customFormat="1" x14ac:dyDescent="0.25">
      <c r="A568" s="82" t="s">
        <v>24</v>
      </c>
      <c r="B568" s="83">
        <v>557</v>
      </c>
      <c r="C568" s="70" t="s">
        <v>653</v>
      </c>
      <c r="D568" s="84">
        <v>41800</v>
      </c>
      <c r="E568" s="85" t="s">
        <v>1244</v>
      </c>
      <c r="F568" s="82">
        <v>478</v>
      </c>
      <c r="G568" s="88">
        <v>1</v>
      </c>
      <c r="H568" s="88">
        <v>186</v>
      </c>
      <c r="I568" s="82">
        <v>1</v>
      </c>
      <c r="J568" s="70">
        <v>677</v>
      </c>
      <c r="K568" s="55"/>
      <c r="L568" s="54">
        <v>917.03800000000001</v>
      </c>
      <c r="M568" s="54">
        <v>169.23390798735082</v>
      </c>
      <c r="N568" s="54">
        <v>314.49556258288277</v>
      </c>
      <c r="O568" s="17"/>
      <c r="P568" s="56">
        <v>28.868713659083951</v>
      </c>
      <c r="Q568" s="56">
        <v>11</v>
      </c>
      <c r="R568" s="54">
        <v>238.60042844027336</v>
      </c>
      <c r="S568" s="42" t="s">
        <v>78</v>
      </c>
      <c r="T568" s="94"/>
      <c r="U568" s="94"/>
      <c r="V568" s="94">
        <v>22.473929180609801</v>
      </c>
      <c r="W568" s="94">
        <v>20.609447067928052</v>
      </c>
      <c r="X568" s="94">
        <v>3.8033508630655577</v>
      </c>
      <c r="Y568" s="94">
        <v>7.0679510011037445</v>
      </c>
      <c r="Z568" s="94"/>
      <c r="AA568" s="94">
        <v>0.6487934263095555</v>
      </c>
      <c r="AB568" s="94">
        <v>0.24721322098670778</v>
      </c>
      <c r="AC568" s="98">
        <v>5.3622891312298595</v>
      </c>
      <c r="AD568" s="37"/>
      <c r="AE568" s="37"/>
      <c r="AF568" s="37"/>
      <c r="AG568" s="37"/>
      <c r="AH568" s="37"/>
      <c r="AI568" s="100">
        <v>32.962494443396821</v>
      </c>
      <c r="AJ568" s="90" t="s">
        <v>54</v>
      </c>
      <c r="AK568" s="53">
        <v>666.28739160231953</v>
      </c>
      <c r="AL568" s="35"/>
      <c r="AM568" s="35"/>
      <c r="AN568" s="35"/>
      <c r="AO568" s="58">
        <v>27.380000000000003</v>
      </c>
      <c r="AP568" s="49">
        <v>1.2568539072997476</v>
      </c>
      <c r="AQ568" s="49">
        <v>0.97453109815354733</v>
      </c>
      <c r="AR568" s="49">
        <v>1.398934402332362</v>
      </c>
      <c r="AS568" s="126">
        <v>29.804808609496217</v>
      </c>
      <c r="AT568" s="58">
        <v>30.390540840596632</v>
      </c>
      <c r="AU568" s="58">
        <v>45.904087191371346</v>
      </c>
      <c r="AV568" s="58">
        <v>35.592808551992228</v>
      </c>
      <c r="AW568" s="58">
        <v>51.09329446064141</v>
      </c>
      <c r="AX568" s="58">
        <v>39.31</v>
      </c>
      <c r="AY568" s="71">
        <v>1.3522575690421403</v>
      </c>
      <c r="AZ568" s="71">
        <v>23.862831484225808</v>
      </c>
      <c r="BA568" s="71">
        <v>-1.3889023036160069</v>
      </c>
      <c r="BB568" s="131">
        <f t="shared" si="32"/>
        <v>1.3522575690421403</v>
      </c>
      <c r="BC568" s="131">
        <f t="shared" si="33"/>
        <v>1.326194826457467</v>
      </c>
      <c r="BD568" s="131">
        <f t="shared" si="34"/>
        <v>0.16153469998997091</v>
      </c>
      <c r="BE568" s="96">
        <v>6.13</v>
      </c>
      <c r="BF568" s="105">
        <v>115.67999999999999</v>
      </c>
      <c r="BG568" s="105">
        <v>651.71161825726142</v>
      </c>
      <c r="BH568" s="105">
        <v>173.40940525587828</v>
      </c>
      <c r="BI568" s="105">
        <v>141.77040110650069</v>
      </c>
      <c r="BJ568" s="105">
        <v>7.3478561549100965</v>
      </c>
      <c r="BK568" s="105">
        <v>9.336099585062243</v>
      </c>
      <c r="BL568" s="105">
        <v>11.84301521438451</v>
      </c>
      <c r="BM568" s="105">
        <v>4.5816044260027668</v>
      </c>
      <c r="BN568" s="130">
        <f t="shared" si="35"/>
        <v>365.48949485918644</v>
      </c>
      <c r="BO568" s="97">
        <v>6.12</v>
      </c>
      <c r="BP568" s="109" t="s">
        <v>38</v>
      </c>
      <c r="BQ568" s="106">
        <v>305.57083333333333</v>
      </c>
      <c r="BR568" s="107">
        <v>13.596680441485757</v>
      </c>
      <c r="BS568" s="107"/>
      <c r="BT568" s="107">
        <v>10.054800766333921</v>
      </c>
      <c r="BU568" s="106">
        <v>7961.4277777777779</v>
      </c>
      <c r="BV568" s="106">
        <v>354.25170711344902</v>
      </c>
      <c r="BW568" s="106"/>
      <c r="BX568" s="106">
        <v>261.97058550345554</v>
      </c>
      <c r="BY568" s="73">
        <v>0.13493000000000002</v>
      </c>
      <c r="BZ568" s="73">
        <v>1.0153000000000001</v>
      </c>
      <c r="CA568" s="74">
        <v>4.1616</v>
      </c>
      <c r="CB568" s="74"/>
      <c r="CC568" s="74">
        <v>7.5785999999999998</v>
      </c>
      <c r="CD568" s="74">
        <v>6.9286000000000003</v>
      </c>
      <c r="CE568" s="74">
        <v>105.06</v>
      </c>
      <c r="CF568" s="74">
        <v>36.996300000000005</v>
      </c>
      <c r="CG568" s="74">
        <v>0.15010000000000001</v>
      </c>
      <c r="CH568" s="134">
        <v>80471.148211815191</v>
      </c>
      <c r="CI568" s="134">
        <v>3812.6326724045803</v>
      </c>
      <c r="CJ568" s="135">
        <v>1632309.2243150515</v>
      </c>
      <c r="CK568" s="136">
        <v>0.23357294167129608</v>
      </c>
    </row>
    <row r="569" spans="1:89" s="72" customFormat="1" x14ac:dyDescent="0.25">
      <c r="A569" s="82" t="s">
        <v>24</v>
      </c>
      <c r="B569" s="83">
        <v>558</v>
      </c>
      <c r="C569" s="70" t="s">
        <v>654</v>
      </c>
      <c r="D569" s="84">
        <v>41800</v>
      </c>
      <c r="E569" s="85" t="s">
        <v>1244</v>
      </c>
      <c r="F569" s="82">
        <v>479</v>
      </c>
      <c r="G569" s="88">
        <v>1</v>
      </c>
      <c r="H569" s="88">
        <v>132</v>
      </c>
      <c r="I569" s="82">
        <v>1</v>
      </c>
      <c r="J569" s="70">
        <v>656</v>
      </c>
      <c r="K569" s="55"/>
      <c r="L569" s="54">
        <v>917.03800000000001</v>
      </c>
      <c r="M569" s="54">
        <v>169.23390798735082</v>
      </c>
      <c r="N569" s="54">
        <v>314.49556258288277</v>
      </c>
      <c r="O569" s="17"/>
      <c r="P569" s="56">
        <v>28.868713659083951</v>
      </c>
      <c r="Q569" s="56">
        <v>11</v>
      </c>
      <c r="R569" s="54">
        <v>238.60042844027336</v>
      </c>
      <c r="S569" s="42" t="s">
        <v>78</v>
      </c>
      <c r="T569" s="94"/>
      <c r="U569" s="94"/>
      <c r="V569" s="94">
        <v>18.499847459458433</v>
      </c>
      <c r="W569" s="94">
        <v>16.965063114526842</v>
      </c>
      <c r="X569" s="94">
        <v>3.1308014827340145</v>
      </c>
      <c r="Y569" s="94">
        <v>5.8181199344598937</v>
      </c>
      <c r="Z569" s="94"/>
      <c r="AA569" s="94">
        <v>0.53406679904383725</v>
      </c>
      <c r="AB569" s="94">
        <v>0.20349832205404275</v>
      </c>
      <c r="AC569" s="98">
        <v>4.4140715299064848</v>
      </c>
      <c r="AD569" s="37"/>
      <c r="AE569" s="37"/>
      <c r="AF569" s="37"/>
      <c r="AG569" s="37"/>
      <c r="AH569" s="37"/>
      <c r="AI569" s="100">
        <v>35.531493508596355</v>
      </c>
      <c r="AJ569" s="90" t="s">
        <v>54</v>
      </c>
      <c r="AK569" s="53">
        <v>690.41549020902539</v>
      </c>
      <c r="AL569" s="35"/>
      <c r="AM569" s="35"/>
      <c r="AN569" s="35"/>
      <c r="AO569" s="58">
        <v>32.660000000000004</v>
      </c>
      <c r="AP569" s="49">
        <v>1.0625885095202101</v>
      </c>
      <c r="AQ569" s="49">
        <v>1.0101112730806612</v>
      </c>
      <c r="AR569" s="49">
        <v>1.7123488824101072</v>
      </c>
      <c r="AS569" s="126">
        <v>29.002827642803155</v>
      </c>
      <c r="AT569" s="58">
        <v>29.980937973961534</v>
      </c>
      <c r="AU569" s="58">
        <v>32.534859446424072</v>
      </c>
      <c r="AV569" s="58">
        <v>30.928085519922259</v>
      </c>
      <c r="AW569" s="58">
        <v>52.429543245869773</v>
      </c>
      <c r="AX569" s="58">
        <v>36.974999999999994</v>
      </c>
      <c r="AY569" s="71">
        <v>1.6206046044251654</v>
      </c>
      <c r="AZ569" s="71">
        <v>23.027678631278391</v>
      </c>
      <c r="BA569" s="71">
        <v>-4.5278311718199582</v>
      </c>
      <c r="BB569" s="131">
        <f t="shared" si="32"/>
        <v>1.6206046044251654</v>
      </c>
      <c r="BC569" s="131">
        <f t="shared" si="33"/>
        <v>1.5677333397673425</v>
      </c>
      <c r="BD569" s="131">
        <f t="shared" si="34"/>
        <v>0.2045989121426941</v>
      </c>
      <c r="BE569" s="96">
        <v>6.13</v>
      </c>
      <c r="BF569" s="105">
        <v>104.93</v>
      </c>
      <c r="BG569" s="105">
        <v>645.57323930239193</v>
      </c>
      <c r="BH569" s="105">
        <v>206.42332983894025</v>
      </c>
      <c r="BI569" s="105">
        <v>114.74316210807203</v>
      </c>
      <c r="BJ569" s="105">
        <v>6.3852091870770984</v>
      </c>
      <c r="BK569" s="105">
        <v>11.245592299628322</v>
      </c>
      <c r="BL569" s="105">
        <v>11.62679881825979</v>
      </c>
      <c r="BM569" s="105">
        <v>4.0026684456304196</v>
      </c>
      <c r="BN569" s="130">
        <f t="shared" si="35"/>
        <v>339.85607255520506</v>
      </c>
      <c r="BO569" s="97">
        <v>10.986857142857144</v>
      </c>
      <c r="BP569" s="109" t="s">
        <v>38</v>
      </c>
      <c r="BQ569" s="106">
        <v>352.40208333333334</v>
      </c>
      <c r="BR569" s="107">
        <v>19.048918327873047</v>
      </c>
      <c r="BS569" s="107"/>
      <c r="BT569" s="107">
        <v>11.754204743006866</v>
      </c>
      <c r="BU569" s="106">
        <v>11699.129166666666</v>
      </c>
      <c r="BV569" s="106">
        <v>632.39057469553575</v>
      </c>
      <c r="BW569" s="106"/>
      <c r="BX569" s="106">
        <v>390.21891766119415</v>
      </c>
      <c r="BY569" s="73">
        <v>0.1236</v>
      </c>
      <c r="BZ569" s="73">
        <v>1.3882000000000001</v>
      </c>
      <c r="CA569" s="74">
        <v>4.3248000000000006</v>
      </c>
      <c r="CB569" s="74"/>
      <c r="CC569" s="74">
        <v>8.1395999999999997</v>
      </c>
      <c r="CD569" s="74">
        <v>7.5548000000000002</v>
      </c>
      <c r="CE569" s="74">
        <v>108.15</v>
      </c>
      <c r="CF569" s="74">
        <v>39.016300000000001</v>
      </c>
      <c r="CG569" s="74">
        <v>0.12280000000000001</v>
      </c>
      <c r="CH569" s="134">
        <v>62945.440506307219</v>
      </c>
      <c r="CI569" s="134">
        <v>6456.9210248445288</v>
      </c>
      <c r="CJ569" s="135">
        <v>1770875.2810274598</v>
      </c>
      <c r="CK569" s="136">
        <v>0.36461749136270233</v>
      </c>
    </row>
    <row r="570" spans="1:89" s="72" customFormat="1" x14ac:dyDescent="0.25">
      <c r="A570" s="82" t="s">
        <v>24</v>
      </c>
      <c r="B570" s="83">
        <v>559</v>
      </c>
      <c r="C570" s="70" t="s">
        <v>655</v>
      </c>
      <c r="D570" s="84">
        <v>41800</v>
      </c>
      <c r="E570" s="85" t="s">
        <v>1244</v>
      </c>
      <c r="F570" s="82">
        <v>480</v>
      </c>
      <c r="G570" s="88">
        <v>1</v>
      </c>
      <c r="H570" s="88">
        <v>129</v>
      </c>
      <c r="I570" s="82">
        <v>1</v>
      </c>
      <c r="J570" s="70">
        <v>635</v>
      </c>
      <c r="K570" s="55"/>
      <c r="L570" s="54">
        <v>917.03800000000001</v>
      </c>
      <c r="M570" s="54">
        <v>169.23390798735082</v>
      </c>
      <c r="N570" s="54">
        <v>314.49556258288277</v>
      </c>
      <c r="O570" s="17"/>
      <c r="P570" s="56">
        <v>28.868713659083951</v>
      </c>
      <c r="Q570" s="56">
        <v>11</v>
      </c>
      <c r="R570" s="54">
        <v>238.60042844027336</v>
      </c>
      <c r="S570" s="42" t="s">
        <v>78</v>
      </c>
      <c r="T570" s="94"/>
      <c r="U570" s="94"/>
      <c r="V570" s="94">
        <v>16.890536525840531</v>
      </c>
      <c r="W570" s="94">
        <v>15.489263834583749</v>
      </c>
      <c r="X570" s="94">
        <v>2.858451504271085</v>
      </c>
      <c r="Y570" s="94">
        <v>5.311998787020948</v>
      </c>
      <c r="Z570" s="94"/>
      <c r="AA570" s="94">
        <v>0.48760806251278893</v>
      </c>
      <c r="AB570" s="94">
        <v>0.18579590178424582</v>
      </c>
      <c r="AC570" s="98">
        <v>4.0300892516516367</v>
      </c>
      <c r="AD570" s="37"/>
      <c r="AE570" s="37"/>
      <c r="AF570" s="37"/>
      <c r="AG570" s="37"/>
      <c r="AH570" s="37"/>
      <c r="AI570" s="100">
        <v>35.9748465653579</v>
      </c>
      <c r="AJ570" s="90" t="s">
        <v>54</v>
      </c>
      <c r="AK570" s="53">
        <v>694.2308015125077</v>
      </c>
      <c r="AL570" s="35"/>
      <c r="AM570" s="35"/>
      <c r="AN570" s="35"/>
      <c r="AO570" s="58">
        <v>26.240000000000002</v>
      </c>
      <c r="AP570" s="49">
        <v>1.0423774848803926</v>
      </c>
      <c r="AQ570" s="49">
        <v>0.84534110787172023</v>
      </c>
      <c r="AR570" s="49">
        <v>1.3285753158406222</v>
      </c>
      <c r="AS570" s="126">
        <v>26.13166227320589</v>
      </c>
      <c r="AT570" s="58">
        <v>26.400673950770237</v>
      </c>
      <c r="AU570" s="58">
        <v>39.724751710380815</v>
      </c>
      <c r="AV570" s="58">
        <v>32.21574344023324</v>
      </c>
      <c r="AW570" s="58">
        <v>50.631681243926145</v>
      </c>
      <c r="AX570" s="58">
        <v>42.6875</v>
      </c>
      <c r="AY570" s="71">
        <v>1.5630453129999935</v>
      </c>
      <c r="AZ570" s="71">
        <v>21.65033887241184</v>
      </c>
      <c r="BA570" s="71">
        <v>-4.7598023465713091</v>
      </c>
      <c r="BB570" s="131">
        <f t="shared" si="32"/>
        <v>1.5630453129999935</v>
      </c>
      <c r="BC570" s="131">
        <f t="shared" si="33"/>
        <v>1.5471185437613262</v>
      </c>
      <c r="BD570" s="131">
        <f t="shared" si="34"/>
        <v>0.19041987823608705</v>
      </c>
      <c r="BE570" s="96">
        <v>5.92</v>
      </c>
      <c r="BF570" s="105">
        <v>124.93000000000002</v>
      </c>
      <c r="BG570" s="105">
        <v>606.81981909869523</v>
      </c>
      <c r="BH570" s="105">
        <v>253.58200592331704</v>
      </c>
      <c r="BI570" s="105">
        <v>111.6625310173697</v>
      </c>
      <c r="BJ570" s="105">
        <v>5.4430481069398855</v>
      </c>
      <c r="BK570" s="105">
        <v>10.325782438165371</v>
      </c>
      <c r="BL570" s="105">
        <v>10.165692787961257</v>
      </c>
      <c r="BM570" s="105">
        <v>2.0011206275514284</v>
      </c>
      <c r="BN570" s="130">
        <f t="shared" si="35"/>
        <v>304.34782608695656</v>
      </c>
      <c r="BO570" s="97">
        <v>6.9651428571428573</v>
      </c>
      <c r="BP570" s="109" t="s">
        <v>38</v>
      </c>
      <c r="BQ570" s="106">
        <v>306.33263305322129</v>
      </c>
      <c r="BR570" s="107">
        <v>18.136347094988277</v>
      </c>
      <c r="BS570" s="107"/>
      <c r="BT570" s="107">
        <v>11.603212615876576</v>
      </c>
      <c r="BU570" s="106">
        <v>10120.564985994397</v>
      </c>
      <c r="BV570" s="106">
        <v>599.18552442138969</v>
      </c>
      <c r="BW570" s="106"/>
      <c r="BX570" s="106">
        <v>383.34494812012667</v>
      </c>
      <c r="BY570" s="73">
        <v>8.2400000000000001E-2</v>
      </c>
      <c r="BZ570" s="73">
        <v>0.62809999999999999</v>
      </c>
      <c r="CA570" s="74">
        <v>4.1922000000000006</v>
      </c>
      <c r="CB570" s="74"/>
      <c r="CC570" s="74">
        <v>8.4660000000000011</v>
      </c>
      <c r="CD570" s="74">
        <v>5.9791999999999996</v>
      </c>
      <c r="CE570" s="74">
        <v>98.88</v>
      </c>
      <c r="CF570" s="74">
        <v>36.188299999999998</v>
      </c>
      <c r="CG570" s="74">
        <v>0.13190000000000002</v>
      </c>
      <c r="CH570" s="134">
        <v>47811.690196984782</v>
      </c>
      <c r="CI570" s="134">
        <v>4868.3575207297481</v>
      </c>
      <c r="CJ570" s="135">
        <v>708070.86976799485</v>
      </c>
      <c r="CK570" s="136">
        <v>0.68755229576453336</v>
      </c>
    </row>
    <row r="571" spans="1:89" s="72" customFormat="1" x14ac:dyDescent="0.25">
      <c r="A571" s="82" t="s">
        <v>24</v>
      </c>
      <c r="B571" s="83">
        <v>560</v>
      </c>
      <c r="C571" s="70" t="s">
        <v>656</v>
      </c>
      <c r="D571" s="84">
        <v>41800</v>
      </c>
      <c r="E571" s="85" t="s">
        <v>1244</v>
      </c>
      <c r="F571" s="82">
        <v>484</v>
      </c>
      <c r="G571" s="88">
        <v>1</v>
      </c>
      <c r="H571" s="88">
        <v>167</v>
      </c>
      <c r="I571" s="82">
        <v>1</v>
      </c>
      <c r="J571" s="70">
        <v>604</v>
      </c>
      <c r="K571" s="55"/>
      <c r="L571" s="54">
        <v>917.03800000000001</v>
      </c>
      <c r="M571" s="54">
        <v>169.23390798735082</v>
      </c>
      <c r="N571" s="54">
        <v>314.49556258288277</v>
      </c>
      <c r="O571" s="17"/>
      <c r="P571" s="56">
        <v>28.868713659083951</v>
      </c>
      <c r="Q571" s="56">
        <v>11</v>
      </c>
      <c r="R571" s="54">
        <v>238.60042844027336</v>
      </c>
      <c r="S571" s="42" t="s">
        <v>78</v>
      </c>
      <c r="T571" s="94"/>
      <c r="U571" s="94"/>
      <c r="V571" s="94">
        <v>17.961678093475406</v>
      </c>
      <c r="W571" s="94">
        <v>16.471541355484501</v>
      </c>
      <c r="X571" s="94">
        <v>3.039724977769632</v>
      </c>
      <c r="Y571" s="94">
        <v>5.6488680569401888</v>
      </c>
      <c r="Z571" s="94"/>
      <c r="AA571" s="94">
        <v>0.51853054171718249</v>
      </c>
      <c r="AB571" s="94">
        <v>0.19757845902822946</v>
      </c>
      <c r="AC571" s="98">
        <v>4.2856640886095043</v>
      </c>
      <c r="AD571" s="37"/>
      <c r="AE571" s="37"/>
      <c r="AF571" s="37"/>
      <c r="AG571" s="37"/>
      <c r="AH571" s="37"/>
      <c r="AI571" s="100">
        <v>32.069053158761129</v>
      </c>
      <c r="AJ571" s="90" t="s">
        <v>54</v>
      </c>
      <c r="AK571" s="53">
        <v>656.99018472596072</v>
      </c>
      <c r="AL571" s="35"/>
      <c r="AM571" s="35"/>
      <c r="AN571" s="35"/>
      <c r="AO571" s="58">
        <v>35.879999999999995</v>
      </c>
      <c r="AP571" s="49">
        <v>1.0123878574651113</v>
      </c>
      <c r="AQ571" s="49">
        <v>1.0730874635568515</v>
      </c>
      <c r="AR571" s="49">
        <v>1.7199037900874636</v>
      </c>
      <c r="AS571" s="126">
        <v>29.53781786197667</v>
      </c>
      <c r="AT571" s="58">
        <v>29.914998804788599</v>
      </c>
      <c r="AU571" s="58">
        <v>28.215938056441232</v>
      </c>
      <c r="AV571" s="58">
        <v>29.907677356656954</v>
      </c>
      <c r="AW571" s="58">
        <v>47.934888241010697</v>
      </c>
      <c r="AX571" s="58">
        <v>34.409999999999997</v>
      </c>
      <c r="AY571" s="71">
        <v>1.6654901980263885</v>
      </c>
      <c r="AZ571" s="71">
        <v>22.666437345145855</v>
      </c>
      <c r="BA571" s="71">
        <v>-4.7047592516704491</v>
      </c>
      <c r="BB571" s="131">
        <f t="shared" si="32"/>
        <v>1.6654901980263885</v>
      </c>
      <c r="BC571" s="131">
        <f t="shared" si="33"/>
        <v>1.6444909940071972</v>
      </c>
      <c r="BD571" s="131">
        <f t="shared" si="34"/>
        <v>0.21186100158936336</v>
      </c>
      <c r="BE571" s="96">
        <v>6.06</v>
      </c>
      <c r="BF571" s="105">
        <v>124.52</v>
      </c>
      <c r="BG571" s="105">
        <v>592.91680051397361</v>
      </c>
      <c r="BH571" s="105">
        <v>255.62158689367169</v>
      </c>
      <c r="BI571" s="105">
        <v>118.69579184066816</v>
      </c>
      <c r="BJ571" s="105">
        <v>6.1034371988435598</v>
      </c>
      <c r="BK571" s="105">
        <v>13.732733697398007</v>
      </c>
      <c r="BL571" s="105">
        <v>9.958239640218439</v>
      </c>
      <c r="BM571" s="105">
        <v>2.9714102152264696</v>
      </c>
      <c r="BN571" s="130">
        <f t="shared" si="35"/>
        <v>301.78927266688811</v>
      </c>
      <c r="BO571" s="97">
        <v>15.299999999999999</v>
      </c>
      <c r="BP571" s="109" t="s">
        <v>38</v>
      </c>
      <c r="BQ571" s="106">
        <v>269.05462962962963</v>
      </c>
      <c r="BR571" s="107">
        <v>14.97937042571562</v>
      </c>
      <c r="BS571" s="107"/>
      <c r="BT571" s="107">
        <v>8.9939709302800015</v>
      </c>
      <c r="BU571" s="106">
        <v>9430.1194444444445</v>
      </c>
      <c r="BV571" s="106">
        <v>525.01327522788324</v>
      </c>
      <c r="BW571" s="106"/>
      <c r="BX571" s="106">
        <v>315.23048040152128</v>
      </c>
      <c r="BY571" s="73">
        <v>7.7249999999999999E-2</v>
      </c>
      <c r="BZ571" s="73">
        <v>0.67649999999999999</v>
      </c>
      <c r="CA571" s="74">
        <v>4.2738000000000005</v>
      </c>
      <c r="CB571" s="74"/>
      <c r="CC571" s="74">
        <v>9.0576000000000008</v>
      </c>
      <c r="CD571" s="74">
        <v>6.7770999999999999</v>
      </c>
      <c r="CE571" s="74">
        <v>100.94</v>
      </c>
      <c r="CF571" s="74">
        <v>36.218600000000002</v>
      </c>
      <c r="CG571" s="74">
        <v>0.12280000000000001</v>
      </c>
      <c r="CH571" s="134">
        <v>81421.682132617556</v>
      </c>
      <c r="CI571" s="134">
        <v>2424.3399951078327</v>
      </c>
      <c r="CJ571" s="135">
        <v>1540768.1382349837</v>
      </c>
      <c r="CK571" s="136">
        <v>0.15734619213277726</v>
      </c>
    </row>
    <row r="572" spans="1:89" s="72" customFormat="1" x14ac:dyDescent="0.25">
      <c r="A572" s="82" t="s">
        <v>24</v>
      </c>
      <c r="B572" s="83">
        <v>561</v>
      </c>
      <c r="C572" s="70" t="s">
        <v>657</v>
      </c>
      <c r="D572" s="84">
        <v>41800</v>
      </c>
      <c r="E572" s="85" t="s">
        <v>1244</v>
      </c>
      <c r="F572" s="82">
        <v>487</v>
      </c>
      <c r="G572" s="88">
        <v>1</v>
      </c>
      <c r="H572" s="88">
        <v>145</v>
      </c>
      <c r="I572" s="82">
        <v>1</v>
      </c>
      <c r="J572" s="70">
        <v>635</v>
      </c>
      <c r="K572" s="55"/>
      <c r="L572" s="54">
        <v>917.03800000000001</v>
      </c>
      <c r="M572" s="54">
        <v>169.23390798735082</v>
      </c>
      <c r="N572" s="54">
        <v>314.49556258288277</v>
      </c>
      <c r="O572" s="17"/>
      <c r="P572" s="56">
        <v>28.868713659083951</v>
      </c>
      <c r="Q572" s="56">
        <v>11</v>
      </c>
      <c r="R572" s="54">
        <v>238.60042844027336</v>
      </c>
      <c r="S572" s="42" t="s">
        <v>78</v>
      </c>
      <c r="T572" s="94"/>
      <c r="U572" s="94"/>
      <c r="V572" s="94">
        <v>24.801588545986789</v>
      </c>
      <c r="W572" s="94">
        <v>22.743999157034633</v>
      </c>
      <c r="X572" s="94">
        <v>4.1972697539316624</v>
      </c>
      <c r="Y572" s="94">
        <v>7.7999895427192962</v>
      </c>
      <c r="Z572" s="94"/>
      <c r="AA572" s="94">
        <v>0.71598995802450893</v>
      </c>
      <c r="AB572" s="94">
        <v>0.27281747400585465</v>
      </c>
      <c r="AC572" s="98">
        <v>5.9176696530718242</v>
      </c>
      <c r="AD572" s="37"/>
      <c r="AE572" s="37"/>
      <c r="AF572" s="37"/>
      <c r="AG572" s="37"/>
      <c r="AH572" s="37"/>
      <c r="AI572" s="100">
        <v>32.289372155618196</v>
      </c>
      <c r="AJ572" s="90" t="s">
        <v>54</v>
      </c>
      <c r="AK572" s="53">
        <v>659.33063216634719</v>
      </c>
      <c r="AL572" s="35"/>
      <c r="AM572" s="35"/>
      <c r="AN572" s="35"/>
      <c r="AO572" s="58">
        <v>31.26</v>
      </c>
      <c r="AP572" s="49">
        <v>1.0751464446782575</v>
      </c>
      <c r="AQ572" s="49">
        <v>0.93491399416909649</v>
      </c>
      <c r="AR572" s="49">
        <v>1.6359096209912536</v>
      </c>
      <c r="AS572" s="126">
        <v>28.631196670173864</v>
      </c>
      <c r="AT572" s="58">
        <v>29.142692554542908</v>
      </c>
      <c r="AU572" s="58">
        <v>34.393680252023593</v>
      </c>
      <c r="AV572" s="58">
        <v>29.907677356656954</v>
      </c>
      <c r="AW572" s="58">
        <v>52.332361516034986</v>
      </c>
      <c r="AX572" s="58">
        <v>30.997499999999999</v>
      </c>
      <c r="AY572" s="71">
        <v>1.175033304842829</v>
      </c>
      <c r="AZ572" s="71">
        <v>22.68364543700481</v>
      </c>
      <c r="BA572" s="71">
        <v>2.1179431089819793</v>
      </c>
      <c r="BB572" s="131">
        <f t="shared" si="32"/>
        <v>1.175033304842829</v>
      </c>
      <c r="BC572" s="131">
        <f t="shared" si="33"/>
        <v>1.1544097918198371</v>
      </c>
      <c r="BD572" s="131">
        <f t="shared" si="34"/>
        <v>0.1470055054368109</v>
      </c>
      <c r="BE572" s="96">
        <v>6.05</v>
      </c>
      <c r="BF572" s="105">
        <v>118.16</v>
      </c>
      <c r="BG572" s="105">
        <v>644.5497630331754</v>
      </c>
      <c r="BH572" s="105">
        <v>203.02979011509817</v>
      </c>
      <c r="BI572" s="105">
        <v>115.43669600541639</v>
      </c>
      <c r="BJ572" s="105">
        <v>6.2626946513202437</v>
      </c>
      <c r="BK572" s="105">
        <v>11.763710223425862</v>
      </c>
      <c r="BL572" s="105">
        <v>13.710223425863237</v>
      </c>
      <c r="BM572" s="105">
        <v>5.2471225457007451</v>
      </c>
      <c r="BN572" s="130">
        <f t="shared" si="35"/>
        <v>341.8797785394147</v>
      </c>
      <c r="BO572" s="97">
        <v>5.8577142857142857</v>
      </c>
      <c r="BP572" s="109" t="s">
        <v>38</v>
      </c>
      <c r="BQ572" s="106">
        <v>350.62745098039215</v>
      </c>
      <c r="BR572" s="107">
        <v>14.137298114201968</v>
      </c>
      <c r="BS572" s="107"/>
      <c r="BT572" s="107">
        <v>12.031402051274586</v>
      </c>
      <c r="BU572" s="106">
        <v>11232.848039215687</v>
      </c>
      <c r="BV572" s="106">
        <v>452.90841021686509</v>
      </c>
      <c r="BW572" s="106"/>
      <c r="BX572" s="106">
        <v>385.4430409335892</v>
      </c>
      <c r="BY572" s="73">
        <v>6.695000000000001E-2</v>
      </c>
      <c r="BZ572" s="73">
        <v>0.93280000000000007</v>
      </c>
      <c r="CA572" s="74">
        <v>4.0595999999999997</v>
      </c>
      <c r="CB572" s="74"/>
      <c r="CC572" s="74">
        <v>6.3953999999999995</v>
      </c>
      <c r="CD572" s="74">
        <v>6.6761000000000008</v>
      </c>
      <c r="CE572" s="74">
        <v>99.91</v>
      </c>
      <c r="CF572" s="74">
        <v>36.380200000000002</v>
      </c>
      <c r="CG572" s="74">
        <v>0.14100000000000001</v>
      </c>
      <c r="CH572" s="134">
        <v>74388.526602996499</v>
      </c>
      <c r="CI572" s="134">
        <v>2632.4643577755965</v>
      </c>
      <c r="CJ572" s="135">
        <v>512332.04320595646</v>
      </c>
      <c r="CK572" s="136">
        <v>0.51381997138081625</v>
      </c>
    </row>
    <row r="573" spans="1:89" s="72" customFormat="1" x14ac:dyDescent="0.25">
      <c r="A573" s="82" t="s">
        <v>24</v>
      </c>
      <c r="B573" s="83">
        <v>562</v>
      </c>
      <c r="C573" s="70" t="s">
        <v>658</v>
      </c>
      <c r="D573" s="84">
        <v>41800</v>
      </c>
      <c r="E573" s="85" t="s">
        <v>1244</v>
      </c>
      <c r="F573" s="82">
        <v>488</v>
      </c>
      <c r="G573" s="88">
        <v>1</v>
      </c>
      <c r="H573" s="88">
        <v>154</v>
      </c>
      <c r="I573" s="82">
        <v>1</v>
      </c>
      <c r="J573" s="70">
        <v>666</v>
      </c>
      <c r="K573" s="55"/>
      <c r="L573" s="54">
        <v>917.03800000000001</v>
      </c>
      <c r="M573" s="54">
        <v>169.23390798735082</v>
      </c>
      <c r="N573" s="54">
        <v>314.49556258288277</v>
      </c>
      <c r="O573" s="17"/>
      <c r="P573" s="56">
        <v>28.868713659083951</v>
      </c>
      <c r="Q573" s="56">
        <v>11</v>
      </c>
      <c r="R573" s="54">
        <v>238.60042844027336</v>
      </c>
      <c r="S573" s="42" t="s">
        <v>78</v>
      </c>
      <c r="T573" s="94"/>
      <c r="U573" s="94"/>
      <c r="V573" s="94">
        <v>27.682442187873789</v>
      </c>
      <c r="W573" s="94">
        <v>25.385851419083405</v>
      </c>
      <c r="X573" s="94">
        <v>4.6848078740877916</v>
      </c>
      <c r="Y573" s="94">
        <v>8.7060052295434947</v>
      </c>
      <c r="Z573" s="94"/>
      <c r="AA573" s="94">
        <v>0.79915649690587387</v>
      </c>
      <c r="AB573" s="94">
        <v>0.30450686406661165</v>
      </c>
      <c r="AC573" s="98">
        <v>6.605042566299784</v>
      </c>
      <c r="AD573" s="37"/>
      <c r="AE573" s="37"/>
      <c r="AF573" s="37"/>
      <c r="AG573" s="37"/>
      <c r="AH573" s="37"/>
      <c r="AI573" s="100">
        <v>33.541450334553353</v>
      </c>
      <c r="AJ573" s="90" t="s">
        <v>54</v>
      </c>
      <c r="AK573" s="53">
        <v>672.04757426162496</v>
      </c>
      <c r="AL573" s="35"/>
      <c r="AM573" s="35"/>
      <c r="AN573" s="35"/>
      <c r="AO573" s="58">
        <v>28.74</v>
      </c>
      <c r="AP573" s="49">
        <v>1.2372049672136045</v>
      </c>
      <c r="AQ573" s="49">
        <v>1.0222390670553938</v>
      </c>
      <c r="AR573" s="49">
        <v>1.4712142857142856</v>
      </c>
      <c r="AS573" s="126">
        <v>30.054074508204067</v>
      </c>
      <c r="AT573" s="58">
        <v>30.908260494501864</v>
      </c>
      <c r="AU573" s="58">
        <v>43.048189534224235</v>
      </c>
      <c r="AV573" s="58">
        <v>35.568513119533534</v>
      </c>
      <c r="AW573" s="58">
        <v>51.19047619047619</v>
      </c>
      <c r="AX573" s="58">
        <v>24.615000000000002</v>
      </c>
      <c r="AY573" s="71">
        <v>1.1165293973969224</v>
      </c>
      <c r="AZ573" s="71">
        <v>23.697946471820885</v>
      </c>
      <c r="BA573" s="71">
        <v>3.9844957160529049</v>
      </c>
      <c r="BB573" s="131">
        <f t="shared" si="32"/>
        <v>1.1165293973969224</v>
      </c>
      <c r="BC573" s="131">
        <f t="shared" si="33"/>
        <v>1.0856727995396722</v>
      </c>
      <c r="BD573" s="131">
        <f t="shared" si="34"/>
        <v>0.13476622816239414</v>
      </c>
      <c r="BE573" s="96">
        <v>6.42</v>
      </c>
      <c r="BF573" s="105">
        <v>103.30999999999999</v>
      </c>
      <c r="BG573" s="105">
        <v>665.95682896137839</v>
      </c>
      <c r="BH573" s="105">
        <v>187.59074629755108</v>
      </c>
      <c r="BI573" s="105">
        <v>114.99370825670314</v>
      </c>
      <c r="BJ573" s="105">
        <v>7.0661117026425329</v>
      </c>
      <c r="BK573" s="105">
        <v>9.6796050721130591</v>
      </c>
      <c r="BL573" s="105">
        <v>10.357177427160973</v>
      </c>
      <c r="BM573" s="105">
        <v>4.3558222824508768</v>
      </c>
      <c r="BN573" s="130">
        <f t="shared" si="35"/>
        <v>354.73715770537677</v>
      </c>
      <c r="BO573" s="97">
        <v>8.2765714285714278</v>
      </c>
      <c r="BP573" s="109" t="s">
        <v>38</v>
      </c>
      <c r="BQ573" s="106">
        <v>345.328125</v>
      </c>
      <c r="BR573" s="107">
        <v>12.474626431307781</v>
      </c>
      <c r="BS573" s="107"/>
      <c r="BT573" s="107">
        <v>11.172680683904192</v>
      </c>
      <c r="BU573" s="106">
        <v>10854.239583333334</v>
      </c>
      <c r="BV573" s="106">
        <v>392.09833834993071</v>
      </c>
      <c r="BW573" s="106"/>
      <c r="BX573" s="106">
        <v>351.17600957401493</v>
      </c>
      <c r="BY573" s="73">
        <v>7.7249999999999999E-2</v>
      </c>
      <c r="BZ573" s="73">
        <v>0.49610000000000004</v>
      </c>
      <c r="CA573" s="74">
        <v>4.5390000000000006</v>
      </c>
      <c r="CB573" s="74"/>
      <c r="CC573" s="74">
        <v>6.1608000000000001</v>
      </c>
      <c r="CD573" s="74">
        <v>7.7062999999999997</v>
      </c>
      <c r="CE573" s="74">
        <v>97.850000000000009</v>
      </c>
      <c r="CF573" s="74">
        <v>35.5212</v>
      </c>
      <c r="CG573" s="74">
        <v>0.36849999999999999</v>
      </c>
      <c r="CH573" s="134">
        <v>94362.571361057024</v>
      </c>
      <c r="CI573" s="134">
        <v>2234.8033318493463</v>
      </c>
      <c r="CJ573" s="135">
        <v>1828886.275443316</v>
      </c>
      <c r="CK573" s="136">
        <v>0.122194767485345</v>
      </c>
    </row>
    <row r="574" spans="1:89" s="72" customFormat="1" x14ac:dyDescent="0.25">
      <c r="A574" s="82" t="s">
        <v>24</v>
      </c>
      <c r="B574" s="83">
        <v>563</v>
      </c>
      <c r="C574" s="70" t="s">
        <v>659</v>
      </c>
      <c r="D574" s="84">
        <v>41800</v>
      </c>
      <c r="E574" s="85" t="s">
        <v>1244</v>
      </c>
      <c r="F574" s="82">
        <v>490</v>
      </c>
      <c r="G574" s="88">
        <v>1</v>
      </c>
      <c r="H574" s="88">
        <v>162</v>
      </c>
      <c r="I574" s="82">
        <v>1</v>
      </c>
      <c r="J574" s="70">
        <v>729</v>
      </c>
      <c r="K574" s="55"/>
      <c r="L574" s="54">
        <v>917.03800000000001</v>
      </c>
      <c r="M574" s="54">
        <v>169.23390798735082</v>
      </c>
      <c r="N574" s="54">
        <v>314.49556258288277</v>
      </c>
      <c r="O574" s="17"/>
      <c r="P574" s="56">
        <v>28.868713659083951</v>
      </c>
      <c r="Q574" s="56">
        <v>11</v>
      </c>
      <c r="R574" s="54">
        <v>238.60042844027336</v>
      </c>
      <c r="S574" s="42" t="s">
        <v>78</v>
      </c>
      <c r="T574" s="94"/>
      <c r="U574" s="94"/>
      <c r="V574" s="94">
        <v>16.591218969256488</v>
      </c>
      <c r="W574" s="94">
        <v>15.214778261129032</v>
      </c>
      <c r="X574" s="94">
        <v>2.8077968244411422</v>
      </c>
      <c r="Y574" s="94">
        <v>5.2178647436721155</v>
      </c>
      <c r="Z574" s="94"/>
      <c r="AA574" s="94">
        <v>0.47896714967862752</v>
      </c>
      <c r="AB574" s="94">
        <v>0.18250340866182135</v>
      </c>
      <c r="AC574" s="98">
        <v>3.9586719544109883</v>
      </c>
      <c r="AD574" s="37"/>
      <c r="AE574" s="37"/>
      <c r="AF574" s="37"/>
      <c r="AG574" s="37"/>
      <c r="AH574" s="37"/>
      <c r="AI574" s="100">
        <v>35.252392987418389</v>
      </c>
      <c r="AJ574" s="90" t="s">
        <v>54</v>
      </c>
      <c r="AK574" s="53">
        <v>687.96444530940323</v>
      </c>
      <c r="AL574" s="35"/>
      <c r="AM574" s="35"/>
      <c r="AN574" s="35"/>
      <c r="AO574" s="58">
        <v>31.2</v>
      </c>
      <c r="AP574" s="49">
        <v>1.0383062866372905</v>
      </c>
      <c r="AQ574" s="49">
        <v>0.90204081632653077</v>
      </c>
      <c r="AR574" s="49">
        <v>1.5819825072886302</v>
      </c>
      <c r="AS574" s="126">
        <v>28.054594299559358</v>
      </c>
      <c r="AT574" s="58">
        <v>28.15552522416057</v>
      </c>
      <c r="AU574" s="58">
        <v>33.279047648631106</v>
      </c>
      <c r="AV574" s="58">
        <v>28.911564625850342</v>
      </c>
      <c r="AW574" s="58">
        <v>50.704567541302247</v>
      </c>
      <c r="AX574" s="58">
        <v>36.807500000000005</v>
      </c>
      <c r="AY574" s="71">
        <v>1.6970136598361296</v>
      </c>
      <c r="AZ574" s="71">
        <v>23.877419627040872</v>
      </c>
      <c r="BA574" s="71">
        <v>-7.2862006577843843</v>
      </c>
      <c r="BB574" s="131">
        <f t="shared" si="32"/>
        <v>1.6970136598361296</v>
      </c>
      <c r="BC574" s="131">
        <f t="shared" si="33"/>
        <v>1.6909302656751437</v>
      </c>
      <c r="BD574" s="131">
        <f t="shared" si="34"/>
        <v>0.21230083315634157</v>
      </c>
      <c r="BE574" s="96">
        <v>5.86</v>
      </c>
      <c r="BF574" s="105">
        <v>110.97000000000001</v>
      </c>
      <c r="BG574" s="105">
        <v>608.81319275479848</v>
      </c>
      <c r="BH574" s="105">
        <v>250.24781472470031</v>
      </c>
      <c r="BI574" s="105">
        <v>111.74191222853023</v>
      </c>
      <c r="BJ574" s="105">
        <v>6.037667838154456</v>
      </c>
      <c r="BK574" s="105">
        <v>10.363161214742721</v>
      </c>
      <c r="BL574" s="105">
        <v>10.813733441470667</v>
      </c>
      <c r="BM574" s="105">
        <v>1.9825177976029555</v>
      </c>
      <c r="BN574" s="130">
        <f t="shared" si="35"/>
        <v>306.66945140629349</v>
      </c>
      <c r="BO574" s="97">
        <v>9.0634285714285721</v>
      </c>
      <c r="BP574" s="109" t="s">
        <v>38</v>
      </c>
      <c r="BQ574" s="106">
        <v>292.33333333333337</v>
      </c>
      <c r="BR574" s="107">
        <v>17.619762229347145</v>
      </c>
      <c r="BS574" s="107"/>
      <c r="BT574" s="107">
        <v>10.382805186758828</v>
      </c>
      <c r="BU574" s="106">
        <v>9188.430208333335</v>
      </c>
      <c r="BV574" s="106">
        <v>553.81284674498522</v>
      </c>
      <c r="BW574" s="106"/>
      <c r="BX574" s="106">
        <v>326.34554444214882</v>
      </c>
      <c r="BY574" s="73">
        <v>8.3430000000000004E-2</v>
      </c>
      <c r="BZ574" s="73">
        <v>0.72270000000000012</v>
      </c>
      <c r="CA574" s="74">
        <v>4.4676</v>
      </c>
      <c r="CB574" s="74"/>
      <c r="CC574" s="74">
        <v>7.3133999999999997</v>
      </c>
      <c r="CD574" s="74">
        <v>8.4132999999999996</v>
      </c>
      <c r="CE574" s="74">
        <v>101.97</v>
      </c>
      <c r="CF574" s="74">
        <v>36.431999999999995</v>
      </c>
      <c r="CG574" s="74">
        <v>0.1046</v>
      </c>
      <c r="CH574" s="134">
        <v>101873.9667976645</v>
      </c>
      <c r="CI574" s="134">
        <v>1648.4636036489924</v>
      </c>
      <c r="CJ574" s="135">
        <v>1976148.629575049</v>
      </c>
      <c r="CK574" s="136">
        <v>8.3417996955192489E-2</v>
      </c>
    </row>
    <row r="575" spans="1:89" s="72" customFormat="1" x14ac:dyDescent="0.25">
      <c r="A575" s="82" t="s">
        <v>24</v>
      </c>
      <c r="B575" s="83">
        <v>564</v>
      </c>
      <c r="C575" s="70" t="s">
        <v>660</v>
      </c>
      <c r="D575" s="84">
        <v>41800</v>
      </c>
      <c r="E575" s="85" t="s">
        <v>1244</v>
      </c>
      <c r="F575" s="82">
        <v>492</v>
      </c>
      <c r="G575" s="88">
        <v>1</v>
      </c>
      <c r="H575" s="88">
        <v>142</v>
      </c>
      <c r="I575" s="82">
        <v>1</v>
      </c>
      <c r="J575" s="70">
        <v>583</v>
      </c>
      <c r="K575" s="55"/>
      <c r="L575" s="54">
        <v>917.03800000000001</v>
      </c>
      <c r="M575" s="54">
        <v>169.23390798735082</v>
      </c>
      <c r="N575" s="54">
        <v>314.49556258288277</v>
      </c>
      <c r="O575" s="17"/>
      <c r="P575" s="56">
        <v>28.868713659083951</v>
      </c>
      <c r="Q575" s="56">
        <v>11</v>
      </c>
      <c r="R575" s="54">
        <v>238.60042844027336</v>
      </c>
      <c r="S575" s="42" t="s">
        <v>78</v>
      </c>
      <c r="T575" s="94"/>
      <c r="U575" s="94"/>
      <c r="V575" s="94">
        <v>23.121140602185719</v>
      </c>
      <c r="W575" s="94">
        <v>21.202964535547189</v>
      </c>
      <c r="X575" s="94">
        <v>3.9128809812328993</v>
      </c>
      <c r="Y575" s="94">
        <v>7.2714961212423299</v>
      </c>
      <c r="Z575" s="94"/>
      <c r="AA575" s="94">
        <v>0.66747758751591935</v>
      </c>
      <c r="AB575" s="94">
        <v>0.25433254662404287</v>
      </c>
      <c r="AC575" s="98">
        <v>5.516714053709312</v>
      </c>
      <c r="AD575" s="37"/>
      <c r="AE575" s="37"/>
      <c r="AF575" s="37"/>
      <c r="AG575" s="37"/>
      <c r="AH575" s="37"/>
      <c r="AI575" s="100">
        <v>31.724276266135469</v>
      </c>
      <c r="AJ575" s="90" t="s">
        <v>54</v>
      </c>
      <c r="AK575" s="53">
        <v>653.26238153643533</v>
      </c>
      <c r="AL575" s="35"/>
      <c r="AM575" s="35"/>
      <c r="AN575" s="35"/>
      <c r="AO575" s="58">
        <v>29.82</v>
      </c>
      <c r="AP575" s="49">
        <v>1.1246177640867667</v>
      </c>
      <c r="AQ575" s="49">
        <v>0.97081632653061245</v>
      </c>
      <c r="AR575" s="49">
        <v>1.512734693877551</v>
      </c>
      <c r="AS575" s="126">
        <v>28.797266461301501</v>
      </c>
      <c r="AT575" s="58">
        <v>29.36449723034989</v>
      </c>
      <c r="AU575" s="58">
        <v>37.713540043151134</v>
      </c>
      <c r="AV575" s="58">
        <v>32.555879494655009</v>
      </c>
      <c r="AW575" s="58">
        <v>50.728862973760933</v>
      </c>
      <c r="AX575" s="58">
        <v>32.122500000000002</v>
      </c>
      <c r="AY575" s="71">
        <v>1.2700280550853951</v>
      </c>
      <c r="AZ575" s="71">
        <v>21.974233798251095</v>
      </c>
      <c r="BA575" s="71">
        <v>1.1469068039346233</v>
      </c>
      <c r="BB575" s="131">
        <f t="shared" si="32"/>
        <v>1.2700280550853951</v>
      </c>
      <c r="BC575" s="131">
        <f t="shared" si="33"/>
        <v>1.2454950625826477</v>
      </c>
      <c r="BD575" s="131">
        <f t="shared" si="34"/>
        <v>0.15605496487287648</v>
      </c>
      <c r="BE575" s="96">
        <v>5.72</v>
      </c>
      <c r="BF575" s="105">
        <v>149.93000000000004</v>
      </c>
      <c r="BG575" s="105">
        <v>606.28293203494957</v>
      </c>
      <c r="BH575" s="105">
        <v>252.3177482825318</v>
      </c>
      <c r="BI575" s="105">
        <v>110.85173080771024</v>
      </c>
      <c r="BJ575" s="105">
        <v>5.7360101380644286</v>
      </c>
      <c r="BK575" s="105">
        <v>12.33909157606883</v>
      </c>
      <c r="BL575" s="105">
        <v>8.5373174147935682</v>
      </c>
      <c r="BM575" s="105">
        <v>3.9351697458814101</v>
      </c>
      <c r="BN575" s="130">
        <f t="shared" si="35"/>
        <v>304.79876160990716</v>
      </c>
      <c r="BO575" s="97">
        <v>9.9668571428571422</v>
      </c>
      <c r="BP575" s="109" t="s">
        <v>38</v>
      </c>
      <c r="BQ575" s="106">
        <v>300.96875</v>
      </c>
      <c r="BR575" s="107">
        <v>13.017037315691443</v>
      </c>
      <c r="BS575" s="107"/>
      <c r="BT575" s="107">
        <v>10.249409265857668</v>
      </c>
      <c r="BU575" s="106">
        <v>9897.7593749999996</v>
      </c>
      <c r="BV575" s="106">
        <v>428.08266016358778</v>
      </c>
      <c r="BW575" s="106"/>
      <c r="BX575" s="106">
        <v>337.06551477306067</v>
      </c>
      <c r="BY575" s="73">
        <v>5.6649999999999999E-2</v>
      </c>
      <c r="BZ575" s="73">
        <v>0.75790000000000002</v>
      </c>
      <c r="CA575" s="74">
        <v>4.1819999999999995</v>
      </c>
      <c r="CB575" s="74"/>
      <c r="CC575" s="74">
        <v>8.5271999999999988</v>
      </c>
      <c r="CD575" s="74">
        <v>6.4539</v>
      </c>
      <c r="CE575" s="74">
        <v>96.820000000000007</v>
      </c>
      <c r="CF575" s="74">
        <v>38.390099999999997</v>
      </c>
      <c r="CG575" s="74">
        <v>6.8200000000000011E-2</v>
      </c>
      <c r="CH575" s="134">
        <v>83108.728986531481</v>
      </c>
      <c r="CI575" s="134">
        <v>1157.2583955949258</v>
      </c>
      <c r="CJ575" s="135">
        <v>2961548.1331057446</v>
      </c>
      <c r="CK575" s="136">
        <v>3.9076129901738962E-2</v>
      </c>
    </row>
    <row r="576" spans="1:89" s="72" customFormat="1" x14ac:dyDescent="0.25">
      <c r="A576" s="82" t="s">
        <v>24</v>
      </c>
      <c r="B576" s="83">
        <v>565</v>
      </c>
      <c r="C576" s="70" t="s">
        <v>661</v>
      </c>
      <c r="D576" s="84">
        <v>41800</v>
      </c>
      <c r="E576" s="85" t="s">
        <v>1244</v>
      </c>
      <c r="F576" s="82">
        <v>493</v>
      </c>
      <c r="G576" s="88">
        <v>1</v>
      </c>
      <c r="H576" s="88">
        <v>142</v>
      </c>
      <c r="I576" s="82">
        <v>1</v>
      </c>
      <c r="J576" s="70">
        <v>677</v>
      </c>
      <c r="K576" s="55"/>
      <c r="L576" s="54">
        <v>917.03800000000001</v>
      </c>
      <c r="M576" s="54">
        <v>169.23390798735082</v>
      </c>
      <c r="N576" s="54">
        <v>314.49556258288277</v>
      </c>
      <c r="O576" s="17"/>
      <c r="P576" s="56">
        <v>28.868713659083951</v>
      </c>
      <c r="Q576" s="56">
        <v>11</v>
      </c>
      <c r="R576" s="54">
        <v>238.60042844027336</v>
      </c>
      <c r="S576" s="42" t="s">
        <v>78</v>
      </c>
      <c r="T576" s="94"/>
      <c r="U576" s="94"/>
      <c r="V576" s="94">
        <v>18.713705278702708</v>
      </c>
      <c r="W576" s="94">
        <v>17.161178861370974</v>
      </c>
      <c r="X576" s="94">
        <v>3.1669934772383757</v>
      </c>
      <c r="Y576" s="94">
        <v>5.885377269635871</v>
      </c>
      <c r="Z576" s="94"/>
      <c r="AA576" s="94">
        <v>0.54024059919135636</v>
      </c>
      <c r="AB576" s="94">
        <v>0.20585075806572978</v>
      </c>
      <c r="AC576" s="98">
        <v>4.4650980972034713</v>
      </c>
      <c r="AD576" s="37"/>
      <c r="AE576" s="37"/>
      <c r="AF576" s="37"/>
      <c r="AG576" s="37"/>
      <c r="AH576" s="37"/>
      <c r="AI576" s="100">
        <v>29.262303001455628</v>
      </c>
      <c r="AJ576" s="90" t="s">
        <v>54</v>
      </c>
      <c r="AK576" s="53">
        <v>624.08973758993557</v>
      </c>
      <c r="AL576" s="35"/>
      <c r="AM576" s="35"/>
      <c r="AN576" s="35"/>
      <c r="AO576" s="58">
        <v>34.72</v>
      </c>
      <c r="AP576" s="49">
        <v>1.0480857664069589</v>
      </c>
      <c r="AQ576" s="49">
        <v>1.0544217687074831</v>
      </c>
      <c r="AR576" s="49">
        <v>1.6389931972789114</v>
      </c>
      <c r="AS576" s="126">
        <v>29.609286496104382</v>
      </c>
      <c r="AT576" s="58">
        <v>29.772720744936557</v>
      </c>
      <c r="AU576" s="58">
        <v>30.186802027850202</v>
      </c>
      <c r="AV576" s="58">
        <v>30.369290573372208</v>
      </c>
      <c r="AW576" s="58">
        <v>47.20602526724975</v>
      </c>
      <c r="AX576" s="58">
        <v>35.664999999999992</v>
      </c>
      <c r="AY576" s="71">
        <v>1.5909580866820456</v>
      </c>
      <c r="AZ576" s="71">
        <v>23.62212371128895</v>
      </c>
      <c r="BA576" s="71">
        <v>-4.9084184325862417</v>
      </c>
      <c r="BB576" s="131">
        <f t="shared" si="32"/>
        <v>1.5909580866820456</v>
      </c>
      <c r="BC576" s="131">
        <f t="shared" si="33"/>
        <v>1.5822246880098878</v>
      </c>
      <c r="BD576" s="131">
        <f t="shared" si="34"/>
        <v>0.19993372112423938</v>
      </c>
      <c r="BE576" s="96">
        <v>6.17</v>
      </c>
      <c r="BF576" s="105">
        <v>121.87</v>
      </c>
      <c r="BG576" s="105">
        <v>652.17034545006982</v>
      </c>
      <c r="BH576" s="105">
        <v>198.24403052432922</v>
      </c>
      <c r="BI576" s="105">
        <v>118.97924017395584</v>
      </c>
      <c r="BJ576" s="105">
        <v>5.7438253877082133</v>
      </c>
      <c r="BK576" s="105">
        <v>10.010667104291459</v>
      </c>
      <c r="BL576" s="105">
        <v>11.323541478624762</v>
      </c>
      <c r="BM576" s="105">
        <v>3.5283498810207594</v>
      </c>
      <c r="BN576" s="130">
        <f t="shared" si="35"/>
        <v>346.62265109192487</v>
      </c>
      <c r="BO576" s="97">
        <v>11.74457142857143</v>
      </c>
      <c r="BP576" s="109" t="s">
        <v>38</v>
      </c>
      <c r="BQ576" s="106">
        <v>344.42745098039211</v>
      </c>
      <c r="BR576" s="107">
        <v>18.405091127109429</v>
      </c>
      <c r="BS576" s="107"/>
      <c r="BT576" s="107">
        <v>11.568558141901386</v>
      </c>
      <c r="BU576" s="106">
        <v>11109.986274509803</v>
      </c>
      <c r="BV576" s="106">
        <v>593.6818021364063</v>
      </c>
      <c r="BW576" s="106"/>
      <c r="BX576" s="106">
        <v>373.15992615150157</v>
      </c>
      <c r="BY576" s="73">
        <v>7.6219999999999996E-2</v>
      </c>
      <c r="BZ576" s="73">
        <v>0.67870000000000008</v>
      </c>
      <c r="CA576" s="74">
        <v>4.5186000000000002</v>
      </c>
      <c r="CB576" s="74"/>
      <c r="CC576" s="74">
        <v>7.3643999999999998</v>
      </c>
      <c r="CD576" s="74">
        <v>6.7063999999999995</v>
      </c>
      <c r="CE576" s="74">
        <v>116.39</v>
      </c>
      <c r="CF576" s="74">
        <v>40.7333</v>
      </c>
      <c r="CG576" s="74">
        <v>0.11370000000000001</v>
      </c>
      <c r="CH576" s="134">
        <v>85526.293199519598</v>
      </c>
      <c r="CI576" s="134">
        <v>1141.7928278522897</v>
      </c>
      <c r="CJ576" s="135">
        <v>2162449.2487377091</v>
      </c>
      <c r="CK576" s="136">
        <v>5.2800907513496136E-2</v>
      </c>
    </row>
    <row r="577" spans="1:89" s="72" customFormat="1" x14ac:dyDescent="0.25">
      <c r="A577" s="82" t="s">
        <v>24</v>
      </c>
      <c r="B577" s="83">
        <v>566</v>
      </c>
      <c r="C577" s="70" t="s">
        <v>662</v>
      </c>
      <c r="D577" s="84">
        <v>41800</v>
      </c>
      <c r="E577" s="85" t="s">
        <v>1244</v>
      </c>
      <c r="F577" s="82">
        <v>501</v>
      </c>
      <c r="G577" s="88">
        <v>1</v>
      </c>
      <c r="H577" s="88">
        <v>172</v>
      </c>
      <c r="I577" s="82">
        <v>1</v>
      </c>
      <c r="J577" s="70">
        <v>677</v>
      </c>
      <c r="K577" s="55"/>
      <c r="L577" s="54">
        <v>917.03800000000001</v>
      </c>
      <c r="M577" s="54">
        <v>169.23390798735082</v>
      </c>
      <c r="N577" s="54">
        <v>314.49556258288277</v>
      </c>
      <c r="O577" s="17"/>
      <c r="P577" s="56">
        <v>28.868713659083951</v>
      </c>
      <c r="Q577" s="56">
        <v>11</v>
      </c>
      <c r="R577" s="54">
        <v>238.60042844027336</v>
      </c>
      <c r="S577" s="42" t="s">
        <v>78</v>
      </c>
      <c r="T577" s="94"/>
      <c r="U577" s="94"/>
      <c r="V577" s="94">
        <v>17.323950178450922</v>
      </c>
      <c r="W577" s="94">
        <v>15.886720623746276</v>
      </c>
      <c r="X577" s="94">
        <v>2.9317997904774131</v>
      </c>
      <c r="Y577" s="94">
        <v>5.4483054575297549</v>
      </c>
      <c r="Z577" s="94"/>
      <c r="AA577" s="94">
        <v>0.50012015714593594</v>
      </c>
      <c r="AB577" s="94">
        <v>0.19056345196296012</v>
      </c>
      <c r="AC577" s="98">
        <v>4.1335019348563398</v>
      </c>
      <c r="AD577" s="37"/>
      <c r="AE577" s="37"/>
      <c r="AF577" s="37"/>
      <c r="AG577" s="37"/>
      <c r="AH577" s="37"/>
      <c r="AI577" s="100">
        <v>29.963878054195618</v>
      </c>
      <c r="AJ577" s="90" t="s">
        <v>54</v>
      </c>
      <c r="AK577" s="53">
        <v>632.89131066064556</v>
      </c>
      <c r="AL577" s="35"/>
      <c r="AM577" s="35"/>
      <c r="AN577" s="35"/>
      <c r="AO577" s="58">
        <v>27.82</v>
      </c>
      <c r="AP577" s="49">
        <v>0.86259748900764843</v>
      </c>
      <c r="AQ577" s="49">
        <v>0.88204810495626829</v>
      </c>
      <c r="AR577" s="49">
        <v>1.4329057337220603</v>
      </c>
      <c r="AS577" s="126">
        <v>24.066962335114727</v>
      </c>
      <c r="AT577" s="58">
        <v>25.050695160731685</v>
      </c>
      <c r="AU577" s="58">
        <v>31.006379906816981</v>
      </c>
      <c r="AV577" s="58">
        <v>31.705539358600586</v>
      </c>
      <c r="AW577" s="58">
        <v>51.506316812439266</v>
      </c>
      <c r="AX577" s="58">
        <v>41.432499999999997</v>
      </c>
      <c r="AY577" s="71">
        <v>1.4460151929951854</v>
      </c>
      <c r="AZ577" s="71">
        <v>21.704071273029317</v>
      </c>
      <c r="BA577" s="71">
        <v>-4.3801210945783957</v>
      </c>
      <c r="BB577" s="131">
        <f t="shared" si="32"/>
        <v>1.4460151929951854</v>
      </c>
      <c r="BC577" s="131">
        <f t="shared" si="33"/>
        <v>1.3892306366160858</v>
      </c>
      <c r="BD577" s="131">
        <f t="shared" si="34"/>
        <v>0.18341956049022237</v>
      </c>
      <c r="BE577" s="96">
        <v>6.04</v>
      </c>
      <c r="BF577" s="105">
        <v>106.57</v>
      </c>
      <c r="BG577" s="105">
        <v>607.58187107065783</v>
      </c>
      <c r="BH577" s="105">
        <v>263.58262175096183</v>
      </c>
      <c r="BI577" s="105">
        <v>100.02815051140097</v>
      </c>
      <c r="BJ577" s="105">
        <v>6.0054424322041857</v>
      </c>
      <c r="BK577" s="105">
        <v>10.415689218354135</v>
      </c>
      <c r="BL577" s="105">
        <v>10.603359294360514</v>
      </c>
      <c r="BM577" s="105">
        <v>1.7828657220606174</v>
      </c>
      <c r="BN577" s="130">
        <f t="shared" si="35"/>
        <v>296.44927536231887</v>
      </c>
      <c r="BO577" s="97">
        <v>13.230857142857145</v>
      </c>
      <c r="BP577" s="109" t="s">
        <v>38</v>
      </c>
      <c r="BQ577" s="106">
        <v>249.46764705882356</v>
      </c>
      <c r="BR577" s="107">
        <v>14.400159576141805</v>
      </c>
      <c r="BS577" s="107"/>
      <c r="BT577" s="107">
        <v>9.9585119477992592</v>
      </c>
      <c r="BU577" s="106">
        <v>9131.4872549019601</v>
      </c>
      <c r="BV577" s="106">
        <v>527.10191156405665</v>
      </c>
      <c r="BW577" s="106"/>
      <c r="BX577" s="106">
        <v>364.52031356064157</v>
      </c>
      <c r="BY577" s="73">
        <v>9.2700000000000005E-2</v>
      </c>
      <c r="BZ577" s="73">
        <v>0.50710000000000011</v>
      </c>
      <c r="CA577" s="74">
        <v>4.335</v>
      </c>
      <c r="CB577" s="74"/>
      <c r="CC577" s="74">
        <v>8.5578000000000003</v>
      </c>
      <c r="CD577" s="74">
        <v>6.0095000000000001</v>
      </c>
      <c r="CE577" s="74">
        <v>116.39</v>
      </c>
      <c r="CF577" s="74">
        <v>38.854700000000001</v>
      </c>
      <c r="CG577" s="74">
        <v>0.11370000000000001</v>
      </c>
      <c r="CH577" s="134">
        <v>61441.12286641472</v>
      </c>
      <c r="CI577" s="134">
        <v>1807.0282829676262</v>
      </c>
      <c r="CJ577" s="135">
        <v>3379324.1577419024</v>
      </c>
      <c r="CK577" s="136">
        <v>5.3473067353653946E-2</v>
      </c>
    </row>
    <row r="578" spans="1:89" s="72" customFormat="1" x14ac:dyDescent="0.25">
      <c r="A578" s="82" t="s">
        <v>24</v>
      </c>
      <c r="B578" s="83">
        <v>567</v>
      </c>
      <c r="C578" s="70" t="s">
        <v>663</v>
      </c>
      <c r="D578" s="84">
        <v>41800</v>
      </c>
      <c r="E578" s="85" t="s">
        <v>1244</v>
      </c>
      <c r="F578" s="82">
        <v>504</v>
      </c>
      <c r="G578" s="88">
        <v>1</v>
      </c>
      <c r="H578" s="88">
        <v>151</v>
      </c>
      <c r="I578" s="82">
        <v>1</v>
      </c>
      <c r="J578" s="70">
        <v>614</v>
      </c>
      <c r="K578" s="55"/>
      <c r="L578" s="54">
        <v>917.03800000000001</v>
      </c>
      <c r="M578" s="54">
        <v>169.23390798735082</v>
      </c>
      <c r="N578" s="54">
        <v>314.49556258288277</v>
      </c>
      <c r="O578" s="17"/>
      <c r="P578" s="56">
        <v>28.868713659083951</v>
      </c>
      <c r="Q578" s="56">
        <v>11</v>
      </c>
      <c r="R578" s="54">
        <v>238.60042844027336</v>
      </c>
      <c r="S578" s="42" t="s">
        <v>78</v>
      </c>
      <c r="T578" s="94"/>
      <c r="U578" s="94"/>
      <c r="V578" s="94">
        <v>16.589346215037597</v>
      </c>
      <c r="W578" s="94">
        <v>15.213060874345649</v>
      </c>
      <c r="X578" s="94">
        <v>2.8074798909259795</v>
      </c>
      <c r="Y578" s="94">
        <v>5.217275770780466</v>
      </c>
      <c r="Z578" s="94"/>
      <c r="AA578" s="94">
        <v>0.47891308567332852</v>
      </c>
      <c r="AB578" s="94">
        <v>0.18248280836541356</v>
      </c>
      <c r="AC578" s="98">
        <v>3.9582251144519978</v>
      </c>
      <c r="AD578" s="37"/>
      <c r="AE578" s="37"/>
      <c r="AF578" s="37"/>
      <c r="AG578" s="37"/>
      <c r="AH578" s="37"/>
      <c r="AI578" s="100">
        <v>27.611726114101955</v>
      </c>
      <c r="AJ578" s="90" t="s">
        <v>54</v>
      </c>
      <c r="AK578" s="53">
        <v>601.61853139699076</v>
      </c>
      <c r="AL578" s="35"/>
      <c r="AM578" s="35"/>
      <c r="AN578" s="35"/>
      <c r="AO578" s="58">
        <v>26.82</v>
      </c>
      <c r="AP578" s="49">
        <v>0.89629002848042605</v>
      </c>
      <c r="AQ578" s="49">
        <v>0.80929154518950452</v>
      </c>
      <c r="AR578" s="49">
        <v>1.4035539358600588</v>
      </c>
      <c r="AS578" s="126">
        <v>24.172350427206393</v>
      </c>
      <c r="AT578" s="58">
        <v>24.739719612583336</v>
      </c>
      <c r="AU578" s="58">
        <v>33.418718437003207</v>
      </c>
      <c r="AV578" s="58">
        <v>30.17492711370263</v>
      </c>
      <c r="AW578" s="58">
        <v>52.332361516035</v>
      </c>
      <c r="AX578" s="58">
        <v>35.660000000000004</v>
      </c>
      <c r="AY578" s="71">
        <v>1.49130166384482</v>
      </c>
      <c r="AZ578" s="71">
        <v>20.767577966072007</v>
      </c>
      <c r="BA578" s="71">
        <v>-4.17823175103441</v>
      </c>
      <c r="BB578" s="131">
        <f t="shared" si="32"/>
        <v>1.49130166384482</v>
      </c>
      <c r="BC578" s="131">
        <f t="shared" si="33"/>
        <v>1.4571008473676375</v>
      </c>
      <c r="BD578" s="131">
        <f t="shared" si="34"/>
        <v>0.18741760339606867</v>
      </c>
      <c r="BE578" s="96">
        <v>5.91</v>
      </c>
      <c r="BF578" s="105">
        <v>146.60000000000002</v>
      </c>
      <c r="BG578" s="105">
        <v>607.43519781718942</v>
      </c>
      <c r="BH578" s="105">
        <v>251.43246930422913</v>
      </c>
      <c r="BI578" s="105">
        <v>106.75306957708047</v>
      </c>
      <c r="BJ578" s="105">
        <v>6.5484311050477482</v>
      </c>
      <c r="BK578" s="105">
        <v>12.278308321964527</v>
      </c>
      <c r="BL578" s="105">
        <v>12.82401091405184</v>
      </c>
      <c r="BM578" s="105">
        <v>2.7285129604365617</v>
      </c>
      <c r="BN578" s="130">
        <f t="shared" si="35"/>
        <v>304.71178298954504</v>
      </c>
      <c r="BO578" s="97">
        <v>9.6754285714285704</v>
      </c>
      <c r="BP578" s="109" t="s">
        <v>38</v>
      </c>
      <c r="BQ578" s="106">
        <v>231.41562500000001</v>
      </c>
      <c r="BR578" s="107">
        <v>13.949653108706041</v>
      </c>
      <c r="BS578" s="107"/>
      <c r="BT578" s="107">
        <v>9.354011630847074</v>
      </c>
      <c r="BU578" s="106">
        <v>7975.0437499999998</v>
      </c>
      <c r="BV578" s="106">
        <v>480.73285388250758</v>
      </c>
      <c r="BW578" s="106"/>
      <c r="BX578" s="106">
        <v>322.35788743311633</v>
      </c>
      <c r="BY578" s="73">
        <v>7.3130000000000001E-2</v>
      </c>
      <c r="BZ578" s="73">
        <v>0.5082000000000001</v>
      </c>
      <c r="CA578" s="74">
        <v>4.4573999999999998</v>
      </c>
      <c r="CB578" s="74"/>
      <c r="CC578" s="74">
        <v>7.5072000000000001</v>
      </c>
      <c r="CD578" s="74">
        <v>7.2012999999999998</v>
      </c>
      <c r="CE578" s="74">
        <v>103</v>
      </c>
      <c r="CF578" s="74">
        <v>37.289200000000001</v>
      </c>
      <c r="CG578" s="74">
        <v>0.11370000000000001</v>
      </c>
      <c r="CH578" s="134">
        <v>72380.300612904495</v>
      </c>
      <c r="CI578" s="134">
        <v>1540.5767628585422</v>
      </c>
      <c r="CJ578" s="135">
        <v>2722155.8858415131</v>
      </c>
      <c r="CK578" s="136">
        <v>5.6593994887338947E-2</v>
      </c>
    </row>
    <row r="579" spans="1:89" s="72" customFormat="1" x14ac:dyDescent="0.25">
      <c r="A579" s="82" t="s">
        <v>24</v>
      </c>
      <c r="B579" s="83">
        <v>568</v>
      </c>
      <c r="C579" s="70" t="s">
        <v>664</v>
      </c>
      <c r="D579" s="84">
        <v>41800</v>
      </c>
      <c r="E579" s="85" t="s">
        <v>1244</v>
      </c>
      <c r="F579" s="82">
        <v>508</v>
      </c>
      <c r="G579" s="88">
        <v>1</v>
      </c>
      <c r="H579" s="88">
        <v>157</v>
      </c>
      <c r="I579" s="82">
        <v>1</v>
      </c>
      <c r="J579" s="70">
        <v>666</v>
      </c>
      <c r="K579" s="55"/>
      <c r="L579" s="54">
        <v>917.03800000000001</v>
      </c>
      <c r="M579" s="54">
        <v>169.23390798735082</v>
      </c>
      <c r="N579" s="54">
        <v>314.49556258288277</v>
      </c>
      <c r="O579" s="17"/>
      <c r="P579" s="56">
        <v>28.868713659083951</v>
      </c>
      <c r="Q579" s="56">
        <v>11</v>
      </c>
      <c r="R579" s="54">
        <v>238.60042844027336</v>
      </c>
      <c r="S579" s="42" t="s">
        <v>78</v>
      </c>
      <c r="T579" s="94"/>
      <c r="U579" s="94"/>
      <c r="V579" s="94">
        <v>19.452295628771584</v>
      </c>
      <c r="W579" s="94">
        <v>17.838494278817436</v>
      </c>
      <c r="X579" s="94">
        <v>3.291988008582277</v>
      </c>
      <c r="Y579" s="94">
        <v>6.1176606572990702</v>
      </c>
      <c r="Z579" s="94"/>
      <c r="AA579" s="94">
        <v>0.56156275251885723</v>
      </c>
      <c r="AB579" s="94">
        <v>0.21397525191648742</v>
      </c>
      <c r="AC579" s="98">
        <v>4.6413260711717559</v>
      </c>
      <c r="AD579" s="37"/>
      <c r="AE579" s="37"/>
      <c r="AF579" s="37"/>
      <c r="AG579" s="37"/>
      <c r="AH579" s="37"/>
      <c r="AI579" s="100">
        <v>30.201842201605036</v>
      </c>
      <c r="AJ579" s="90" t="s">
        <v>54</v>
      </c>
      <c r="AK579" s="53">
        <v>635.78380661112726</v>
      </c>
      <c r="AL579" s="35"/>
      <c r="AM579" s="35"/>
      <c r="AN579" s="35"/>
      <c r="AO579" s="58">
        <v>28.18</v>
      </c>
      <c r="AP579" s="49">
        <v>1.1910203514739228</v>
      </c>
      <c r="AQ579" s="49">
        <v>0.91331681243926155</v>
      </c>
      <c r="AR579" s="49">
        <v>1.4165310981535475</v>
      </c>
      <c r="AS579" s="126">
        <v>29.13730527210884</v>
      </c>
      <c r="AT579" s="58">
        <v>29.213725059216888</v>
      </c>
      <c r="AU579" s="58">
        <v>42.26473922902494</v>
      </c>
      <c r="AV579" s="58">
        <v>32.410106899902821</v>
      </c>
      <c r="AW579" s="58">
        <v>50.267249757045683</v>
      </c>
      <c r="AX579" s="58">
        <v>39.130000000000003</v>
      </c>
      <c r="AY579" s="71">
        <v>1.5018137507640654</v>
      </c>
      <c r="AZ579" s="71">
        <v>23.372825897627308</v>
      </c>
      <c r="BA579" s="71">
        <v>-3.9205302688557246</v>
      </c>
      <c r="BB579" s="131">
        <f t="shared" si="32"/>
        <v>1.5018137507640654</v>
      </c>
      <c r="BC579" s="131">
        <f t="shared" si="33"/>
        <v>1.4978851765450403</v>
      </c>
      <c r="BD579" s="131">
        <f t="shared" si="34"/>
        <v>0.18100014153903107</v>
      </c>
      <c r="BE579" s="96">
        <v>6.22</v>
      </c>
      <c r="BF579" s="105">
        <v>128.81</v>
      </c>
      <c r="BG579" s="105">
        <v>599.02181507646924</v>
      </c>
      <c r="BH579" s="105">
        <v>276.37605775949078</v>
      </c>
      <c r="BI579" s="105">
        <v>96.653986491731999</v>
      </c>
      <c r="BJ579" s="105">
        <v>5.8225293067308437</v>
      </c>
      <c r="BK579" s="105">
        <v>10.946355096653987</v>
      </c>
      <c r="BL579" s="105">
        <v>9.4713143389488401</v>
      </c>
      <c r="BM579" s="105">
        <v>1.7079419299743808</v>
      </c>
      <c r="BN579" s="130">
        <f t="shared" si="35"/>
        <v>286.75824614647388</v>
      </c>
      <c r="BO579" s="97">
        <v>12.210857142857142</v>
      </c>
      <c r="BP579" s="109" t="s">
        <v>38</v>
      </c>
      <c r="BQ579" s="106">
        <v>297.1532212885154</v>
      </c>
      <c r="BR579" s="107">
        <v>15.275997597373586</v>
      </c>
      <c r="BS579" s="107"/>
      <c r="BT579" s="107">
        <v>10.171699113556352</v>
      </c>
      <c r="BU579" s="106">
        <v>10250.618907563025</v>
      </c>
      <c r="BV579" s="106">
        <v>526.96191252622623</v>
      </c>
      <c r="BW579" s="106"/>
      <c r="BX579" s="106">
        <v>350.88366467421685</v>
      </c>
      <c r="BY579" s="73">
        <v>8.549000000000001E-2</v>
      </c>
      <c r="BZ579" s="73">
        <v>0.62260000000000004</v>
      </c>
      <c r="CA579" s="74">
        <v>4.2942</v>
      </c>
      <c r="CB579" s="74"/>
      <c r="CC579" s="74">
        <v>9.0882000000000005</v>
      </c>
      <c r="CD579" s="74">
        <v>7.0800999999999998</v>
      </c>
      <c r="CE579" s="74">
        <v>99.91</v>
      </c>
      <c r="CF579" s="74">
        <v>35.218699999999998</v>
      </c>
      <c r="CG579" s="74">
        <v>0.14100000000000001</v>
      </c>
      <c r="CH579" s="134">
        <v>47402.899672567219</v>
      </c>
      <c r="CI579" s="134">
        <v>1868.595039894318</v>
      </c>
      <c r="CJ579" s="135">
        <v>3434850.3624017094</v>
      </c>
      <c r="CK579" s="136">
        <v>5.440106097046285E-2</v>
      </c>
    </row>
    <row r="580" spans="1:89" s="72" customFormat="1" x14ac:dyDescent="0.25">
      <c r="A580" s="82" t="s">
        <v>24</v>
      </c>
      <c r="B580" s="83">
        <v>569</v>
      </c>
      <c r="C580" s="70" t="s">
        <v>665</v>
      </c>
      <c r="D580" s="84">
        <v>41800</v>
      </c>
      <c r="E580" s="85" t="s">
        <v>1244</v>
      </c>
      <c r="F580" s="82">
        <v>509</v>
      </c>
      <c r="G580" s="88">
        <v>1</v>
      </c>
      <c r="H580" s="88">
        <v>192</v>
      </c>
      <c r="I580" s="82">
        <v>1</v>
      </c>
      <c r="J580" s="70">
        <v>563</v>
      </c>
      <c r="K580" s="55"/>
      <c r="L580" s="54">
        <v>917.03800000000001</v>
      </c>
      <c r="M580" s="54">
        <v>169.23390798735082</v>
      </c>
      <c r="N580" s="54">
        <v>314.49556258288277</v>
      </c>
      <c r="O580" s="17"/>
      <c r="P580" s="56">
        <v>28.868713659083951</v>
      </c>
      <c r="Q580" s="56">
        <v>11</v>
      </c>
      <c r="R580" s="54">
        <v>238.60042844027336</v>
      </c>
      <c r="S580" s="42" t="s">
        <v>78</v>
      </c>
      <c r="T580" s="94"/>
      <c r="U580" s="94"/>
      <c r="V580" s="94">
        <v>15.283964258791096</v>
      </c>
      <c r="W580" s="94">
        <v>14.015976015953269</v>
      </c>
      <c r="X580" s="94">
        <v>2.5865650010542112</v>
      </c>
      <c r="Y580" s="94">
        <v>4.8067389380651786</v>
      </c>
      <c r="Z580" s="94"/>
      <c r="AA580" s="94">
        <v>0.44122838776271345</v>
      </c>
      <c r="AB580" s="94">
        <v>0.16812360684670205</v>
      </c>
      <c r="AC580" s="98">
        <v>3.6467604204133806</v>
      </c>
      <c r="AD580" s="37"/>
      <c r="AE580" s="37"/>
      <c r="AF580" s="37"/>
      <c r="AG580" s="37"/>
      <c r="AH580" s="37"/>
      <c r="AI580" s="100">
        <v>29.878861582623411</v>
      </c>
      <c r="AJ580" s="90" t="s">
        <v>54</v>
      </c>
      <c r="AK580" s="53">
        <v>631.84674993115379</v>
      </c>
      <c r="AL580" s="35"/>
      <c r="AM580" s="35"/>
      <c r="AN580" s="35"/>
      <c r="AO580" s="58">
        <v>24.5</v>
      </c>
      <c r="AP580" s="49">
        <v>0.95242700561849514</v>
      </c>
      <c r="AQ580" s="49">
        <v>0.79285714285714282</v>
      </c>
      <c r="AR580" s="49">
        <v>1.2333333333333332</v>
      </c>
      <c r="AS580" s="126">
        <v>24.086405084277427</v>
      </c>
      <c r="AT580" s="58">
        <v>24.385853664224378</v>
      </c>
      <c r="AU580" s="58">
        <v>38.874571657897761</v>
      </c>
      <c r="AV580" s="58">
        <v>32.361516034985421</v>
      </c>
      <c r="AW580" s="58">
        <v>50.34013605442177</v>
      </c>
      <c r="AX580" s="58">
        <v>40.782499999999999</v>
      </c>
      <c r="AY580" s="71">
        <v>1.5955188883798925</v>
      </c>
      <c r="AZ580" s="71">
        <v>20.096834901661467</v>
      </c>
      <c r="BA580" s="71">
        <v>-4.8128706428703705</v>
      </c>
      <c r="BB580" s="131">
        <f t="shared" si="32"/>
        <v>1.5955188883798925</v>
      </c>
      <c r="BC580" s="131">
        <f t="shared" si="33"/>
        <v>1.575926551282224</v>
      </c>
      <c r="BD580" s="131">
        <f t="shared" si="34"/>
        <v>0.19488513787224523</v>
      </c>
      <c r="BE580" s="96">
        <v>6.4</v>
      </c>
      <c r="BF580" s="105">
        <v>113.52</v>
      </c>
      <c r="BG580" s="105">
        <v>642.88231148696275</v>
      </c>
      <c r="BH580" s="105">
        <v>186.13460183227625</v>
      </c>
      <c r="BI580" s="105">
        <v>135.04228329809726</v>
      </c>
      <c r="BJ580" s="105">
        <v>7.6638477801268499</v>
      </c>
      <c r="BK580" s="105">
        <v>11.715997181113462</v>
      </c>
      <c r="BL580" s="105">
        <v>12.420718816067653</v>
      </c>
      <c r="BM580" s="105">
        <v>4.1402396053558848</v>
      </c>
      <c r="BN580" s="130">
        <f t="shared" si="35"/>
        <v>355.19462719298252</v>
      </c>
      <c r="BO580" s="97">
        <v>12.997714285714286</v>
      </c>
      <c r="BP580" s="109" t="s">
        <v>38</v>
      </c>
      <c r="BQ580" s="106">
        <v>335.6541666666667</v>
      </c>
      <c r="BR580" s="107">
        <v>21.961198088617859</v>
      </c>
      <c r="BS580" s="107"/>
      <c r="BT580" s="107">
        <v>13.764298403836198</v>
      </c>
      <c r="BU580" s="106">
        <v>10174.333333333334</v>
      </c>
      <c r="BV580" s="106">
        <v>665.6868048799065</v>
      </c>
      <c r="BW580" s="106"/>
      <c r="BX580" s="106">
        <v>417.22276666737071</v>
      </c>
      <c r="BY580" s="73">
        <v>9.0639999999999998E-2</v>
      </c>
      <c r="BZ580" s="73">
        <v>0.79200000000000004</v>
      </c>
      <c r="CA580" s="74">
        <v>3.9371999999999998</v>
      </c>
      <c r="CB580" s="74"/>
      <c r="CC580" s="74">
        <v>9.2514000000000003</v>
      </c>
      <c r="CD580" s="74">
        <v>4.4945000000000004</v>
      </c>
      <c r="CE580" s="74">
        <v>113.3</v>
      </c>
      <c r="CF580" s="74">
        <v>39.198100000000004</v>
      </c>
      <c r="CG580" s="74">
        <v>0.12280000000000001</v>
      </c>
      <c r="CH580" s="134">
        <v>90800.804639486087</v>
      </c>
      <c r="CI580" s="134">
        <v>1576.1055513642173</v>
      </c>
      <c r="CJ580" s="135">
        <v>311967.85022133082</v>
      </c>
      <c r="CK580" s="136">
        <v>0.50521409505691783</v>
      </c>
    </row>
    <row r="581" spans="1:89" s="72" customFormat="1" x14ac:dyDescent="0.25">
      <c r="A581" s="82" t="s">
        <v>24</v>
      </c>
      <c r="B581" s="83">
        <v>570</v>
      </c>
      <c r="C581" s="70" t="s">
        <v>666</v>
      </c>
      <c r="D581" s="84">
        <v>41800</v>
      </c>
      <c r="E581" s="85" t="s">
        <v>1244</v>
      </c>
      <c r="F581" s="82">
        <v>512</v>
      </c>
      <c r="G581" s="88">
        <v>1</v>
      </c>
      <c r="H581" s="88">
        <v>158</v>
      </c>
      <c r="I581" s="82">
        <v>1</v>
      </c>
      <c r="J581" s="70">
        <v>604</v>
      </c>
      <c r="K581" s="55"/>
      <c r="L581" s="54">
        <v>917.03800000000001</v>
      </c>
      <c r="M581" s="54">
        <v>169.23390798735082</v>
      </c>
      <c r="N581" s="54">
        <v>314.49556258288277</v>
      </c>
      <c r="O581" s="17"/>
      <c r="P581" s="56">
        <v>28.868713659083951</v>
      </c>
      <c r="Q581" s="56">
        <v>11</v>
      </c>
      <c r="R581" s="54">
        <v>238.60042844027336</v>
      </c>
      <c r="S581" s="42" t="s">
        <v>78</v>
      </c>
      <c r="T581" s="94"/>
      <c r="U581" s="94"/>
      <c r="V581" s="94">
        <v>17.04349476214523</v>
      </c>
      <c r="W581" s="94">
        <v>15.629532349688137</v>
      </c>
      <c r="X581" s="94">
        <v>2.8843372243597818</v>
      </c>
      <c r="Y581" s="94">
        <v>5.3601034735992794</v>
      </c>
      <c r="Z581" s="94"/>
      <c r="AA581" s="94">
        <v>0.49202377003846776</v>
      </c>
      <c r="AB581" s="94">
        <v>0.18747844238359751</v>
      </c>
      <c r="AC581" s="98">
        <v>4.0665851523674066</v>
      </c>
      <c r="AD581" s="37"/>
      <c r="AE581" s="37"/>
      <c r="AF581" s="37"/>
      <c r="AG581" s="37"/>
      <c r="AH581" s="37"/>
      <c r="AI581" s="100">
        <v>30.656037132147201</v>
      </c>
      <c r="AJ581" s="90" t="s">
        <v>54</v>
      </c>
      <c r="AK581" s="53">
        <v>641.1799753313536</v>
      </c>
      <c r="AL581" s="35"/>
      <c r="AM581" s="35"/>
      <c r="AN581" s="35"/>
      <c r="AO581" s="58">
        <v>30.98</v>
      </c>
      <c r="AP581" s="49">
        <v>1.2731322471845881</v>
      </c>
      <c r="AQ581" s="49">
        <v>0.9280451895043732</v>
      </c>
      <c r="AR581" s="49">
        <v>1.63104130223518</v>
      </c>
      <c r="AS581" s="126">
        <v>31.488983707768824</v>
      </c>
      <c r="AT581" s="58">
        <v>31.477187194950776</v>
      </c>
      <c r="AU581" s="58">
        <v>41.095295260961528</v>
      </c>
      <c r="AV581" s="58">
        <v>29.956268221574344</v>
      </c>
      <c r="AW581" s="58">
        <v>52.648202137998062</v>
      </c>
      <c r="AX581" s="58">
        <v>32.412500000000001</v>
      </c>
      <c r="AY581" s="71">
        <v>1.8468739911760215</v>
      </c>
      <c r="AZ581" s="71">
        <v>23.355249520620081</v>
      </c>
      <c r="BA581" s="71">
        <v>-6.3117547584748515</v>
      </c>
      <c r="BB581" s="131">
        <f t="shared" ref="BB581:BB644" si="36">AT581/V581</f>
        <v>1.8468739911760215</v>
      </c>
      <c r="BC581" s="131">
        <f t="shared" ref="BC581:BC644" si="37">AS581/V581</f>
        <v>1.8475661328396109</v>
      </c>
      <c r="BD581" s="131">
        <f t="shared" ref="BD581:BD644" si="38">SUM(AP581:AR581)/V581</f>
        <v>0.22484935116920751</v>
      </c>
      <c r="BE581" s="96">
        <v>5.96</v>
      </c>
      <c r="BF581" s="105">
        <v>126.97000000000001</v>
      </c>
      <c r="BG581" s="105">
        <v>605.65487910530044</v>
      </c>
      <c r="BH581" s="105">
        <v>254.62707726234541</v>
      </c>
      <c r="BI581" s="105">
        <v>109.63219658186972</v>
      </c>
      <c r="BJ581" s="105">
        <v>5.9069071434197049</v>
      </c>
      <c r="BK581" s="105">
        <v>11.892573048751673</v>
      </c>
      <c r="BL581" s="105">
        <v>9.1360163818224773</v>
      </c>
      <c r="BM581" s="105">
        <v>3.1503504764905097</v>
      </c>
      <c r="BN581" s="130">
        <f t="shared" ref="BN581:BN644" si="39">(BG581*0.5-BH581*0.25+BI581*0.5)/SUM(BG581:BI581)*1000</f>
        <v>303.10596833130325</v>
      </c>
      <c r="BO581" s="97">
        <v>5.3622857142857141</v>
      </c>
      <c r="BP581" s="109" t="s">
        <v>38</v>
      </c>
      <c r="BQ581" s="106">
        <v>318.5022222222222</v>
      </c>
      <c r="BR581" s="107">
        <v>18.687612292382514</v>
      </c>
      <c r="BS581" s="107"/>
      <c r="BT581" s="107">
        <v>10.118509644766252</v>
      </c>
      <c r="BU581" s="106">
        <v>10302.67</v>
      </c>
      <c r="BV581" s="106">
        <v>604.49280759500903</v>
      </c>
      <c r="BW581" s="106"/>
      <c r="BX581" s="106">
        <v>327.30592909053325</v>
      </c>
      <c r="BY581" s="73">
        <v>4.9440000000000005E-2</v>
      </c>
      <c r="BZ581" s="73">
        <v>0.74140000000000006</v>
      </c>
      <c r="CA581" s="74">
        <v>4.1922000000000006</v>
      </c>
      <c r="CB581" s="74"/>
      <c r="CC581" s="74">
        <v>7.2624000000000004</v>
      </c>
      <c r="CD581" s="74">
        <v>5.9489000000000001</v>
      </c>
      <c r="CE581" s="74">
        <v>104.03</v>
      </c>
      <c r="CF581" s="74">
        <v>35.844900000000003</v>
      </c>
      <c r="CG581" s="74">
        <v>0.8781000000000001</v>
      </c>
      <c r="CH581" s="134">
        <v>76989.48506600823</v>
      </c>
      <c r="CI581" s="134">
        <v>3840.1167718389615</v>
      </c>
      <c r="CJ581" s="135">
        <v>737019.75583407679</v>
      </c>
      <c r="CK581" s="136">
        <v>0.5210330851298749</v>
      </c>
    </row>
    <row r="582" spans="1:89" s="72" customFormat="1" x14ac:dyDescent="0.25">
      <c r="A582" s="82" t="s">
        <v>24</v>
      </c>
      <c r="B582" s="83">
        <v>571</v>
      </c>
      <c r="C582" s="70" t="s">
        <v>667</v>
      </c>
      <c r="D582" s="84">
        <v>41800</v>
      </c>
      <c r="E582" s="85" t="s">
        <v>1244</v>
      </c>
      <c r="F582" s="82">
        <v>514</v>
      </c>
      <c r="G582" s="88">
        <v>1</v>
      </c>
      <c r="H582" s="88">
        <v>138</v>
      </c>
      <c r="I582" s="82">
        <v>1</v>
      </c>
      <c r="J582" s="70">
        <v>614</v>
      </c>
      <c r="K582" s="55"/>
      <c r="L582" s="54">
        <v>917.03800000000001</v>
      </c>
      <c r="M582" s="54">
        <v>169.23390798735082</v>
      </c>
      <c r="N582" s="54">
        <v>314.49556258288277</v>
      </c>
      <c r="O582" s="17"/>
      <c r="P582" s="56">
        <v>28.868713659083951</v>
      </c>
      <c r="Q582" s="56">
        <v>11</v>
      </c>
      <c r="R582" s="54">
        <v>238.60042844027336</v>
      </c>
      <c r="S582" s="42" t="s">
        <v>78</v>
      </c>
      <c r="T582" s="94"/>
      <c r="U582" s="94"/>
      <c r="V582" s="94">
        <v>16.907990487650931</v>
      </c>
      <c r="W582" s="94">
        <v>15.505269780814436</v>
      </c>
      <c r="X582" s="94">
        <v>2.8614053064381206</v>
      </c>
      <c r="Y582" s="94">
        <v>5.3174879805598092</v>
      </c>
      <c r="Z582" s="94"/>
      <c r="AA582" s="94">
        <v>0.48811193593850993</v>
      </c>
      <c r="AB582" s="94">
        <v>0.18598789536416024</v>
      </c>
      <c r="AC582" s="98">
        <v>4.0342537744175786</v>
      </c>
      <c r="AD582" s="37"/>
      <c r="AE582" s="37"/>
      <c r="AF582" s="37"/>
      <c r="AG582" s="37"/>
      <c r="AH582" s="37"/>
      <c r="AI582" s="100">
        <v>32.918081769650193</v>
      </c>
      <c r="AJ582" s="90" t="s">
        <v>54</v>
      </c>
      <c r="AK582" s="53">
        <v>665.83715062820647</v>
      </c>
      <c r="AL582" s="35"/>
      <c r="AM582" s="35"/>
      <c r="AN582" s="35"/>
      <c r="AO582" s="58">
        <v>30.339999999999996</v>
      </c>
      <c r="AP582" s="49">
        <v>0.93549939884378652</v>
      </c>
      <c r="AQ582" s="49">
        <v>0.89044509232264335</v>
      </c>
      <c r="AR582" s="49">
        <v>1.5627016520894073</v>
      </c>
      <c r="AS582" s="126">
        <v>26.168490982656799</v>
      </c>
      <c r="AT582" s="58">
        <v>26.70494316416681</v>
      </c>
      <c r="AU582" s="58">
        <v>30.83386284916897</v>
      </c>
      <c r="AV582" s="58">
        <v>29.348882410106906</v>
      </c>
      <c r="AW582" s="58">
        <v>51.506316812439266</v>
      </c>
      <c r="AX582" s="58">
        <v>38.634999999999998</v>
      </c>
      <c r="AY582" s="71">
        <v>1.5794273827910696</v>
      </c>
      <c r="AZ582" s="71">
        <v>21.43134882480248</v>
      </c>
      <c r="BA582" s="71">
        <v>-4.5233583371515493</v>
      </c>
      <c r="BB582" s="131">
        <f t="shared" si="36"/>
        <v>1.5794273827910696</v>
      </c>
      <c r="BC582" s="131">
        <f t="shared" si="37"/>
        <v>1.5476996513435142</v>
      </c>
      <c r="BD582" s="131">
        <f t="shared" si="38"/>
        <v>0.20041684703636417</v>
      </c>
      <c r="BE582" s="96">
        <v>5.74</v>
      </c>
      <c r="BF582" s="105">
        <v>136.25999999999996</v>
      </c>
      <c r="BG582" s="105">
        <v>582.34258036107451</v>
      </c>
      <c r="BH582" s="105">
        <v>250.69719653603411</v>
      </c>
      <c r="BI582" s="105">
        <v>134.52223690004405</v>
      </c>
      <c r="BJ582" s="105">
        <v>4.623513870541613</v>
      </c>
      <c r="BK582" s="105">
        <v>15.485102010861592</v>
      </c>
      <c r="BL582" s="105">
        <v>8.3663584324086315</v>
      </c>
      <c r="BM582" s="105">
        <v>3.9630118890356685</v>
      </c>
      <c r="BN582" s="130">
        <f t="shared" si="39"/>
        <v>305.67354368932041</v>
      </c>
      <c r="BO582" s="97">
        <v>14.396571428571429</v>
      </c>
      <c r="BP582" s="109" t="s">
        <v>38</v>
      </c>
      <c r="BQ582" s="106">
        <v>256.49803921568628</v>
      </c>
      <c r="BR582" s="107">
        <v>15.170226136750221</v>
      </c>
      <c r="BS582" s="107"/>
      <c r="BT582" s="107">
        <v>9.604889912660818</v>
      </c>
      <c r="BU582" s="106">
        <v>9998.0117647058833</v>
      </c>
      <c r="BV582" s="106">
        <v>591.3187479025446</v>
      </c>
      <c r="BW582" s="106"/>
      <c r="BX582" s="106">
        <v>374.38805629518811</v>
      </c>
      <c r="BY582" s="73">
        <v>9.3729999999999994E-2</v>
      </c>
      <c r="BZ582" s="73">
        <v>1.0461</v>
      </c>
      <c r="CA582" s="74">
        <v>3.8250000000000002</v>
      </c>
      <c r="CB582" s="74"/>
      <c r="CC582" s="74">
        <v>8.5985999999999994</v>
      </c>
      <c r="CD582" s="74">
        <v>6.4842000000000004</v>
      </c>
      <c r="CE582" s="74">
        <v>94.76</v>
      </c>
      <c r="CF582" s="74">
        <v>36.491300000000003</v>
      </c>
      <c r="CG582" s="74">
        <v>0.1865</v>
      </c>
      <c r="CH582" s="134">
        <v>69325.557008883072</v>
      </c>
      <c r="CI582" s="134">
        <v>1551.3704966022838</v>
      </c>
      <c r="CJ582" s="135">
        <v>624412.33844903554</v>
      </c>
      <c r="CK582" s="136">
        <v>0.24845288939288093</v>
      </c>
    </row>
    <row r="583" spans="1:89" s="72" customFormat="1" x14ac:dyDescent="0.25">
      <c r="A583" s="82" t="s">
        <v>24</v>
      </c>
      <c r="B583" s="83">
        <v>572</v>
      </c>
      <c r="C583" s="70" t="s">
        <v>668</v>
      </c>
      <c r="D583" s="84">
        <v>41800</v>
      </c>
      <c r="E583" s="85" t="s">
        <v>1244</v>
      </c>
      <c r="F583" s="82">
        <v>523</v>
      </c>
      <c r="G583" s="88">
        <v>1</v>
      </c>
      <c r="H583" s="88">
        <v>170</v>
      </c>
      <c r="I583" s="82">
        <v>1</v>
      </c>
      <c r="J583" s="70">
        <v>687</v>
      </c>
      <c r="K583" s="55"/>
      <c r="L583" s="54">
        <v>917.03800000000001</v>
      </c>
      <c r="M583" s="54">
        <v>169.23390798735082</v>
      </c>
      <c r="N583" s="54">
        <v>314.49556258288277</v>
      </c>
      <c r="O583" s="17"/>
      <c r="P583" s="56">
        <v>28.868713659083951</v>
      </c>
      <c r="Q583" s="56">
        <v>11</v>
      </c>
      <c r="R583" s="54">
        <v>238.60042844027336</v>
      </c>
      <c r="S583" s="42" t="s">
        <v>78</v>
      </c>
      <c r="T583" s="94"/>
      <c r="U583" s="94"/>
      <c r="V583" s="94">
        <v>19.038543327155022</v>
      </c>
      <c r="W583" s="94">
        <v>17.459067695647587</v>
      </c>
      <c r="X583" s="94">
        <v>3.2219670896409451</v>
      </c>
      <c r="Y583" s="94">
        <v>5.9875373944322066</v>
      </c>
      <c r="Z583" s="94"/>
      <c r="AA583" s="94">
        <v>0.54961825579770185</v>
      </c>
      <c r="AB583" s="94">
        <v>0.20942397659870524</v>
      </c>
      <c r="AC583" s="98">
        <v>4.5426045947378952</v>
      </c>
      <c r="AD583" s="37"/>
      <c r="AE583" s="37"/>
      <c r="AF583" s="37"/>
      <c r="AG583" s="37"/>
      <c r="AH583" s="37"/>
      <c r="AI583" s="100">
        <v>31.294435679851581</v>
      </c>
      <c r="AJ583" s="90" t="s">
        <v>54</v>
      </c>
      <c r="AK583" s="53">
        <v>648.49981279316785</v>
      </c>
      <c r="AL583" s="35"/>
      <c r="AM583" s="35"/>
      <c r="AN583" s="35"/>
      <c r="AO583" s="58">
        <v>30.4</v>
      </c>
      <c r="AP583" s="49">
        <v>0.8201185649019167</v>
      </c>
      <c r="AQ583" s="49">
        <v>0.9963459669582122</v>
      </c>
      <c r="AR583" s="49">
        <v>1.532555879494655</v>
      </c>
      <c r="AS583" s="126">
        <v>24.461778473528753</v>
      </c>
      <c r="AT583" s="58">
        <v>25.955371873558512</v>
      </c>
      <c r="AU583" s="58">
        <v>26.977584371773577</v>
      </c>
      <c r="AV583" s="58">
        <v>32.774538386783298</v>
      </c>
      <c r="AW583" s="58">
        <v>50.413022351797864</v>
      </c>
      <c r="AX583" s="58">
        <v>31.785</v>
      </c>
      <c r="AY583" s="71">
        <v>1.3633066053187952</v>
      </c>
      <c r="AZ583" s="71">
        <v>21.986231708864899</v>
      </c>
      <c r="BA583" s="71">
        <v>-2.9476883817098773</v>
      </c>
      <c r="BB583" s="131">
        <f t="shared" si="36"/>
        <v>1.3633066053187952</v>
      </c>
      <c r="BC583" s="131">
        <f t="shared" si="37"/>
        <v>1.2848555718356074</v>
      </c>
      <c r="BD583" s="131">
        <f t="shared" si="38"/>
        <v>0.1759073871254643</v>
      </c>
      <c r="BE583" s="96">
        <v>6.22</v>
      </c>
      <c r="BF583" s="105">
        <v>111.08</v>
      </c>
      <c r="BG583" s="105">
        <v>589.39503060857032</v>
      </c>
      <c r="BH583" s="105">
        <v>285.64998199495864</v>
      </c>
      <c r="BI583" s="105">
        <v>94.976593446164941</v>
      </c>
      <c r="BJ583" s="105">
        <v>5.4015124234785743</v>
      </c>
      <c r="BK583" s="105">
        <v>13.953907093986317</v>
      </c>
      <c r="BL583" s="105">
        <v>8.1022686352178628</v>
      </c>
      <c r="BM583" s="105">
        <v>2.5207057976233349</v>
      </c>
      <c r="BN583" s="130">
        <f t="shared" si="39"/>
        <v>279.14153132250578</v>
      </c>
      <c r="BO583" s="97">
        <v>7.3148571428571429</v>
      </c>
      <c r="BP583" s="109" t="s">
        <v>38</v>
      </c>
      <c r="BQ583" s="106">
        <v>202.03846153846155</v>
      </c>
      <c r="BR583" s="107">
        <v>10.61207562294382</v>
      </c>
      <c r="BS583" s="107"/>
      <c r="BT583" s="107">
        <v>7.784071155778121</v>
      </c>
      <c r="BU583" s="106">
        <v>7946.2115384615381</v>
      </c>
      <c r="BV583" s="106">
        <v>417.37497464565536</v>
      </c>
      <c r="BW583" s="106"/>
      <c r="BX583" s="106">
        <v>306.14901520854625</v>
      </c>
      <c r="BY583" s="73">
        <v>7.415999999999999E-2</v>
      </c>
      <c r="BZ583" s="73">
        <v>0.51040000000000008</v>
      </c>
      <c r="CA583" s="74">
        <v>4.6103999999999994</v>
      </c>
      <c r="CB583" s="74"/>
      <c r="CC583" s="74">
        <v>8.2314000000000007</v>
      </c>
      <c r="CD583" s="74">
        <v>6.7871999999999995</v>
      </c>
      <c r="CE583" s="74">
        <v>112.27</v>
      </c>
      <c r="CF583" s="74">
        <v>36.410499999999999</v>
      </c>
      <c r="CG583" s="74">
        <v>0.11370000000000001</v>
      </c>
      <c r="CH583" s="134">
        <v>38070.487892198304</v>
      </c>
      <c r="CI583" s="134">
        <v>4960.9386593289792</v>
      </c>
      <c r="CJ583" s="135">
        <v>1432805.804963799</v>
      </c>
      <c r="CK583" s="136">
        <v>0.34623943050358602</v>
      </c>
    </row>
    <row r="584" spans="1:89" s="72" customFormat="1" x14ac:dyDescent="0.25">
      <c r="A584" s="82" t="s">
        <v>24</v>
      </c>
      <c r="B584" s="83">
        <v>573</v>
      </c>
      <c r="C584" s="70" t="s">
        <v>669</v>
      </c>
      <c r="D584" s="84">
        <v>41800</v>
      </c>
      <c r="E584" s="85" t="s">
        <v>1244</v>
      </c>
      <c r="F584" s="82">
        <v>527</v>
      </c>
      <c r="G584" s="88">
        <v>1</v>
      </c>
      <c r="H584" s="88">
        <v>148</v>
      </c>
      <c r="I584" s="82">
        <v>1</v>
      </c>
      <c r="J584" s="70">
        <v>656</v>
      </c>
      <c r="K584" s="55"/>
      <c r="L584" s="54">
        <v>917.03800000000001</v>
      </c>
      <c r="M584" s="54">
        <v>169.23390798735082</v>
      </c>
      <c r="N584" s="54">
        <v>314.49556258288277</v>
      </c>
      <c r="O584" s="17"/>
      <c r="P584" s="56">
        <v>28.868713659083951</v>
      </c>
      <c r="Q584" s="56">
        <v>11</v>
      </c>
      <c r="R584" s="54">
        <v>238.60042844027336</v>
      </c>
      <c r="S584" s="42" t="s">
        <v>78</v>
      </c>
      <c r="T584" s="94"/>
      <c r="U584" s="94"/>
      <c r="V584" s="94">
        <v>22.577370074450975</v>
      </c>
      <c r="W584" s="94">
        <v>20.704306298334373</v>
      </c>
      <c r="X584" s="94">
        <v>3.8208565697760046</v>
      </c>
      <c r="Y584" s="94">
        <v>7.1004827032064011</v>
      </c>
      <c r="Z584" s="94"/>
      <c r="AA584" s="94">
        <v>0.65177963185449617</v>
      </c>
      <c r="AB584" s="94">
        <v>0.24835107081896071</v>
      </c>
      <c r="AC584" s="98">
        <v>5.386970172818609</v>
      </c>
      <c r="AD584" s="37"/>
      <c r="AE584" s="37"/>
      <c r="AF584" s="37"/>
      <c r="AG584" s="37"/>
      <c r="AH584" s="37"/>
      <c r="AI584" s="100">
        <v>33.551879832682459</v>
      </c>
      <c r="AJ584" s="90" t="s">
        <v>54</v>
      </c>
      <c r="AK584" s="53">
        <v>672.14951725938658</v>
      </c>
      <c r="AL584" s="35"/>
      <c r="AM584" s="35"/>
      <c r="AN584" s="35"/>
      <c r="AO584" s="58">
        <v>29.080000000000002</v>
      </c>
      <c r="AP584" s="49">
        <v>1.0695223620691021</v>
      </c>
      <c r="AQ584" s="49">
        <v>0.93118172983479119</v>
      </c>
      <c r="AR584" s="49">
        <v>1.4448153547133142</v>
      </c>
      <c r="AS584" s="126">
        <v>27.674835431036534</v>
      </c>
      <c r="AT584" s="58">
        <v>28.024365062486229</v>
      </c>
      <c r="AU584" s="58">
        <v>36.778623179817814</v>
      </c>
      <c r="AV584" s="58">
        <v>32.021379980563658</v>
      </c>
      <c r="AW584" s="58">
        <v>49.684159378036938</v>
      </c>
      <c r="AX584" s="58">
        <v>32.732500000000002</v>
      </c>
      <c r="AY584" s="71">
        <v>1.2412590558631622</v>
      </c>
      <c r="AZ584" s="71">
        <v>22.647559306277618</v>
      </c>
      <c r="BA584" s="71">
        <v>-7.0189231826642384E-2</v>
      </c>
      <c r="BB584" s="131">
        <f t="shared" si="36"/>
        <v>1.2412590558631622</v>
      </c>
      <c r="BC584" s="131">
        <f t="shared" si="37"/>
        <v>1.2257776410527972</v>
      </c>
      <c r="BD584" s="131">
        <f t="shared" si="38"/>
        <v>0.15260942418250162</v>
      </c>
      <c r="BE584" s="96">
        <v>5.96</v>
      </c>
      <c r="BF584" s="105">
        <v>130.28000000000003</v>
      </c>
      <c r="BG584" s="105">
        <v>633.5584894074301</v>
      </c>
      <c r="BH584" s="105">
        <v>234.49493398833278</v>
      </c>
      <c r="BI584" s="105">
        <v>103.69972367209087</v>
      </c>
      <c r="BJ584" s="105">
        <v>5.1427694197113896</v>
      </c>
      <c r="BK584" s="105">
        <v>10.285538839422779</v>
      </c>
      <c r="BL584" s="105">
        <v>9.5179613140927213</v>
      </c>
      <c r="BM584" s="105">
        <v>3.3005833589192499</v>
      </c>
      <c r="BN584" s="130">
        <f t="shared" si="39"/>
        <v>319.01658767772511</v>
      </c>
      <c r="BO584" s="97">
        <v>14.105142857142855</v>
      </c>
      <c r="BP584" s="109" t="s">
        <v>38</v>
      </c>
      <c r="BQ584" s="106">
        <v>369.77777777777771</v>
      </c>
      <c r="BR584" s="107">
        <v>16.378248509830911</v>
      </c>
      <c r="BS584" s="107"/>
      <c r="BT584" s="107">
        <v>13.194867286137624</v>
      </c>
      <c r="BU584" s="106">
        <v>11291.916666666666</v>
      </c>
      <c r="BV584" s="106">
        <v>500.14313577845968</v>
      </c>
      <c r="BW584" s="106"/>
      <c r="BX584" s="106">
        <v>402.93211430442608</v>
      </c>
      <c r="BY584" s="73">
        <v>5.459E-2</v>
      </c>
      <c r="BZ584" s="73">
        <v>1.1538999999999999</v>
      </c>
      <c r="CA584" s="74">
        <v>4.5798000000000005</v>
      </c>
      <c r="CB584" s="74"/>
      <c r="CC584" s="74">
        <v>7.9356</v>
      </c>
      <c r="CD584" s="74">
        <v>5.0298000000000007</v>
      </c>
      <c r="CE584" s="74">
        <v>106.09</v>
      </c>
      <c r="CF584" s="74">
        <v>38.652700000000003</v>
      </c>
      <c r="CG584" s="74">
        <v>0.16830000000000001</v>
      </c>
      <c r="CH584" s="134">
        <v>66009.16463730036</v>
      </c>
      <c r="CI584" s="134">
        <v>1462.4910668491898</v>
      </c>
      <c r="CJ584" s="135">
        <v>327510.10334292101</v>
      </c>
      <c r="CK584" s="136">
        <v>0.44654838184270657</v>
      </c>
    </row>
    <row r="585" spans="1:89" s="72" customFormat="1" x14ac:dyDescent="0.25">
      <c r="A585" s="82" t="s">
        <v>24</v>
      </c>
      <c r="B585" s="83">
        <v>574</v>
      </c>
      <c r="C585" s="70" t="s">
        <v>670</v>
      </c>
      <c r="D585" s="84">
        <v>41831</v>
      </c>
      <c r="E585" s="85" t="s">
        <v>1244</v>
      </c>
      <c r="F585" s="82">
        <v>145</v>
      </c>
      <c r="G585" s="88">
        <v>1</v>
      </c>
      <c r="H585" s="88">
        <v>170</v>
      </c>
      <c r="I585" s="82">
        <v>4</v>
      </c>
      <c r="J585" s="70">
        <v>865</v>
      </c>
      <c r="K585" s="55"/>
      <c r="L585" s="54">
        <v>927.06299999999999</v>
      </c>
      <c r="M585" s="54">
        <v>149.54605732938899</v>
      </c>
      <c r="N585" s="54">
        <v>305.31469958176069</v>
      </c>
      <c r="O585" s="17"/>
      <c r="P585" s="56">
        <v>40.599816382739974</v>
      </c>
      <c r="Q585" s="56">
        <v>11.6</v>
      </c>
      <c r="R585" s="54">
        <v>266.85708456594921</v>
      </c>
      <c r="S585" s="42" t="s">
        <v>78</v>
      </c>
      <c r="T585" s="94"/>
      <c r="U585" s="94"/>
      <c r="V585" s="94">
        <v>30.154470446771466</v>
      </c>
      <c r="W585" s="94">
        <v>27.955093835795296</v>
      </c>
      <c r="X585" s="94">
        <v>4.509482166170252</v>
      </c>
      <c r="Y585" s="94">
        <v>9.2066030855031116</v>
      </c>
      <c r="Z585" s="94"/>
      <c r="AA585" s="94">
        <v>1.2242659632576807</v>
      </c>
      <c r="AB585" s="94">
        <v>0.34979185718254896</v>
      </c>
      <c r="AC585" s="98">
        <v>8.0469340700555083</v>
      </c>
      <c r="AD585" s="37"/>
      <c r="AE585" s="37"/>
      <c r="AF585" s="37"/>
      <c r="AG585" s="37"/>
      <c r="AH585" s="37"/>
      <c r="AI585" s="100">
        <v>35.630590618769858</v>
      </c>
      <c r="AJ585" s="90" t="s">
        <v>54</v>
      </c>
      <c r="AK585" s="53">
        <v>674.43705539112693</v>
      </c>
      <c r="AL585" s="35"/>
      <c r="AM585" s="35"/>
      <c r="AN585" s="35"/>
      <c r="AO585" s="58">
        <v>39.74</v>
      </c>
      <c r="AP585" s="49">
        <v>1.2790229800949857</v>
      </c>
      <c r="AQ585" s="49">
        <v>1.2416336248785231</v>
      </c>
      <c r="AR585" s="49">
        <v>2.0159650145772594</v>
      </c>
      <c r="AS585" s="126">
        <v>35.081344701424783</v>
      </c>
      <c r="AT585" s="58">
        <v>36.051208025734425</v>
      </c>
      <c r="AU585" s="58">
        <v>32.184775543406786</v>
      </c>
      <c r="AV585" s="58">
        <v>31.243926141885332</v>
      </c>
      <c r="AW585" s="58">
        <v>50.728862973760933</v>
      </c>
      <c r="AX585" s="58">
        <v>26.915000000000003</v>
      </c>
      <c r="AY585" s="71">
        <v>1.1955510241631289</v>
      </c>
      <c r="AZ585" s="71">
        <v>28.356981693855346</v>
      </c>
      <c r="BA585" s="71">
        <v>1.7974887529161201</v>
      </c>
      <c r="BB585" s="131">
        <f t="shared" si="36"/>
        <v>1.1955510241631289</v>
      </c>
      <c r="BC585" s="131">
        <f t="shared" si="37"/>
        <v>1.1633878553214925</v>
      </c>
      <c r="BD585" s="131">
        <f t="shared" si="38"/>
        <v>0.15044607158858228</v>
      </c>
      <c r="BE585" s="96">
        <v>5.87</v>
      </c>
      <c r="BF585" s="105">
        <v>111.38</v>
      </c>
      <c r="BG585" s="105">
        <v>596.24708206141145</v>
      </c>
      <c r="BH585" s="105">
        <v>273.56796552343326</v>
      </c>
      <c r="BI585" s="105">
        <v>100.19752199676783</v>
      </c>
      <c r="BJ585" s="105">
        <v>5.2073980966062132</v>
      </c>
      <c r="BK585" s="105">
        <v>11.402406177051535</v>
      </c>
      <c r="BL585" s="105">
        <v>10.055665289998206</v>
      </c>
      <c r="BM585" s="105">
        <v>3.3219608547315493</v>
      </c>
      <c r="BN585" s="130">
        <f t="shared" si="39"/>
        <v>288.48111810440582</v>
      </c>
      <c r="BO585" s="97">
        <v>5.508</v>
      </c>
      <c r="BP585" s="109" t="s">
        <v>38</v>
      </c>
      <c r="BQ585" s="106">
        <v>402.14285714285717</v>
      </c>
      <c r="BR585" s="107">
        <v>13.336094157339552</v>
      </c>
      <c r="BS585" s="107"/>
      <c r="BT585" s="107">
        <v>11.154767875068032</v>
      </c>
      <c r="BU585" s="106">
        <v>13832.071428571429</v>
      </c>
      <c r="BV585" s="106">
        <v>458.70715763315224</v>
      </c>
      <c r="BW585" s="106"/>
      <c r="BX585" s="106">
        <v>383.67844480267303</v>
      </c>
      <c r="BY585" s="73">
        <v>6.695000000000001E-2</v>
      </c>
      <c r="BZ585" s="73">
        <v>0.59510000000000007</v>
      </c>
      <c r="CA585" s="74">
        <v>3.8885000000000001</v>
      </c>
      <c r="CB585" s="74"/>
      <c r="CC585" s="74">
        <v>4.2699999999999996</v>
      </c>
      <c r="CD585" s="74">
        <v>5.3550000000000004</v>
      </c>
      <c r="CE585" s="74">
        <v>87.55</v>
      </c>
      <c r="CF585" s="74">
        <v>37.576800000000006</v>
      </c>
      <c r="CG585" s="74">
        <v>0.05</v>
      </c>
      <c r="CH585" s="134">
        <v>39405.285506285596</v>
      </c>
      <c r="CI585" s="134">
        <v>5321.6442780897924</v>
      </c>
      <c r="CJ585" s="135">
        <v>966142.35763305682</v>
      </c>
      <c r="CK585" s="136">
        <v>0.55081368041116008</v>
      </c>
    </row>
    <row r="586" spans="1:89" s="72" customFormat="1" x14ac:dyDescent="0.25">
      <c r="A586" s="82" t="s">
        <v>24</v>
      </c>
      <c r="B586" s="83">
        <v>575</v>
      </c>
      <c r="C586" s="70" t="s">
        <v>671</v>
      </c>
      <c r="D586" s="84">
        <v>41831</v>
      </c>
      <c r="E586" s="85" t="s">
        <v>1244</v>
      </c>
      <c r="F586" s="82">
        <v>203</v>
      </c>
      <c r="G586" s="88">
        <v>1</v>
      </c>
      <c r="H586" s="88">
        <v>93</v>
      </c>
      <c r="I586" s="82">
        <v>4</v>
      </c>
      <c r="J586" s="70">
        <v>656</v>
      </c>
      <c r="K586" s="55"/>
      <c r="L586" s="54">
        <v>927.06299999999999</v>
      </c>
      <c r="M586" s="54">
        <v>149.54605732938899</v>
      </c>
      <c r="N586" s="54">
        <v>305.31469958176069</v>
      </c>
      <c r="O586" s="17"/>
      <c r="P586" s="56">
        <v>40.599816382739974</v>
      </c>
      <c r="Q586" s="56">
        <v>11.6</v>
      </c>
      <c r="R586" s="54">
        <v>266.85708456594921</v>
      </c>
      <c r="S586" s="42" t="s">
        <v>78</v>
      </c>
      <c r="T586" s="94"/>
      <c r="U586" s="94"/>
      <c r="V586" s="94">
        <v>23.903512526949587</v>
      </c>
      <c r="W586" s="94">
        <v>22.160062033771464</v>
      </c>
      <c r="X586" s="94">
        <v>3.5746760547289709</v>
      </c>
      <c r="Y586" s="94">
        <v>7.2980937461144668</v>
      </c>
      <c r="Z586" s="94"/>
      <c r="AA586" s="94">
        <v>0.97047821949667812</v>
      </c>
      <c r="AB586" s="94">
        <v>0.27728074531261521</v>
      </c>
      <c r="AC586" s="98">
        <v>6.378821663827412</v>
      </c>
      <c r="AD586" s="37"/>
      <c r="AE586" s="37"/>
      <c r="AF586" s="37"/>
      <c r="AG586" s="37"/>
      <c r="AH586" s="37"/>
      <c r="AI586" s="100">
        <v>32.35826583006471</v>
      </c>
      <c r="AJ586" s="90" t="s">
        <v>54</v>
      </c>
      <c r="AK586" s="53">
        <v>641.51354522768622</v>
      </c>
      <c r="AL586" s="35"/>
      <c r="AM586" s="35"/>
      <c r="AN586" s="35"/>
      <c r="AO586" s="58">
        <v>51.12</v>
      </c>
      <c r="AP586" s="49">
        <v>1.6393982857033562</v>
      </c>
      <c r="AQ586" s="49">
        <v>1.4754752186588924</v>
      </c>
      <c r="AR586" s="49">
        <v>2.4342857142857137</v>
      </c>
      <c r="AS586" s="126">
        <v>45.038974285550339</v>
      </c>
      <c r="AT586" s="58">
        <v>44.527619219194094</v>
      </c>
      <c r="AU586" s="58">
        <v>32.069606527843433</v>
      </c>
      <c r="AV586" s="58">
        <v>28.862973760932949</v>
      </c>
      <c r="AW586" s="58">
        <v>47.619047619047613</v>
      </c>
      <c r="AX586" s="58">
        <v>23.6</v>
      </c>
      <c r="AY586" s="71">
        <v>1.862806529751317</v>
      </c>
      <c r="AZ586" s="71">
        <v>28.171954958049248</v>
      </c>
      <c r="BA586" s="71">
        <v>-4.2684424310996611</v>
      </c>
      <c r="BB586" s="131">
        <f t="shared" si="36"/>
        <v>1.862806529751317</v>
      </c>
      <c r="BC586" s="131">
        <f t="shared" si="37"/>
        <v>1.884198995221809</v>
      </c>
      <c r="BD586" s="131">
        <f t="shared" si="38"/>
        <v>0.23214827579803018</v>
      </c>
      <c r="BE586" s="96">
        <v>5.69</v>
      </c>
      <c r="BF586" s="105">
        <v>118.48</v>
      </c>
      <c r="BG586" s="105">
        <v>579.2538825118163</v>
      </c>
      <c r="BH586" s="105">
        <v>282.41053342336261</v>
      </c>
      <c r="BI586" s="105">
        <v>108.11951384199865</v>
      </c>
      <c r="BJ586" s="105">
        <v>5.0641458474004049</v>
      </c>
      <c r="BK586" s="105">
        <v>13.335584064821067</v>
      </c>
      <c r="BL586" s="105">
        <v>7.8494260634706281</v>
      </c>
      <c r="BM586" s="105">
        <v>3.9669142471303172</v>
      </c>
      <c r="BN586" s="130">
        <f t="shared" si="39"/>
        <v>281.59268929503912</v>
      </c>
      <c r="BO586" s="97">
        <v>6.7611428571428567</v>
      </c>
      <c r="BP586" s="109" t="s">
        <v>38</v>
      </c>
      <c r="BQ586" s="106">
        <v>281.64999999999998</v>
      </c>
      <c r="BR586" s="107">
        <v>11.782787139858995</v>
      </c>
      <c r="BS586" s="107"/>
      <c r="BT586" s="107">
        <v>6.3252876515480043</v>
      </c>
      <c r="BU586" s="106">
        <v>9777.8499999999985</v>
      </c>
      <c r="BV586" s="106">
        <v>409.05494491556988</v>
      </c>
      <c r="BW586" s="106"/>
      <c r="BX586" s="106">
        <v>219.59067588740865</v>
      </c>
      <c r="BY586" s="73">
        <v>0.1236</v>
      </c>
      <c r="BZ586" s="73">
        <v>1.3431000000000002</v>
      </c>
      <c r="CA586" s="74">
        <v>3.6562000000000001</v>
      </c>
      <c r="CB586" s="74"/>
      <c r="CC586" s="74">
        <v>4.13</v>
      </c>
      <c r="CD586" s="74">
        <v>5.7324000000000002</v>
      </c>
      <c r="CE586" s="74">
        <v>79.31</v>
      </c>
      <c r="CF586" s="74">
        <v>36.403799999999997</v>
      </c>
      <c r="CG586" s="74">
        <v>1.9400000000000004E-2</v>
      </c>
      <c r="CH586" s="134">
        <v>40905.741368849733</v>
      </c>
      <c r="CI586" s="134">
        <v>4800.060411374433</v>
      </c>
      <c r="CJ586" s="135">
        <v>900638.69581650407</v>
      </c>
      <c r="CK586" s="136">
        <v>0.53296182294530192</v>
      </c>
    </row>
    <row r="587" spans="1:89" s="72" customFormat="1" x14ac:dyDescent="0.25">
      <c r="A587" s="82" t="s">
        <v>24</v>
      </c>
      <c r="B587" s="83">
        <v>576</v>
      </c>
      <c r="C587" s="70" t="s">
        <v>672</v>
      </c>
      <c r="D587" s="84">
        <v>41831</v>
      </c>
      <c r="E587" s="85" t="s">
        <v>1244</v>
      </c>
      <c r="F587" s="82">
        <v>277</v>
      </c>
      <c r="G587" s="88">
        <v>1</v>
      </c>
      <c r="H587" s="88">
        <v>83</v>
      </c>
      <c r="I587" s="82">
        <v>3</v>
      </c>
      <c r="J587" s="70">
        <v>781</v>
      </c>
      <c r="K587" s="55"/>
      <c r="L587" s="54">
        <v>927.06299999999999</v>
      </c>
      <c r="M587" s="54">
        <v>149.54605732938899</v>
      </c>
      <c r="N587" s="54">
        <v>305.31469958176069</v>
      </c>
      <c r="O587" s="17"/>
      <c r="P587" s="56">
        <v>40.599816382739974</v>
      </c>
      <c r="Q587" s="56">
        <v>11.6</v>
      </c>
      <c r="R587" s="54">
        <v>266.85708456594921</v>
      </c>
      <c r="S587" s="42" t="s">
        <v>78</v>
      </c>
      <c r="T587" s="94"/>
      <c r="U587" s="94"/>
      <c r="V587" s="94">
        <v>21.808797307119047</v>
      </c>
      <c r="W587" s="94">
        <v>20.218129057929705</v>
      </c>
      <c r="X587" s="94">
        <v>3.2614196523754493</v>
      </c>
      <c r="Y587" s="94">
        <v>6.6585463980625637</v>
      </c>
      <c r="Z587" s="94"/>
      <c r="AA587" s="94">
        <v>0.88543316619742729</v>
      </c>
      <c r="AB587" s="94">
        <v>0.2529820487625809</v>
      </c>
      <c r="AC587" s="98">
        <v>5.8198320672675123</v>
      </c>
      <c r="AD587" s="37"/>
      <c r="AE587" s="37"/>
      <c r="AF587" s="37"/>
      <c r="AG587" s="37"/>
      <c r="AH587" s="37"/>
      <c r="AI587" s="100">
        <v>34.21658552305805</v>
      </c>
      <c r="AJ587" s="90" t="s">
        <v>54</v>
      </c>
      <c r="AK587" s="53">
        <v>660.98312199553243</v>
      </c>
      <c r="AL587" s="35"/>
      <c r="AM587" s="35"/>
      <c r="AN587" s="35"/>
      <c r="AO587" s="58">
        <v>34.28</v>
      </c>
      <c r="AP587" s="49">
        <v>1.1548848383041388</v>
      </c>
      <c r="AQ587" s="49">
        <v>0.9944198250728864</v>
      </c>
      <c r="AR587" s="49">
        <v>1.7181642371234211</v>
      </c>
      <c r="AS587" s="126">
        <v>31.035272574562086</v>
      </c>
      <c r="AT587" s="58">
        <v>31.027096036889727</v>
      </c>
      <c r="AU587" s="58">
        <v>33.68975607655014</v>
      </c>
      <c r="AV587" s="58">
        <v>29.008746355685133</v>
      </c>
      <c r="AW587" s="58">
        <v>50.121477162293495</v>
      </c>
      <c r="AX587" s="58">
        <v>22.22</v>
      </c>
      <c r="AY587" s="71">
        <v>1.4226871660988638</v>
      </c>
      <c r="AZ587" s="71">
        <v>24.53482633607323</v>
      </c>
      <c r="BA587" s="71">
        <v>-2.7260290289541835</v>
      </c>
      <c r="BB587" s="131">
        <f t="shared" si="36"/>
        <v>1.4226871660988638</v>
      </c>
      <c r="BC587" s="131">
        <f t="shared" si="37"/>
        <v>1.4230620853370599</v>
      </c>
      <c r="BD587" s="131">
        <f t="shared" si="38"/>
        <v>0.17733526732526367</v>
      </c>
      <c r="BE587" s="96">
        <v>6.01</v>
      </c>
      <c r="BF587" s="105">
        <v>113.59</v>
      </c>
      <c r="BG587" s="105">
        <v>606.12729993837479</v>
      </c>
      <c r="BH587" s="105">
        <v>278.10546703054843</v>
      </c>
      <c r="BI587" s="105">
        <v>89.268421515978531</v>
      </c>
      <c r="BJ587" s="105">
        <v>5.5462628752531034</v>
      </c>
      <c r="BK587" s="105">
        <v>10.036094726648471</v>
      </c>
      <c r="BL587" s="105">
        <v>7.9232326789330045</v>
      </c>
      <c r="BM587" s="105">
        <v>2.9932212342635798</v>
      </c>
      <c r="BN587" s="130">
        <f t="shared" si="39"/>
        <v>285.74335322843194</v>
      </c>
      <c r="BO587" s="97">
        <v>4.7794285714285722</v>
      </c>
      <c r="BP587" s="109" t="s">
        <v>38</v>
      </c>
      <c r="BQ587" s="106">
        <v>308.08333333333331</v>
      </c>
      <c r="BR587" s="107">
        <v>14.126562276442712</v>
      </c>
      <c r="BS587" s="107"/>
      <c r="BT587" s="107">
        <v>9.9294930136883259</v>
      </c>
      <c r="BU587" s="106">
        <v>10962.138888888889</v>
      </c>
      <c r="BV587" s="106">
        <v>502.64756623284848</v>
      </c>
      <c r="BW587" s="106"/>
      <c r="BX587" s="106">
        <v>353.30856860904521</v>
      </c>
      <c r="BY587" s="73">
        <v>7.2100000000000011E-2</v>
      </c>
      <c r="BZ587" s="73">
        <v>0.4587</v>
      </c>
      <c r="CA587" s="74">
        <v>4.1712999999999996</v>
      </c>
      <c r="CB587" s="74"/>
      <c r="CC587" s="74">
        <v>3.8</v>
      </c>
      <c r="CD587" s="74">
        <v>4.3044000000000002</v>
      </c>
      <c r="CE587" s="74">
        <v>87.55</v>
      </c>
      <c r="CF587" s="74">
        <v>30.477599999999999</v>
      </c>
      <c r="CG587" s="74">
        <v>0.71300000000000008</v>
      </c>
      <c r="CH587" s="134">
        <v>44125.045419276888</v>
      </c>
      <c r="CI587" s="134">
        <v>3115.635749382287</v>
      </c>
      <c r="CJ587" s="135">
        <v>563448.17918348545</v>
      </c>
      <c r="CK587" s="136">
        <v>0.55295870401023839</v>
      </c>
    </row>
    <row r="588" spans="1:89" s="72" customFormat="1" x14ac:dyDescent="0.25">
      <c r="A588" s="82" t="s">
        <v>24</v>
      </c>
      <c r="B588" s="83">
        <v>577</v>
      </c>
      <c r="C588" s="70" t="s">
        <v>673</v>
      </c>
      <c r="D588" s="84">
        <v>41831</v>
      </c>
      <c r="E588" s="85" t="s">
        <v>1244</v>
      </c>
      <c r="F588" s="82">
        <v>407</v>
      </c>
      <c r="G588" s="88">
        <v>1</v>
      </c>
      <c r="H588" s="88">
        <v>128</v>
      </c>
      <c r="I588" s="82">
        <v>2</v>
      </c>
      <c r="J588" s="70">
        <v>708</v>
      </c>
      <c r="K588" s="55"/>
      <c r="L588" s="54">
        <v>927.06299999999999</v>
      </c>
      <c r="M588" s="54">
        <v>149.54605732938899</v>
      </c>
      <c r="N588" s="54">
        <v>305.31469958176069</v>
      </c>
      <c r="O588" s="17"/>
      <c r="P588" s="56">
        <v>40.599816382739974</v>
      </c>
      <c r="Q588" s="56">
        <v>11.6</v>
      </c>
      <c r="R588" s="54">
        <v>266.85708456594921</v>
      </c>
      <c r="S588" s="42" t="s">
        <v>78</v>
      </c>
      <c r="T588" s="94"/>
      <c r="U588" s="94"/>
      <c r="V588" s="94">
        <v>21.306390809049301</v>
      </c>
      <c r="W588" s="94">
        <v>19.752366582609671</v>
      </c>
      <c r="X588" s="94">
        <v>3.1862867414124536</v>
      </c>
      <c r="Y588" s="94">
        <v>6.5051543090364747</v>
      </c>
      <c r="Z588" s="94"/>
      <c r="AA588" s="94">
        <v>0.86503555462630022</v>
      </c>
      <c r="AB588" s="94">
        <v>0.24715413338497189</v>
      </c>
      <c r="AC588" s="98">
        <v>5.6857613339256323</v>
      </c>
      <c r="AD588" s="37"/>
      <c r="AE588" s="37"/>
      <c r="AF588" s="37"/>
      <c r="AG588" s="37"/>
      <c r="AH588" s="37"/>
      <c r="AI588" s="100">
        <v>32.104556605251084</v>
      </c>
      <c r="AJ588" s="90" t="s">
        <v>54</v>
      </c>
      <c r="AK588" s="53">
        <v>638.68057289716057</v>
      </c>
      <c r="AL588" s="35"/>
      <c r="AM588" s="35"/>
      <c r="AN588" s="35"/>
      <c r="AO588" s="58">
        <v>42.2</v>
      </c>
      <c r="AP588" s="49">
        <v>1.2292548041527636</v>
      </c>
      <c r="AQ588" s="49">
        <v>1.2908114674441209</v>
      </c>
      <c r="AR588" s="49">
        <v>2.1182021379980562</v>
      </c>
      <c r="AS588" s="126">
        <v>35.31882206229146</v>
      </c>
      <c r="AT588" s="58">
        <v>36.37792989607847</v>
      </c>
      <c r="AU588" s="58">
        <v>29.129260761913827</v>
      </c>
      <c r="AV588" s="58">
        <v>30.58794946550049</v>
      </c>
      <c r="AW588" s="58">
        <v>50.194363459669574</v>
      </c>
      <c r="AX588" s="58">
        <v>28.317499999999999</v>
      </c>
      <c r="AY588" s="71">
        <v>1.7073717563008348</v>
      </c>
      <c r="AZ588" s="71">
        <v>26.034625525011702</v>
      </c>
      <c r="BA588" s="71">
        <v>-4.728234715962401</v>
      </c>
      <c r="BB588" s="131">
        <f t="shared" si="36"/>
        <v>1.7073717563008348</v>
      </c>
      <c r="BC588" s="131">
        <f t="shared" si="37"/>
        <v>1.6576632982480903</v>
      </c>
      <c r="BD588" s="131">
        <f t="shared" si="38"/>
        <v>0.21769376386473513</v>
      </c>
      <c r="BE588" s="96">
        <v>6.1</v>
      </c>
      <c r="BF588" s="105">
        <v>125.64</v>
      </c>
      <c r="BG588" s="105">
        <v>572.82712511938871</v>
      </c>
      <c r="BH588" s="105">
        <v>249.60203756765361</v>
      </c>
      <c r="BI588" s="105">
        <v>128.06431072906719</v>
      </c>
      <c r="BJ588" s="105">
        <v>6.0490289716650745</v>
      </c>
      <c r="BK588" s="105">
        <v>20.05730659025788</v>
      </c>
      <c r="BL588" s="105">
        <v>18.943011779687996</v>
      </c>
      <c r="BM588" s="105">
        <v>4.4571792422795289</v>
      </c>
      <c r="BN588" s="130">
        <f t="shared" si="39"/>
        <v>303.04806565064473</v>
      </c>
      <c r="BO588" s="97">
        <v>9.6171428571428557</v>
      </c>
      <c r="BP588" s="109" t="s">
        <v>38</v>
      </c>
      <c r="BQ588" s="106">
        <v>230.82</v>
      </c>
      <c r="BR588" s="107">
        <v>10.833369296031385</v>
      </c>
      <c r="BS588" s="107"/>
      <c r="BT588" s="107">
        <v>6.3450559352714109</v>
      </c>
      <c r="BU588" s="106">
        <v>8900.0780000000013</v>
      </c>
      <c r="BV588" s="106">
        <v>417.71870608042821</v>
      </c>
      <c r="BW588" s="106"/>
      <c r="BX588" s="106">
        <v>244.65597755081239</v>
      </c>
      <c r="BY588" s="73">
        <v>8.9609999999999995E-2</v>
      </c>
      <c r="BZ588" s="73">
        <v>0.88990000000000014</v>
      </c>
      <c r="CA588" s="74">
        <v>3.6461000000000001</v>
      </c>
      <c r="CB588" s="74"/>
      <c r="CC588" s="74">
        <v>4.7699999999999996</v>
      </c>
      <c r="CD588" s="74">
        <v>5.8038000000000007</v>
      </c>
      <c r="CE588" s="74">
        <v>89.61</v>
      </c>
      <c r="CF588" s="74">
        <v>35.669399999999996</v>
      </c>
      <c r="CG588" s="74">
        <v>9.0800000000000006E-2</v>
      </c>
      <c r="CH588" s="134">
        <v>73378.400947191883</v>
      </c>
      <c r="CI588" s="134">
        <v>2758.2126260388832</v>
      </c>
      <c r="CJ588" s="135">
        <v>848326.84410298173</v>
      </c>
      <c r="CK588" s="136">
        <v>0.32513560607119635</v>
      </c>
    </row>
    <row r="589" spans="1:89" s="72" customFormat="1" x14ac:dyDescent="0.25">
      <c r="A589" s="82" t="s">
        <v>24</v>
      </c>
      <c r="B589" s="83">
        <v>578</v>
      </c>
      <c r="C589" s="70" t="s">
        <v>674</v>
      </c>
      <c r="D589" s="84">
        <v>41831</v>
      </c>
      <c r="E589" s="85" t="s">
        <v>1244</v>
      </c>
      <c r="F589" s="82">
        <v>408</v>
      </c>
      <c r="G589" s="88">
        <v>1</v>
      </c>
      <c r="H589" s="88">
        <v>128</v>
      </c>
      <c r="I589" s="82">
        <v>2</v>
      </c>
      <c r="J589" s="70">
        <v>687</v>
      </c>
      <c r="K589" s="55"/>
      <c r="L589" s="54">
        <v>927.06299999999999</v>
      </c>
      <c r="M589" s="54">
        <v>149.54605732938899</v>
      </c>
      <c r="N589" s="54">
        <v>305.31469958176069</v>
      </c>
      <c r="O589" s="17"/>
      <c r="P589" s="56">
        <v>40.599816382739974</v>
      </c>
      <c r="Q589" s="56">
        <v>11.6</v>
      </c>
      <c r="R589" s="54">
        <v>266.85708456594921</v>
      </c>
      <c r="S589" s="42" t="s">
        <v>78</v>
      </c>
      <c r="T589" s="94"/>
      <c r="U589" s="94"/>
      <c r="V589" s="94">
        <v>21.528603961704867</v>
      </c>
      <c r="W589" s="94">
        <v>19.95837217455</v>
      </c>
      <c r="X589" s="94">
        <v>3.2195178422788273</v>
      </c>
      <c r="Y589" s="94">
        <v>6.5729992509826252</v>
      </c>
      <c r="Z589" s="94"/>
      <c r="AA589" s="94">
        <v>0.87405736782194599</v>
      </c>
      <c r="AB589" s="94">
        <v>0.24973180595577643</v>
      </c>
      <c r="AC589" s="98">
        <v>5.7450604879955049</v>
      </c>
      <c r="AD589" s="37"/>
      <c r="AE589" s="37"/>
      <c r="AF589" s="37"/>
      <c r="AG589" s="37"/>
      <c r="AH589" s="37"/>
      <c r="AI589" s="100">
        <v>37.11516047679558</v>
      </c>
      <c r="AJ589" s="90" t="s">
        <v>54</v>
      </c>
      <c r="AK589" s="53">
        <v>687.4592524730607</v>
      </c>
      <c r="AL589" s="35"/>
      <c r="AM589" s="35"/>
      <c r="AN589" s="35"/>
      <c r="AO589" s="58">
        <v>36.229999999999997</v>
      </c>
      <c r="AP589" s="49">
        <v>1.4929266104876393</v>
      </c>
      <c r="AQ589" s="49">
        <v>1.1134827502429543</v>
      </c>
      <c r="AR589" s="49">
        <v>1.6662631195335278</v>
      </c>
      <c r="AS589" s="126">
        <v>36.88589915731459</v>
      </c>
      <c r="AT589" s="58">
        <v>35.807428259439682</v>
      </c>
      <c r="AU589" s="58">
        <v>41.206917209153723</v>
      </c>
      <c r="AV589" s="58">
        <v>30.733722060252674</v>
      </c>
      <c r="AW589" s="58">
        <v>45.991253644314874</v>
      </c>
      <c r="AX589" s="58">
        <v>29.752499999999998</v>
      </c>
      <c r="AY589" s="71">
        <v>1.6632489651040088</v>
      </c>
      <c r="AZ589" s="71">
        <v>26.316680333023928</v>
      </c>
      <c r="BA589" s="71">
        <v>-4.7880763713190611</v>
      </c>
      <c r="BB589" s="131">
        <f t="shared" si="36"/>
        <v>1.6632489651040088</v>
      </c>
      <c r="BC589" s="131">
        <f t="shared" si="37"/>
        <v>1.7133437552628734</v>
      </c>
      <c r="BD589" s="131">
        <f t="shared" si="38"/>
        <v>0.19846491151327611</v>
      </c>
      <c r="BE589" s="96">
        <v>5.93</v>
      </c>
      <c r="BF589" s="105">
        <v>114.11999999999999</v>
      </c>
      <c r="BG589" s="105">
        <v>641.43007360672993</v>
      </c>
      <c r="BH589" s="105">
        <v>201.19172800560816</v>
      </c>
      <c r="BI589" s="105">
        <v>127.40974412898703</v>
      </c>
      <c r="BJ589" s="105">
        <v>5.3452506133894149</v>
      </c>
      <c r="BK589" s="105">
        <v>10.778128286014722</v>
      </c>
      <c r="BL589" s="105">
        <v>8.8503329828250976</v>
      </c>
      <c r="BM589" s="105">
        <v>4.9947423764458465</v>
      </c>
      <c r="BN589" s="130">
        <f t="shared" si="39"/>
        <v>344.44444444444446</v>
      </c>
      <c r="BO589" s="97">
        <v>6.6737142857142855</v>
      </c>
      <c r="BP589" s="109" t="s">
        <v>38</v>
      </c>
      <c r="BQ589" s="106">
        <v>436.38095238095241</v>
      </c>
      <c r="BR589" s="107">
        <v>20.269821171739139</v>
      </c>
      <c r="BS589" s="107"/>
      <c r="BT589" s="107">
        <v>12.186883381269139</v>
      </c>
      <c r="BU589" s="106">
        <v>13184.182539682541</v>
      </c>
      <c r="BV589" s="106">
        <v>612.40304123456383</v>
      </c>
      <c r="BW589" s="106"/>
      <c r="BX589" s="106">
        <v>368.19685692470472</v>
      </c>
      <c r="BY589" s="73">
        <v>6.2829999999999997E-2</v>
      </c>
      <c r="BZ589" s="73">
        <v>1.7017</v>
      </c>
      <c r="CA589" s="74">
        <v>3.3431000000000002</v>
      </c>
      <c r="CB589" s="74"/>
      <c r="CC589" s="74">
        <v>5.09</v>
      </c>
      <c r="CD589" s="74">
        <v>5.2122000000000002</v>
      </c>
      <c r="CE589" s="74">
        <v>81.37</v>
      </c>
      <c r="CF589" s="74">
        <v>33.048000000000002</v>
      </c>
      <c r="CG589" s="74">
        <v>0.59060000000000012</v>
      </c>
      <c r="CH589" s="134">
        <v>83280.891253795999</v>
      </c>
      <c r="CI589" s="134">
        <v>2736.4395712816877</v>
      </c>
      <c r="CJ589" s="135">
        <v>547069.65900516976</v>
      </c>
      <c r="CK589" s="136">
        <v>0.50019947665491515</v>
      </c>
    </row>
    <row r="590" spans="1:89" s="72" customFormat="1" x14ac:dyDescent="0.25">
      <c r="A590" s="82" t="s">
        <v>24</v>
      </c>
      <c r="B590" s="83">
        <v>579</v>
      </c>
      <c r="C590" s="70" t="s">
        <v>675</v>
      </c>
      <c r="D590" s="84">
        <v>41831</v>
      </c>
      <c r="E590" s="85" t="s">
        <v>1244</v>
      </c>
      <c r="F590" s="82">
        <v>419</v>
      </c>
      <c r="G590" s="88">
        <v>1</v>
      </c>
      <c r="H590" s="88">
        <v>88</v>
      </c>
      <c r="I590" s="82">
        <v>2</v>
      </c>
      <c r="J590" s="70">
        <v>656</v>
      </c>
      <c r="K590" s="55"/>
      <c r="L590" s="54">
        <v>927.06299999999999</v>
      </c>
      <c r="M590" s="54">
        <v>149.54605732938899</v>
      </c>
      <c r="N590" s="54">
        <v>305.31469958176069</v>
      </c>
      <c r="O590" s="17"/>
      <c r="P590" s="56">
        <v>40.599816382739974</v>
      </c>
      <c r="Q590" s="56">
        <v>11.6</v>
      </c>
      <c r="R590" s="54">
        <v>266.85708456594921</v>
      </c>
      <c r="S590" s="42" t="s">
        <v>78</v>
      </c>
      <c r="T590" s="94"/>
      <c r="U590" s="94"/>
      <c r="V590" s="94">
        <v>26.147901166850872</v>
      </c>
      <c r="W590" s="94">
        <v>24.240751699444267</v>
      </c>
      <c r="X590" s="94">
        <v>3.9103155269410781</v>
      </c>
      <c r="Y590" s="94">
        <v>7.9833385894506446</v>
      </c>
      <c r="Z590" s="94"/>
      <c r="AA590" s="94">
        <v>1.0615999861681777</v>
      </c>
      <c r="AB590" s="94">
        <v>0.30331565353547008</v>
      </c>
      <c r="AC590" s="98">
        <v>6.9777526729044048</v>
      </c>
      <c r="AD590" s="37"/>
      <c r="AE590" s="37"/>
      <c r="AF590" s="37"/>
      <c r="AG590" s="37"/>
      <c r="AH590" s="37"/>
      <c r="AI590" s="100">
        <v>30.579418044259775</v>
      </c>
      <c r="AJ590" s="90" t="s">
        <v>54</v>
      </c>
      <c r="AK590" s="53">
        <v>620.6598836115686</v>
      </c>
      <c r="AL590" s="35"/>
      <c r="AM590" s="35"/>
      <c r="AN590" s="35"/>
      <c r="AO590" s="58">
        <v>42.12</v>
      </c>
      <c r="AP590" s="49">
        <v>1.2920914091799702</v>
      </c>
      <c r="AQ590" s="49">
        <v>1.2341282798833819</v>
      </c>
      <c r="AR590" s="49">
        <v>2.1305597667638483</v>
      </c>
      <c r="AS590" s="126">
        <v>36.229371137699552</v>
      </c>
      <c r="AT590" s="58">
        <v>36.77208531434546</v>
      </c>
      <c r="AU590" s="58">
        <v>30.67643421604868</v>
      </c>
      <c r="AV590" s="58">
        <v>29.300291545189509</v>
      </c>
      <c r="AW590" s="58">
        <v>50.583090379008745</v>
      </c>
      <c r="AX590" s="58">
        <v>26.05</v>
      </c>
      <c r="AY590" s="71">
        <v>1.4063111635500385</v>
      </c>
      <c r="AZ590" s="71">
        <v>24.873641094650541</v>
      </c>
      <c r="BA590" s="71">
        <v>1.274260072200331</v>
      </c>
      <c r="BB590" s="131">
        <f t="shared" si="36"/>
        <v>1.4063111635500385</v>
      </c>
      <c r="BC590" s="131">
        <f t="shared" si="37"/>
        <v>1.3855556094739072</v>
      </c>
      <c r="BD590" s="131">
        <f t="shared" si="38"/>
        <v>0.17809381434143001</v>
      </c>
      <c r="BE590" s="96">
        <v>6.09</v>
      </c>
      <c r="BF590" s="105">
        <v>115.08999999999999</v>
      </c>
      <c r="BG590" s="105">
        <v>585.0204188026762</v>
      </c>
      <c r="BH590" s="105">
        <v>285.255017812147</v>
      </c>
      <c r="BI590" s="105">
        <v>99.921800330176396</v>
      </c>
      <c r="BJ590" s="105">
        <v>5.3870883656269015</v>
      </c>
      <c r="BK590" s="105">
        <v>11.729950473542448</v>
      </c>
      <c r="BL590" s="105">
        <v>9.3839603788339581</v>
      </c>
      <c r="BM590" s="105">
        <v>3.3017638369971332</v>
      </c>
      <c r="BN590" s="130">
        <f t="shared" si="39"/>
        <v>279.48683503492742</v>
      </c>
      <c r="BO590" s="97">
        <v>3.2931428571428576</v>
      </c>
      <c r="BP590" s="109" t="s">
        <v>38</v>
      </c>
      <c r="BQ590" s="106">
        <v>354.43771929824567</v>
      </c>
      <c r="BR590" s="107">
        <v>13.555111633494539</v>
      </c>
      <c r="BS590" s="107"/>
      <c r="BT590" s="107">
        <v>9.6387712654406652</v>
      </c>
      <c r="BU590" s="106">
        <v>11386.83245614035</v>
      </c>
      <c r="BV590" s="106">
        <v>435.47787577597478</v>
      </c>
      <c r="BW590" s="106"/>
      <c r="BX590" s="106">
        <v>309.65968774411982</v>
      </c>
      <c r="BY590" s="73">
        <v>0.11227000000000001</v>
      </c>
      <c r="BZ590" s="73">
        <v>0.64460000000000006</v>
      </c>
      <c r="CA590" s="74">
        <v>3.6966000000000001</v>
      </c>
      <c r="CB590" s="74"/>
      <c r="CC590" s="74">
        <v>4.67</v>
      </c>
      <c r="CD590" s="74">
        <v>7.0482000000000005</v>
      </c>
      <c r="CE590" s="74">
        <v>84.460000000000008</v>
      </c>
      <c r="CF590" s="74">
        <v>36.669000000000004</v>
      </c>
      <c r="CG590" s="74">
        <v>0.10100000000000001</v>
      </c>
      <c r="CH590" s="134">
        <v>83269.217136852327</v>
      </c>
      <c r="CI590" s="134">
        <v>2861.0723493616424</v>
      </c>
      <c r="CJ590" s="135">
        <v>703767.91663814324</v>
      </c>
      <c r="CK590" s="136">
        <v>0.40653634269501965</v>
      </c>
    </row>
    <row r="591" spans="1:89" s="72" customFormat="1" x14ac:dyDescent="0.25">
      <c r="A591" s="82" t="s">
        <v>24</v>
      </c>
      <c r="B591" s="83">
        <v>580</v>
      </c>
      <c r="C591" s="70" t="s">
        <v>676</v>
      </c>
      <c r="D591" s="84">
        <v>41831</v>
      </c>
      <c r="E591" s="85" t="s">
        <v>1244</v>
      </c>
      <c r="F591" s="82">
        <v>434</v>
      </c>
      <c r="G591" s="88">
        <v>1</v>
      </c>
      <c r="H591" s="88">
        <v>131</v>
      </c>
      <c r="I591" s="82">
        <v>2</v>
      </c>
      <c r="J591" s="70">
        <v>687</v>
      </c>
      <c r="K591" s="55"/>
      <c r="L591" s="54">
        <v>927.06299999999999</v>
      </c>
      <c r="M591" s="54">
        <v>149.54605732938899</v>
      </c>
      <c r="N591" s="54">
        <v>305.31469958176069</v>
      </c>
      <c r="O591" s="17"/>
      <c r="P591" s="56">
        <v>40.599816382739974</v>
      </c>
      <c r="Q591" s="56">
        <v>11.6</v>
      </c>
      <c r="R591" s="54">
        <v>266.85708456594921</v>
      </c>
      <c r="S591" s="42" t="s">
        <v>78</v>
      </c>
      <c r="T591" s="94"/>
      <c r="U591" s="94"/>
      <c r="V591" s="94">
        <v>25.768318940393385</v>
      </c>
      <c r="W591" s="94">
        <v>23.888855061837912</v>
      </c>
      <c r="X591" s="94">
        <v>3.8535505015420495</v>
      </c>
      <c r="Y591" s="94">
        <v>7.867446556013201</v>
      </c>
      <c r="Z591" s="94"/>
      <c r="AA591" s="94">
        <v>1.0461890174718522</v>
      </c>
      <c r="AB591" s="94">
        <v>0.29891249970856326</v>
      </c>
      <c r="AC591" s="98">
        <v>6.8764584665989084</v>
      </c>
      <c r="AD591" s="37"/>
      <c r="AE591" s="37"/>
      <c r="AF591" s="37"/>
      <c r="AG591" s="37"/>
      <c r="AH591" s="37"/>
      <c r="AI591" s="100">
        <v>33.126201765815587</v>
      </c>
      <c r="AJ591" s="90" t="s">
        <v>54</v>
      </c>
      <c r="AK591" s="53">
        <v>649.82402504199683</v>
      </c>
      <c r="AL591" s="35"/>
      <c r="AM591" s="35"/>
      <c r="AN591" s="35"/>
      <c r="AO591" s="58">
        <v>34.700000000000003</v>
      </c>
      <c r="AP591" s="49">
        <v>1.1555051832599903</v>
      </c>
      <c r="AQ591" s="49">
        <v>1.1339042759961131</v>
      </c>
      <c r="AR591" s="49">
        <v>1.7105515063168124</v>
      </c>
      <c r="AS591" s="126">
        <v>31.212577748899857</v>
      </c>
      <c r="AT591" s="58">
        <v>32.072338825618985</v>
      </c>
      <c r="AU591" s="58">
        <v>33.299861189048706</v>
      </c>
      <c r="AV591" s="58">
        <v>32.677356656948497</v>
      </c>
      <c r="AW591" s="58">
        <v>49.295432458697761</v>
      </c>
      <c r="AX591" s="58">
        <v>32.862499999999997</v>
      </c>
      <c r="AY591" s="71">
        <v>1.2446422640067401</v>
      </c>
      <c r="AZ591" s="71">
        <v>24.266057663539257</v>
      </c>
      <c r="BA591" s="71">
        <v>1.5022612768541279</v>
      </c>
      <c r="BB591" s="131">
        <f t="shared" si="36"/>
        <v>1.2446422640067401</v>
      </c>
      <c r="BC591" s="131">
        <f t="shared" si="37"/>
        <v>1.2112772207259617</v>
      </c>
      <c r="BD591" s="131">
        <f t="shared" si="38"/>
        <v>0.1552278584732486</v>
      </c>
      <c r="BE591" s="96">
        <v>5.35</v>
      </c>
      <c r="BF591" s="105">
        <v>145.9</v>
      </c>
      <c r="BG591" s="105">
        <v>557.71076079506508</v>
      </c>
      <c r="BH591" s="105">
        <v>314.59904043865663</v>
      </c>
      <c r="BI591" s="105">
        <v>89.51336531871145</v>
      </c>
      <c r="BJ591" s="105">
        <v>5.2090472926662095</v>
      </c>
      <c r="BK591" s="105">
        <v>19.328307059629882</v>
      </c>
      <c r="BL591" s="105">
        <v>10.418094585332419</v>
      </c>
      <c r="BM591" s="105">
        <v>3.2213845099383138</v>
      </c>
      <c r="BN591" s="130">
        <f t="shared" si="39"/>
        <v>254.68538445093708</v>
      </c>
      <c r="BO591" s="97">
        <v>6.0908571428571436</v>
      </c>
      <c r="BP591" s="109" t="s">
        <v>38</v>
      </c>
      <c r="BQ591" s="106">
        <v>305.22219047619046</v>
      </c>
      <c r="BR591" s="107">
        <v>11.844862335887049</v>
      </c>
      <c r="BS591" s="107"/>
      <c r="BT591" s="107">
        <v>9.5166801565585466</v>
      </c>
      <c r="BU591" s="106">
        <v>11034.523904761905</v>
      </c>
      <c r="BV591" s="106">
        <v>428.22055758804765</v>
      </c>
      <c r="BW591" s="106"/>
      <c r="BX591" s="106">
        <v>344.05111410046794</v>
      </c>
      <c r="BY591" s="73">
        <v>5.6649999999999999E-2</v>
      </c>
      <c r="BZ591" s="73">
        <v>0.69190000000000007</v>
      </c>
      <c r="CA591" s="74">
        <v>3.6966000000000001</v>
      </c>
      <c r="CB591" s="74"/>
      <c r="CC591" s="74">
        <v>4.74</v>
      </c>
      <c r="CD591" s="74">
        <v>5.4161999999999999</v>
      </c>
      <c r="CE591" s="74">
        <v>89.61</v>
      </c>
      <c r="CF591" s="74">
        <v>32.7624</v>
      </c>
      <c r="CG591" s="74">
        <v>1.9400000000000004E-2</v>
      </c>
      <c r="CH591" s="134">
        <v>19550.044274751519</v>
      </c>
      <c r="CI591" s="134">
        <v>1603.1113101101209</v>
      </c>
      <c r="CJ591" s="135">
        <v>856652.85030087177</v>
      </c>
      <c r="CK591" s="136">
        <v>0.18713663411580078</v>
      </c>
    </row>
    <row r="592" spans="1:89" s="72" customFormat="1" x14ac:dyDescent="0.25">
      <c r="A592" s="82" t="s">
        <v>24</v>
      </c>
      <c r="B592" s="83">
        <v>581</v>
      </c>
      <c r="C592" s="70" t="s">
        <v>677</v>
      </c>
      <c r="D592" s="84">
        <v>41831</v>
      </c>
      <c r="E592" s="85" t="s">
        <v>1244</v>
      </c>
      <c r="F592" s="82">
        <v>437</v>
      </c>
      <c r="G592" s="88">
        <v>1</v>
      </c>
      <c r="H592" s="88">
        <v>102</v>
      </c>
      <c r="I592" s="82">
        <v>2</v>
      </c>
      <c r="J592" s="70">
        <v>625</v>
      </c>
      <c r="K592" s="55"/>
      <c r="L592" s="54">
        <v>927.06299999999999</v>
      </c>
      <c r="M592" s="54">
        <v>149.54605732938899</v>
      </c>
      <c r="N592" s="54">
        <v>305.31469958176069</v>
      </c>
      <c r="O592" s="17"/>
      <c r="P592" s="56">
        <v>40.599816382739974</v>
      </c>
      <c r="Q592" s="56">
        <v>11.6</v>
      </c>
      <c r="R592" s="54">
        <v>266.85708456594921</v>
      </c>
      <c r="S592" s="42" t="s">
        <v>78</v>
      </c>
      <c r="T592" s="94"/>
      <c r="U592" s="94"/>
      <c r="V592" s="94">
        <v>22.030222891008417</v>
      </c>
      <c r="W592" s="94">
        <v>20.423404524006937</v>
      </c>
      <c r="X592" s="94">
        <v>3.2945329754379626</v>
      </c>
      <c r="Y592" s="94">
        <v>6.7261508836874633</v>
      </c>
      <c r="Z592" s="94"/>
      <c r="AA592" s="94">
        <v>0.89442300424577681</v>
      </c>
      <c r="AB592" s="94">
        <v>0.25555058553569765</v>
      </c>
      <c r="AC592" s="98">
        <v>5.8789210530325429</v>
      </c>
      <c r="AD592" s="37"/>
      <c r="AE592" s="37"/>
      <c r="AF592" s="37"/>
      <c r="AG592" s="37"/>
      <c r="AH592" s="37"/>
      <c r="AI592" s="100">
        <v>33.913353080626258</v>
      </c>
      <c r="AJ592" s="90" t="s">
        <v>54</v>
      </c>
      <c r="AK592" s="53">
        <v>657.95184060915665</v>
      </c>
      <c r="AL592" s="35"/>
      <c r="AM592" s="35"/>
      <c r="AN592" s="35"/>
      <c r="AO592" s="58">
        <v>39.799999999999997</v>
      </c>
      <c r="AP592" s="49">
        <v>1.2423958306457854</v>
      </c>
      <c r="AQ592" s="49">
        <v>1.1719533527696795</v>
      </c>
      <c r="AR592" s="49">
        <v>1.9281146744412052</v>
      </c>
      <c r="AS592" s="126">
        <v>34.555937459686781</v>
      </c>
      <c r="AT592" s="58">
        <v>34.605066294909982</v>
      </c>
      <c r="AU592" s="58">
        <v>31.21597564436647</v>
      </c>
      <c r="AV592" s="58">
        <v>29.446064139941697</v>
      </c>
      <c r="AW592" s="58">
        <v>48.445092322643347</v>
      </c>
      <c r="AX592" s="58">
        <v>32.235000000000007</v>
      </c>
      <c r="AY592" s="71">
        <v>1.5707996449293282</v>
      </c>
      <c r="AZ592" s="71">
        <v>24.203010839563735</v>
      </c>
      <c r="BA592" s="71">
        <v>-2.1727879485553174</v>
      </c>
      <c r="BB592" s="131">
        <f t="shared" si="36"/>
        <v>1.5707996449293282</v>
      </c>
      <c r="BC592" s="131">
        <f t="shared" si="37"/>
        <v>1.5685695796473627</v>
      </c>
      <c r="BD592" s="131">
        <f t="shared" si="38"/>
        <v>0.19711393204419353</v>
      </c>
      <c r="BE592" s="96">
        <v>5.62</v>
      </c>
      <c r="BF592" s="105">
        <v>120.52</v>
      </c>
      <c r="BG592" s="105">
        <v>600.64719548622634</v>
      </c>
      <c r="BH592" s="105">
        <v>257.38466644540324</v>
      </c>
      <c r="BI592" s="105">
        <v>115.41652837703286</v>
      </c>
      <c r="BJ592" s="105">
        <v>4.3976103551277799</v>
      </c>
      <c r="BK592" s="105">
        <v>11.616329239960171</v>
      </c>
      <c r="BL592" s="105">
        <v>6.4719548622635257</v>
      </c>
      <c r="BM592" s="105">
        <v>4.0657152339860607</v>
      </c>
      <c r="BN592" s="130">
        <f t="shared" si="39"/>
        <v>301.69621547903176</v>
      </c>
      <c r="BO592" s="97">
        <v>4.8377142857142852</v>
      </c>
      <c r="BP592" s="109" t="s">
        <v>38</v>
      </c>
      <c r="BQ592" s="106">
        <v>298.55133333333339</v>
      </c>
      <c r="BR592" s="107">
        <v>13.551897990790932</v>
      </c>
      <c r="BS592" s="107"/>
      <c r="BT592" s="107">
        <v>8.6273879896380077</v>
      </c>
      <c r="BU592" s="106">
        <v>11545.649333333331</v>
      </c>
      <c r="BV592" s="106">
        <v>524.08227508427342</v>
      </c>
      <c r="BW592" s="106"/>
      <c r="BX592" s="106">
        <v>333.64043388732267</v>
      </c>
      <c r="BY592" s="73">
        <v>9.7850000000000006E-2</v>
      </c>
      <c r="BZ592" s="73">
        <v>1.0296000000000001</v>
      </c>
      <c r="CA592" s="74">
        <v>3.7471000000000001</v>
      </c>
      <c r="CB592" s="74"/>
      <c r="CC592" s="74">
        <v>5.86</v>
      </c>
      <c r="CD592" s="74">
        <v>6.3648000000000007</v>
      </c>
      <c r="CE592" s="74">
        <v>92.7</v>
      </c>
      <c r="CF592" s="74">
        <v>35.057400000000001</v>
      </c>
      <c r="CG592" s="74">
        <v>9.1999999999999998E-3</v>
      </c>
      <c r="CH592" s="134">
        <v>72167.458483424241</v>
      </c>
      <c r="CI592" s="134">
        <v>1533.6330238889195</v>
      </c>
      <c r="CJ592" s="135">
        <v>653714.14964325796</v>
      </c>
      <c r="CK592" s="136">
        <v>0.23460300266191991</v>
      </c>
    </row>
    <row r="593" spans="1:89" s="72" customFormat="1" x14ac:dyDescent="0.25">
      <c r="A593" s="82" t="s">
        <v>24</v>
      </c>
      <c r="B593" s="83">
        <v>582</v>
      </c>
      <c r="C593" s="70" t="s">
        <v>678</v>
      </c>
      <c r="D593" s="84">
        <v>41831</v>
      </c>
      <c r="E593" s="85" t="s">
        <v>1244</v>
      </c>
      <c r="F593" s="82">
        <v>441</v>
      </c>
      <c r="G593" s="88">
        <v>1</v>
      </c>
      <c r="H593" s="88">
        <v>152</v>
      </c>
      <c r="I593" s="82">
        <v>1</v>
      </c>
      <c r="J593" s="70">
        <v>792</v>
      </c>
      <c r="K593" s="55"/>
      <c r="L593" s="54">
        <v>927.06299999999999</v>
      </c>
      <c r="M593" s="54">
        <v>149.54605732938899</v>
      </c>
      <c r="N593" s="54">
        <v>305.31469958176069</v>
      </c>
      <c r="O593" s="17"/>
      <c r="P593" s="56">
        <v>40.599816382739974</v>
      </c>
      <c r="Q593" s="56">
        <v>11.6</v>
      </c>
      <c r="R593" s="54">
        <v>266.85708456594921</v>
      </c>
      <c r="S593" s="42" t="s">
        <v>78</v>
      </c>
      <c r="T593" s="94"/>
      <c r="U593" s="94"/>
      <c r="V593" s="94">
        <v>21.123353322325983</v>
      </c>
      <c r="W593" s="94">
        <v>19.582679301055492</v>
      </c>
      <c r="X593" s="94">
        <v>3.1589142069295009</v>
      </c>
      <c r="Y593" s="94">
        <v>6.4492702737653449</v>
      </c>
      <c r="Z593" s="94"/>
      <c r="AA593" s="94">
        <v>0.8576042662741753</v>
      </c>
      <c r="AB593" s="94">
        <v>0.24503089853898138</v>
      </c>
      <c r="AC593" s="98">
        <v>5.6369164838523691</v>
      </c>
      <c r="AD593" s="37"/>
      <c r="AE593" s="37"/>
      <c r="AF593" s="37"/>
      <c r="AG593" s="37"/>
      <c r="AH593" s="37"/>
      <c r="AI593" s="100">
        <v>36.202400785985596</v>
      </c>
      <c r="AJ593" s="90" t="s">
        <v>54</v>
      </c>
      <c r="AK593" s="53">
        <v>679.579261370685</v>
      </c>
      <c r="AL593" s="35"/>
      <c r="AM593" s="35"/>
      <c r="AN593" s="35"/>
      <c r="AO593" s="58">
        <v>30.06</v>
      </c>
      <c r="AP593" s="49">
        <v>1.0989225608051443</v>
      </c>
      <c r="AQ593" s="49">
        <v>1.0669985422740524</v>
      </c>
      <c r="AR593" s="49">
        <v>1.5263702623906705</v>
      </c>
      <c r="AS593" s="126">
        <v>28.507838412077167</v>
      </c>
      <c r="AT593" s="58">
        <v>29.865765905035275</v>
      </c>
      <c r="AU593" s="58">
        <v>36.557636753331479</v>
      </c>
      <c r="AV593" s="58">
        <v>35.495626822157433</v>
      </c>
      <c r="AW593" s="58">
        <v>50.777453838678333</v>
      </c>
      <c r="AX593" s="58">
        <v>22.9025</v>
      </c>
      <c r="AY593" s="71">
        <v>1.4138742769344839</v>
      </c>
      <c r="AZ593" s="71">
        <v>24.865083376144931</v>
      </c>
      <c r="BA593" s="71">
        <v>-3.741730053818948</v>
      </c>
      <c r="BB593" s="131">
        <f t="shared" si="36"/>
        <v>1.4138742769344839</v>
      </c>
      <c r="BC593" s="131">
        <f t="shared" si="37"/>
        <v>1.3495886745380656</v>
      </c>
      <c r="BD593" s="131">
        <f t="shared" si="38"/>
        <v>0.1747966484832387</v>
      </c>
      <c r="BE593" s="96">
        <v>5.68</v>
      </c>
      <c r="BF593" s="105">
        <v>124.49</v>
      </c>
      <c r="BG593" s="105">
        <v>584.30396015744236</v>
      </c>
      <c r="BH593" s="105">
        <v>293.2765683990682</v>
      </c>
      <c r="BI593" s="105">
        <v>99.044099927705034</v>
      </c>
      <c r="BJ593" s="105">
        <v>3.9360591212145555</v>
      </c>
      <c r="BK593" s="105">
        <v>10.844244517631941</v>
      </c>
      <c r="BL593" s="105">
        <v>6.1049080247409435</v>
      </c>
      <c r="BM593" s="105">
        <v>2.4901598521969635</v>
      </c>
      <c r="BN593" s="130">
        <f t="shared" si="39"/>
        <v>274.77792400065806</v>
      </c>
      <c r="BO593" s="97">
        <v>6.6154285714285725</v>
      </c>
      <c r="BP593" s="109" t="s">
        <v>38</v>
      </c>
      <c r="BQ593" s="106">
        <v>343.37681159420293</v>
      </c>
      <c r="BR593" s="107">
        <v>16.25579075227968</v>
      </c>
      <c r="BS593" s="107"/>
      <c r="BT593" s="107">
        <v>11.497338212790005</v>
      </c>
      <c r="BU593" s="106">
        <v>11181.695652173914</v>
      </c>
      <c r="BV593" s="106">
        <v>529.35229939820226</v>
      </c>
      <c r="BW593" s="106"/>
      <c r="BX593" s="106">
        <v>374.39842285406502</v>
      </c>
      <c r="BY593" s="73">
        <v>5.0470000000000001E-2</v>
      </c>
      <c r="BZ593" s="73">
        <v>0.70840000000000003</v>
      </c>
      <c r="CA593" s="74">
        <v>4.1308999999999996</v>
      </c>
      <c r="CB593" s="74"/>
      <c r="CC593" s="74">
        <v>4.26</v>
      </c>
      <c r="CD593" s="74">
        <v>4.7940000000000005</v>
      </c>
      <c r="CE593" s="74">
        <v>88.58</v>
      </c>
      <c r="CF593" s="74">
        <v>33.609000000000002</v>
      </c>
      <c r="CG593" s="74">
        <v>3.9800000000000002E-2</v>
      </c>
      <c r="CH593" s="134">
        <v>57582.163688788991</v>
      </c>
      <c r="CI593" s="134">
        <v>2822.8813249477571</v>
      </c>
      <c r="CJ593" s="135">
        <v>826586.45982147544</v>
      </c>
      <c r="CK593" s="136">
        <v>0.3415107145061918</v>
      </c>
    </row>
    <row r="594" spans="1:89" s="72" customFormat="1" x14ac:dyDescent="0.25">
      <c r="A594" s="82" t="s">
        <v>24</v>
      </c>
      <c r="B594" s="83">
        <v>583</v>
      </c>
      <c r="C594" s="70" t="s">
        <v>679</v>
      </c>
      <c r="D594" s="84">
        <v>41831</v>
      </c>
      <c r="E594" s="85" t="s">
        <v>1244</v>
      </c>
      <c r="F594" s="82">
        <v>475</v>
      </c>
      <c r="G594" s="88">
        <v>1</v>
      </c>
      <c r="H594" s="88">
        <v>138</v>
      </c>
      <c r="I594" s="82">
        <v>1</v>
      </c>
      <c r="J594" s="70">
        <v>625</v>
      </c>
      <c r="K594" s="55"/>
      <c r="L594" s="54">
        <v>927.06299999999999</v>
      </c>
      <c r="M594" s="54">
        <v>149.54605732938899</v>
      </c>
      <c r="N594" s="54">
        <v>305.31469958176069</v>
      </c>
      <c r="O594" s="17"/>
      <c r="P594" s="56">
        <v>40.599816382739974</v>
      </c>
      <c r="Q594" s="56">
        <v>11.6</v>
      </c>
      <c r="R594" s="54">
        <v>266.85708456594921</v>
      </c>
      <c r="S594" s="42" t="s">
        <v>78</v>
      </c>
      <c r="T594" s="94"/>
      <c r="U594" s="94"/>
      <c r="V594" s="94">
        <v>18.757262658299279</v>
      </c>
      <c r="W594" s="94">
        <v>17.389164191790904</v>
      </c>
      <c r="X594" s="94">
        <v>2.8050746768404315</v>
      </c>
      <c r="Y594" s="94">
        <v>5.7268680134948227</v>
      </c>
      <c r="Z594" s="94"/>
      <c r="AA594" s="94">
        <v>0.76154141976977585</v>
      </c>
      <c r="AB594" s="94">
        <v>0.21758424683627162</v>
      </c>
      <c r="AC594" s="98">
        <v>5.0055084274314918</v>
      </c>
      <c r="AD594" s="37"/>
      <c r="AE594" s="37"/>
      <c r="AF594" s="37"/>
      <c r="AG594" s="37"/>
      <c r="AH594" s="37"/>
      <c r="AI594" s="100">
        <v>31.879307713667934</v>
      </c>
      <c r="AJ594" s="90" t="s">
        <v>54</v>
      </c>
      <c r="AK594" s="53">
        <v>636.12760652808606</v>
      </c>
      <c r="AL594" s="35"/>
      <c r="AM594" s="35"/>
      <c r="AN594" s="35"/>
      <c r="AO594" s="58">
        <v>33.04</v>
      </c>
      <c r="AP594" s="49">
        <v>1.006032707399396</v>
      </c>
      <c r="AQ594" s="49">
        <v>1.0090204081632652</v>
      </c>
      <c r="AR594" s="49">
        <v>1.6503945578231296</v>
      </c>
      <c r="AS594" s="126">
        <v>28.306490610990942</v>
      </c>
      <c r="AT594" s="58">
        <v>28.958853680682306</v>
      </c>
      <c r="AU594" s="58">
        <v>30.44893182201562</v>
      </c>
      <c r="AV594" s="58">
        <v>30.539358600583093</v>
      </c>
      <c r="AW594" s="58">
        <v>49.951409135082613</v>
      </c>
      <c r="AX594" s="58">
        <v>29.047499999999999</v>
      </c>
      <c r="AY594" s="71">
        <v>1.543874189332699</v>
      </c>
      <c r="AZ594" s="71">
        <v>22.376036031471852</v>
      </c>
      <c r="BA594" s="71">
        <v>-3.6187733731725729</v>
      </c>
      <c r="BB594" s="131">
        <f t="shared" si="36"/>
        <v>1.543874189332699</v>
      </c>
      <c r="BC594" s="131">
        <f t="shared" si="37"/>
        <v>1.5090949637295046</v>
      </c>
      <c r="BD594" s="131">
        <f t="shared" si="38"/>
        <v>0.1954148502454322</v>
      </c>
      <c r="BE594" s="96">
        <v>5.84</v>
      </c>
      <c r="BF594" s="105">
        <v>122.30000000000001</v>
      </c>
      <c r="BG594" s="105">
        <v>558.87162714636133</v>
      </c>
      <c r="BH594" s="105">
        <v>301.22649223221589</v>
      </c>
      <c r="BI594" s="105">
        <v>102.04415372035977</v>
      </c>
      <c r="BJ594" s="105">
        <v>5.233033524121014</v>
      </c>
      <c r="BK594" s="105">
        <v>17.90678659035159</v>
      </c>
      <c r="BL594" s="105">
        <v>9.4031071136549453</v>
      </c>
      <c r="BM594" s="105">
        <v>5.314799672935405</v>
      </c>
      <c r="BN594" s="130">
        <f t="shared" si="39"/>
        <v>265.19078779637971</v>
      </c>
      <c r="BO594" s="97">
        <v>3.0308571428571431</v>
      </c>
      <c r="BP594" s="109" t="s">
        <v>38</v>
      </c>
      <c r="BQ594" s="106">
        <v>248.77199999999996</v>
      </c>
      <c r="BR594" s="107">
        <v>13.262702801142954</v>
      </c>
      <c r="BS594" s="107"/>
      <c r="BT594" s="107">
        <v>8.5905334079556219</v>
      </c>
      <c r="BU594" s="106">
        <v>9750.3973333333324</v>
      </c>
      <c r="BV594" s="106">
        <v>519.81984316987757</v>
      </c>
      <c r="BW594" s="106"/>
      <c r="BX594" s="106">
        <v>336.69831827071135</v>
      </c>
      <c r="BY594" s="73">
        <v>0.10609</v>
      </c>
      <c r="BZ594" s="73">
        <v>0.75680000000000003</v>
      </c>
      <c r="CA594" s="74">
        <v>3.8481000000000001</v>
      </c>
      <c r="CB594" s="74"/>
      <c r="CC594" s="74">
        <v>5.69</v>
      </c>
      <c r="CD594" s="74">
        <v>5.2733999999999996</v>
      </c>
      <c r="CE594" s="74">
        <v>90.64</v>
      </c>
      <c r="CF594" s="74">
        <v>36.179400000000001</v>
      </c>
      <c r="CG594" s="74">
        <v>2.9600000000000001E-2</v>
      </c>
      <c r="CH594" s="134">
        <v>58799.975693188593</v>
      </c>
      <c r="CI594" s="134">
        <v>2919.4652010746631</v>
      </c>
      <c r="CJ594" s="135">
        <v>865842.07522340515</v>
      </c>
      <c r="CK594" s="136">
        <v>0.33718218190325078</v>
      </c>
    </row>
    <row r="595" spans="1:89" s="72" customFormat="1" x14ac:dyDescent="0.25">
      <c r="A595" s="82" t="s">
        <v>24</v>
      </c>
      <c r="B595" s="83">
        <v>584</v>
      </c>
      <c r="C595" s="70" t="s">
        <v>680</v>
      </c>
      <c r="D595" s="84">
        <v>41831</v>
      </c>
      <c r="E595" s="85" t="s">
        <v>1244</v>
      </c>
      <c r="F595" s="82">
        <v>485</v>
      </c>
      <c r="G595" s="88">
        <v>1</v>
      </c>
      <c r="H595" s="88">
        <v>140</v>
      </c>
      <c r="I595" s="82">
        <v>1</v>
      </c>
      <c r="J595" s="70">
        <v>604</v>
      </c>
      <c r="K595" s="55"/>
      <c r="L595" s="54">
        <v>927.06299999999999</v>
      </c>
      <c r="M595" s="54">
        <v>149.54605732938899</v>
      </c>
      <c r="N595" s="54">
        <v>305.31469958176069</v>
      </c>
      <c r="O595" s="17"/>
      <c r="P595" s="56">
        <v>40.599816382739974</v>
      </c>
      <c r="Q595" s="56">
        <v>11.6</v>
      </c>
      <c r="R595" s="54">
        <v>266.85708456594921</v>
      </c>
      <c r="S595" s="42" t="s">
        <v>78</v>
      </c>
      <c r="T595" s="94"/>
      <c r="U595" s="94"/>
      <c r="V595" s="94">
        <v>23.65556999598952</v>
      </c>
      <c r="W595" s="94">
        <v>21.93020368719203</v>
      </c>
      <c r="X595" s="94">
        <v>3.537597226779623</v>
      </c>
      <c r="Y595" s="94">
        <v>7.2223932467608529</v>
      </c>
      <c r="Z595" s="94"/>
      <c r="AA595" s="94">
        <v>0.96041179826622758</v>
      </c>
      <c r="AB595" s="94">
        <v>0.27440461195347843</v>
      </c>
      <c r="AC595" s="98">
        <v>6.3126564428755056</v>
      </c>
      <c r="AD595" s="37"/>
      <c r="AE595" s="37"/>
      <c r="AF595" s="37"/>
      <c r="AG595" s="37"/>
      <c r="AH595" s="37"/>
      <c r="AI595" s="100">
        <v>31.467662456284668</v>
      </c>
      <c r="AJ595" s="90" t="s">
        <v>54</v>
      </c>
      <c r="AK595" s="53">
        <v>631.36759789148982</v>
      </c>
      <c r="AL595" s="35"/>
      <c r="AM595" s="35"/>
      <c r="AN595" s="35"/>
      <c r="AO595" s="58">
        <v>35.520000000000003</v>
      </c>
      <c r="AP595" s="49">
        <v>1.1910778770133006</v>
      </c>
      <c r="AQ595" s="49">
        <v>1.0562798833819245</v>
      </c>
      <c r="AR595" s="49">
        <v>1.7647813411078719</v>
      </c>
      <c r="AS595" s="126">
        <v>32.074168155199516</v>
      </c>
      <c r="AT595" s="58">
        <v>32.199045620820442</v>
      </c>
      <c r="AU595" s="58">
        <v>33.532597888887963</v>
      </c>
      <c r="AV595" s="58">
        <v>29.737609329446069</v>
      </c>
      <c r="AW595" s="58">
        <v>49.684159378036931</v>
      </c>
      <c r="AX595" s="58">
        <v>29.17</v>
      </c>
      <c r="AY595" s="71">
        <v>1.3611612667240465</v>
      </c>
      <c r="AZ595" s="71">
        <v>23.473313345049764</v>
      </c>
      <c r="BA595" s="71">
        <v>0.18225665093975607</v>
      </c>
      <c r="BB595" s="131">
        <f t="shared" si="36"/>
        <v>1.3611612667240465</v>
      </c>
      <c r="BC595" s="131">
        <f t="shared" si="37"/>
        <v>1.355882278915167</v>
      </c>
      <c r="BD595" s="131">
        <f t="shared" si="38"/>
        <v>0.16960652827994846</v>
      </c>
      <c r="BE595" s="96">
        <v>5.71</v>
      </c>
      <c r="BF595" s="105">
        <v>129.46</v>
      </c>
      <c r="BG595" s="105">
        <v>581.1833771048972</v>
      </c>
      <c r="BH595" s="105">
        <v>283.48524640815697</v>
      </c>
      <c r="BI595" s="105">
        <v>108.52773057315001</v>
      </c>
      <c r="BJ595" s="105">
        <v>4.1711725629538083</v>
      </c>
      <c r="BK595" s="105">
        <v>11.50934651629847</v>
      </c>
      <c r="BL595" s="105">
        <v>7.6471496987486471</v>
      </c>
      <c r="BM595" s="105">
        <v>3.4759771357948401</v>
      </c>
      <c r="BN595" s="130">
        <f t="shared" si="39"/>
        <v>281.53028018096671</v>
      </c>
      <c r="BO595" s="97">
        <v>5.3331428571428576</v>
      </c>
      <c r="BP595" s="109" t="s">
        <v>38</v>
      </c>
      <c r="BQ595" s="106">
        <v>284.29513888888886</v>
      </c>
      <c r="BR595" s="107">
        <v>12.01810562743097</v>
      </c>
      <c r="BS595" s="107"/>
      <c r="BT595" s="107">
        <v>8.8293032730466656</v>
      </c>
      <c r="BU595" s="106">
        <v>9007.7534722222226</v>
      </c>
      <c r="BV595" s="106">
        <v>380.7878429371757</v>
      </c>
      <c r="BW595" s="106"/>
      <c r="BX595" s="106">
        <v>279.75218825733327</v>
      </c>
      <c r="BY595" s="73">
        <v>0.11227000000000001</v>
      </c>
      <c r="BZ595" s="73">
        <v>0.67320000000000002</v>
      </c>
      <c r="CA595" s="74">
        <v>3.9592000000000001</v>
      </c>
      <c r="CB595" s="74"/>
      <c r="CC595" s="74">
        <v>4.83</v>
      </c>
      <c r="CD595" s="74">
        <v>6.6198000000000006</v>
      </c>
      <c r="CE595" s="74">
        <v>88.58</v>
      </c>
      <c r="CF595" s="74">
        <v>37.515599999999999</v>
      </c>
      <c r="CG595" s="74">
        <v>6.0200000000000004E-2</v>
      </c>
      <c r="CH595" s="134">
        <v>61641.767341745275</v>
      </c>
      <c r="CI595" s="134">
        <v>1195.9135052645231</v>
      </c>
      <c r="CJ595" s="135">
        <v>557077.29151486175</v>
      </c>
      <c r="CK595" s="136">
        <v>0.2146764054970671</v>
      </c>
    </row>
    <row r="596" spans="1:89" s="72" customFormat="1" x14ac:dyDescent="0.25">
      <c r="A596" s="82" t="s">
        <v>24</v>
      </c>
      <c r="B596" s="83">
        <v>585</v>
      </c>
      <c r="C596" s="70" t="s">
        <v>681</v>
      </c>
      <c r="D596" s="84">
        <v>41831</v>
      </c>
      <c r="E596" s="85" t="s">
        <v>1244</v>
      </c>
      <c r="F596" s="82">
        <v>486</v>
      </c>
      <c r="G596" s="88">
        <v>1</v>
      </c>
      <c r="H596" s="88">
        <v>76</v>
      </c>
      <c r="I596" s="82">
        <v>1</v>
      </c>
      <c r="J596" s="70">
        <v>646</v>
      </c>
      <c r="K596" s="55"/>
      <c r="L596" s="54">
        <v>927.06299999999999</v>
      </c>
      <c r="M596" s="54">
        <v>149.54605732938899</v>
      </c>
      <c r="N596" s="54">
        <v>305.31469958176069</v>
      </c>
      <c r="O596" s="17"/>
      <c r="P596" s="56">
        <v>40.599816382739974</v>
      </c>
      <c r="Q596" s="56">
        <v>11.6</v>
      </c>
      <c r="R596" s="54">
        <v>266.85708456594921</v>
      </c>
      <c r="S596" s="42" t="s">
        <v>78</v>
      </c>
      <c r="T596" s="94"/>
      <c r="U596" s="94"/>
      <c r="V596" s="94">
        <v>20.600077752462798</v>
      </c>
      <c r="W596" s="94">
        <v>19.097569881431419</v>
      </c>
      <c r="X596" s="94">
        <v>3.0806604085596727</v>
      </c>
      <c r="Y596" s="94">
        <v>6.2895065503540915</v>
      </c>
      <c r="Z596" s="94"/>
      <c r="AA596" s="94">
        <v>0.83635937422015638</v>
      </c>
      <c r="AB596" s="94">
        <v>0.23896090192856845</v>
      </c>
      <c r="AC596" s="98">
        <v>5.4972766908540933</v>
      </c>
      <c r="AD596" s="37"/>
      <c r="AE596" s="37"/>
      <c r="AF596" s="37"/>
      <c r="AG596" s="37"/>
      <c r="AH596" s="37"/>
      <c r="AI596" s="100">
        <v>32.515012338953696</v>
      </c>
      <c r="AJ596" s="90" t="s">
        <v>54</v>
      </c>
      <c r="AK596" s="53">
        <v>643.24171619326285</v>
      </c>
      <c r="AL596" s="35"/>
      <c r="AM596" s="35"/>
      <c r="AN596" s="35"/>
      <c r="AO596" s="58">
        <v>35.18</v>
      </c>
      <c r="AP596" s="49">
        <v>1.0142237249267643</v>
      </c>
      <c r="AQ596" s="49">
        <v>1.0726652089407194</v>
      </c>
      <c r="AR596" s="49">
        <v>1.7607094266277941</v>
      </c>
      <c r="AS596" s="126">
        <v>29.285355873901466</v>
      </c>
      <c r="AT596" s="58">
        <v>30.144467082001334</v>
      </c>
      <c r="AU596" s="58">
        <v>28.82955443225595</v>
      </c>
      <c r="AV596" s="58">
        <v>30.490767735665699</v>
      </c>
      <c r="AW596" s="58">
        <v>50.048590864917401</v>
      </c>
      <c r="AX596" s="58">
        <v>19.654999999999998</v>
      </c>
      <c r="AY596" s="71">
        <v>1.4633181216220155</v>
      </c>
      <c r="AZ596" s="71">
        <v>21.865700714064058</v>
      </c>
      <c r="BA596" s="71">
        <v>-1.2656229616012595</v>
      </c>
      <c r="BB596" s="131">
        <f t="shared" si="36"/>
        <v>1.4633181216220155</v>
      </c>
      <c r="BC596" s="131">
        <f t="shared" si="37"/>
        <v>1.4216138514525907</v>
      </c>
      <c r="BD596" s="131">
        <f t="shared" si="38"/>
        <v>0.18677591447611339</v>
      </c>
      <c r="BE596" s="96">
        <v>6.18</v>
      </c>
      <c r="BF596" s="105">
        <v>121.57999999999998</v>
      </c>
      <c r="BG596" s="105">
        <v>583.81312715907234</v>
      </c>
      <c r="BH596" s="105">
        <v>289.43905247573616</v>
      </c>
      <c r="BI596" s="105">
        <v>94.094423424905429</v>
      </c>
      <c r="BJ596" s="105">
        <v>5.6752755387399247</v>
      </c>
      <c r="BK596" s="105">
        <v>13.242309590393159</v>
      </c>
      <c r="BL596" s="105">
        <v>10.857048856719858</v>
      </c>
      <c r="BM596" s="105">
        <v>2.8787629544332951</v>
      </c>
      <c r="BN596" s="130">
        <f t="shared" si="39"/>
        <v>275.59306181447158</v>
      </c>
      <c r="BO596" s="97">
        <v>3.9342857142857146</v>
      </c>
      <c r="BP596" s="109" t="s">
        <v>38</v>
      </c>
      <c r="BQ596" s="106">
        <v>235.73638095238096</v>
      </c>
      <c r="BR596" s="107">
        <v>11.443470446328678</v>
      </c>
      <c r="BS596" s="107"/>
      <c r="BT596" s="107">
        <v>7.8202205502957618</v>
      </c>
      <c r="BU596" s="106">
        <v>8137.8362857142874</v>
      </c>
      <c r="BV596" s="106">
        <v>395.03910536169633</v>
      </c>
      <c r="BW596" s="106"/>
      <c r="BX596" s="106">
        <v>269.96119266521146</v>
      </c>
      <c r="BY596" s="73">
        <v>0.18024999999999999</v>
      </c>
      <c r="BZ596" s="73">
        <v>0.33550000000000002</v>
      </c>
      <c r="CA596" s="74">
        <v>4.0299000000000005</v>
      </c>
      <c r="CB596" s="74"/>
      <c r="CC596" s="74">
        <v>4.07</v>
      </c>
      <c r="CD596" s="74">
        <v>6.7115999999999998</v>
      </c>
      <c r="CE596" s="74">
        <v>91.67</v>
      </c>
      <c r="CF596" s="74">
        <v>37.311599999999999</v>
      </c>
      <c r="CG596" s="74">
        <v>8.0600000000000005E-2</v>
      </c>
      <c r="CH596" s="134">
        <v>20506.387242866389</v>
      </c>
      <c r="CI596" s="134">
        <v>2850.6000671957399</v>
      </c>
      <c r="CJ596" s="135">
        <v>919480.00314948172</v>
      </c>
      <c r="CK596" s="136">
        <v>0.31002306275629921</v>
      </c>
    </row>
    <row r="597" spans="1:89" s="72" customFormat="1" x14ac:dyDescent="0.25">
      <c r="A597" s="82" t="s">
        <v>24</v>
      </c>
      <c r="B597" s="83">
        <v>586</v>
      </c>
      <c r="C597" s="70" t="s">
        <v>682</v>
      </c>
      <c r="D597" s="84">
        <v>41831</v>
      </c>
      <c r="E597" s="85" t="s">
        <v>1244</v>
      </c>
      <c r="F597" s="82">
        <v>489</v>
      </c>
      <c r="G597" s="88">
        <v>1</v>
      </c>
      <c r="H597" s="88">
        <v>136</v>
      </c>
      <c r="I597" s="82">
        <v>1</v>
      </c>
      <c r="J597" s="70">
        <v>656</v>
      </c>
      <c r="K597" s="55"/>
      <c r="L597" s="54">
        <v>927.06299999999999</v>
      </c>
      <c r="M597" s="54">
        <v>149.54605732938899</v>
      </c>
      <c r="N597" s="54">
        <v>305.31469958176069</v>
      </c>
      <c r="O597" s="17"/>
      <c r="P597" s="56">
        <v>40.599816382739974</v>
      </c>
      <c r="Q597" s="56">
        <v>11.6</v>
      </c>
      <c r="R597" s="54">
        <v>266.85708456594921</v>
      </c>
      <c r="S597" s="42" t="s">
        <v>78</v>
      </c>
      <c r="T597" s="94"/>
      <c r="U597" s="94"/>
      <c r="V597" s="94">
        <v>20.961971699285154</v>
      </c>
      <c r="W597" s="94">
        <v>19.433068369454393</v>
      </c>
      <c r="X597" s="94">
        <v>3.1347802214783274</v>
      </c>
      <c r="Y597" s="94">
        <v>6.3999980920086168</v>
      </c>
      <c r="Z597" s="94"/>
      <c r="AA597" s="94">
        <v>0.85105220201116916</v>
      </c>
      <c r="AB597" s="94">
        <v>0.24315887171170777</v>
      </c>
      <c r="AC597" s="98">
        <v>5.5938506544251725</v>
      </c>
      <c r="AD597" s="37"/>
      <c r="AE597" s="37"/>
      <c r="AF597" s="37"/>
      <c r="AG597" s="37"/>
      <c r="AH597" s="37"/>
      <c r="AI597" s="100">
        <v>32.560578209654672</v>
      </c>
      <c r="AJ597" s="90" t="s">
        <v>54</v>
      </c>
      <c r="AK597" s="53">
        <v>643.74097028287918</v>
      </c>
      <c r="AL597" s="35"/>
      <c r="AM597" s="35"/>
      <c r="AN597" s="35"/>
      <c r="AO597" s="58">
        <v>31.18</v>
      </c>
      <c r="AP597" s="49">
        <v>0.84455516712179379</v>
      </c>
      <c r="AQ597" s="49">
        <v>0.91585568513119553</v>
      </c>
      <c r="AR597" s="49">
        <v>1.5529397473275026</v>
      </c>
      <c r="AS597" s="126">
        <v>25.140327506826907</v>
      </c>
      <c r="AT597" s="58">
        <v>25.74561143367405</v>
      </c>
      <c r="AU597" s="58">
        <v>27.086438971192873</v>
      </c>
      <c r="AV597" s="58">
        <v>29.373177842565603</v>
      </c>
      <c r="AW597" s="58">
        <v>49.805636540330426</v>
      </c>
      <c r="AX597" s="58">
        <v>26.047499999999999</v>
      </c>
      <c r="AY597" s="71">
        <v>1.2282056193479178</v>
      </c>
      <c r="AZ597" s="71">
        <v>21.63994686837842</v>
      </c>
      <c r="BA597" s="71">
        <v>-0.67797516909326561</v>
      </c>
      <c r="BB597" s="131">
        <f t="shared" si="36"/>
        <v>1.2282056193479178</v>
      </c>
      <c r="BC597" s="131">
        <f t="shared" si="37"/>
        <v>1.1993302856946535</v>
      </c>
      <c r="BD597" s="131">
        <f t="shared" si="38"/>
        <v>0.15806483507911059</v>
      </c>
      <c r="BE597" s="96">
        <v>5.39</v>
      </c>
      <c r="BF597" s="105">
        <v>155.76000000000002</v>
      </c>
      <c r="BG597" s="105">
        <v>568.4386235233693</v>
      </c>
      <c r="BH597" s="105">
        <v>280.11042629686693</v>
      </c>
      <c r="BI597" s="105">
        <v>110.7473035439137</v>
      </c>
      <c r="BJ597" s="105">
        <v>5.0077041602465329</v>
      </c>
      <c r="BK597" s="105">
        <v>19.388803287108367</v>
      </c>
      <c r="BL597" s="105">
        <v>11.813045711350796</v>
      </c>
      <c r="BM597" s="105">
        <v>4.4940934771443235</v>
      </c>
      <c r="BN597" s="130">
        <f t="shared" si="39"/>
        <v>281.0032124213626</v>
      </c>
      <c r="BO597" s="97">
        <v>6.5862857142857152</v>
      </c>
      <c r="BP597" s="109" t="s">
        <v>38</v>
      </c>
      <c r="BQ597" s="106">
        <v>251.67246376811596</v>
      </c>
      <c r="BR597" s="107">
        <v>12.006144621247557</v>
      </c>
      <c r="BS597" s="107"/>
      <c r="BT597" s="107">
        <v>9.7753539245504264</v>
      </c>
      <c r="BU597" s="106">
        <v>10195.028260869565</v>
      </c>
      <c r="BV597" s="106">
        <v>486.3582685409902</v>
      </c>
      <c r="BW597" s="106"/>
      <c r="BX597" s="106">
        <v>395.9909162434941</v>
      </c>
      <c r="BY597" s="73">
        <v>7.3130000000000001E-2</v>
      </c>
      <c r="BZ597" s="73">
        <v>0.98010000000000008</v>
      </c>
      <c r="CA597" s="74">
        <v>4.0097000000000005</v>
      </c>
      <c r="CB597" s="74"/>
      <c r="CC597" s="74">
        <v>4.45</v>
      </c>
      <c r="CD597" s="74">
        <v>6.3852000000000002</v>
      </c>
      <c r="CE597" s="74">
        <v>87.55</v>
      </c>
      <c r="CF597" s="74">
        <v>36.485400000000006</v>
      </c>
      <c r="CG597" s="74">
        <v>8.0600000000000005E-2</v>
      </c>
      <c r="CH597" s="134">
        <v>17049.424685501777</v>
      </c>
      <c r="CI597" s="134">
        <v>2045.4084576939149</v>
      </c>
      <c r="CJ597" s="135">
        <v>985694.47813188436</v>
      </c>
      <c r="CK597" s="136">
        <v>0.20750937568103556</v>
      </c>
    </row>
    <row r="598" spans="1:89" s="72" customFormat="1" x14ac:dyDescent="0.25">
      <c r="A598" s="82" t="s">
        <v>24</v>
      </c>
      <c r="B598" s="83">
        <v>587</v>
      </c>
      <c r="C598" s="70" t="s">
        <v>683</v>
      </c>
      <c r="D598" s="84">
        <v>41831</v>
      </c>
      <c r="E598" s="85" t="s">
        <v>1244</v>
      </c>
      <c r="F598" s="82">
        <v>495</v>
      </c>
      <c r="G598" s="88">
        <v>1</v>
      </c>
      <c r="H598" s="88">
        <v>137</v>
      </c>
      <c r="I598" s="82">
        <v>1</v>
      </c>
      <c r="J598" s="70">
        <v>656</v>
      </c>
      <c r="K598" s="55"/>
      <c r="L598" s="54">
        <v>927.06299999999999</v>
      </c>
      <c r="M598" s="54">
        <v>149.54605732938899</v>
      </c>
      <c r="N598" s="54">
        <v>305.31469958176069</v>
      </c>
      <c r="O598" s="17"/>
      <c r="P598" s="56">
        <v>40.599816382739974</v>
      </c>
      <c r="Q598" s="56">
        <v>11.6</v>
      </c>
      <c r="R598" s="54">
        <v>266.85708456594921</v>
      </c>
      <c r="S598" s="42" t="s">
        <v>78</v>
      </c>
      <c r="T598" s="94"/>
      <c r="U598" s="94"/>
      <c r="V598" s="94">
        <v>18.832430448429974</v>
      </c>
      <c r="W598" s="94">
        <v>17.458849468812836</v>
      </c>
      <c r="X598" s="94">
        <v>2.8163157234926399</v>
      </c>
      <c r="Y598" s="94">
        <v>5.7498178447568007</v>
      </c>
      <c r="Z598" s="94"/>
      <c r="AA598" s="94">
        <v>0.76459321824697846</v>
      </c>
      <c r="AB598" s="94">
        <v>0.21845619320178769</v>
      </c>
      <c r="AC598" s="98">
        <v>5.0255674847590344</v>
      </c>
      <c r="AD598" s="37"/>
      <c r="AE598" s="37"/>
      <c r="AF598" s="37"/>
      <c r="AG598" s="37"/>
      <c r="AH598" s="37"/>
      <c r="AI598" s="100">
        <v>33.90637668747577</v>
      </c>
      <c r="AJ598" s="90" t="s">
        <v>54</v>
      </c>
      <c r="AK598" s="53">
        <v>657.88146262514772</v>
      </c>
      <c r="AL598" s="35"/>
      <c r="AM598" s="35"/>
      <c r="AN598" s="35"/>
      <c r="AO598" s="58">
        <v>27.28</v>
      </c>
      <c r="AP598" s="49">
        <v>0.8540182472592901</v>
      </c>
      <c r="AQ598" s="49">
        <v>0.90999611273080672</v>
      </c>
      <c r="AR598" s="49">
        <v>1.3514071914480079</v>
      </c>
      <c r="AS598" s="126">
        <v>23.722273708889354</v>
      </c>
      <c r="AT598" s="58">
        <v>24.728591001486105</v>
      </c>
      <c r="AU598" s="58">
        <v>31.305654225047288</v>
      </c>
      <c r="AV598" s="58">
        <v>33.357628765792036</v>
      </c>
      <c r="AW598" s="58">
        <v>49.53838678328475</v>
      </c>
      <c r="AX598" s="58">
        <v>26.98</v>
      </c>
      <c r="AY598" s="71">
        <v>1.3130854814094206</v>
      </c>
      <c r="AZ598" s="71">
        <v>21.125540627872542</v>
      </c>
      <c r="BA598" s="71">
        <v>-2.2931101794425679</v>
      </c>
      <c r="BB598" s="131">
        <f t="shared" si="36"/>
        <v>1.3130854814094206</v>
      </c>
      <c r="BC598" s="131">
        <f t="shared" si="37"/>
        <v>1.2596501430789586</v>
      </c>
      <c r="BD598" s="131">
        <f t="shared" si="38"/>
        <v>0.16542854412600957</v>
      </c>
      <c r="BE598" s="96">
        <v>5.56</v>
      </c>
      <c r="BF598" s="105">
        <v>131.17999999999998</v>
      </c>
      <c r="BG598" s="105">
        <v>581.79600548864164</v>
      </c>
      <c r="BH598" s="105">
        <v>280.53056868425068</v>
      </c>
      <c r="BI598" s="105">
        <v>109.01051989632568</v>
      </c>
      <c r="BJ598" s="105">
        <v>4.4976368348833669</v>
      </c>
      <c r="BK598" s="105">
        <v>12.425674645525234</v>
      </c>
      <c r="BL598" s="105">
        <v>7.4706510138740665</v>
      </c>
      <c r="BM598" s="105">
        <v>4.2689434364994678</v>
      </c>
      <c r="BN598" s="130">
        <f t="shared" si="39"/>
        <v>283.39350180505414</v>
      </c>
      <c r="BO598" s="97">
        <v>5.2748571428571429</v>
      </c>
      <c r="BP598" s="109" t="s">
        <v>38</v>
      </c>
      <c r="BQ598" s="106">
        <v>278.34722222222223</v>
      </c>
      <c r="BR598" s="107">
        <v>14.780207099898119</v>
      </c>
      <c r="BS598" s="107"/>
      <c r="BT598" s="107">
        <v>11.25608904306333</v>
      </c>
      <c r="BU598" s="106">
        <v>9661.8673611111099</v>
      </c>
      <c r="BV598" s="106">
        <v>513.04410163992418</v>
      </c>
      <c r="BW598" s="106"/>
      <c r="BX598" s="106">
        <v>390.71645289173426</v>
      </c>
      <c r="BY598" s="73">
        <v>8.4460000000000007E-2</v>
      </c>
      <c r="BZ598" s="73">
        <v>0.64019999999999999</v>
      </c>
      <c r="CA598" s="74">
        <v>4.0804</v>
      </c>
      <c r="CB598" s="74"/>
      <c r="CC598" s="74">
        <v>4.0199999999999996</v>
      </c>
      <c r="CD598" s="74">
        <v>6.3138000000000005</v>
      </c>
      <c r="CE598" s="74">
        <v>95.79</v>
      </c>
      <c r="CF598" s="74">
        <v>36.546599999999998</v>
      </c>
      <c r="CG598" s="74">
        <v>0.05</v>
      </c>
      <c r="CH598" s="134">
        <v>81330.471109028993</v>
      </c>
      <c r="CI598" s="134">
        <v>1544.9756499647219</v>
      </c>
      <c r="CJ598" s="135">
        <v>732704.19824182137</v>
      </c>
      <c r="CK598" s="136">
        <v>0.21085939642109416</v>
      </c>
    </row>
    <row r="599" spans="1:89" s="72" customFormat="1" x14ac:dyDescent="0.25">
      <c r="A599" s="82" t="s">
        <v>24</v>
      </c>
      <c r="B599" s="83">
        <v>588</v>
      </c>
      <c r="C599" s="70" t="s">
        <v>684</v>
      </c>
      <c r="D599" s="84">
        <v>41831</v>
      </c>
      <c r="E599" s="85" t="s">
        <v>1244</v>
      </c>
      <c r="F599" s="82">
        <v>498</v>
      </c>
      <c r="G599" s="88">
        <v>1</v>
      </c>
      <c r="H599" s="88">
        <v>114</v>
      </c>
      <c r="I599" s="82">
        <v>1</v>
      </c>
      <c r="J599" s="70">
        <v>573</v>
      </c>
      <c r="K599" s="55"/>
      <c r="L599" s="54">
        <v>927.06299999999999</v>
      </c>
      <c r="M599" s="54">
        <v>149.54605732938899</v>
      </c>
      <c r="N599" s="54">
        <v>305.31469958176069</v>
      </c>
      <c r="O599" s="17"/>
      <c r="P599" s="56">
        <v>40.599816382739974</v>
      </c>
      <c r="Q599" s="56">
        <v>11.6</v>
      </c>
      <c r="R599" s="54">
        <v>266.85708456594921</v>
      </c>
      <c r="S599" s="42" t="s">
        <v>78</v>
      </c>
      <c r="T599" s="94"/>
      <c r="U599" s="94"/>
      <c r="V599" s="94">
        <v>17.352411619514299</v>
      </c>
      <c r="W599" s="94">
        <v>16.086778773221784</v>
      </c>
      <c r="X599" s="94">
        <v>2.5949847428550412</v>
      </c>
      <c r="Y599" s="94">
        <v>5.2979463406310625</v>
      </c>
      <c r="Z599" s="94"/>
      <c r="AA599" s="94">
        <v>0.70450472555000421</v>
      </c>
      <c r="AB599" s="94">
        <v>0.20128797478636587</v>
      </c>
      <c r="AC599" s="98">
        <v>4.6306139749718866</v>
      </c>
      <c r="AD599" s="37"/>
      <c r="AE599" s="37"/>
      <c r="AF599" s="37"/>
      <c r="AG599" s="37"/>
      <c r="AH599" s="37"/>
      <c r="AI599" s="100">
        <v>34.44109942106153</v>
      </c>
      <c r="AJ599" s="90" t="s">
        <v>54</v>
      </c>
      <c r="AK599" s="53">
        <v>663.19309792688171</v>
      </c>
      <c r="AL599" s="35"/>
      <c r="AM599" s="35"/>
      <c r="AN599" s="35"/>
      <c r="AO599" s="58">
        <v>35.22</v>
      </c>
      <c r="AP599" s="49">
        <v>1.0659105824700701</v>
      </c>
      <c r="AQ599" s="49">
        <v>1.0447915451895045</v>
      </c>
      <c r="AR599" s="49">
        <v>1.7652784256559768</v>
      </c>
      <c r="AS599" s="126">
        <v>30.076658737051051</v>
      </c>
      <c r="AT599" s="58">
        <v>30.584423523101762</v>
      </c>
      <c r="AU599" s="58">
        <v>30.264354982114426</v>
      </c>
      <c r="AV599" s="58">
        <v>29.664723032069976</v>
      </c>
      <c r="AW599" s="58">
        <v>50.121477162293495</v>
      </c>
      <c r="AX599" s="58">
        <v>24.72</v>
      </c>
      <c r="AY599" s="71">
        <v>1.7625459903629137</v>
      </c>
      <c r="AZ599" s="71">
        <v>22.037054074336076</v>
      </c>
      <c r="BA599" s="71">
        <v>-4.6846424548217769</v>
      </c>
      <c r="BB599" s="131">
        <f t="shared" si="36"/>
        <v>1.7625459903629137</v>
      </c>
      <c r="BC599" s="131">
        <f t="shared" si="37"/>
        <v>1.73328407581268</v>
      </c>
      <c r="BD599" s="131">
        <f t="shared" si="38"/>
        <v>0.2233684077063198</v>
      </c>
      <c r="BE599" s="96">
        <v>5.98</v>
      </c>
      <c r="BF599" s="105">
        <v>119.20000000000002</v>
      </c>
      <c r="BG599" s="105">
        <v>557.29865771812081</v>
      </c>
      <c r="BH599" s="105">
        <v>298.99328859060398</v>
      </c>
      <c r="BI599" s="105">
        <v>114.76510067114091</v>
      </c>
      <c r="BJ599" s="105">
        <v>4.4463087248322148</v>
      </c>
      <c r="BK599" s="105">
        <v>12.919463087248321</v>
      </c>
      <c r="BL599" s="105">
        <v>8.4731543624161052</v>
      </c>
      <c r="BM599" s="105">
        <v>3.1040268456375837</v>
      </c>
      <c r="BN599" s="130">
        <f t="shared" si="39"/>
        <v>269.07127429805615</v>
      </c>
      <c r="BO599" s="97">
        <v>4.3422857142857145</v>
      </c>
      <c r="BP599" s="109" t="s">
        <v>38</v>
      </c>
      <c r="BQ599" s="106">
        <v>316.71287878787876</v>
      </c>
      <c r="BR599" s="107">
        <v>18.251807629534763</v>
      </c>
      <c r="BS599" s="107"/>
      <c r="BT599" s="107">
        <v>10.355365323418686</v>
      </c>
      <c r="BU599" s="106">
        <v>10178.340151515151</v>
      </c>
      <c r="BV599" s="106">
        <v>586.56631566235558</v>
      </c>
      <c r="BW599" s="106"/>
      <c r="BX599" s="106">
        <v>332.79489946334945</v>
      </c>
      <c r="BY599" s="73">
        <v>9.0639999999999998E-2</v>
      </c>
      <c r="BZ599" s="73">
        <v>0.97460000000000013</v>
      </c>
      <c r="CA599" s="74">
        <v>3.7370000000000001</v>
      </c>
      <c r="CB599" s="74"/>
      <c r="CC599" s="74">
        <v>4.8</v>
      </c>
      <c r="CD599" s="74">
        <v>4.8144</v>
      </c>
      <c r="CE599" s="74">
        <v>75.19</v>
      </c>
      <c r="CF599" s="74">
        <v>32.262599999999999</v>
      </c>
      <c r="CG599" s="74">
        <v>1.9400000000000004E-2</v>
      </c>
      <c r="CH599" s="134">
        <v>70917.66072819574</v>
      </c>
      <c r="CI599" s="134">
        <v>2602.6354090316727</v>
      </c>
      <c r="CJ599" s="135">
        <v>446096.11606481025</v>
      </c>
      <c r="CK599" s="136">
        <v>0.58342480808632591</v>
      </c>
    </row>
    <row r="600" spans="1:89" s="72" customFormat="1" x14ac:dyDescent="0.25">
      <c r="A600" s="82" t="s">
        <v>24</v>
      </c>
      <c r="B600" s="83">
        <v>589</v>
      </c>
      <c r="C600" s="70" t="s">
        <v>685</v>
      </c>
      <c r="D600" s="84">
        <v>41831</v>
      </c>
      <c r="E600" s="85" t="s">
        <v>1244</v>
      </c>
      <c r="F600" s="82">
        <v>499</v>
      </c>
      <c r="G600" s="88">
        <v>1</v>
      </c>
      <c r="H600" s="88">
        <v>78</v>
      </c>
      <c r="I600" s="82">
        <v>1</v>
      </c>
      <c r="J600" s="70">
        <v>698</v>
      </c>
      <c r="K600" s="55"/>
      <c r="L600" s="54">
        <v>927.06299999999999</v>
      </c>
      <c r="M600" s="54">
        <v>149.54605732938899</v>
      </c>
      <c r="N600" s="54">
        <v>305.31469958176069</v>
      </c>
      <c r="O600" s="17"/>
      <c r="P600" s="56">
        <v>40.599816382739974</v>
      </c>
      <c r="Q600" s="56">
        <v>11.6</v>
      </c>
      <c r="R600" s="54">
        <v>266.85708456594921</v>
      </c>
      <c r="S600" s="42" t="s">
        <v>78</v>
      </c>
      <c r="T600" s="94"/>
      <c r="U600" s="94"/>
      <c r="V600" s="94">
        <v>23.798325600164361</v>
      </c>
      <c r="W600" s="94">
        <v>22.062547125865173</v>
      </c>
      <c r="X600" s="94">
        <v>3.5589457645456455</v>
      </c>
      <c r="Y600" s="94">
        <v>7.2659786311631072</v>
      </c>
      <c r="Z600" s="94"/>
      <c r="AA600" s="94">
        <v>0.96620764958333316</v>
      </c>
      <c r="AB600" s="94">
        <v>0.27606057696190656</v>
      </c>
      <c r="AC600" s="98">
        <v>6.3507517872110544</v>
      </c>
      <c r="AD600" s="37"/>
      <c r="AE600" s="37"/>
      <c r="AF600" s="37"/>
      <c r="AG600" s="37"/>
      <c r="AH600" s="37"/>
      <c r="AI600" s="100">
        <v>28.8853505411473</v>
      </c>
      <c r="AJ600" s="90" t="s">
        <v>54</v>
      </c>
      <c r="AK600" s="53">
        <v>598.41235149714555</v>
      </c>
      <c r="AL600" s="35"/>
      <c r="AM600" s="35"/>
      <c r="AN600" s="35"/>
      <c r="AO600" s="58">
        <v>34.68</v>
      </c>
      <c r="AP600" s="49">
        <v>1.1521866541621648</v>
      </c>
      <c r="AQ600" s="49">
        <v>1.0363556851311955</v>
      </c>
      <c r="AR600" s="49">
        <v>1.7213615160349856</v>
      </c>
      <c r="AS600" s="126">
        <v>31.154799812432472</v>
      </c>
      <c r="AT600" s="58">
        <v>31.336863665542833</v>
      </c>
      <c r="AU600" s="58">
        <v>33.223375264191603</v>
      </c>
      <c r="AV600" s="58">
        <v>29.883381924198254</v>
      </c>
      <c r="AW600" s="58">
        <v>49.635568513119537</v>
      </c>
      <c r="AX600" s="58">
        <v>29.857500000000002</v>
      </c>
      <c r="AY600" s="71">
        <v>1.3167675823935447</v>
      </c>
      <c r="AZ600" s="71">
        <v>23.295499142330232</v>
      </c>
      <c r="BA600" s="71">
        <v>0.5028264578341286</v>
      </c>
      <c r="BB600" s="131">
        <f t="shared" si="36"/>
        <v>1.3167675823935447</v>
      </c>
      <c r="BC600" s="131">
        <f t="shared" si="37"/>
        <v>1.3091173024465765</v>
      </c>
      <c r="BD600" s="131">
        <f t="shared" si="38"/>
        <v>0.16429323310465768</v>
      </c>
      <c r="BE600" s="96">
        <v>5.74</v>
      </c>
      <c r="BF600" s="105">
        <v>128.14000000000001</v>
      </c>
      <c r="BG600" s="105">
        <v>603.87076634930531</v>
      </c>
      <c r="BH600" s="105">
        <v>250.74137661932261</v>
      </c>
      <c r="BI600" s="105">
        <v>115.34259403777116</v>
      </c>
      <c r="BJ600" s="105">
        <v>5.2286561573279222</v>
      </c>
      <c r="BK600" s="105">
        <v>11.549867332604961</v>
      </c>
      <c r="BL600" s="105">
        <v>9.2086780084282811</v>
      </c>
      <c r="BM600" s="105">
        <v>4.0580614952395813</v>
      </c>
      <c r="BN600" s="130">
        <f t="shared" si="39"/>
        <v>306.11875452570598</v>
      </c>
      <c r="BO600" s="97">
        <v>5.2457142857142856</v>
      </c>
      <c r="BP600" s="109" t="s">
        <v>38</v>
      </c>
      <c r="BQ600" s="106">
        <v>309.89333333333332</v>
      </c>
      <c r="BR600" s="107">
        <v>13.021644402209249</v>
      </c>
      <c r="BS600" s="107"/>
      <c r="BT600" s="107">
        <v>9.8890985594733802</v>
      </c>
      <c r="BU600" s="106">
        <v>10328.534666666666</v>
      </c>
      <c r="BV600" s="106">
        <v>434.00257817278259</v>
      </c>
      <c r="BW600" s="106"/>
      <c r="BX600" s="106">
        <v>329.59694935979326</v>
      </c>
      <c r="BY600" s="73">
        <v>5.8710000000000005E-2</v>
      </c>
      <c r="BZ600" s="73">
        <v>0.87120000000000009</v>
      </c>
      <c r="CA600" s="74">
        <v>3.5350000000000001</v>
      </c>
      <c r="CB600" s="74"/>
      <c r="CC600" s="74">
        <v>5.61</v>
      </c>
      <c r="CD600" s="74">
        <v>4.8756000000000004</v>
      </c>
      <c r="CE600" s="74">
        <v>85.490000000000009</v>
      </c>
      <c r="CF600" s="74">
        <v>35.832600000000006</v>
      </c>
      <c r="CG600" s="74">
        <v>7.0400000000000004E-2</v>
      </c>
      <c r="CH600" s="134">
        <v>54594.083923500191</v>
      </c>
      <c r="CI600" s="134">
        <v>1348.197577451816</v>
      </c>
      <c r="CJ600" s="135">
        <v>362074.95768612082</v>
      </c>
      <c r="CK600" s="136">
        <v>0.37235316854488315</v>
      </c>
    </row>
    <row r="601" spans="1:89" s="72" customFormat="1" x14ac:dyDescent="0.25">
      <c r="A601" s="82" t="s">
        <v>24</v>
      </c>
      <c r="B601" s="83">
        <v>590</v>
      </c>
      <c r="C601" s="70" t="s">
        <v>686</v>
      </c>
      <c r="D601" s="84">
        <v>41831</v>
      </c>
      <c r="E601" s="85" t="s">
        <v>1244</v>
      </c>
      <c r="F601" s="82">
        <v>506</v>
      </c>
      <c r="G601" s="88">
        <v>1</v>
      </c>
      <c r="H601" s="88">
        <v>124</v>
      </c>
      <c r="I601" s="82">
        <v>1</v>
      </c>
      <c r="J601" s="70">
        <v>573</v>
      </c>
      <c r="K601" s="55"/>
      <c r="L601" s="54">
        <v>927.06299999999999</v>
      </c>
      <c r="M601" s="54">
        <v>149.54605732938899</v>
      </c>
      <c r="N601" s="54">
        <v>305.31469958176069</v>
      </c>
      <c r="O601" s="17"/>
      <c r="P601" s="56">
        <v>40.599816382739974</v>
      </c>
      <c r="Q601" s="56">
        <v>11.6</v>
      </c>
      <c r="R601" s="54">
        <v>266.85708456594921</v>
      </c>
      <c r="S601" s="42" t="s">
        <v>78</v>
      </c>
      <c r="T601" s="94"/>
      <c r="U601" s="94"/>
      <c r="V601" s="94">
        <v>17.352411619514299</v>
      </c>
      <c r="W601" s="94">
        <v>16.086778773221784</v>
      </c>
      <c r="X601" s="94">
        <v>2.5949847428550412</v>
      </c>
      <c r="Y601" s="94">
        <v>5.2979463406310625</v>
      </c>
      <c r="Z601" s="94"/>
      <c r="AA601" s="94">
        <v>0.70450472555000421</v>
      </c>
      <c r="AB601" s="94">
        <v>0.20128797478636587</v>
      </c>
      <c r="AC601" s="98">
        <v>4.6306139749718866</v>
      </c>
      <c r="AD601" s="37"/>
      <c r="AE601" s="37"/>
      <c r="AF601" s="37"/>
      <c r="AG601" s="37"/>
      <c r="AH601" s="37"/>
      <c r="AI601" s="100">
        <v>37.170892088034051</v>
      </c>
      <c r="AJ601" s="90" t="s">
        <v>54</v>
      </c>
      <c r="AK601" s="53">
        <v>687.92785568538352</v>
      </c>
      <c r="AL601" s="35"/>
      <c r="AM601" s="35"/>
      <c r="AN601" s="35"/>
      <c r="AO601" s="58">
        <v>26.84</v>
      </c>
      <c r="AP601" s="49">
        <v>1.1017978690955006</v>
      </c>
      <c r="AQ601" s="49">
        <v>0.95205053449951416</v>
      </c>
      <c r="AR601" s="49">
        <v>1.3778649173955295</v>
      </c>
      <c r="AS601" s="126">
        <v>27.262968036432511</v>
      </c>
      <c r="AT601" s="58">
        <v>28.211450654448402</v>
      </c>
      <c r="AU601" s="58">
        <v>41.050591247969471</v>
      </c>
      <c r="AV601" s="58">
        <v>35.47133138969874</v>
      </c>
      <c r="AW601" s="58">
        <v>51.336248785228378</v>
      </c>
      <c r="AX601" s="58">
        <v>25.2</v>
      </c>
      <c r="AY601" s="71">
        <v>1.6257942280900117</v>
      </c>
      <c r="AZ601" s="71">
        <v>21.124739893593699</v>
      </c>
      <c r="BA601" s="71">
        <v>-3.7723282740793991</v>
      </c>
      <c r="BB601" s="131">
        <f t="shared" si="36"/>
        <v>1.6257942280900117</v>
      </c>
      <c r="BC601" s="131">
        <f t="shared" si="37"/>
        <v>1.5711342396795687</v>
      </c>
      <c r="BD601" s="131">
        <f t="shared" si="38"/>
        <v>0.19776578588830174</v>
      </c>
      <c r="BE601" s="96">
        <v>5.59</v>
      </c>
      <c r="BF601" s="105">
        <v>129.6</v>
      </c>
      <c r="BG601" s="105">
        <v>617.43827160493822</v>
      </c>
      <c r="BH601" s="105">
        <v>208.41049382716051</v>
      </c>
      <c r="BI601" s="105">
        <v>140.04629629629628</v>
      </c>
      <c r="BJ601" s="105">
        <v>5.3240740740740735</v>
      </c>
      <c r="BK601" s="105">
        <v>11.496913580246915</v>
      </c>
      <c r="BL601" s="105">
        <v>13.117283950617285</v>
      </c>
      <c r="BM601" s="105">
        <v>4.1666666666666679</v>
      </c>
      <c r="BN601" s="130">
        <f t="shared" si="39"/>
        <v>338.17303083559676</v>
      </c>
      <c r="BO601" s="97">
        <v>6.2948571428571425</v>
      </c>
      <c r="BP601" s="109" t="s">
        <v>38</v>
      </c>
      <c r="BQ601" s="106">
        <v>272.7881944444444</v>
      </c>
      <c r="BR601" s="107">
        <v>15.720477385268472</v>
      </c>
      <c r="BS601" s="107"/>
      <c r="BT601" s="107">
        <v>9.6694139477521315</v>
      </c>
      <c r="BU601" s="106">
        <v>8940.1743055555544</v>
      </c>
      <c r="BV601" s="106">
        <v>515.21220805421353</v>
      </c>
      <c r="BW601" s="106"/>
      <c r="BX601" s="106">
        <v>316.89878039454385</v>
      </c>
      <c r="BY601" s="73">
        <v>6.695000000000001E-2</v>
      </c>
      <c r="BZ601" s="73">
        <v>1.7974000000000001</v>
      </c>
      <c r="CA601" s="74">
        <v>2.8583000000000003</v>
      </c>
      <c r="CB601" s="74"/>
      <c r="CC601" s="74">
        <v>5.36</v>
      </c>
      <c r="CD601" s="74">
        <v>6.2831999999999999</v>
      </c>
      <c r="CE601" s="74">
        <v>88.58</v>
      </c>
      <c r="CF601" s="74">
        <v>34.639200000000002</v>
      </c>
      <c r="CG601" s="74">
        <v>0.02</v>
      </c>
      <c r="CH601" s="134">
        <v>67604.0018221723</v>
      </c>
      <c r="CI601" s="134">
        <v>2593.4100704576822</v>
      </c>
      <c r="CJ601" s="135">
        <v>352907.99188115873</v>
      </c>
      <c r="CK601" s="136">
        <v>0.73486861451723928</v>
      </c>
    </row>
    <row r="602" spans="1:89" s="72" customFormat="1" x14ac:dyDescent="0.25">
      <c r="A602" s="82" t="s">
        <v>24</v>
      </c>
      <c r="B602" s="83">
        <v>591</v>
      </c>
      <c r="C602" s="70" t="s">
        <v>687</v>
      </c>
      <c r="D602" s="84">
        <v>41831</v>
      </c>
      <c r="E602" s="85" t="s">
        <v>1244</v>
      </c>
      <c r="F602" s="82">
        <v>510</v>
      </c>
      <c r="G602" s="88">
        <v>1</v>
      </c>
      <c r="H602" s="88">
        <v>124</v>
      </c>
      <c r="I602" s="82">
        <v>1</v>
      </c>
      <c r="J602" s="70">
        <v>635</v>
      </c>
      <c r="K602" s="55"/>
      <c r="L602" s="54">
        <v>927.06299999999999</v>
      </c>
      <c r="M602" s="54">
        <v>149.54605732938899</v>
      </c>
      <c r="N602" s="54">
        <v>305.31469958176069</v>
      </c>
      <c r="O602" s="17"/>
      <c r="P602" s="56">
        <v>40.599816382739974</v>
      </c>
      <c r="Q602" s="56">
        <v>11.6</v>
      </c>
      <c r="R602" s="54">
        <v>266.85708456594921</v>
      </c>
      <c r="S602" s="42" t="s">
        <v>78</v>
      </c>
      <c r="T602" s="94"/>
      <c r="U602" s="94"/>
      <c r="V602" s="94">
        <v>19.392861253738364</v>
      </c>
      <c r="W602" s="94">
        <v>17.978404132474449</v>
      </c>
      <c r="X602" s="94">
        <v>2.900125940832444</v>
      </c>
      <c r="Y602" s="94">
        <v>5.9209256077158958</v>
      </c>
      <c r="Z602" s="94"/>
      <c r="AA602" s="94">
        <v>0.7873466060377301</v>
      </c>
      <c r="AB602" s="94">
        <v>0.22495719054336499</v>
      </c>
      <c r="AC602" s="98">
        <v>5.1751224155645783</v>
      </c>
      <c r="AD602" s="37"/>
      <c r="AE602" s="37"/>
      <c r="AF602" s="37"/>
      <c r="AG602" s="37"/>
      <c r="AH602" s="37"/>
      <c r="AI602" s="100">
        <v>32.796810076638394</v>
      </c>
      <c r="AJ602" s="90" t="s">
        <v>54</v>
      </c>
      <c r="AK602" s="53">
        <v>646.30706544650104</v>
      </c>
      <c r="AL602" s="35"/>
      <c r="AM602" s="35"/>
      <c r="AN602" s="35"/>
      <c r="AO602" s="58">
        <v>35.799999999999997</v>
      </c>
      <c r="AP602" s="49">
        <v>1.0416567744768115</v>
      </c>
      <c r="AQ602" s="49">
        <v>1.0559086491739553</v>
      </c>
      <c r="AR602" s="49">
        <v>1.7856511175898933</v>
      </c>
      <c r="AS602" s="126">
        <v>29.944851617152175</v>
      </c>
      <c r="AT602" s="58">
        <v>30.485405495989944</v>
      </c>
      <c r="AU602" s="58">
        <v>29.096557946279653</v>
      </c>
      <c r="AV602" s="58">
        <v>29.494655004859091</v>
      </c>
      <c r="AW602" s="58">
        <v>49.87852283770652</v>
      </c>
      <c r="AX602" s="58">
        <v>24.73</v>
      </c>
      <c r="AY602" s="71">
        <v>1.5719911103944639</v>
      </c>
      <c r="AZ602" s="71">
        <v>22.999088943223672</v>
      </c>
      <c r="BA602" s="71">
        <v>-3.6062276894853085</v>
      </c>
      <c r="BB602" s="131">
        <f t="shared" si="36"/>
        <v>1.5719911103944639</v>
      </c>
      <c r="BC602" s="131">
        <f t="shared" si="37"/>
        <v>1.5441172514643606</v>
      </c>
      <c r="BD602" s="131">
        <f t="shared" si="38"/>
        <v>0.20023948454187451</v>
      </c>
      <c r="BE602" s="96">
        <v>5.86</v>
      </c>
      <c r="BF602" s="105">
        <v>131.85</v>
      </c>
      <c r="BG602" s="105">
        <v>577.47440273037546</v>
      </c>
      <c r="BH602" s="105">
        <v>273.94766780432309</v>
      </c>
      <c r="BI602" s="105">
        <v>108.30489192263937</v>
      </c>
      <c r="BJ602" s="105">
        <v>5.3090633295411456</v>
      </c>
      <c r="BK602" s="105">
        <v>17.899127796738718</v>
      </c>
      <c r="BL602" s="105">
        <v>11.224876753886992</v>
      </c>
      <c r="BM602" s="105">
        <v>5.8399696624952604</v>
      </c>
      <c r="BN602" s="130">
        <f t="shared" si="39"/>
        <v>285.91749644381218</v>
      </c>
      <c r="BO602" s="97">
        <v>6.790285714285714</v>
      </c>
      <c r="BP602" s="109" t="s">
        <v>38</v>
      </c>
      <c r="BQ602" s="106">
        <v>259.23235294117649</v>
      </c>
      <c r="BR602" s="107">
        <v>13.367411314367251</v>
      </c>
      <c r="BS602" s="107"/>
      <c r="BT602" s="107">
        <v>8.5034903988820467</v>
      </c>
      <c r="BU602" s="106">
        <v>9226.2813725490214</v>
      </c>
      <c r="BV602" s="106">
        <v>475.7565813435844</v>
      </c>
      <c r="BW602" s="106"/>
      <c r="BX602" s="106">
        <v>302.64584716652854</v>
      </c>
      <c r="BY602" s="73">
        <v>0.11124000000000001</v>
      </c>
      <c r="BZ602" s="73">
        <v>0.77880000000000005</v>
      </c>
      <c r="CA602" s="74">
        <v>4.1208</v>
      </c>
      <c r="CB602" s="74"/>
      <c r="CC602" s="74">
        <v>3.95</v>
      </c>
      <c r="CD602" s="74">
        <v>5.61</v>
      </c>
      <c r="CE602" s="74">
        <v>99.91</v>
      </c>
      <c r="CF602" s="74">
        <v>37.0974</v>
      </c>
      <c r="CG602" s="74">
        <v>6.0200000000000004E-2</v>
      </c>
      <c r="CH602" s="134">
        <v>43350.760404038127</v>
      </c>
      <c r="CI602" s="134">
        <v>1503.1328348832662</v>
      </c>
      <c r="CJ602" s="135">
        <v>605426.63814038504</v>
      </c>
      <c r="CK602" s="136">
        <v>0.24827662679333956</v>
      </c>
    </row>
    <row r="603" spans="1:89" s="72" customFormat="1" x14ac:dyDescent="0.25">
      <c r="A603" s="82" t="s">
        <v>24</v>
      </c>
      <c r="B603" s="83">
        <v>592</v>
      </c>
      <c r="C603" s="70" t="s">
        <v>688</v>
      </c>
      <c r="D603" s="84">
        <v>41831</v>
      </c>
      <c r="E603" s="85" t="s">
        <v>1244</v>
      </c>
      <c r="F603" s="82">
        <v>511</v>
      </c>
      <c r="G603" s="88">
        <v>1</v>
      </c>
      <c r="H603" s="88">
        <v>145</v>
      </c>
      <c r="I603" s="82">
        <v>1</v>
      </c>
      <c r="J603" s="70">
        <v>687</v>
      </c>
      <c r="K603" s="55"/>
      <c r="L603" s="54">
        <v>927.06299999999999</v>
      </c>
      <c r="M603" s="54">
        <v>149.54605732938899</v>
      </c>
      <c r="N603" s="54">
        <v>305.31469958176069</v>
      </c>
      <c r="O603" s="17"/>
      <c r="P603" s="56">
        <v>40.599816382739974</v>
      </c>
      <c r="Q603" s="56">
        <v>11.6</v>
      </c>
      <c r="R603" s="54">
        <v>266.85708456594921</v>
      </c>
      <c r="S603" s="42" t="s">
        <v>78</v>
      </c>
      <c r="T603" s="94"/>
      <c r="U603" s="94"/>
      <c r="V603" s="94">
        <v>17.457644994406539</v>
      </c>
      <c r="W603" s="94">
        <v>16.18433674144951</v>
      </c>
      <c r="X603" s="94">
        <v>2.6107219791696412</v>
      </c>
      <c r="Y603" s="94">
        <v>5.3300756368722615</v>
      </c>
      <c r="Z603" s="94"/>
      <c r="AA603" s="94">
        <v>0.70877718124796518</v>
      </c>
      <c r="AB603" s="94">
        <v>0.20250868193511584</v>
      </c>
      <c r="AC603" s="98">
        <v>4.6586962465946655</v>
      </c>
      <c r="AD603" s="37"/>
      <c r="AE603" s="37"/>
      <c r="AF603" s="37"/>
      <c r="AG603" s="37"/>
      <c r="AH603" s="37"/>
      <c r="AI603" s="100">
        <v>31.332714398995272</v>
      </c>
      <c r="AJ603" s="90" t="s">
        <v>54</v>
      </c>
      <c r="AK603" s="53">
        <v>629.77992100256813</v>
      </c>
      <c r="AL603" s="35"/>
      <c r="AM603" s="35"/>
      <c r="AN603" s="35"/>
      <c r="AO603" s="58">
        <v>34.18</v>
      </c>
      <c r="AP603" s="49">
        <v>0.76306781479180286</v>
      </c>
      <c r="AQ603" s="49">
        <v>1.0430048590864918</v>
      </c>
      <c r="AR603" s="49">
        <v>1.6508707482993197</v>
      </c>
      <c r="AS603" s="126">
        <v>25.118017221877043</v>
      </c>
      <c r="AT603" s="58">
        <v>26.267243016971303</v>
      </c>
      <c r="AU603" s="58">
        <v>22.324979952949178</v>
      </c>
      <c r="AV603" s="58">
        <v>30.515063168124392</v>
      </c>
      <c r="AW603" s="58">
        <v>48.299319727891159</v>
      </c>
      <c r="AX603" s="58">
        <v>27.2075</v>
      </c>
      <c r="AY603" s="71">
        <v>1.5046269428314858</v>
      </c>
      <c r="AZ603" s="71">
        <v>22.126553691690415</v>
      </c>
      <c r="BA603" s="71">
        <v>-4.6689086972838751</v>
      </c>
      <c r="BB603" s="131">
        <f t="shared" si="36"/>
        <v>1.5046269428314858</v>
      </c>
      <c r="BC603" s="131">
        <f t="shared" si="37"/>
        <v>1.4387975714894479</v>
      </c>
      <c r="BD603" s="131">
        <f t="shared" si="38"/>
        <v>0.19801888646980881</v>
      </c>
      <c r="BE603" s="96">
        <v>6.35</v>
      </c>
      <c r="BF603" s="105">
        <v>105.21000000000002</v>
      </c>
      <c r="BG603" s="105">
        <v>548.80714760954277</v>
      </c>
      <c r="BH603" s="105">
        <v>316.60488546716084</v>
      </c>
      <c r="BI603" s="105">
        <v>88.204543294363631</v>
      </c>
      <c r="BJ603" s="105">
        <v>5.1325919589392637</v>
      </c>
      <c r="BK603" s="105">
        <v>23.381807812945532</v>
      </c>
      <c r="BL603" s="105">
        <v>13.781959889744318</v>
      </c>
      <c r="BM603" s="105">
        <v>4.0870639673034876</v>
      </c>
      <c r="BN603" s="130">
        <f t="shared" si="39"/>
        <v>250.99671085418123</v>
      </c>
      <c r="BO603" s="97">
        <v>4.0217142857142854</v>
      </c>
      <c r="BP603" s="109" t="s">
        <v>38</v>
      </c>
      <c r="BQ603" s="106">
        <v>177.6237142857143</v>
      </c>
      <c r="BR603" s="107">
        <v>10.174551856371535</v>
      </c>
      <c r="BS603" s="107"/>
      <c r="BT603" s="107">
        <v>6.7621757704434895</v>
      </c>
      <c r="BU603" s="106">
        <v>7625.0250476190486</v>
      </c>
      <c r="BV603" s="106">
        <v>436.7728321925506</v>
      </c>
      <c r="BW603" s="106"/>
      <c r="BX603" s="106">
        <v>290.28646221807554</v>
      </c>
      <c r="BY603" s="73">
        <v>0.14111000000000001</v>
      </c>
      <c r="BZ603" s="73">
        <v>0.50270000000000004</v>
      </c>
      <c r="CA603" s="74">
        <v>4.2723000000000004</v>
      </c>
      <c r="CB603" s="74"/>
      <c r="CC603" s="74">
        <v>4.67</v>
      </c>
      <c r="CD603" s="74">
        <v>5.6303999999999998</v>
      </c>
      <c r="CE603" s="74">
        <v>95.79</v>
      </c>
      <c r="CF603" s="74">
        <v>37.332000000000001</v>
      </c>
      <c r="CG603" s="74">
        <v>6.0200000000000004E-2</v>
      </c>
      <c r="CH603" s="134">
        <v>34130.092743869194</v>
      </c>
      <c r="CI603" s="134">
        <v>2561.703610983147</v>
      </c>
      <c r="CJ603" s="135">
        <v>853249.4419095323</v>
      </c>
      <c r="CK603" s="136">
        <v>0.3002291575193034</v>
      </c>
    </row>
    <row r="604" spans="1:89" s="72" customFormat="1" x14ac:dyDescent="0.25">
      <c r="A604" s="82" t="s">
        <v>24</v>
      </c>
      <c r="B604" s="83">
        <v>593</v>
      </c>
      <c r="C604" s="70" t="s">
        <v>689</v>
      </c>
      <c r="D604" s="84">
        <v>41831</v>
      </c>
      <c r="E604" s="85" t="s">
        <v>1244</v>
      </c>
      <c r="F604" s="82">
        <v>525</v>
      </c>
      <c r="G604" s="88">
        <v>1</v>
      </c>
      <c r="H604" s="88">
        <v>141</v>
      </c>
      <c r="I604" s="82">
        <v>1</v>
      </c>
      <c r="J604" s="70">
        <v>708</v>
      </c>
      <c r="K604" s="55"/>
      <c r="L604" s="54">
        <v>927.06299999999999</v>
      </c>
      <c r="M604" s="54">
        <v>149.54605732938899</v>
      </c>
      <c r="N604" s="54">
        <v>305.31469958176069</v>
      </c>
      <c r="O604" s="17"/>
      <c r="P604" s="56">
        <v>40.599816382739974</v>
      </c>
      <c r="Q604" s="56">
        <v>11.6</v>
      </c>
      <c r="R604" s="54">
        <v>266.85708456594921</v>
      </c>
      <c r="S604" s="42" t="s">
        <v>78</v>
      </c>
      <c r="T604" s="94"/>
      <c r="U604" s="94"/>
      <c r="V604" s="94">
        <v>13.240654867379</v>
      </c>
      <c r="W604" s="94">
        <v>12.274921223316978</v>
      </c>
      <c r="X604" s="94">
        <v>1.9800877318757133</v>
      </c>
      <c r="Y604" s="94">
        <v>4.0425665630995971</v>
      </c>
      <c r="Z604" s="94"/>
      <c r="AA604" s="94">
        <v>0.53756815640281974</v>
      </c>
      <c r="AB604" s="94">
        <v>0.1535915964615964</v>
      </c>
      <c r="AC604" s="98">
        <v>3.5333625556527046</v>
      </c>
      <c r="AD604" s="37"/>
      <c r="AE604" s="37"/>
      <c r="AF604" s="37"/>
      <c r="AG604" s="37"/>
      <c r="AH604" s="37"/>
      <c r="AI604" s="100">
        <v>35.692266047230348</v>
      </c>
      <c r="AJ604" s="90" t="s">
        <v>54</v>
      </c>
      <c r="AK604" s="53">
        <v>674.99962079599766</v>
      </c>
      <c r="AL604" s="35"/>
      <c r="AM604" s="35"/>
      <c r="AN604" s="35"/>
      <c r="AO604" s="58">
        <v>24.3</v>
      </c>
      <c r="AP604" s="49">
        <v>1.0609766763848401</v>
      </c>
      <c r="AQ604" s="49">
        <v>0.7976020408163268</v>
      </c>
      <c r="AR604" s="49">
        <v>1.2386151603498545</v>
      </c>
      <c r="AS604" s="126">
        <v>25.634650145772603</v>
      </c>
      <c r="AT604" s="58">
        <v>25.772955683274226</v>
      </c>
      <c r="AU604" s="58">
        <v>43.661591620775305</v>
      </c>
      <c r="AV604" s="58">
        <v>32.823129251700692</v>
      </c>
      <c r="AW604" s="58">
        <v>50.971817298347915</v>
      </c>
      <c r="AX604" s="58">
        <v>25.365000000000002</v>
      </c>
      <c r="AY604" s="71">
        <v>1.9465015848099065</v>
      </c>
      <c r="AZ604" s="71">
        <v>22.586371297062353</v>
      </c>
      <c r="BA604" s="71">
        <v>-9.3457164296833533</v>
      </c>
      <c r="BB604" s="131">
        <f t="shared" si="36"/>
        <v>1.9465015848099065</v>
      </c>
      <c r="BC604" s="131">
        <f t="shared" si="37"/>
        <v>1.9360560638831157</v>
      </c>
      <c r="BD604" s="131">
        <f t="shared" si="38"/>
        <v>0.23391546026787374</v>
      </c>
      <c r="BE604" s="96">
        <v>5.75</v>
      </c>
      <c r="BF604" s="105">
        <v>132.72</v>
      </c>
      <c r="BG604" s="105">
        <v>632.45931283905963</v>
      </c>
      <c r="BH604" s="105">
        <v>188.59252561784209</v>
      </c>
      <c r="BI604" s="105">
        <v>143.38456901748043</v>
      </c>
      <c r="BJ604" s="105">
        <v>4.5961422543701023</v>
      </c>
      <c r="BK604" s="105">
        <v>11.980108499095842</v>
      </c>
      <c r="BL604" s="105">
        <v>12.281494876431584</v>
      </c>
      <c r="BM604" s="105">
        <v>6.7058468957203132</v>
      </c>
      <c r="BN604" s="130">
        <f t="shared" si="39"/>
        <v>353.33984375</v>
      </c>
      <c r="BO604" s="97">
        <v>8.1017142857142854</v>
      </c>
      <c r="BP604" s="109" t="s">
        <v>38</v>
      </c>
      <c r="BQ604" s="106">
        <v>271.19696969696969</v>
      </c>
      <c r="BR604" s="107">
        <v>20.482141737952677</v>
      </c>
      <c r="BS604" s="107"/>
      <c r="BT604" s="107">
        <v>10.522540488942342</v>
      </c>
      <c r="BU604" s="106">
        <v>7881.3787878787871</v>
      </c>
      <c r="BV604" s="106">
        <v>595.24085982303939</v>
      </c>
      <c r="BW604" s="106"/>
      <c r="BX604" s="106">
        <v>305.80034687265356</v>
      </c>
      <c r="BY604" s="73">
        <v>8.8579999999999992E-2</v>
      </c>
      <c r="BZ604" s="73">
        <v>1.8425000000000002</v>
      </c>
      <c r="CA604" s="74">
        <v>3.5249000000000001</v>
      </c>
      <c r="CB604" s="74"/>
      <c r="CC604" s="74">
        <v>4.37</v>
      </c>
      <c r="CD604" s="74">
        <v>5.7732000000000001</v>
      </c>
      <c r="CE604" s="74">
        <v>89.61</v>
      </c>
      <c r="CF604" s="74">
        <v>34.935000000000002</v>
      </c>
      <c r="CG604" s="74">
        <v>6.0200000000000004E-2</v>
      </c>
      <c r="CH604" s="134">
        <v>88565.601086180453</v>
      </c>
      <c r="CI604" s="134">
        <v>1209.2659555463476</v>
      </c>
      <c r="CJ604" s="135">
        <v>239712.79644587229</v>
      </c>
      <c r="CK604" s="136">
        <v>0.50446449813095517</v>
      </c>
    </row>
    <row r="605" spans="1:89" s="72" customFormat="1" x14ac:dyDescent="0.25">
      <c r="A605" s="82" t="s">
        <v>24</v>
      </c>
      <c r="B605" s="83">
        <v>594</v>
      </c>
      <c r="C605" s="70" t="s">
        <v>690</v>
      </c>
      <c r="D605" s="84">
        <v>41831</v>
      </c>
      <c r="E605" s="85" t="s">
        <v>1244</v>
      </c>
      <c r="F605" s="82">
        <v>529</v>
      </c>
      <c r="G605" s="88">
        <v>1</v>
      </c>
      <c r="H605" s="88">
        <v>124</v>
      </c>
      <c r="I605" s="82">
        <v>1</v>
      </c>
      <c r="J605" s="70">
        <v>614</v>
      </c>
      <c r="K605" s="55"/>
      <c r="L605" s="54">
        <v>927.06299999999999</v>
      </c>
      <c r="M605" s="54">
        <v>149.54605732938899</v>
      </c>
      <c r="N605" s="54">
        <v>305.31469958176069</v>
      </c>
      <c r="O605" s="17"/>
      <c r="P605" s="56">
        <v>40.599816382739974</v>
      </c>
      <c r="Q605" s="56">
        <v>11.6</v>
      </c>
      <c r="R605" s="54">
        <v>266.85708456594921</v>
      </c>
      <c r="S605" s="42" t="s">
        <v>78</v>
      </c>
      <c r="T605" s="94"/>
      <c r="U605" s="94"/>
      <c r="V605" s="94">
        <v>24.677834311547233</v>
      </c>
      <c r="W605" s="94">
        <v>22.877907110365911</v>
      </c>
      <c r="X605" s="94">
        <v>3.6904728247198055</v>
      </c>
      <c r="Y605" s="94">
        <v>7.5345055691585099</v>
      </c>
      <c r="Z605" s="94"/>
      <c r="AA605" s="94">
        <v>1.0019155417724981</v>
      </c>
      <c r="AB605" s="94">
        <v>0.2862628780139479</v>
      </c>
      <c r="AC605" s="98">
        <v>6.5854549177810426</v>
      </c>
      <c r="AD605" s="37"/>
      <c r="AE605" s="37"/>
      <c r="AF605" s="37"/>
      <c r="AG605" s="37"/>
      <c r="AH605" s="37"/>
      <c r="AI605" s="100">
        <v>37.357401646857006</v>
      </c>
      <c r="AJ605" s="90" t="s">
        <v>54</v>
      </c>
      <c r="AK605" s="53">
        <v>689.48589868064494</v>
      </c>
      <c r="AL605" s="35"/>
      <c r="AM605" s="35"/>
      <c r="AN605" s="35"/>
      <c r="AO605" s="58">
        <v>30.98</v>
      </c>
      <c r="AP605" s="49">
        <v>1.2707071096919493</v>
      </c>
      <c r="AQ605" s="49">
        <v>1.0432040816326533</v>
      </c>
      <c r="AR605" s="49">
        <v>1.5858809523809523</v>
      </c>
      <c r="AS605" s="126">
        <v>31.452606645379241</v>
      </c>
      <c r="AT605" s="58">
        <v>32.097254149392612</v>
      </c>
      <c r="AU605" s="58">
        <v>41.017014515556795</v>
      </c>
      <c r="AV605" s="58">
        <v>33.673469387755105</v>
      </c>
      <c r="AW605" s="58">
        <v>51.19047619047619</v>
      </c>
      <c r="AX605" s="58">
        <v>27.057500000000005</v>
      </c>
      <c r="AY605" s="71">
        <v>1.3006511732017623</v>
      </c>
      <c r="AZ605" s="71">
        <v>23.250771825191713</v>
      </c>
      <c r="BA605" s="71">
        <v>1.4270624863555206</v>
      </c>
      <c r="BB605" s="131">
        <f t="shared" si="36"/>
        <v>1.3006511732017623</v>
      </c>
      <c r="BC605" s="131">
        <f t="shared" si="37"/>
        <v>1.2745286417075083</v>
      </c>
      <c r="BD605" s="131">
        <f t="shared" si="38"/>
        <v>0.15802813547057357</v>
      </c>
      <c r="BE605" s="96">
        <v>5.95</v>
      </c>
      <c r="BF605" s="105">
        <v>112.04</v>
      </c>
      <c r="BG605" s="105">
        <v>640.21777936451258</v>
      </c>
      <c r="BH605" s="105">
        <v>186.71902891824348</v>
      </c>
      <c r="BI605" s="105">
        <v>135.93359514459121</v>
      </c>
      <c r="BJ605" s="105">
        <v>5.4444841128168511</v>
      </c>
      <c r="BK605" s="105">
        <v>11.870760442699037</v>
      </c>
      <c r="BL605" s="105">
        <v>10.888968225633702</v>
      </c>
      <c r="BM605" s="105">
        <v>8.9253837915030338</v>
      </c>
      <c r="BN605" s="130">
        <f t="shared" si="39"/>
        <v>354.56062291434927</v>
      </c>
      <c r="BO605" s="97">
        <v>3.1182857142857143</v>
      </c>
      <c r="BP605" s="109" t="s">
        <v>38</v>
      </c>
      <c r="BQ605" s="106">
        <v>356.48214285714283</v>
      </c>
      <c r="BR605" s="107">
        <v>14.44543870246904</v>
      </c>
      <c r="BS605" s="107"/>
      <c r="BT605" s="107">
        <v>11.106312745568259</v>
      </c>
      <c r="BU605" s="106">
        <v>11604.892857142857</v>
      </c>
      <c r="BV605" s="106">
        <v>470.2557246570338</v>
      </c>
      <c r="BW605" s="106"/>
      <c r="BX605" s="106">
        <v>361.55406948922638</v>
      </c>
      <c r="BY605" s="73">
        <v>9.888000000000001E-2</v>
      </c>
      <c r="BZ605" s="73">
        <v>1.1220000000000001</v>
      </c>
      <c r="CA605" s="74">
        <v>3.8582000000000001</v>
      </c>
      <c r="CB605" s="74"/>
      <c r="CC605" s="74">
        <v>4.66</v>
      </c>
      <c r="CD605" s="74">
        <v>6.4464000000000006</v>
      </c>
      <c r="CE605" s="74">
        <v>86.52</v>
      </c>
      <c r="CF605" s="74">
        <v>37.872600000000006</v>
      </c>
      <c r="CG605" s="74">
        <v>6.0200000000000004E-2</v>
      </c>
      <c r="CH605" s="134">
        <v>104006.65029209857</v>
      </c>
      <c r="CI605" s="134">
        <v>1478.2397814858791</v>
      </c>
      <c r="CJ605" s="135">
        <v>295324.83468323882</v>
      </c>
      <c r="CK605" s="136">
        <v>0.50054706136428317</v>
      </c>
    </row>
    <row r="606" spans="1:89" s="72" customFormat="1" x14ac:dyDescent="0.25">
      <c r="A606" s="82" t="s">
        <v>24</v>
      </c>
      <c r="B606" s="83">
        <v>595</v>
      </c>
      <c r="C606" s="70" t="s">
        <v>691</v>
      </c>
      <c r="D606" s="84">
        <v>41831</v>
      </c>
      <c r="E606" s="85" t="s">
        <v>1244</v>
      </c>
      <c r="F606" s="82">
        <v>533</v>
      </c>
      <c r="G606" s="88">
        <v>1</v>
      </c>
      <c r="H606" s="88">
        <v>112</v>
      </c>
      <c r="I606" s="82">
        <v>1</v>
      </c>
      <c r="J606" s="70">
        <v>573</v>
      </c>
      <c r="K606" s="55"/>
      <c r="L606" s="54">
        <v>927.06299999999999</v>
      </c>
      <c r="M606" s="54">
        <v>149.54605732938899</v>
      </c>
      <c r="N606" s="54">
        <v>305.31469958176069</v>
      </c>
      <c r="O606" s="17"/>
      <c r="P606" s="56">
        <v>40.599816382739974</v>
      </c>
      <c r="Q606" s="56">
        <v>11.6</v>
      </c>
      <c r="R606" s="54">
        <v>266.85708456594921</v>
      </c>
      <c r="S606" s="42" t="s">
        <v>78</v>
      </c>
      <c r="T606" s="94"/>
      <c r="U606" s="94"/>
      <c r="V606" s="94">
        <v>22.097279676314038</v>
      </c>
      <c r="W606" s="94">
        <v>20.485570388562721</v>
      </c>
      <c r="X606" s="94">
        <v>3.3045610532976015</v>
      </c>
      <c r="Y606" s="94">
        <v>6.7466243059479671</v>
      </c>
      <c r="Z606" s="94"/>
      <c r="AA606" s="94">
        <v>0.89714549741640182</v>
      </c>
      <c r="AB606" s="94">
        <v>0.25632844424524281</v>
      </c>
      <c r="AC606" s="98">
        <v>5.8968156312595656</v>
      </c>
      <c r="AD606" s="37"/>
      <c r="AE606" s="37"/>
      <c r="AF606" s="37"/>
      <c r="AG606" s="37"/>
      <c r="AH606" s="37"/>
      <c r="AI606" s="100">
        <v>35.31900127678729</v>
      </c>
      <c r="AJ606" s="90" t="s">
        <v>54</v>
      </c>
      <c r="AK606" s="53">
        <v>671.56489196584766</v>
      </c>
      <c r="AL606" s="35"/>
      <c r="AM606" s="35"/>
      <c r="AN606" s="35"/>
      <c r="AO606" s="58">
        <v>31.9</v>
      </c>
      <c r="AP606" s="49">
        <v>1.0582036412779396</v>
      </c>
      <c r="AQ606" s="49">
        <v>1.010631681243926</v>
      </c>
      <c r="AR606" s="49">
        <v>1.5624489795918368</v>
      </c>
      <c r="AS606" s="126">
        <v>28.633054619169094</v>
      </c>
      <c r="AT606" s="58">
        <v>29.13685422595448</v>
      </c>
      <c r="AU606" s="58">
        <v>33.172527939747326</v>
      </c>
      <c r="AV606" s="58">
        <v>31.681243926141882</v>
      </c>
      <c r="AW606" s="58">
        <v>48.979591836734699</v>
      </c>
      <c r="AX606" s="58">
        <v>23.547499999999999</v>
      </c>
      <c r="AY606" s="71">
        <v>1.3185719985789077</v>
      </c>
      <c r="AZ606" s="71">
        <v>21.484796618205866</v>
      </c>
      <c r="BA606" s="71">
        <v>0.61248305810817172</v>
      </c>
      <c r="BB606" s="131">
        <f t="shared" si="36"/>
        <v>1.3185719985789077</v>
      </c>
      <c r="BC606" s="131">
        <f t="shared" si="37"/>
        <v>1.2957728298954698</v>
      </c>
      <c r="BD606" s="131">
        <f t="shared" si="38"/>
        <v>0.16433173473412013</v>
      </c>
      <c r="BE606" s="96">
        <v>5.95</v>
      </c>
      <c r="BF606" s="105">
        <v>128.44000000000003</v>
      </c>
      <c r="BG606" s="105">
        <v>574.27592650264705</v>
      </c>
      <c r="BH606" s="105">
        <v>276.62721893491118</v>
      </c>
      <c r="BI606" s="105">
        <v>117.72033634381809</v>
      </c>
      <c r="BJ606" s="105">
        <v>4.5157271877919642</v>
      </c>
      <c r="BK606" s="105">
        <v>14.948614138897536</v>
      </c>
      <c r="BL606" s="105">
        <v>5.6835876673933345</v>
      </c>
      <c r="BM606" s="105">
        <v>6.2285892245406407</v>
      </c>
      <c r="BN606" s="130">
        <f t="shared" si="39"/>
        <v>285.80901856763927</v>
      </c>
      <c r="BO606" s="97">
        <v>4.1091428571428574</v>
      </c>
      <c r="BP606" s="109" t="s">
        <v>38</v>
      </c>
      <c r="BQ606" s="106">
        <v>237.13405797101447</v>
      </c>
      <c r="BR606" s="107">
        <v>10.731368813021689</v>
      </c>
      <c r="BS606" s="107"/>
      <c r="BT606" s="107">
        <v>8.1386293843547666</v>
      </c>
      <c r="BU606" s="106">
        <v>8715.1231884057961</v>
      </c>
      <c r="BV606" s="106">
        <v>394.39801260910377</v>
      </c>
      <c r="BW606" s="106"/>
      <c r="BX606" s="106">
        <v>299.10995609960366</v>
      </c>
      <c r="BY606" s="73">
        <v>0.10300000000000001</v>
      </c>
      <c r="BZ606" s="73">
        <v>1.1935</v>
      </c>
      <c r="CA606" s="74">
        <v>3.7067000000000001</v>
      </c>
      <c r="CB606" s="74"/>
      <c r="CC606" s="74">
        <v>4.54</v>
      </c>
      <c r="CD606" s="74">
        <v>6.0384000000000002</v>
      </c>
      <c r="CE606" s="74">
        <v>93.73</v>
      </c>
      <c r="CF606" s="74">
        <v>37.1586</v>
      </c>
      <c r="CG606" s="74">
        <v>3.9800000000000002E-2</v>
      </c>
      <c r="CH606" s="134">
        <v>72422.585241823195</v>
      </c>
      <c r="CI606" s="134">
        <v>1528.8173262418952</v>
      </c>
      <c r="CJ606" s="135">
        <v>377424.39231026534</v>
      </c>
      <c r="CK606" s="136">
        <v>0.40506585090693242</v>
      </c>
    </row>
    <row r="607" spans="1:89" s="72" customFormat="1" x14ac:dyDescent="0.25">
      <c r="A607" s="82" t="s">
        <v>24</v>
      </c>
      <c r="B607" s="83">
        <v>596</v>
      </c>
      <c r="C607" s="70" t="s">
        <v>692</v>
      </c>
      <c r="D607" s="84">
        <v>41831</v>
      </c>
      <c r="E607" s="85" t="s">
        <v>1244</v>
      </c>
      <c r="F607" s="82">
        <v>538</v>
      </c>
      <c r="G607" s="88">
        <v>1</v>
      </c>
      <c r="H607" s="88">
        <v>96</v>
      </c>
      <c r="I607" s="82">
        <v>1</v>
      </c>
      <c r="J607" s="70">
        <v>563</v>
      </c>
      <c r="K607" s="55"/>
      <c r="L607" s="54">
        <v>927.06299999999999</v>
      </c>
      <c r="M607" s="54">
        <v>149.54605732938899</v>
      </c>
      <c r="N607" s="54">
        <v>305.31469958176069</v>
      </c>
      <c r="O607" s="17"/>
      <c r="P607" s="56">
        <v>40.599816382739974</v>
      </c>
      <c r="Q607" s="56">
        <v>11.6</v>
      </c>
      <c r="R607" s="54">
        <v>266.85708456594921</v>
      </c>
      <c r="S607" s="42" t="s">
        <v>78</v>
      </c>
      <c r="T607" s="94"/>
      <c r="U607" s="94"/>
      <c r="V607" s="94">
        <v>19.821647658651901</v>
      </c>
      <c r="W607" s="94">
        <v>18.375916143372809</v>
      </c>
      <c r="X607" s="94">
        <v>2.9642492571237065</v>
      </c>
      <c r="Y607" s="94">
        <v>6.0518404001168165</v>
      </c>
      <c r="Z607" s="94"/>
      <c r="AA607" s="94">
        <v>0.80475525534463499</v>
      </c>
      <c r="AB607" s="94">
        <v>0.22993111284036205</v>
      </c>
      <c r="AC607" s="98">
        <v>5.2895471054813195</v>
      </c>
      <c r="AD607" s="37"/>
      <c r="AE607" s="37"/>
      <c r="AF607" s="37"/>
      <c r="AG607" s="37"/>
      <c r="AH607" s="37"/>
      <c r="AI607" s="100">
        <v>34.203552216717668</v>
      </c>
      <c r="AJ607" s="90" t="s">
        <v>54</v>
      </c>
      <c r="AK607" s="53">
        <v>660.85393919026149</v>
      </c>
      <c r="AL607" s="35"/>
      <c r="AM607" s="35"/>
      <c r="AN607" s="35"/>
      <c r="AO607" s="58">
        <v>27.3</v>
      </c>
      <c r="AP607" s="49">
        <v>0.75748050591351712</v>
      </c>
      <c r="AQ607" s="49">
        <v>0.81581632653061242</v>
      </c>
      <c r="AR607" s="49">
        <v>1.3623469387755101</v>
      </c>
      <c r="AS607" s="126">
        <v>22.282207588702761</v>
      </c>
      <c r="AT607" s="58">
        <v>22.882989441361609</v>
      </c>
      <c r="AU607" s="58">
        <v>27.746538678150809</v>
      </c>
      <c r="AV607" s="58">
        <v>29.883381924198254</v>
      </c>
      <c r="AW607" s="58">
        <v>49.902818270165206</v>
      </c>
      <c r="AX607" s="58">
        <v>23.734999999999999</v>
      </c>
      <c r="AY607" s="71">
        <v>1.1544443648393412</v>
      </c>
      <c r="AZ607" s="71">
        <v>18.785348531866067</v>
      </c>
      <c r="BA607" s="71">
        <v>1.0362991267858348</v>
      </c>
      <c r="BB607" s="131">
        <f t="shared" si="36"/>
        <v>1.1544443648393412</v>
      </c>
      <c r="BC607" s="131">
        <f t="shared" si="37"/>
        <v>1.1241349847613125</v>
      </c>
      <c r="BD607" s="131">
        <f t="shared" si="38"/>
        <v>0.148102913631313</v>
      </c>
      <c r="BE607" s="96">
        <v>5.61</v>
      </c>
      <c r="BF607" s="105">
        <v>134.32</v>
      </c>
      <c r="BG607" s="105">
        <v>561.56938653960697</v>
      </c>
      <c r="BH607" s="105">
        <v>317.30196545562831</v>
      </c>
      <c r="BI607" s="105">
        <v>88.147706968433596</v>
      </c>
      <c r="BJ607" s="105">
        <v>4.9880881477069687</v>
      </c>
      <c r="BK607" s="105">
        <v>14.88981536628946</v>
      </c>
      <c r="BL607" s="105">
        <v>9.6039309112567004</v>
      </c>
      <c r="BM607" s="105">
        <v>3.4991066110780227</v>
      </c>
      <c r="BN607" s="130">
        <f t="shared" si="39"/>
        <v>253.90715220571258</v>
      </c>
      <c r="BO607" s="97">
        <v>4.8085714285714278</v>
      </c>
      <c r="BP607" s="109" t="s">
        <v>38</v>
      </c>
      <c r="BQ607" s="106">
        <v>226.19444444444449</v>
      </c>
      <c r="BR607" s="107">
        <v>11.411485479902243</v>
      </c>
      <c r="BS607" s="107"/>
      <c r="BT607" s="107">
        <v>9.8848292975039378</v>
      </c>
      <c r="BU607" s="106">
        <v>8103.8809523809523</v>
      </c>
      <c r="BV607" s="106">
        <v>408.83992551667166</v>
      </c>
      <c r="BW607" s="106"/>
      <c r="BX607" s="106">
        <v>354.14432948751761</v>
      </c>
      <c r="BY607" s="73">
        <v>8.1369999999999998E-2</v>
      </c>
      <c r="BZ607" s="73">
        <v>0.46090000000000003</v>
      </c>
      <c r="CA607" s="74">
        <v>4.1511000000000005</v>
      </c>
      <c r="CB607" s="74"/>
      <c r="CC607" s="74">
        <v>3.98</v>
      </c>
      <c r="CD607" s="74">
        <v>3.9779999999999998</v>
      </c>
      <c r="CE607" s="74">
        <v>94.76</v>
      </c>
      <c r="CF607" s="74">
        <v>36.607800000000005</v>
      </c>
      <c r="CG607" s="74">
        <v>8.0600000000000005E-2</v>
      </c>
      <c r="CH607" s="134">
        <v>75454.850638462842</v>
      </c>
      <c r="CI607" s="134">
        <v>2347.3716130316066</v>
      </c>
      <c r="CJ607" s="135">
        <v>332113.79198527161</v>
      </c>
      <c r="CK607" s="136">
        <v>0.70679738983429707</v>
      </c>
    </row>
    <row r="608" spans="1:89" s="72" customFormat="1" x14ac:dyDescent="0.25">
      <c r="A608" s="82" t="s">
        <v>24</v>
      </c>
      <c r="B608" s="83">
        <v>597</v>
      </c>
      <c r="C608" s="70" t="s">
        <v>693</v>
      </c>
      <c r="D608" s="84">
        <v>41915</v>
      </c>
      <c r="E608" s="85" t="s">
        <v>1245</v>
      </c>
      <c r="F608" s="82">
        <v>220</v>
      </c>
      <c r="G608" s="88">
        <v>1</v>
      </c>
      <c r="H608" s="88">
        <v>191</v>
      </c>
      <c r="I608" s="82">
        <v>1</v>
      </c>
      <c r="J608" s="70">
        <v>844</v>
      </c>
      <c r="K608" s="55"/>
      <c r="L608" s="54">
        <v>929.85200000000009</v>
      </c>
      <c r="M608" s="54">
        <v>144.54758747322248</v>
      </c>
      <c r="N608" s="54">
        <v>307.04886259308375</v>
      </c>
      <c r="O608" s="17"/>
      <c r="P608" s="56">
        <v>36.417423237784348</v>
      </c>
      <c r="Q608" s="56">
        <v>8.5</v>
      </c>
      <c r="R608" s="54">
        <v>266.44904621034379</v>
      </c>
      <c r="S608" s="42" t="s">
        <v>78</v>
      </c>
      <c r="T608" s="94"/>
      <c r="U608" s="94"/>
      <c r="V608" s="94">
        <v>25.429077132270447</v>
      </c>
      <c r="W608" s="94">
        <v>23.645278229595942</v>
      </c>
      <c r="X608" s="94">
        <v>3.6757117511401836</v>
      </c>
      <c r="Y608" s="94">
        <v>7.8079692102554361</v>
      </c>
      <c r="Z608" s="94"/>
      <c r="AA608" s="94">
        <v>0.9260614644721562</v>
      </c>
      <c r="AB608" s="94">
        <v>0.21614715562429881</v>
      </c>
      <c r="AC608" s="98">
        <v>6.7755533479027257</v>
      </c>
      <c r="AD608" s="37"/>
      <c r="AE608" s="37"/>
      <c r="AF608" s="37"/>
      <c r="AG608" s="37"/>
      <c r="AH608" s="37"/>
      <c r="AI608" s="100">
        <v>34.700813287452746</v>
      </c>
      <c r="AJ608" s="90" t="s">
        <v>54</v>
      </c>
      <c r="AK608" s="53">
        <v>755.04896874928681</v>
      </c>
      <c r="AL608" s="35"/>
      <c r="AM608" s="35"/>
      <c r="AN608" s="35"/>
      <c r="AO608" s="58">
        <v>28.878333333333334</v>
      </c>
      <c r="AP608" s="49">
        <v>1.3094723533086283</v>
      </c>
      <c r="AQ608" s="49">
        <v>1.0173368156786524</v>
      </c>
      <c r="AR608" s="49">
        <v>1.3078040168448333</v>
      </c>
      <c r="AS608" s="126">
        <v>31.193418632962761</v>
      </c>
      <c r="AT608" s="58">
        <v>30.89210255087815</v>
      </c>
      <c r="AU608" s="58">
        <v>45.344457320088701</v>
      </c>
      <c r="AV608" s="58">
        <v>35.228377065111758</v>
      </c>
      <c r="AW608" s="58">
        <v>45.286686103012642</v>
      </c>
      <c r="AX608" s="58">
        <v>23.641250000000003</v>
      </c>
      <c r="AY608" s="71">
        <v>1.2148338058118091</v>
      </c>
      <c r="AZ608" s="71">
        <v>26.691421356212334</v>
      </c>
      <c r="BA608" s="71">
        <v>-1.2623442239418878</v>
      </c>
      <c r="BB608" s="131">
        <f t="shared" si="36"/>
        <v>1.2148338058118091</v>
      </c>
      <c r="BC608" s="131">
        <f t="shared" si="37"/>
        <v>1.2266830790086813</v>
      </c>
      <c r="BD608" s="131">
        <f t="shared" si="38"/>
        <v>0.14293138390066285</v>
      </c>
      <c r="BE608" s="96">
        <v>6.69</v>
      </c>
      <c r="BF608" s="105">
        <v>104.35814946908728</v>
      </c>
      <c r="BG608" s="105">
        <v>620.26227627595324</v>
      </c>
      <c r="BH608" s="105">
        <v>183.856247094548</v>
      </c>
      <c r="BI608" s="105">
        <v>153.10761125501219</v>
      </c>
      <c r="BJ608" s="105">
        <v>8.6895702620401138</v>
      </c>
      <c r="BK608" s="105">
        <v>10.956681347459867</v>
      </c>
      <c r="BL608" s="105">
        <v>18.667363313722444</v>
      </c>
      <c r="BM608" s="105">
        <v>4.4602504512641721</v>
      </c>
      <c r="BN608" s="130">
        <f t="shared" si="39"/>
        <v>355.94607132738048</v>
      </c>
      <c r="BO608" s="97">
        <v>3.0273599999999994</v>
      </c>
      <c r="BP608" s="109" t="s">
        <v>38</v>
      </c>
      <c r="BQ608" s="106">
        <v>449.35632183908041</v>
      </c>
      <c r="BR608" s="107">
        <v>17.670964600946153</v>
      </c>
      <c r="BS608" s="107"/>
      <c r="BT608" s="107">
        <v>14.545993465449856</v>
      </c>
      <c r="BU608" s="106">
        <v>15060.692528735632</v>
      </c>
      <c r="BV608" s="106">
        <v>592.26264682736166</v>
      </c>
      <c r="BW608" s="106"/>
      <c r="BX608" s="106">
        <v>487.52565494469752</v>
      </c>
      <c r="BY608" s="73">
        <v>0.11227000000000001</v>
      </c>
      <c r="BZ608" s="73">
        <v>0.93830000000000002</v>
      </c>
      <c r="CA608" s="74">
        <v>4.0804</v>
      </c>
      <c r="CB608" s="74"/>
      <c r="CC608" s="74">
        <v>3.95</v>
      </c>
      <c r="CD608" s="74">
        <v>4.7532000000000005</v>
      </c>
      <c r="CE608" s="74">
        <v>90.64</v>
      </c>
      <c r="CF608" s="74">
        <v>34.68</v>
      </c>
      <c r="CG608" s="74">
        <v>8.0600000000000005E-2</v>
      </c>
      <c r="CH608" s="134">
        <v>105782.72751411042</v>
      </c>
      <c r="CI608" s="134">
        <v>2277.5087610465171</v>
      </c>
      <c r="CJ608" s="135">
        <v>281045.67408419447</v>
      </c>
      <c r="CK608" s="136">
        <v>0.81036961998007151</v>
      </c>
    </row>
    <row r="609" spans="1:89" s="72" customFormat="1" x14ac:dyDescent="0.25">
      <c r="A609" s="82" t="s">
        <v>24</v>
      </c>
      <c r="B609" s="83">
        <v>598</v>
      </c>
      <c r="C609" s="70" t="s">
        <v>694</v>
      </c>
      <c r="D609" s="84">
        <v>41915</v>
      </c>
      <c r="E609" s="85" t="s">
        <v>1245</v>
      </c>
      <c r="F609" s="82">
        <v>1146</v>
      </c>
      <c r="G609" s="88">
        <v>1</v>
      </c>
      <c r="H609" s="88">
        <v>193</v>
      </c>
      <c r="I609" s="82">
        <v>3</v>
      </c>
      <c r="J609" s="70">
        <v>823</v>
      </c>
      <c r="K609" s="55"/>
      <c r="L609" s="54">
        <v>929.85200000000009</v>
      </c>
      <c r="M609" s="54">
        <v>144.54758747322248</v>
      </c>
      <c r="N609" s="54">
        <v>307.04886259308375</v>
      </c>
      <c r="O609" s="17"/>
      <c r="P609" s="56">
        <v>36.417423237784348</v>
      </c>
      <c r="Q609" s="56">
        <v>8.5</v>
      </c>
      <c r="R609" s="54">
        <v>266.44904621034379</v>
      </c>
      <c r="S609" s="42" t="s">
        <v>78</v>
      </c>
      <c r="T609" s="94"/>
      <c r="U609" s="94"/>
      <c r="V609" s="94">
        <v>23.613509244406124</v>
      </c>
      <c r="W609" s="94">
        <v>21.957068797929526</v>
      </c>
      <c r="X609" s="94">
        <v>3.4132757930555417</v>
      </c>
      <c r="Y609" s="94">
        <v>7.2505011553261687</v>
      </c>
      <c r="Z609" s="94"/>
      <c r="AA609" s="94">
        <v>0.8599431602828711</v>
      </c>
      <c r="AB609" s="94">
        <v>0.20071482857745207</v>
      </c>
      <c r="AC609" s="98">
        <v>6.2917970158511487</v>
      </c>
      <c r="AD609" s="37"/>
      <c r="AE609" s="37"/>
      <c r="AF609" s="37"/>
      <c r="AG609" s="37"/>
      <c r="AH609" s="37"/>
      <c r="AI609" s="100">
        <v>31.172913371681616</v>
      </c>
      <c r="AJ609" s="90" t="s">
        <v>54</v>
      </c>
      <c r="AK609" s="53">
        <v>727.32737878386274</v>
      </c>
      <c r="AL609" s="35"/>
      <c r="AM609" s="35"/>
      <c r="AN609" s="35"/>
      <c r="AO609" s="58">
        <v>27.820000000000004</v>
      </c>
      <c r="AP609" s="49">
        <v>1.3854610310220208</v>
      </c>
      <c r="AQ609" s="49">
        <v>0.98140524781341121</v>
      </c>
      <c r="AR609" s="49">
        <v>1.227432458697765</v>
      </c>
      <c r="AS609" s="126">
        <v>31.909915465330315</v>
      </c>
      <c r="AT609" s="58">
        <v>31.111710621684384</v>
      </c>
      <c r="AU609" s="58">
        <v>49.800899749173993</v>
      </c>
      <c r="AV609" s="58">
        <v>35.276967930029151</v>
      </c>
      <c r="AW609" s="58">
        <v>44.120505344995145</v>
      </c>
      <c r="AX609" s="58">
        <v>18.826250000000002</v>
      </c>
      <c r="AY609" s="71">
        <v>1.3175386300981304</v>
      </c>
      <c r="AZ609" s="71">
        <v>26.6779995121497</v>
      </c>
      <c r="BA609" s="71">
        <v>-3.0644902677435759</v>
      </c>
      <c r="BB609" s="131">
        <f t="shared" si="36"/>
        <v>1.3175386300981304</v>
      </c>
      <c r="BC609" s="131">
        <f t="shared" si="37"/>
        <v>1.3513415195960148</v>
      </c>
      <c r="BD609" s="131">
        <f t="shared" si="38"/>
        <v>0.15221366296433306</v>
      </c>
      <c r="BE609" s="96">
        <v>6.3</v>
      </c>
      <c r="BF609" s="105">
        <v>120.36437522964707</v>
      </c>
      <c r="BG609" s="105">
        <v>594.69817496379528</v>
      </c>
      <c r="BH609" s="105">
        <v>244.92871037619625</v>
      </c>
      <c r="BI609" s="105">
        <v>119.35945886065041</v>
      </c>
      <c r="BJ609" s="105">
        <v>8.1026862710976992</v>
      </c>
      <c r="BK609" s="105">
        <v>11.66240704253506</v>
      </c>
      <c r="BL609" s="105">
        <v>19.964732288171099</v>
      </c>
      <c r="BM609" s="105">
        <v>1.2838301975541466</v>
      </c>
      <c r="BN609" s="130">
        <f t="shared" si="39"/>
        <v>308.44718603864322</v>
      </c>
      <c r="BO609" s="97">
        <v>4.8837599999999997</v>
      </c>
      <c r="BP609" s="109" t="s">
        <v>38</v>
      </c>
      <c r="BQ609" s="106">
        <v>431</v>
      </c>
      <c r="BR609" s="107">
        <v>18.252263801158691</v>
      </c>
      <c r="BS609" s="107"/>
      <c r="BT609" s="107">
        <v>13.853304475633674</v>
      </c>
      <c r="BU609" s="106">
        <v>14644.97777777778</v>
      </c>
      <c r="BV609" s="106">
        <v>620.19489039931977</v>
      </c>
      <c r="BW609" s="106"/>
      <c r="BX609" s="106">
        <v>470.72235775973229</v>
      </c>
      <c r="BY609" s="73">
        <v>5.9740000000000001E-2</v>
      </c>
      <c r="BZ609" s="73">
        <v>0.56980000000000008</v>
      </c>
      <c r="CA609" s="74">
        <v>4.0703000000000005</v>
      </c>
      <c r="CB609" s="74"/>
      <c r="CC609" s="74">
        <v>4.22</v>
      </c>
      <c r="CD609" s="74">
        <v>4.4369999999999994</v>
      </c>
      <c r="CE609" s="74">
        <v>85.490000000000009</v>
      </c>
      <c r="CF609" s="74">
        <v>35.465400000000002</v>
      </c>
      <c r="CG609" s="74">
        <v>0.26419999999999999</v>
      </c>
      <c r="CH609" s="134">
        <v>87054.186353194673</v>
      </c>
      <c r="CI609" s="134">
        <v>6865.2089111969599</v>
      </c>
      <c r="CJ609" s="135">
        <v>694770.92529876996</v>
      </c>
      <c r="CK609" s="136">
        <v>0.98812553335399544</v>
      </c>
    </row>
    <row r="610" spans="1:89" s="72" customFormat="1" x14ac:dyDescent="0.25">
      <c r="A610" s="82" t="s">
        <v>24</v>
      </c>
      <c r="B610" s="83">
        <v>599</v>
      </c>
      <c r="C610" s="70" t="s">
        <v>695</v>
      </c>
      <c r="D610" s="84">
        <v>41915</v>
      </c>
      <c r="E610" s="85" t="s">
        <v>1245</v>
      </c>
      <c r="F610" s="82">
        <v>1278</v>
      </c>
      <c r="G610" s="88">
        <v>1</v>
      </c>
      <c r="H610" s="88">
        <v>188</v>
      </c>
      <c r="I610" s="82">
        <v>3</v>
      </c>
      <c r="J610" s="70">
        <v>740</v>
      </c>
      <c r="K610" s="55"/>
      <c r="L610" s="54">
        <v>929.85200000000009</v>
      </c>
      <c r="M610" s="54">
        <v>144.54758747322248</v>
      </c>
      <c r="N610" s="54">
        <v>307.04886259308375</v>
      </c>
      <c r="O610" s="17"/>
      <c r="P610" s="56">
        <v>36.417423237784348</v>
      </c>
      <c r="Q610" s="56">
        <v>8.5</v>
      </c>
      <c r="R610" s="54">
        <v>266.44904621034379</v>
      </c>
      <c r="S610" s="42" t="s">
        <v>78</v>
      </c>
      <c r="T610" s="94"/>
      <c r="U610" s="94"/>
      <c r="V610" s="94">
        <v>27.239673527766289</v>
      </c>
      <c r="W610" s="94">
        <v>25.328864909140542</v>
      </c>
      <c r="X610" s="94">
        <v>3.9374290919968202</v>
      </c>
      <c r="Y610" s="94">
        <v>8.3639107741075716</v>
      </c>
      <c r="Z610" s="94"/>
      <c r="AA610" s="94">
        <v>0.99199871971973508</v>
      </c>
      <c r="AB610" s="94">
        <v>0.23153722498601348</v>
      </c>
      <c r="AC610" s="98">
        <v>7.2579850305544795</v>
      </c>
      <c r="AD610" s="37"/>
      <c r="AE610" s="37"/>
      <c r="AF610" s="37"/>
      <c r="AG610" s="37"/>
      <c r="AH610" s="37"/>
      <c r="AI610" s="100">
        <v>29.068754653274453</v>
      </c>
      <c r="AJ610" s="90" t="s">
        <v>54</v>
      </c>
      <c r="AK610" s="53">
        <v>707.58981245030679</v>
      </c>
      <c r="AL610" s="35"/>
      <c r="AM610" s="35"/>
      <c r="AN610" s="35"/>
      <c r="AO610" s="58">
        <v>39.126666666666665</v>
      </c>
      <c r="AP610" s="49">
        <v>1.4217160982882788</v>
      </c>
      <c r="AQ610" s="49">
        <v>1.2495627632005182</v>
      </c>
      <c r="AR610" s="49">
        <v>1.867452299967606</v>
      </c>
      <c r="AS610" s="126">
        <v>36.976408140990848</v>
      </c>
      <c r="AT610" s="58">
        <v>37.06647403673815</v>
      </c>
      <c r="AU610" s="58">
        <v>36.336243779731099</v>
      </c>
      <c r="AV610" s="58">
        <v>31.936345966958211</v>
      </c>
      <c r="AW610" s="58">
        <v>47.728377065111758</v>
      </c>
      <c r="AX610" s="58">
        <v>27.66375</v>
      </c>
      <c r="AY610" s="71">
        <v>1.360753241001772</v>
      </c>
      <c r="AZ610" s="71">
        <v>27.411006593580861</v>
      </c>
      <c r="BA610" s="71">
        <v>-0.17133306581457219</v>
      </c>
      <c r="BB610" s="131">
        <f t="shared" si="36"/>
        <v>1.360753241001772</v>
      </c>
      <c r="BC610" s="131">
        <f t="shared" si="37"/>
        <v>1.3574468175361789</v>
      </c>
      <c r="BD610" s="131">
        <f t="shared" si="38"/>
        <v>0.166622083661536</v>
      </c>
      <c r="BE610" s="96">
        <v>6.69</v>
      </c>
      <c r="BF610" s="105">
        <v>101.93619759570427</v>
      </c>
      <c r="BG610" s="105">
        <v>621.27195854652348</v>
      </c>
      <c r="BH610" s="105">
        <v>208.61498791129046</v>
      </c>
      <c r="BI610" s="105">
        <v>128.20081735978988</v>
      </c>
      <c r="BJ610" s="105">
        <v>8.8362492514005844</v>
      </c>
      <c r="BK610" s="105">
        <v>12.360148249676621</v>
      </c>
      <c r="BL610" s="105">
        <v>15.454634077046757</v>
      </c>
      <c r="BM610" s="105">
        <v>5.2612046042722698</v>
      </c>
      <c r="BN610" s="130">
        <f t="shared" si="39"/>
        <v>336.69424989832754</v>
      </c>
      <c r="BO610" s="97">
        <v>1.6850400000000001</v>
      </c>
      <c r="BP610" s="109" t="s">
        <v>38</v>
      </c>
      <c r="BQ610" s="106">
        <v>424.33333333333337</v>
      </c>
      <c r="BR610" s="107">
        <v>15.577768687308112</v>
      </c>
      <c r="BS610" s="107"/>
      <c r="BT610" s="107">
        <v>11.447901219650907</v>
      </c>
      <c r="BU610" s="106">
        <v>13017.464285714286</v>
      </c>
      <c r="BV610" s="106">
        <v>477.88620786681452</v>
      </c>
      <c r="BW610" s="106"/>
      <c r="BX610" s="106">
        <v>351.19240834216191</v>
      </c>
      <c r="BY610" s="73">
        <v>9.2700000000000005E-2</v>
      </c>
      <c r="BZ610" s="73">
        <v>0.88660000000000017</v>
      </c>
      <c r="CA610" s="74">
        <v>3.9693000000000001</v>
      </c>
      <c r="CB610" s="74"/>
      <c r="CC610" s="74">
        <v>4.9400000000000004</v>
      </c>
      <c r="CD610" s="74">
        <v>5.6814</v>
      </c>
      <c r="CE610" s="74">
        <v>84.460000000000008</v>
      </c>
      <c r="CF610" s="74">
        <v>34.9452</v>
      </c>
      <c r="CG610" s="74">
        <v>7.0400000000000004E-2</v>
      </c>
      <c r="CH610" s="134">
        <v>144905.08746199688</v>
      </c>
      <c r="CI610" s="134">
        <v>1647.7755297406316</v>
      </c>
      <c r="CJ610" s="135">
        <v>107428.43973101347</v>
      </c>
      <c r="CK610" s="136">
        <v>1.5338354851531331</v>
      </c>
    </row>
    <row r="611" spans="1:89" s="72" customFormat="1" x14ac:dyDescent="0.25">
      <c r="A611" s="82" t="s">
        <v>24</v>
      </c>
      <c r="B611" s="83">
        <v>600</v>
      </c>
      <c r="C611" s="70" t="s">
        <v>696</v>
      </c>
      <c r="D611" s="84">
        <v>41915</v>
      </c>
      <c r="E611" s="85" t="s">
        <v>1245</v>
      </c>
      <c r="F611" s="82">
        <v>1303</v>
      </c>
      <c r="G611" s="88">
        <v>1</v>
      </c>
      <c r="H611" s="88">
        <v>190</v>
      </c>
      <c r="I611" s="82">
        <v>3</v>
      </c>
      <c r="J611" s="70">
        <v>771</v>
      </c>
      <c r="K611" s="55"/>
      <c r="L611" s="54">
        <v>929.85200000000009</v>
      </c>
      <c r="M611" s="54">
        <v>144.54758747322248</v>
      </c>
      <c r="N611" s="54">
        <v>307.04886259308375</v>
      </c>
      <c r="O611" s="17"/>
      <c r="P611" s="56">
        <v>36.417423237784348</v>
      </c>
      <c r="Q611" s="56">
        <v>8.5</v>
      </c>
      <c r="R611" s="54">
        <v>266.44904621034379</v>
      </c>
      <c r="S611" s="42" t="s">
        <v>78</v>
      </c>
      <c r="T611" s="94"/>
      <c r="U611" s="94"/>
      <c r="V611" s="94">
        <v>25.876725910446208</v>
      </c>
      <c r="W611" s="94">
        <v>24.06152534128023</v>
      </c>
      <c r="X611" s="94">
        <v>3.7404183020608253</v>
      </c>
      <c r="Y611" s="94">
        <v>7.9454192584354875</v>
      </c>
      <c r="Z611" s="94"/>
      <c r="AA611" s="94">
        <v>0.94236367948886002</v>
      </c>
      <c r="AB611" s="94">
        <v>0.21995217023879279</v>
      </c>
      <c r="AC611" s="98">
        <v>6.894828937884883</v>
      </c>
      <c r="AD611" s="37"/>
      <c r="AE611" s="37"/>
      <c r="AF611" s="37"/>
      <c r="AG611" s="37"/>
      <c r="AH611" s="37"/>
      <c r="AI611" s="100">
        <v>28.514588349311612</v>
      </c>
      <c r="AJ611" s="90" t="s">
        <v>54</v>
      </c>
      <c r="AK611" s="53">
        <v>701.90697141152293</v>
      </c>
      <c r="AL611" s="35"/>
      <c r="AM611" s="35"/>
      <c r="AN611" s="35"/>
      <c r="AO611" s="58">
        <v>40.368333333333339</v>
      </c>
      <c r="AP611" s="49">
        <v>1.7590829781768631</v>
      </c>
      <c r="AQ611" s="49">
        <v>1.4476107871720123</v>
      </c>
      <c r="AR611" s="49">
        <v>1.9046477972141242</v>
      </c>
      <c r="AS611" s="126">
        <v>42.533578005986286</v>
      </c>
      <c r="AT611" s="58">
        <v>42.911961203712785</v>
      </c>
      <c r="AU611" s="58">
        <v>43.575813835354353</v>
      </c>
      <c r="AV611" s="58">
        <v>35.86005830903791</v>
      </c>
      <c r="AW611" s="58">
        <v>47.181729834791064</v>
      </c>
      <c r="AX611" s="58">
        <v>21.182499999999997</v>
      </c>
      <c r="AY611" s="71">
        <v>1.6583226700403237</v>
      </c>
      <c r="AZ611" s="71">
        <v>29.905010848808992</v>
      </c>
      <c r="BA611" s="71">
        <v>-4.0282849383627841</v>
      </c>
      <c r="BB611" s="131">
        <f t="shared" si="36"/>
        <v>1.6583226700403237</v>
      </c>
      <c r="BC611" s="131">
        <f t="shared" si="37"/>
        <v>1.6437001401640172</v>
      </c>
      <c r="BD611" s="131">
        <f t="shared" si="38"/>
        <v>0.19752659514392415</v>
      </c>
      <c r="BE611" s="96">
        <v>6.34</v>
      </c>
      <c r="BF611" s="105">
        <v>109.44501199492964</v>
      </c>
      <c r="BG611" s="105">
        <v>626.54194962941403</v>
      </c>
      <c r="BH611" s="105">
        <v>207.3479915986513</v>
      </c>
      <c r="BI611" s="105">
        <v>121.88919687788011</v>
      </c>
      <c r="BJ611" s="105">
        <v>8.8217273195784287</v>
      </c>
      <c r="BK611" s="105">
        <v>12.503364807547033</v>
      </c>
      <c r="BL611" s="105">
        <v>16.676315702806392</v>
      </c>
      <c r="BM611" s="105">
        <v>6.2194540641226368</v>
      </c>
      <c r="BN611" s="130">
        <f t="shared" si="39"/>
        <v>337.29400705777851</v>
      </c>
      <c r="BO611" s="97">
        <v>2.6275200000000001</v>
      </c>
      <c r="BP611" s="109" t="s">
        <v>38</v>
      </c>
      <c r="BQ611" s="106">
        <v>367.68260869565222</v>
      </c>
      <c r="BR611" s="107">
        <v>14.209008124448308</v>
      </c>
      <c r="BS611" s="107"/>
      <c r="BT611" s="107">
        <v>8.5683012004550374</v>
      </c>
      <c r="BU611" s="106">
        <v>11447.591304347825</v>
      </c>
      <c r="BV611" s="106">
        <v>442.38947940962396</v>
      </c>
      <c r="BW611" s="106"/>
      <c r="BX611" s="106">
        <v>266.76924063208202</v>
      </c>
      <c r="BY611" s="73">
        <v>7.0040000000000005E-2</v>
      </c>
      <c r="BZ611" s="73">
        <v>0.86350000000000016</v>
      </c>
      <c r="CA611" s="74">
        <v>3.6158000000000001</v>
      </c>
      <c r="CB611" s="74"/>
      <c r="CC611" s="74">
        <v>4.55</v>
      </c>
      <c r="CD611" s="74">
        <v>5.1816000000000004</v>
      </c>
      <c r="CE611" s="74">
        <v>91.67</v>
      </c>
      <c r="CF611" s="74">
        <v>36.526200000000003</v>
      </c>
      <c r="CG611" s="74">
        <v>8.0600000000000005E-2</v>
      </c>
      <c r="CH611" s="134">
        <v>62079.098760721186</v>
      </c>
      <c r="CI611" s="134">
        <v>6459.3178064415442</v>
      </c>
      <c r="CJ611" s="135">
        <v>767770.6069876689</v>
      </c>
      <c r="CK611" s="136">
        <v>0.84130829542752827</v>
      </c>
    </row>
    <row r="612" spans="1:89" s="72" customFormat="1" x14ac:dyDescent="0.25">
      <c r="A612" s="82" t="s">
        <v>24</v>
      </c>
      <c r="B612" s="83">
        <v>601</v>
      </c>
      <c r="C612" s="70" t="s">
        <v>697</v>
      </c>
      <c r="D612" s="84">
        <v>41915</v>
      </c>
      <c r="E612" s="85" t="s">
        <v>1245</v>
      </c>
      <c r="F612" s="82">
        <v>1313</v>
      </c>
      <c r="G612" s="88">
        <v>1</v>
      </c>
      <c r="H612" s="88">
        <v>198</v>
      </c>
      <c r="I612" s="82">
        <v>3</v>
      </c>
      <c r="J612" s="70">
        <v>855</v>
      </c>
      <c r="K612" s="55"/>
      <c r="L612" s="54">
        <v>929.85200000000009</v>
      </c>
      <c r="M612" s="54">
        <v>144.54758747322248</v>
      </c>
      <c r="N612" s="54">
        <v>307.04886259308375</v>
      </c>
      <c r="O612" s="17"/>
      <c r="P612" s="56">
        <v>36.417423237784348</v>
      </c>
      <c r="Q612" s="56">
        <v>8.5</v>
      </c>
      <c r="R612" s="54">
        <v>266.44904621034379</v>
      </c>
      <c r="S612" s="42" t="s">
        <v>78</v>
      </c>
      <c r="T612" s="94"/>
      <c r="U612" s="94"/>
      <c r="V612" s="94">
        <v>25.666651954064442</v>
      </c>
      <c r="W612" s="94">
        <v>23.866187652790732</v>
      </c>
      <c r="X612" s="94">
        <v>3.7100526184748861</v>
      </c>
      <c r="Y612" s="94">
        <v>7.8809162890680362</v>
      </c>
      <c r="Z612" s="94"/>
      <c r="AA612" s="94">
        <v>0.93471332730806933</v>
      </c>
      <c r="AB612" s="94">
        <v>0.21816654160954776</v>
      </c>
      <c r="AC612" s="98">
        <v>6.8388549325733283</v>
      </c>
      <c r="AD612" s="37"/>
      <c r="AE612" s="37"/>
      <c r="AF612" s="37"/>
      <c r="AG612" s="37"/>
      <c r="AH612" s="37"/>
      <c r="AI612" s="100">
        <v>28.481718722815792</v>
      </c>
      <c r="AJ612" s="90" t="s">
        <v>54</v>
      </c>
      <c r="AK612" s="53">
        <v>701.5629540224719</v>
      </c>
      <c r="AL612" s="35"/>
      <c r="AM612" s="35"/>
      <c r="AN612" s="35"/>
      <c r="AO612" s="58">
        <v>36.918333333333329</v>
      </c>
      <c r="AP612" s="49">
        <v>1.1564784698886941</v>
      </c>
      <c r="AQ612" s="49">
        <v>1.1754488783608683</v>
      </c>
      <c r="AR612" s="49">
        <v>1.6391704122125041</v>
      </c>
      <c r="AS612" s="126">
        <v>32.114510381663749</v>
      </c>
      <c r="AT612" s="58">
        <v>32.043017952568405</v>
      </c>
      <c r="AU612" s="58">
        <v>31.325316325818989</v>
      </c>
      <c r="AV612" s="58">
        <v>31.839164237123427</v>
      </c>
      <c r="AW612" s="58">
        <v>44.399902818270171</v>
      </c>
      <c r="AX612" s="58">
        <v>20.984999999999999</v>
      </c>
      <c r="AY612" s="71">
        <v>1.2484299865021637</v>
      </c>
      <c r="AZ612" s="71">
        <v>27.193191800894212</v>
      </c>
      <c r="BA612" s="71">
        <v>-1.5265398468297704</v>
      </c>
      <c r="BB612" s="131">
        <f t="shared" si="36"/>
        <v>1.2484299865021637</v>
      </c>
      <c r="BC612" s="131">
        <f t="shared" si="37"/>
        <v>1.2512154074142208</v>
      </c>
      <c r="BD612" s="131">
        <f t="shared" si="38"/>
        <v>0.15471818325074624</v>
      </c>
      <c r="BE612" s="96">
        <v>6.49</v>
      </c>
      <c r="BF612" s="105">
        <v>118.27889871925107</v>
      </c>
      <c r="BG612" s="105">
        <v>555.94970837878259</v>
      </c>
      <c r="BH612" s="105">
        <v>294.05685489802107</v>
      </c>
      <c r="BI612" s="105">
        <v>114.68516860027431</v>
      </c>
      <c r="BJ612" s="105">
        <v>6.2641835193144377</v>
      </c>
      <c r="BK612" s="105">
        <v>11.98598183112394</v>
      </c>
      <c r="BL612" s="105">
        <v>14.791845249080009</v>
      </c>
      <c r="BM612" s="105">
        <v>2.2662575234035618</v>
      </c>
      <c r="BN612" s="130">
        <f t="shared" si="39"/>
        <v>271.38537225317731</v>
      </c>
      <c r="BO612" s="97">
        <v>2.6846400000000004</v>
      </c>
      <c r="BP612" s="109" t="s">
        <v>38</v>
      </c>
      <c r="BQ612" s="106">
        <v>361.15476190476187</v>
      </c>
      <c r="BR612" s="107">
        <v>14.07097281527485</v>
      </c>
      <c r="BS612" s="107"/>
      <c r="BT612" s="107">
        <v>11.270934667869309</v>
      </c>
      <c r="BU612" s="106">
        <v>11663.726190476189</v>
      </c>
      <c r="BV612" s="106">
        <v>454.43115102627087</v>
      </c>
      <c r="BW612" s="106"/>
      <c r="BX612" s="106">
        <v>364.00211140353224</v>
      </c>
      <c r="BY612" s="73">
        <v>5.8710000000000005E-2</v>
      </c>
      <c r="BZ612" s="73">
        <v>0.76780000000000004</v>
      </c>
      <c r="CA612" s="74">
        <v>4.1511000000000005</v>
      </c>
      <c r="CB612" s="74"/>
      <c r="CC612" s="74">
        <v>4.83</v>
      </c>
      <c r="CD612" s="74">
        <v>5.1917999999999997</v>
      </c>
      <c r="CE612" s="74">
        <v>87.55</v>
      </c>
      <c r="CF612" s="74">
        <v>35.628599999999999</v>
      </c>
      <c r="CG612" s="74">
        <v>7.0400000000000004E-2</v>
      </c>
      <c r="CH612" s="134">
        <v>79768.881104888453</v>
      </c>
      <c r="CI612" s="134">
        <v>5210.3688053604365</v>
      </c>
      <c r="CJ612" s="135">
        <v>397454.9305675365</v>
      </c>
      <c r="CK612" s="136">
        <v>1.3109332416433763</v>
      </c>
    </row>
    <row r="613" spans="1:89" s="72" customFormat="1" x14ac:dyDescent="0.25">
      <c r="A613" s="82" t="s">
        <v>24</v>
      </c>
      <c r="B613" s="83">
        <v>602</v>
      </c>
      <c r="C613" s="70" t="s">
        <v>698</v>
      </c>
      <c r="D613" s="84">
        <v>41915</v>
      </c>
      <c r="E613" s="85" t="s">
        <v>1245</v>
      </c>
      <c r="F613" s="82">
        <v>1625</v>
      </c>
      <c r="G613" s="88">
        <v>1</v>
      </c>
      <c r="H613" s="88">
        <v>170</v>
      </c>
      <c r="I613" s="82">
        <v>2</v>
      </c>
      <c r="J613" s="70">
        <v>771</v>
      </c>
      <c r="K613" s="55"/>
      <c r="L613" s="54">
        <v>929.85200000000009</v>
      </c>
      <c r="M613" s="54">
        <v>144.54758747322248</v>
      </c>
      <c r="N613" s="54">
        <v>307.04886259308375</v>
      </c>
      <c r="O613" s="17"/>
      <c r="P613" s="56">
        <v>36.417423237784348</v>
      </c>
      <c r="Q613" s="56">
        <v>8.5</v>
      </c>
      <c r="R613" s="54">
        <v>266.44904621034379</v>
      </c>
      <c r="S613" s="42" t="s">
        <v>78</v>
      </c>
      <c r="T613" s="94"/>
      <c r="U613" s="94"/>
      <c r="V613" s="94">
        <v>21.572189319991541</v>
      </c>
      <c r="W613" s="94">
        <v>20.058943383572778</v>
      </c>
      <c r="X613" s="94">
        <v>3.1182079227203925</v>
      </c>
      <c r="Y613" s="94">
        <v>6.6237161943460707</v>
      </c>
      <c r="Z613" s="94"/>
      <c r="AA613" s="94">
        <v>0.7856035486317432</v>
      </c>
      <c r="AB613" s="94">
        <v>0.18336360921992811</v>
      </c>
      <c r="AC613" s="98">
        <v>5.7478892689807113</v>
      </c>
      <c r="AD613" s="37"/>
      <c r="AE613" s="37"/>
      <c r="AF613" s="37"/>
      <c r="AG613" s="37"/>
      <c r="AH613" s="37"/>
      <c r="AI613" s="100">
        <v>29.198245244010401</v>
      </c>
      <c r="AJ613" s="90" t="s">
        <v>54</v>
      </c>
      <c r="AK613" s="53">
        <v>708.88661530974525</v>
      </c>
      <c r="AL613" s="35"/>
      <c r="AM613" s="35"/>
      <c r="AN613" s="35"/>
      <c r="AO613" s="58">
        <v>31.771666666666672</v>
      </c>
      <c r="AP613" s="49">
        <v>1.0045997209300883</v>
      </c>
      <c r="AQ613" s="49">
        <v>1.1292990362811792</v>
      </c>
      <c r="AR613" s="49">
        <v>1.4365177761580825</v>
      </c>
      <c r="AS613" s="126">
        <v>27.777662480617995</v>
      </c>
      <c r="AT613" s="58">
        <v>28.73340239085401</v>
      </c>
      <c r="AU613" s="58">
        <v>31.619358577246651</v>
      </c>
      <c r="AV613" s="58">
        <v>35.544217687074827</v>
      </c>
      <c r="AW613" s="58">
        <v>45.21379980563654</v>
      </c>
      <c r="AX613" s="58">
        <v>25.305</v>
      </c>
      <c r="AY613" s="71">
        <v>1.331965057632142</v>
      </c>
      <c r="AZ613" s="71">
        <v>24.382349132021719</v>
      </c>
      <c r="BA613" s="71">
        <v>-2.8101598120301787</v>
      </c>
      <c r="BB613" s="131">
        <f t="shared" si="36"/>
        <v>1.331965057632142</v>
      </c>
      <c r="BC613" s="131">
        <f t="shared" si="37"/>
        <v>1.2876607964345868</v>
      </c>
      <c r="BD613" s="131">
        <f t="shared" si="38"/>
        <v>0.16551016127327173</v>
      </c>
      <c r="BE613" s="96">
        <v>6.93</v>
      </c>
      <c r="BF613" s="105">
        <v>87.839153780859434</v>
      </c>
      <c r="BG613" s="105">
        <v>590.72648118803193</v>
      </c>
      <c r="BH613" s="105">
        <v>247.10889716128764</v>
      </c>
      <c r="BI613" s="105">
        <v>116.82326334817827</v>
      </c>
      <c r="BJ613" s="105">
        <v>8.8949213993747023</v>
      </c>
      <c r="BK613" s="105">
        <v>13.097021459102287</v>
      </c>
      <c r="BL613" s="105">
        <v>19.381568596814258</v>
      </c>
      <c r="BM613" s="105">
        <v>3.9678468472108497</v>
      </c>
      <c r="BN613" s="130">
        <f t="shared" si="39"/>
        <v>305.86602920031845</v>
      </c>
      <c r="BO613" s="97">
        <v>2.3419200000000004</v>
      </c>
      <c r="BP613" s="109" t="s">
        <v>38</v>
      </c>
      <c r="BQ613" s="106">
        <v>332.83560606060604</v>
      </c>
      <c r="BR613" s="107">
        <v>15.428921057732333</v>
      </c>
      <c r="BS613" s="107"/>
      <c r="BT613" s="107">
        <v>11.583577939469825</v>
      </c>
      <c r="BU613" s="106">
        <v>11417.661363636364</v>
      </c>
      <c r="BV613" s="106">
        <v>529.27689416554972</v>
      </c>
      <c r="BW613" s="106"/>
      <c r="BX613" s="106">
        <v>397.36544974119266</v>
      </c>
      <c r="BY613" s="73">
        <v>7.8280000000000002E-2</v>
      </c>
      <c r="BZ613" s="73">
        <v>0.56210000000000004</v>
      </c>
      <c r="CA613" s="74">
        <v>4.0198</v>
      </c>
      <c r="CB613" s="74"/>
      <c r="CC613" s="74">
        <v>4.9000000000000004</v>
      </c>
      <c r="CD613" s="74">
        <v>6.1710000000000003</v>
      </c>
      <c r="CE613" s="74">
        <v>86.52</v>
      </c>
      <c r="CF613" s="74">
        <v>34.486200000000004</v>
      </c>
      <c r="CG613" s="74">
        <v>8.0600000000000005E-2</v>
      </c>
      <c r="CH613" s="134">
        <v>73638.671311162441</v>
      </c>
      <c r="CI613" s="134">
        <v>10726.533089441822</v>
      </c>
      <c r="CJ613" s="135">
        <v>755155.07029662689</v>
      </c>
      <c r="CK613" s="136">
        <v>1.420441113535583</v>
      </c>
    </row>
    <row r="614" spans="1:89" s="72" customFormat="1" x14ac:dyDescent="0.25">
      <c r="A614" s="82" t="s">
        <v>24</v>
      </c>
      <c r="B614" s="83">
        <v>603</v>
      </c>
      <c r="C614" s="70" t="s">
        <v>699</v>
      </c>
      <c r="D614" s="84">
        <v>41915</v>
      </c>
      <c r="E614" s="85" t="s">
        <v>1245</v>
      </c>
      <c r="F614" s="82">
        <v>1631</v>
      </c>
      <c r="G614" s="88">
        <v>1</v>
      </c>
      <c r="H614" s="88">
        <v>182</v>
      </c>
      <c r="I614" s="82">
        <v>2</v>
      </c>
      <c r="J614" s="70">
        <v>625</v>
      </c>
      <c r="K614" s="55"/>
      <c r="L614" s="54">
        <v>929.85200000000009</v>
      </c>
      <c r="M614" s="54">
        <v>144.54758747322248</v>
      </c>
      <c r="N614" s="54">
        <v>307.04886259308375</v>
      </c>
      <c r="O614" s="17"/>
      <c r="P614" s="56">
        <v>36.417423237784348</v>
      </c>
      <c r="Q614" s="56">
        <v>8.5</v>
      </c>
      <c r="R614" s="54">
        <v>266.44904621034379</v>
      </c>
      <c r="S614" s="42" t="s">
        <v>78</v>
      </c>
      <c r="T614" s="94"/>
      <c r="U614" s="94"/>
      <c r="V614" s="94">
        <v>24.646323140105327</v>
      </c>
      <c r="W614" s="94">
        <v>22.91743286447322</v>
      </c>
      <c r="X614" s="94">
        <v>3.562566549987682</v>
      </c>
      <c r="Y614" s="94">
        <v>7.5676254872709405</v>
      </c>
      <c r="Z614" s="94"/>
      <c r="AA614" s="94">
        <v>0.89755558104841382</v>
      </c>
      <c r="AB614" s="94">
        <v>0.20949374669089529</v>
      </c>
      <c r="AC614" s="98">
        <v>6.5669892932729903</v>
      </c>
      <c r="AD614" s="37"/>
      <c r="AE614" s="37"/>
      <c r="AF614" s="37"/>
      <c r="AG614" s="37"/>
      <c r="AH614" s="37"/>
      <c r="AI614" s="100">
        <v>28.167126164513817</v>
      </c>
      <c r="AJ614" s="90" t="s">
        <v>54</v>
      </c>
      <c r="AK614" s="53">
        <v>698.22977500954028</v>
      </c>
      <c r="AL614" s="35"/>
      <c r="AM614" s="35"/>
      <c r="AN614" s="35"/>
      <c r="AO614" s="58">
        <v>37.601666666666667</v>
      </c>
      <c r="AP614" s="49">
        <v>1.0689729391601313</v>
      </c>
      <c r="AQ614" s="49">
        <v>1.2217191987906273</v>
      </c>
      <c r="AR614" s="49">
        <v>1.7619310279667419</v>
      </c>
      <c r="AS614" s="126">
        <v>31.075260754068637</v>
      </c>
      <c r="AT614" s="58">
        <v>31.983427351317232</v>
      </c>
      <c r="AU614" s="58">
        <v>28.428871215641099</v>
      </c>
      <c r="AV614" s="58">
        <v>32.491091674765144</v>
      </c>
      <c r="AW614" s="58">
        <v>46.857790735341752</v>
      </c>
      <c r="AX614" s="58">
        <v>20.176666666666666</v>
      </c>
      <c r="AY614" s="71">
        <v>1.2976956915440552</v>
      </c>
      <c r="AZ614" s="71">
        <v>23.580565024261588</v>
      </c>
      <c r="BA614" s="71">
        <v>1.0657581158437388</v>
      </c>
      <c r="BB614" s="131">
        <f t="shared" si="36"/>
        <v>1.2976956915440552</v>
      </c>
      <c r="BC614" s="131">
        <f t="shared" si="37"/>
        <v>1.2608477368984068</v>
      </c>
      <c r="BD614" s="131">
        <f t="shared" si="38"/>
        <v>0.16443114629633887</v>
      </c>
      <c r="BE614" s="96">
        <v>6.48</v>
      </c>
      <c r="BF614" s="105">
        <v>106.41653802716431</v>
      </c>
      <c r="BG614" s="105">
        <v>591.72540037575732</v>
      </c>
      <c r="BH614" s="105">
        <v>256.58268113959622</v>
      </c>
      <c r="BI614" s="105">
        <v>113.68156130078015</v>
      </c>
      <c r="BJ614" s="105">
        <v>7.4852193340133155</v>
      </c>
      <c r="BK614" s="105">
        <v>12.106900230130409</v>
      </c>
      <c r="BL614" s="105">
        <v>14.777261323850329</v>
      </c>
      <c r="BM614" s="105">
        <v>3.6409762958722003</v>
      </c>
      <c r="BN614" s="130">
        <f t="shared" si="39"/>
        <v>299.95937347999302</v>
      </c>
      <c r="BO614" s="97">
        <v>2.79888</v>
      </c>
      <c r="BP614" s="109" t="s">
        <v>38</v>
      </c>
      <c r="BQ614" s="106">
        <v>337.02569444444435</v>
      </c>
      <c r="BR614" s="107">
        <v>13.67448168753516</v>
      </c>
      <c r="BS614" s="107"/>
      <c r="BT614" s="107">
        <v>10.537510278133592</v>
      </c>
      <c r="BU614" s="106">
        <v>10495.392361111111</v>
      </c>
      <c r="BV614" s="106">
        <v>425.84008581923752</v>
      </c>
      <c r="BW614" s="106"/>
      <c r="BX614" s="106">
        <v>328.1509591147323</v>
      </c>
      <c r="BY614" s="73">
        <v>9.2700000000000005E-2</v>
      </c>
      <c r="BZ614" s="73">
        <v>0.62039999999999995</v>
      </c>
      <c r="CA614" s="74">
        <v>4.0198</v>
      </c>
      <c r="CB614" s="74"/>
      <c r="CC614" s="74">
        <v>3.91</v>
      </c>
      <c r="CD614" s="74">
        <v>6.1608000000000001</v>
      </c>
      <c r="CE614" s="74">
        <v>84.460000000000008</v>
      </c>
      <c r="CF614" s="74">
        <v>35.822399999999995</v>
      </c>
      <c r="CG614" s="74">
        <v>8.0600000000000005E-2</v>
      </c>
      <c r="CH614" s="134">
        <v>136765.85853978427</v>
      </c>
      <c r="CI614" s="134">
        <v>3191.1256700358199</v>
      </c>
      <c r="CJ614" s="135">
        <v>278975.8923389627</v>
      </c>
      <c r="CK614" s="136">
        <v>1.1438714805358601</v>
      </c>
    </row>
    <row r="615" spans="1:89" s="72" customFormat="1" x14ac:dyDescent="0.25">
      <c r="A615" s="82" t="s">
        <v>24</v>
      </c>
      <c r="B615" s="83">
        <v>604</v>
      </c>
      <c r="C615" s="70" t="s">
        <v>700</v>
      </c>
      <c r="D615" s="84">
        <v>41915</v>
      </c>
      <c r="E615" s="85" t="s">
        <v>1245</v>
      </c>
      <c r="F615" s="82">
        <v>1878</v>
      </c>
      <c r="G615" s="88">
        <v>1</v>
      </c>
      <c r="H615" s="88">
        <v>192</v>
      </c>
      <c r="I615" s="82">
        <v>1</v>
      </c>
      <c r="J615" s="70">
        <v>604</v>
      </c>
      <c r="K615" s="55"/>
      <c r="L615" s="54">
        <v>929.85200000000009</v>
      </c>
      <c r="M615" s="54">
        <v>144.54758747322248</v>
      </c>
      <c r="N615" s="54">
        <v>307.04886259308375</v>
      </c>
      <c r="O615" s="17"/>
      <c r="P615" s="56">
        <v>36.417423237784348</v>
      </c>
      <c r="Q615" s="56">
        <v>8.5</v>
      </c>
      <c r="R615" s="54">
        <v>266.44904621034379</v>
      </c>
      <c r="S615" s="42" t="s">
        <v>78</v>
      </c>
      <c r="T615" s="94"/>
      <c r="U615" s="94"/>
      <c r="V615" s="94">
        <v>17.762705934415781</v>
      </c>
      <c r="W615" s="94">
        <v>16.516687638528385</v>
      </c>
      <c r="X615" s="94">
        <v>2.5675562898160931</v>
      </c>
      <c r="Y615" s="94">
        <v>5.4540186537377835</v>
      </c>
      <c r="Z615" s="94"/>
      <c r="AA615" s="94">
        <v>0.64687197986192313</v>
      </c>
      <c r="AB615" s="94">
        <v>0.15098300044253415</v>
      </c>
      <c r="AC615" s="98">
        <v>4.7328560543398988</v>
      </c>
      <c r="AD615" s="37"/>
      <c r="AE615" s="37"/>
      <c r="AF615" s="37"/>
      <c r="AG615" s="37"/>
      <c r="AH615" s="37"/>
      <c r="AI615" s="100">
        <v>32.166057718371661</v>
      </c>
      <c r="AJ615" s="90" t="s">
        <v>54</v>
      </c>
      <c r="AK615" s="53">
        <v>735.746292740586</v>
      </c>
      <c r="AL615" s="35"/>
      <c r="AM615" s="35"/>
      <c r="AN615" s="35"/>
      <c r="AO615" s="58">
        <v>29.953333333333333</v>
      </c>
      <c r="AP615" s="49">
        <v>0.94763427363938957</v>
      </c>
      <c r="AQ615" s="49">
        <v>0.95332523485584719</v>
      </c>
      <c r="AR615" s="49">
        <v>1.4409037900874637</v>
      </c>
      <c r="AS615" s="126">
        <v>26.195847437924179</v>
      </c>
      <c r="AT615" s="58">
        <v>26.693454156670946</v>
      </c>
      <c r="AU615" s="58">
        <v>31.637022267061749</v>
      </c>
      <c r="AV615" s="58">
        <v>31.827016520894073</v>
      </c>
      <c r="AW615" s="58">
        <v>48.104956268221578</v>
      </c>
      <c r="AX615" s="58">
        <v>26.452500000000001</v>
      </c>
      <c r="AY615" s="71">
        <v>1.5027808406686263</v>
      </c>
      <c r="AZ615" s="71">
        <v>21.483672334694617</v>
      </c>
      <c r="BA615" s="71">
        <v>-3.7209664002788365</v>
      </c>
      <c r="BB615" s="131">
        <f t="shared" si="36"/>
        <v>1.5027808406686263</v>
      </c>
      <c r="BC615" s="131">
        <f t="shared" si="37"/>
        <v>1.4747667126081805</v>
      </c>
      <c r="BD615" s="131">
        <f t="shared" si="38"/>
        <v>0.18813931339750098</v>
      </c>
      <c r="BE615" s="96">
        <v>6.33</v>
      </c>
      <c r="BF615" s="105">
        <v>113.44299114111712</v>
      </c>
      <c r="BG615" s="105">
        <v>586.63055683987238</v>
      </c>
      <c r="BH615" s="105">
        <v>261.51030894969199</v>
      </c>
      <c r="BI615" s="105">
        <v>110.62534851439166</v>
      </c>
      <c r="BJ615" s="105">
        <v>8.2752097735019401</v>
      </c>
      <c r="BK615" s="105">
        <v>11.359011056387645</v>
      </c>
      <c r="BL615" s="105">
        <v>19.230711613074828</v>
      </c>
      <c r="BM615" s="105">
        <v>2.3688532530796991</v>
      </c>
      <c r="BN615" s="130">
        <f t="shared" si="39"/>
        <v>295.43216189083466</v>
      </c>
      <c r="BO615" s="97">
        <v>2.4561600000000001</v>
      </c>
      <c r="BP615" s="109" t="s">
        <v>38</v>
      </c>
      <c r="BQ615" s="106">
        <v>371.08796296296299</v>
      </c>
      <c r="BR615" s="107">
        <v>20.891409469543085</v>
      </c>
      <c r="BS615" s="107"/>
      <c r="BT615" s="107">
        <v>13.901833789847862</v>
      </c>
      <c r="BU615" s="106">
        <v>9920.7407407407391</v>
      </c>
      <c r="BV615" s="106">
        <v>558.5151709075476</v>
      </c>
      <c r="BW615" s="106"/>
      <c r="BX615" s="106">
        <v>371.65443941849139</v>
      </c>
      <c r="BY615" s="73">
        <v>7.7249999999999999E-2</v>
      </c>
      <c r="BZ615" s="73">
        <v>0.73480000000000012</v>
      </c>
      <c r="CA615" s="74">
        <v>3.9996</v>
      </c>
      <c r="CB615" s="74"/>
      <c r="CC615" s="74">
        <v>4.67</v>
      </c>
      <c r="CD615" s="74">
        <v>5.2325999999999997</v>
      </c>
      <c r="CE615" s="74">
        <v>87.55</v>
      </c>
      <c r="CF615" s="74">
        <v>35.802</v>
      </c>
      <c r="CG615" s="74">
        <v>0.18259999999999998</v>
      </c>
      <c r="CH615" s="134">
        <v>70006.974797847972</v>
      </c>
      <c r="CI615" s="134">
        <v>5701.4895778857281</v>
      </c>
      <c r="CJ615" s="135">
        <v>690146.41377308755</v>
      </c>
      <c r="CK615" s="136">
        <v>0.82612753817196738</v>
      </c>
    </row>
    <row r="616" spans="1:89" s="72" customFormat="1" x14ac:dyDescent="0.25">
      <c r="A616" s="82" t="s">
        <v>24</v>
      </c>
      <c r="B616" s="83">
        <v>605</v>
      </c>
      <c r="C616" s="70" t="s">
        <v>701</v>
      </c>
      <c r="D616" s="84">
        <v>41915</v>
      </c>
      <c r="E616" s="85" t="s">
        <v>1245</v>
      </c>
      <c r="F616" s="82">
        <v>1906</v>
      </c>
      <c r="G616" s="88">
        <v>1</v>
      </c>
      <c r="H616" s="88">
        <v>179</v>
      </c>
      <c r="I616" s="82">
        <v>1</v>
      </c>
      <c r="J616" s="70">
        <v>625</v>
      </c>
      <c r="K616" s="55"/>
      <c r="L616" s="54">
        <v>929.85200000000009</v>
      </c>
      <c r="M616" s="54">
        <v>144.54758747322248</v>
      </c>
      <c r="N616" s="54">
        <v>307.04886259308375</v>
      </c>
      <c r="O616" s="17"/>
      <c r="P616" s="56">
        <v>36.417423237784348</v>
      </c>
      <c r="Q616" s="56">
        <v>8.5</v>
      </c>
      <c r="R616" s="54">
        <v>266.44904621034379</v>
      </c>
      <c r="S616" s="42" t="s">
        <v>78</v>
      </c>
      <c r="T616" s="94"/>
      <c r="U616" s="94"/>
      <c r="V616" s="94">
        <v>21.161595490782744</v>
      </c>
      <c r="W616" s="94">
        <v>19.67715189029532</v>
      </c>
      <c r="X616" s="94">
        <v>3.058857575276869</v>
      </c>
      <c r="Y616" s="94">
        <v>6.4976438260997709</v>
      </c>
      <c r="Z616" s="94"/>
      <c r="AA616" s="94">
        <v>0.7706507793746239</v>
      </c>
      <c r="AB616" s="94">
        <v>0.17987356167165333</v>
      </c>
      <c r="AC616" s="98">
        <v>5.6384869348081752</v>
      </c>
      <c r="AD616" s="37"/>
      <c r="AE616" s="37"/>
      <c r="AF616" s="37"/>
      <c r="AG616" s="37"/>
      <c r="AH616" s="37"/>
      <c r="AI616" s="100">
        <v>26.968743542810969</v>
      </c>
      <c r="AJ616" s="90" t="s">
        <v>54</v>
      </c>
      <c r="AK616" s="53">
        <v>684.82031851032104</v>
      </c>
      <c r="AL616" s="35"/>
      <c r="AM616" s="35"/>
      <c r="AN616" s="35"/>
      <c r="AO616" s="58">
        <v>31.249999999999996</v>
      </c>
      <c r="AP616" s="49">
        <v>1.2194607019362085</v>
      </c>
      <c r="AQ616" s="49">
        <v>1.1688380709426629</v>
      </c>
      <c r="AR616" s="49">
        <v>1.5883138969873662</v>
      </c>
      <c r="AS616" s="126">
        <v>30.791910529043129</v>
      </c>
      <c r="AT616" s="58">
        <v>32.45503600545868</v>
      </c>
      <c r="AU616" s="58">
        <v>39.022742461958678</v>
      </c>
      <c r="AV616" s="58">
        <v>37.402818270165213</v>
      </c>
      <c r="AW616" s="58">
        <v>50.826044703595727</v>
      </c>
      <c r="AX616" s="58">
        <v>23.09</v>
      </c>
      <c r="AY616" s="71">
        <v>1.5336762305845495</v>
      </c>
      <c r="AZ616" s="71">
        <v>23.468730401969204</v>
      </c>
      <c r="BA616" s="71">
        <v>-2.3071349111864592</v>
      </c>
      <c r="BB616" s="131">
        <f t="shared" si="36"/>
        <v>1.5336762305845495</v>
      </c>
      <c r="BC616" s="131">
        <f t="shared" si="37"/>
        <v>1.4550845441902061</v>
      </c>
      <c r="BD616" s="131">
        <f t="shared" si="38"/>
        <v>0.18791648633479985</v>
      </c>
      <c r="BE616" s="96">
        <v>6.44</v>
      </c>
      <c r="BF616" s="105">
        <v>105.26101359180223</v>
      </c>
      <c r="BG616" s="105">
        <v>599.78744541135381</v>
      </c>
      <c r="BH616" s="105">
        <v>235.77741288725795</v>
      </c>
      <c r="BI616" s="105">
        <v>126.05172403511619</v>
      </c>
      <c r="BJ616" s="105">
        <v>7.8117534976084775</v>
      </c>
      <c r="BK616" s="105">
        <v>13.167321585869429</v>
      </c>
      <c r="BL616" s="105">
        <v>11.474802678867331</v>
      </c>
      <c r="BM616" s="105">
        <v>5.929539903926643</v>
      </c>
      <c r="BN616" s="130">
        <f t="shared" si="39"/>
        <v>316.10855832343191</v>
      </c>
      <c r="BO616" s="97">
        <v>0.99959999999999993</v>
      </c>
      <c r="BP616" s="109" t="s">
        <v>38</v>
      </c>
      <c r="BQ616" s="106">
        <v>352.03333333333336</v>
      </c>
      <c r="BR616" s="107">
        <v>16.635481643464306</v>
      </c>
      <c r="BS616" s="107"/>
      <c r="BT616" s="107">
        <v>10.846801503289786</v>
      </c>
      <c r="BU616" s="106">
        <v>10636.514102564104</v>
      </c>
      <c r="BV616" s="106">
        <v>502.63289964109748</v>
      </c>
      <c r="BW616" s="106"/>
      <c r="BX616" s="106">
        <v>327.73077499513869</v>
      </c>
      <c r="BY616" s="73">
        <v>7.0040000000000005E-2</v>
      </c>
      <c r="BZ616" s="73">
        <v>0.60170000000000012</v>
      </c>
      <c r="CA616" s="74">
        <v>3.9895</v>
      </c>
      <c r="CB616" s="74"/>
      <c r="CC616" s="74">
        <v>3.97</v>
      </c>
      <c r="CD616" s="74">
        <v>5.9261999999999997</v>
      </c>
      <c r="CE616" s="74">
        <v>84.460000000000008</v>
      </c>
      <c r="CF616" s="74">
        <v>35.495999999999995</v>
      </c>
      <c r="CG616" s="74">
        <v>0.48859999999999998</v>
      </c>
      <c r="CH616" s="134">
        <v>87841.017703872581</v>
      </c>
      <c r="CI616" s="134">
        <v>6094.1308662007168</v>
      </c>
      <c r="CJ616" s="135">
        <v>514174.63961918413</v>
      </c>
      <c r="CK616" s="136">
        <v>1.1852258739781965</v>
      </c>
    </row>
    <row r="617" spans="1:89" s="72" customFormat="1" x14ac:dyDescent="0.25">
      <c r="A617" s="82" t="s">
        <v>24</v>
      </c>
      <c r="B617" s="83">
        <v>606</v>
      </c>
      <c r="C617" s="70" t="s">
        <v>702</v>
      </c>
      <c r="D617" s="84">
        <v>41915</v>
      </c>
      <c r="E617" s="85" t="s">
        <v>1245</v>
      </c>
      <c r="F617" s="82">
        <v>1908</v>
      </c>
      <c r="G617" s="88">
        <v>1</v>
      </c>
      <c r="H617" s="88">
        <v>187</v>
      </c>
      <c r="I617" s="82">
        <v>1</v>
      </c>
      <c r="J617" s="70">
        <v>687</v>
      </c>
      <c r="K617" s="55"/>
      <c r="L617" s="54">
        <v>929.85200000000009</v>
      </c>
      <c r="M617" s="54">
        <v>144.54758747322248</v>
      </c>
      <c r="N617" s="54">
        <v>307.04886259308375</v>
      </c>
      <c r="O617" s="17"/>
      <c r="P617" s="56">
        <v>36.417423237784348</v>
      </c>
      <c r="Q617" s="56">
        <v>8.5</v>
      </c>
      <c r="R617" s="54">
        <v>266.44904621034379</v>
      </c>
      <c r="S617" s="42" t="s">
        <v>78</v>
      </c>
      <c r="T617" s="94"/>
      <c r="U617" s="94"/>
      <c r="V617" s="94">
        <v>19.374730370477586</v>
      </c>
      <c r="W617" s="94">
        <v>18.015631784449326</v>
      </c>
      <c r="X617" s="94">
        <v>2.800570532996709</v>
      </c>
      <c r="Y617" s="94">
        <v>5.9489889233028181</v>
      </c>
      <c r="Z617" s="94"/>
      <c r="AA617" s="94">
        <v>0.70557775601963657</v>
      </c>
      <c r="AB617" s="94">
        <v>0.16468520814905949</v>
      </c>
      <c r="AC617" s="98">
        <v>5.1623784277963338</v>
      </c>
      <c r="AD617" s="37"/>
      <c r="AE617" s="37"/>
      <c r="AF617" s="37"/>
      <c r="AG617" s="37"/>
      <c r="AH617" s="37"/>
      <c r="AI617" s="100">
        <v>31.647044421727454</v>
      </c>
      <c r="AJ617" s="90" t="s">
        <v>54</v>
      </c>
      <c r="AK617" s="53">
        <v>731.41251717761429</v>
      </c>
      <c r="AL617" s="35"/>
      <c r="AM617" s="35"/>
      <c r="AN617" s="35"/>
      <c r="AO617" s="58">
        <v>28.753333333333334</v>
      </c>
      <c r="AP617" s="49">
        <v>1.0713332333032903</v>
      </c>
      <c r="AQ617" s="49">
        <v>0.94726724975704579</v>
      </c>
      <c r="AR617" s="49">
        <v>1.4872654680919986</v>
      </c>
      <c r="AS617" s="126">
        <v>27.571331832882692</v>
      </c>
      <c r="AT617" s="58">
        <v>28.391877427349744</v>
      </c>
      <c r="AU617" s="58">
        <v>37.25944470101868</v>
      </c>
      <c r="AV617" s="58">
        <v>32.944606413994173</v>
      </c>
      <c r="AW617" s="58">
        <v>51.724975704567541</v>
      </c>
      <c r="AX617" s="58">
        <v>29.983750000000001</v>
      </c>
      <c r="AY617" s="71">
        <v>1.4654076152002669</v>
      </c>
      <c r="AZ617" s="71">
        <v>23.178008866750105</v>
      </c>
      <c r="BA617" s="71">
        <v>-3.8032784962725188</v>
      </c>
      <c r="BB617" s="131">
        <f t="shared" si="36"/>
        <v>1.4654076152002669</v>
      </c>
      <c r="BC617" s="131">
        <f t="shared" si="37"/>
        <v>1.4230562854642224</v>
      </c>
      <c r="BD617" s="131">
        <f t="shared" si="38"/>
        <v>0.18095043823135873</v>
      </c>
      <c r="BE617" s="96">
        <v>6.2</v>
      </c>
      <c r="BF617" s="105">
        <v>128.39900275547319</v>
      </c>
      <c r="BG617" s="105">
        <v>587.47632469300936</v>
      </c>
      <c r="BH617" s="105">
        <v>253.1750434529587</v>
      </c>
      <c r="BI617" s="105">
        <v>119.80901137039311</v>
      </c>
      <c r="BJ617" s="105">
        <v>7.8158915994152238</v>
      </c>
      <c r="BK617" s="105">
        <v>12.820663350073666</v>
      </c>
      <c r="BL617" s="105">
        <v>16.349000236730149</v>
      </c>
      <c r="BM617" s="105">
        <v>2.5540652974198883</v>
      </c>
      <c r="BN617" s="130">
        <f t="shared" si="39"/>
        <v>302.30180584301297</v>
      </c>
      <c r="BO617" s="97">
        <v>3.8270400000000002</v>
      </c>
      <c r="BP617" s="109" t="s">
        <v>38</v>
      </c>
      <c r="BQ617" s="106">
        <v>362.11481481481485</v>
      </c>
      <c r="BR617" s="107">
        <v>18.690056991275114</v>
      </c>
      <c r="BS617" s="107"/>
      <c r="BT617" s="107">
        <v>12.75416941839822</v>
      </c>
      <c r="BU617" s="106">
        <v>11059.980246913581</v>
      </c>
      <c r="BV617" s="106">
        <v>570.84563425802935</v>
      </c>
      <c r="BW617" s="106"/>
      <c r="BX617" s="106">
        <v>389.54733709365627</v>
      </c>
      <c r="BY617" s="73">
        <v>8.4460000000000007E-2</v>
      </c>
      <c r="BZ617" s="73">
        <v>0.88440000000000007</v>
      </c>
      <c r="CA617" s="74">
        <v>3.9491000000000001</v>
      </c>
      <c r="CB617" s="74"/>
      <c r="CC617" s="74">
        <v>5.88</v>
      </c>
      <c r="CD617" s="74">
        <v>4.8756000000000004</v>
      </c>
      <c r="CE617" s="74">
        <v>90.64</v>
      </c>
      <c r="CF617" s="74">
        <v>35.904000000000003</v>
      </c>
      <c r="CG617" s="74">
        <v>8.0600000000000005E-2</v>
      </c>
      <c r="CH617" s="134">
        <v>63409.783866736616</v>
      </c>
      <c r="CI617" s="134">
        <v>3873.1517084218913</v>
      </c>
      <c r="CJ617" s="135">
        <v>385225.41692173929</v>
      </c>
      <c r="CK617" s="136">
        <v>1.005424756074375</v>
      </c>
    </row>
    <row r="618" spans="1:89" s="72" customFormat="1" x14ac:dyDescent="0.25">
      <c r="A618" s="82" t="s">
        <v>24</v>
      </c>
      <c r="B618" s="83">
        <v>607</v>
      </c>
      <c r="C618" s="70" t="s">
        <v>703</v>
      </c>
      <c r="D618" s="84">
        <v>41915</v>
      </c>
      <c r="E618" s="85" t="s">
        <v>1245</v>
      </c>
      <c r="F618" s="82">
        <v>1911</v>
      </c>
      <c r="G618" s="88">
        <v>1</v>
      </c>
      <c r="H618" s="88">
        <v>184</v>
      </c>
      <c r="I618" s="82">
        <v>1</v>
      </c>
      <c r="J618" s="70">
        <v>635</v>
      </c>
      <c r="K618" s="55"/>
      <c r="L618" s="54">
        <v>929.85200000000009</v>
      </c>
      <c r="M618" s="54">
        <v>144.54758747322248</v>
      </c>
      <c r="N618" s="54">
        <v>307.04886259308375</v>
      </c>
      <c r="O618" s="17"/>
      <c r="P618" s="56">
        <v>36.417423237784348</v>
      </c>
      <c r="Q618" s="56">
        <v>8.5</v>
      </c>
      <c r="R618" s="54">
        <v>266.44904621034379</v>
      </c>
      <c r="S618" s="42" t="s">
        <v>78</v>
      </c>
      <c r="T618" s="94"/>
      <c r="U618" s="94"/>
      <c r="V618" s="94">
        <v>16.044691120261799</v>
      </c>
      <c r="W618" s="94">
        <v>14.919188127557677</v>
      </c>
      <c r="X618" s="94">
        <v>2.3192213931868784</v>
      </c>
      <c r="Y618" s="94">
        <v>4.926504159133736</v>
      </c>
      <c r="Z618" s="94"/>
      <c r="AA618" s="94">
        <v>0.58430630724609423</v>
      </c>
      <c r="AB618" s="94">
        <v>0.1363798745222253</v>
      </c>
      <c r="AC618" s="98">
        <v>4.2750926457333289</v>
      </c>
      <c r="AD618" s="37"/>
      <c r="AE618" s="37"/>
      <c r="AF618" s="37"/>
      <c r="AG618" s="37"/>
      <c r="AH618" s="37"/>
      <c r="AI618" s="100">
        <v>29.868154286995512</v>
      </c>
      <c r="AJ618" s="90" t="s">
        <v>54</v>
      </c>
      <c r="AK618" s="53">
        <v>715.41596047999292</v>
      </c>
      <c r="AL618" s="35"/>
      <c r="AM618" s="35"/>
      <c r="AN618" s="35"/>
      <c r="AO618" s="58">
        <v>31.234999999999999</v>
      </c>
      <c r="AP618" s="49">
        <v>1.1594066301361092</v>
      </c>
      <c r="AQ618" s="49">
        <v>0.98121610787172031</v>
      </c>
      <c r="AR618" s="49">
        <v>1.5052143464528667</v>
      </c>
      <c r="AS618" s="126">
        <v>29.885099452041636</v>
      </c>
      <c r="AT618" s="58">
        <v>29.838698578037906</v>
      </c>
      <c r="AU618" s="58">
        <v>37.118829202372638</v>
      </c>
      <c r="AV618" s="58">
        <v>31.413994169096217</v>
      </c>
      <c r="AW618" s="58">
        <v>48.189990281827015</v>
      </c>
      <c r="AX618" s="58">
        <v>25.303750000000001</v>
      </c>
      <c r="AY618" s="71">
        <v>1.8597240890699698</v>
      </c>
      <c r="AZ618" s="71">
        <v>23.287923092853632</v>
      </c>
      <c r="BA618" s="71">
        <v>-7.2432319725918326</v>
      </c>
      <c r="BB618" s="131">
        <f t="shared" si="36"/>
        <v>1.8597240890699698</v>
      </c>
      <c r="BC618" s="131">
        <f t="shared" si="37"/>
        <v>1.8626160658401012</v>
      </c>
      <c r="BD618" s="131">
        <f t="shared" si="38"/>
        <v>0.22723011974076618</v>
      </c>
      <c r="BE618" s="96">
        <v>6.38</v>
      </c>
      <c r="BF618" s="105">
        <v>113.90462433288316</v>
      </c>
      <c r="BG618" s="105">
        <v>588.14932664787545</v>
      </c>
      <c r="BH618" s="105">
        <v>241.25732147678821</v>
      </c>
      <c r="BI618" s="105">
        <v>127.22986589532648</v>
      </c>
      <c r="BJ618" s="105">
        <v>8.0177546783014932</v>
      </c>
      <c r="BK618" s="105">
        <v>12.319544929056701</v>
      </c>
      <c r="BL618" s="105">
        <v>19.427832003931606</v>
      </c>
      <c r="BM618" s="105">
        <v>3.5983543687200092</v>
      </c>
      <c r="BN618" s="130">
        <f t="shared" si="39"/>
        <v>310.85502334922359</v>
      </c>
      <c r="BO618" s="97">
        <v>2.5703999999999998</v>
      </c>
      <c r="BP618" s="109" t="s">
        <v>38</v>
      </c>
      <c r="BQ618" s="106">
        <v>341.34597701149426</v>
      </c>
      <c r="BR618" s="107">
        <v>21.274699179495613</v>
      </c>
      <c r="BS618" s="107"/>
      <c r="BT618" s="107">
        <v>11.439707268692146</v>
      </c>
      <c r="BU618" s="106">
        <v>10490.09367816092</v>
      </c>
      <c r="BV618" s="106">
        <v>653.80465099223136</v>
      </c>
      <c r="BW618" s="106"/>
      <c r="BX618" s="106">
        <v>351.56002701411091</v>
      </c>
      <c r="BY618" s="73">
        <v>5.253E-2</v>
      </c>
      <c r="BZ618" s="73">
        <v>0.95150000000000001</v>
      </c>
      <c r="CA618" s="74">
        <v>3.8379999999999996</v>
      </c>
      <c r="CB618" s="74"/>
      <c r="CC618" s="74">
        <v>5.22</v>
      </c>
      <c r="CD618" s="74">
        <v>4.2330000000000005</v>
      </c>
      <c r="CE618" s="74">
        <v>84.460000000000008</v>
      </c>
      <c r="CF618" s="74">
        <v>37.6584</v>
      </c>
      <c r="CG618" s="74">
        <v>0.12140000000000001</v>
      </c>
      <c r="CH618" s="134">
        <v>77530.26905563027</v>
      </c>
      <c r="CI618" s="134">
        <v>5710.755721010958</v>
      </c>
      <c r="CJ618" s="135">
        <v>527928.46275902435</v>
      </c>
      <c r="CK618" s="136">
        <v>1.0817290833621263</v>
      </c>
    </row>
    <row r="619" spans="1:89" s="72" customFormat="1" x14ac:dyDescent="0.25">
      <c r="A619" s="82" t="s">
        <v>24</v>
      </c>
      <c r="B619" s="83">
        <v>608</v>
      </c>
      <c r="C619" s="70" t="s">
        <v>704</v>
      </c>
      <c r="D619" s="84">
        <v>41915</v>
      </c>
      <c r="E619" s="85" t="s">
        <v>1245</v>
      </c>
      <c r="F619" s="82">
        <v>1930</v>
      </c>
      <c r="G619" s="88">
        <v>1</v>
      </c>
      <c r="H619" s="88">
        <v>184</v>
      </c>
      <c r="I619" s="82">
        <v>1</v>
      </c>
      <c r="J619" s="70">
        <v>614</v>
      </c>
      <c r="K619" s="55"/>
      <c r="L619" s="54">
        <v>929.85200000000009</v>
      </c>
      <c r="M619" s="54">
        <v>144.54758747322248</v>
      </c>
      <c r="N619" s="54">
        <v>307.04886259308375</v>
      </c>
      <c r="O619" s="17"/>
      <c r="P619" s="56">
        <v>36.417423237784348</v>
      </c>
      <c r="Q619" s="56">
        <v>8.5</v>
      </c>
      <c r="R619" s="54">
        <v>266.44904621034379</v>
      </c>
      <c r="S619" s="42" t="s">
        <v>78</v>
      </c>
      <c r="T619" s="94"/>
      <c r="U619" s="94"/>
      <c r="V619" s="94">
        <v>15.3887513718321</v>
      </c>
      <c r="W619" s="94">
        <v>14.309261240600824</v>
      </c>
      <c r="X619" s="94">
        <v>2.2244068850235728</v>
      </c>
      <c r="Y619" s="94">
        <v>4.7250986054488031</v>
      </c>
      <c r="Z619" s="94"/>
      <c r="AA619" s="94">
        <v>0.56041867180904403</v>
      </c>
      <c r="AB619" s="94">
        <v>0.13080438666057287</v>
      </c>
      <c r="AC619" s="98">
        <v>4.100318125392783</v>
      </c>
      <c r="AD619" s="37"/>
      <c r="AE619" s="37"/>
      <c r="AF619" s="37"/>
      <c r="AG619" s="37"/>
      <c r="AH619" s="37"/>
      <c r="AI619" s="100">
        <v>27.89350946325829</v>
      </c>
      <c r="AJ619" s="90" t="s">
        <v>54</v>
      </c>
      <c r="AK619" s="53">
        <v>695.26961061689587</v>
      </c>
      <c r="AL619" s="35"/>
      <c r="AM619" s="35"/>
      <c r="AN619" s="35"/>
      <c r="AO619" s="58">
        <v>37.133333333333333</v>
      </c>
      <c r="AP619" s="49">
        <v>1.0371960964402276</v>
      </c>
      <c r="AQ619" s="49">
        <v>1.1101206673145447</v>
      </c>
      <c r="AR619" s="49">
        <v>1.7700583090379012</v>
      </c>
      <c r="AS619" s="126">
        <v>30.411274779936747</v>
      </c>
      <c r="AT619" s="58">
        <v>30.775463399413876</v>
      </c>
      <c r="AU619" s="58">
        <v>27.931672256020491</v>
      </c>
      <c r="AV619" s="58">
        <v>29.895529640427601</v>
      </c>
      <c r="AW619" s="58">
        <v>47.667638483965021</v>
      </c>
      <c r="AX619" s="58">
        <v>19.69125</v>
      </c>
      <c r="AY619" s="71">
        <v>1.9998674782507659</v>
      </c>
      <c r="AZ619" s="71">
        <v>23.179022002604849</v>
      </c>
      <c r="BA619" s="71">
        <v>-7.7902706307727492</v>
      </c>
      <c r="BB619" s="131">
        <f t="shared" si="36"/>
        <v>1.9998674782507659</v>
      </c>
      <c r="BC619" s="131">
        <f t="shared" si="37"/>
        <v>1.9762015803050919</v>
      </c>
      <c r="BD619" s="131">
        <f t="shared" si="38"/>
        <v>0.25456094377891636</v>
      </c>
      <c r="BE619" s="96">
        <v>6.51</v>
      </c>
      <c r="BF619" s="105">
        <v>103.80214134640838</v>
      </c>
      <c r="BG619" s="105">
        <v>582.98701413941671</v>
      </c>
      <c r="BH619" s="105">
        <v>262.93019801722301</v>
      </c>
      <c r="BI619" s="105">
        <v>114.82324844419304</v>
      </c>
      <c r="BJ619" s="105">
        <v>8.1462305280762326</v>
      </c>
      <c r="BK619" s="105">
        <v>12.657234549627937</v>
      </c>
      <c r="BL619" s="105">
        <v>15.693180928729337</v>
      </c>
      <c r="BM619" s="105">
        <v>2.7628933927338672</v>
      </c>
      <c r="BN619" s="130">
        <f t="shared" si="39"/>
        <v>294.74409936936263</v>
      </c>
      <c r="BO619" s="97">
        <v>3.0844800000000001</v>
      </c>
      <c r="BP619" s="109" t="s">
        <v>38</v>
      </c>
      <c r="BQ619" s="106">
        <v>268.30641025641029</v>
      </c>
      <c r="BR619" s="107">
        <v>17.435229394083532</v>
      </c>
      <c r="BS619" s="107"/>
      <c r="BT619" s="107">
        <v>8.7181923720934194</v>
      </c>
      <c r="BU619" s="106">
        <v>9553.4628205128211</v>
      </c>
      <c r="BV619" s="106">
        <v>620.80818577650712</v>
      </c>
      <c r="BW619" s="106"/>
      <c r="BX619" s="106">
        <v>310.42466189785358</v>
      </c>
      <c r="BY619" s="73">
        <v>4.9440000000000005E-2</v>
      </c>
      <c r="BZ619" s="73">
        <v>0.40700000000000003</v>
      </c>
      <c r="CA619" s="74">
        <v>4.3934999999999995</v>
      </c>
      <c r="CB619" s="74"/>
      <c r="CC619" s="74">
        <v>4.5599999999999996</v>
      </c>
      <c r="CD619" s="74">
        <v>6.4157999999999999</v>
      </c>
      <c r="CE619" s="74">
        <v>95.79</v>
      </c>
      <c r="CF619" s="74">
        <v>36.454800000000006</v>
      </c>
      <c r="CG619" s="74">
        <v>0.2132</v>
      </c>
      <c r="CH619" s="134">
        <v>84721.845726990519</v>
      </c>
      <c r="CI619" s="134">
        <v>8251.4578945306312</v>
      </c>
      <c r="CJ619" s="135">
        <v>673739.14579009451</v>
      </c>
      <c r="CK619" s="136">
        <v>1.2247259115178974</v>
      </c>
    </row>
    <row r="620" spans="1:89" s="72" customFormat="1" x14ac:dyDescent="0.25">
      <c r="A620" s="82" t="s">
        <v>24</v>
      </c>
      <c r="B620" s="83">
        <v>609</v>
      </c>
      <c r="C620" s="70" t="s">
        <v>705</v>
      </c>
      <c r="D620" s="84">
        <v>41915</v>
      </c>
      <c r="E620" s="85" t="s">
        <v>1245</v>
      </c>
      <c r="F620" s="82">
        <v>1936</v>
      </c>
      <c r="G620" s="88">
        <v>1</v>
      </c>
      <c r="H620" s="88">
        <v>177</v>
      </c>
      <c r="I620" s="82">
        <v>1</v>
      </c>
      <c r="J620" s="70">
        <v>677</v>
      </c>
      <c r="K620" s="55"/>
      <c r="L620" s="54">
        <v>929.85200000000009</v>
      </c>
      <c r="M620" s="54">
        <v>144.54758747322248</v>
      </c>
      <c r="N620" s="54">
        <v>307.04886259308375</v>
      </c>
      <c r="O620" s="17"/>
      <c r="P620" s="56">
        <v>36.417423237784348</v>
      </c>
      <c r="Q620" s="56">
        <v>8.5</v>
      </c>
      <c r="R620" s="54">
        <v>266.44904621034379</v>
      </c>
      <c r="S620" s="42" t="s">
        <v>78</v>
      </c>
      <c r="T620" s="94"/>
      <c r="U620" s="94"/>
      <c r="V620" s="94">
        <v>19.103021274966238</v>
      </c>
      <c r="W620" s="94">
        <v>17.762982538569908</v>
      </c>
      <c r="X620" s="94">
        <v>2.7612956387460121</v>
      </c>
      <c r="Y620" s="94">
        <v>5.8655609545698635</v>
      </c>
      <c r="Z620" s="94"/>
      <c r="AA620" s="94">
        <v>0.69568281089084416</v>
      </c>
      <c r="AB620" s="94">
        <v>0.16237568083721304</v>
      </c>
      <c r="AC620" s="98">
        <v>5.0899817984506601</v>
      </c>
      <c r="AD620" s="37"/>
      <c r="AE620" s="37"/>
      <c r="AF620" s="37"/>
      <c r="AG620" s="37"/>
      <c r="AH620" s="37"/>
      <c r="AI620" s="100">
        <v>31.139703132096322</v>
      </c>
      <c r="AJ620" s="90" t="s">
        <v>54</v>
      </c>
      <c r="AK620" s="53">
        <v>727.03657565576214</v>
      </c>
      <c r="AL620" s="35"/>
      <c r="AM620" s="35"/>
      <c r="AN620" s="35"/>
      <c r="AO620" s="58">
        <v>32.653333333333336</v>
      </c>
      <c r="AP620" s="49">
        <v>1.1493643732342473</v>
      </c>
      <c r="AQ620" s="49">
        <v>1.1051043083900232</v>
      </c>
      <c r="AR620" s="49">
        <v>1.5327074829931973</v>
      </c>
      <c r="AS620" s="126">
        <v>30.301798931847046</v>
      </c>
      <c r="AT620" s="58">
        <v>30.825186473445132</v>
      </c>
      <c r="AU620" s="58">
        <v>35.198990605377112</v>
      </c>
      <c r="AV620" s="58">
        <v>33.843537414965994</v>
      </c>
      <c r="AW620" s="58">
        <v>46.938775510204081</v>
      </c>
      <c r="AX620" s="58">
        <v>26.313749999999999</v>
      </c>
      <c r="AY620" s="71">
        <v>1.61362886162098</v>
      </c>
      <c r="AZ620" s="71">
        <v>24.026838824869337</v>
      </c>
      <c r="BA620" s="71">
        <v>-4.9238175499030987</v>
      </c>
      <c r="BB620" s="131">
        <f t="shared" si="36"/>
        <v>1.61362886162098</v>
      </c>
      <c r="BC620" s="131">
        <f t="shared" si="37"/>
        <v>1.5862307064252903</v>
      </c>
      <c r="BD620" s="131">
        <f t="shared" si="38"/>
        <v>0.19825011500041692</v>
      </c>
      <c r="BE620" s="96">
        <v>6.5</v>
      </c>
      <c r="BF620" s="105">
        <v>95.165035346408303</v>
      </c>
      <c r="BG620" s="105">
        <v>636.21838335198072</v>
      </c>
      <c r="BH620" s="105">
        <v>207.08774222977766</v>
      </c>
      <c r="BI620" s="105">
        <v>112.27706981205048</v>
      </c>
      <c r="BJ620" s="105">
        <v>9.5318716548644957</v>
      </c>
      <c r="BK620" s="105">
        <v>11.651914033084259</v>
      </c>
      <c r="BL620" s="105">
        <v>18.580627498693854</v>
      </c>
      <c r="BM620" s="105">
        <v>4.6523914195484775</v>
      </c>
      <c r="BN620" s="130">
        <f t="shared" si="39"/>
        <v>337.46490371429621</v>
      </c>
      <c r="BO620" s="97">
        <v>2.1991200000000002</v>
      </c>
      <c r="BP620" s="109" t="s">
        <v>38</v>
      </c>
      <c r="BQ620" s="106">
        <v>397.05714285714288</v>
      </c>
      <c r="BR620" s="107">
        <v>20.785044268231577</v>
      </c>
      <c r="BS620" s="107"/>
      <c r="BT620" s="107">
        <v>12.880932389466462</v>
      </c>
      <c r="BU620" s="106">
        <v>10826.215238095238</v>
      </c>
      <c r="BV620" s="106">
        <v>566.72790561577654</v>
      </c>
      <c r="BW620" s="106"/>
      <c r="BX620" s="106">
        <v>351.21329265669357</v>
      </c>
      <c r="BY620" s="73">
        <v>5.6649999999999999E-2</v>
      </c>
      <c r="BZ620" s="73">
        <v>0.47630000000000006</v>
      </c>
      <c r="CA620" s="74">
        <v>4.1814</v>
      </c>
      <c r="CB620" s="74"/>
      <c r="CC620" s="74">
        <v>4.8499999999999996</v>
      </c>
      <c r="CD620" s="74">
        <v>7.1298000000000004</v>
      </c>
      <c r="CE620" s="74">
        <v>88.58</v>
      </c>
      <c r="CF620" s="74">
        <v>35.19</v>
      </c>
      <c r="CG620" s="74">
        <v>0.10100000000000001</v>
      </c>
      <c r="CH620" s="134">
        <v>73392.117495792918</v>
      </c>
      <c r="CI620" s="134">
        <v>3277.7515608306603</v>
      </c>
      <c r="CJ620" s="135">
        <v>134948.58190098617</v>
      </c>
      <c r="CK620" s="136">
        <v>2.4288892218486566</v>
      </c>
    </row>
    <row r="621" spans="1:89" s="72" customFormat="1" x14ac:dyDescent="0.25">
      <c r="A621" s="82" t="s">
        <v>24</v>
      </c>
      <c r="B621" s="83">
        <v>610</v>
      </c>
      <c r="C621" s="70" t="s">
        <v>706</v>
      </c>
      <c r="D621" s="84">
        <v>41915</v>
      </c>
      <c r="E621" s="85" t="s">
        <v>1245</v>
      </c>
      <c r="F621" s="82">
        <v>1938</v>
      </c>
      <c r="G621" s="88">
        <v>1</v>
      </c>
      <c r="H621" s="88">
        <v>184</v>
      </c>
      <c r="I621" s="82">
        <v>1</v>
      </c>
      <c r="J621" s="70">
        <v>604</v>
      </c>
      <c r="K621" s="55"/>
      <c r="L621" s="54">
        <v>929.85200000000009</v>
      </c>
      <c r="M621" s="54">
        <v>144.54758747322248</v>
      </c>
      <c r="N621" s="54">
        <v>307.04886259308375</v>
      </c>
      <c r="O621" s="17"/>
      <c r="P621" s="56">
        <v>36.417423237784348</v>
      </c>
      <c r="Q621" s="56">
        <v>8.5</v>
      </c>
      <c r="R621" s="54">
        <v>266.44904621034379</v>
      </c>
      <c r="S621" s="42" t="s">
        <v>78</v>
      </c>
      <c r="T621" s="94"/>
      <c r="U621" s="94"/>
      <c r="V621" s="94">
        <v>19.748503787043614</v>
      </c>
      <c r="W621" s="94">
        <v>18.36318574339008</v>
      </c>
      <c r="X621" s="94">
        <v>2.854598578622952</v>
      </c>
      <c r="Y621" s="94">
        <v>6.063755625726948</v>
      </c>
      <c r="Z621" s="94"/>
      <c r="AA621" s="94">
        <v>0.71918962072575421</v>
      </c>
      <c r="AB621" s="94">
        <v>0.16786228218987073</v>
      </c>
      <c r="AC621" s="98">
        <v>5.2619699981391337</v>
      </c>
      <c r="AD621" s="37"/>
      <c r="AE621" s="37"/>
      <c r="AF621" s="37"/>
      <c r="AG621" s="37"/>
      <c r="AH621" s="37"/>
      <c r="AI621" s="100">
        <v>28.046586187200031</v>
      </c>
      <c r="AJ621" s="90" t="s">
        <v>54</v>
      </c>
      <c r="AK621" s="53">
        <v>696.93281231213621</v>
      </c>
      <c r="AL621" s="35"/>
      <c r="AM621" s="35"/>
      <c r="AN621" s="35"/>
      <c r="AO621" s="58">
        <v>28.55</v>
      </c>
      <c r="AP621" s="49">
        <v>1.1880480500628223</v>
      </c>
      <c r="AQ621" s="49">
        <v>0.97420979105928096</v>
      </c>
      <c r="AR621" s="49">
        <v>1.3775583090379011</v>
      </c>
      <c r="AS621" s="126">
        <v>29.240720750942337</v>
      </c>
      <c r="AT621" s="58">
        <v>29.443922513543811</v>
      </c>
      <c r="AU621" s="58">
        <v>41.612891420764356</v>
      </c>
      <c r="AV621" s="58">
        <v>34.122934888241012</v>
      </c>
      <c r="AW621" s="58">
        <v>48.250728862973766</v>
      </c>
      <c r="AX621" s="58">
        <v>18.481249999999999</v>
      </c>
      <c r="AY621" s="71">
        <v>1.4909444700747945</v>
      </c>
      <c r="AZ621" s="71">
        <v>22.599279258278223</v>
      </c>
      <c r="BA621" s="71">
        <v>-2.8507754712346092</v>
      </c>
      <c r="BB621" s="131">
        <f t="shared" si="36"/>
        <v>1.4909444700747945</v>
      </c>
      <c r="BC621" s="131">
        <f t="shared" si="37"/>
        <v>1.4806549937279945</v>
      </c>
      <c r="BD621" s="131">
        <f t="shared" si="38"/>
        <v>0.17924477663378069</v>
      </c>
      <c r="BE621" s="96">
        <v>6.19</v>
      </c>
      <c r="BF621" s="105">
        <v>118.94216023169983</v>
      </c>
      <c r="BG621" s="105">
        <v>567.00407088241741</v>
      </c>
      <c r="BH621" s="105">
        <v>293.90631324246698</v>
      </c>
      <c r="BI621" s="105">
        <v>105.40960659476087</v>
      </c>
      <c r="BJ621" s="105">
        <v>6.557411890021033</v>
      </c>
      <c r="BK621" s="105">
        <v>10.962560813315532</v>
      </c>
      <c r="BL621" s="105">
        <v>14.062706369229526</v>
      </c>
      <c r="BM621" s="105">
        <v>2.0973302077886462</v>
      </c>
      <c r="BN621" s="130">
        <f t="shared" si="39"/>
        <v>271.88743164912688</v>
      </c>
      <c r="BO621" s="97">
        <v>1.8849600000000002</v>
      </c>
      <c r="BP621" s="109" t="s">
        <v>38</v>
      </c>
      <c r="BQ621" s="106">
        <v>347.90486542443062</v>
      </c>
      <c r="BR621" s="107">
        <v>17.616770828617422</v>
      </c>
      <c r="BS621" s="107"/>
      <c r="BT621" s="107">
        <v>11.815846386105623</v>
      </c>
      <c r="BU621" s="106">
        <v>10849.95093167702</v>
      </c>
      <c r="BV621" s="106">
        <v>549.40622584255414</v>
      </c>
      <c r="BW621" s="106"/>
      <c r="BX621" s="106">
        <v>368.49543149986852</v>
      </c>
      <c r="BY621" s="73">
        <v>5.8710000000000005E-2</v>
      </c>
      <c r="BZ621" s="73">
        <v>0.47740000000000005</v>
      </c>
      <c r="CA621" s="74">
        <v>3.9794</v>
      </c>
      <c r="CB621" s="74"/>
      <c r="CC621" s="74">
        <v>3.3</v>
      </c>
      <c r="CD621" s="74">
        <v>3.9882000000000004</v>
      </c>
      <c r="CE621" s="74">
        <v>76.22</v>
      </c>
      <c r="CF621" s="74">
        <v>30.3858</v>
      </c>
      <c r="CG621" s="74">
        <v>0.74360000000000015</v>
      </c>
      <c r="CH621" s="134">
        <v>84252.80215093607</v>
      </c>
      <c r="CI621" s="134">
        <v>8477.5622475200562</v>
      </c>
      <c r="CJ621" s="135">
        <v>415331.29696860578</v>
      </c>
      <c r="CK621" s="136">
        <v>2.04115661627129</v>
      </c>
    </row>
    <row r="622" spans="1:89" s="72" customFormat="1" x14ac:dyDescent="0.25">
      <c r="A622" s="82" t="s">
        <v>24</v>
      </c>
      <c r="B622" s="83">
        <v>611</v>
      </c>
      <c r="C622" s="70" t="s">
        <v>707</v>
      </c>
      <c r="D622" s="84">
        <v>41915</v>
      </c>
      <c r="E622" s="85" t="s">
        <v>1245</v>
      </c>
      <c r="F622" s="82">
        <v>1940</v>
      </c>
      <c r="G622" s="88">
        <v>1</v>
      </c>
      <c r="H622" s="88">
        <v>170</v>
      </c>
      <c r="I622" s="82">
        <v>1</v>
      </c>
      <c r="J622" s="70">
        <v>719</v>
      </c>
      <c r="K622" s="55"/>
      <c r="L622" s="54">
        <v>929.85200000000009</v>
      </c>
      <c r="M622" s="54">
        <v>144.54758747322248</v>
      </c>
      <c r="N622" s="54">
        <v>307.04886259308375</v>
      </c>
      <c r="O622" s="17"/>
      <c r="P622" s="56">
        <v>36.417423237784348</v>
      </c>
      <c r="Q622" s="56">
        <v>8.5</v>
      </c>
      <c r="R622" s="54">
        <v>266.44904621034379</v>
      </c>
      <c r="S622" s="42" t="s">
        <v>78</v>
      </c>
      <c r="T622" s="94"/>
      <c r="U622" s="94"/>
      <c r="V622" s="94">
        <v>18.663493358092499</v>
      </c>
      <c r="W622" s="94">
        <v>17.354286626009028</v>
      </c>
      <c r="X622" s="94">
        <v>2.6977629387347819</v>
      </c>
      <c r="Y622" s="94">
        <v>5.730604407615874</v>
      </c>
      <c r="Z622" s="94"/>
      <c r="AA622" s="94">
        <v>0.67967633671723149</v>
      </c>
      <c r="AB622" s="94">
        <v>0.15863969354378624</v>
      </c>
      <c r="AC622" s="98">
        <v>4.9728700042168335</v>
      </c>
      <c r="AD622" s="37"/>
      <c r="AE622" s="37"/>
      <c r="AF622" s="37"/>
      <c r="AG622" s="37"/>
      <c r="AH622" s="37"/>
      <c r="AI622" s="100">
        <v>32.375168943718961</v>
      </c>
      <c r="AJ622" s="90" t="s">
        <v>54</v>
      </c>
      <c r="AK622" s="53">
        <v>737.45310751037584</v>
      </c>
      <c r="AL622" s="35"/>
      <c r="AM622" s="35"/>
      <c r="AN622" s="35"/>
      <c r="AO622" s="58">
        <v>32.95333333333334</v>
      </c>
      <c r="AP622" s="49">
        <v>0.94512991407168068</v>
      </c>
      <c r="AQ622" s="49">
        <v>1.070422902494331</v>
      </c>
      <c r="AR622" s="49">
        <v>1.6576743602202788</v>
      </c>
      <c r="AS622" s="126">
        <v>27.358282044408547</v>
      </c>
      <c r="AT622" s="58">
        <v>28.726999320812606</v>
      </c>
      <c r="AU622" s="58">
        <v>28.6808592172268</v>
      </c>
      <c r="AV622" s="58">
        <v>32.482993197278908</v>
      </c>
      <c r="AW622" s="58">
        <v>50.303692905733719</v>
      </c>
      <c r="AX622" s="58">
        <v>21.002499999999998</v>
      </c>
      <c r="AY622" s="71">
        <v>1.5392080555142462</v>
      </c>
      <c r="AZ622" s="71">
        <v>23.507788508823619</v>
      </c>
      <c r="BA622" s="71">
        <v>-4.8442951507311207</v>
      </c>
      <c r="BB622" s="131">
        <f t="shared" si="36"/>
        <v>1.5392080555142462</v>
      </c>
      <c r="BC622" s="131">
        <f t="shared" si="37"/>
        <v>1.4658714485809798</v>
      </c>
      <c r="BD622" s="131">
        <f t="shared" si="38"/>
        <v>0.19681348535929782</v>
      </c>
      <c r="BE622" s="96">
        <v>6.83</v>
      </c>
      <c r="BF622" s="105">
        <v>93.131133444404313</v>
      </c>
      <c r="BG622" s="105">
        <v>562.68182775077901</v>
      </c>
      <c r="BH622" s="105">
        <v>294.3767046343778</v>
      </c>
      <c r="BI622" s="105">
        <v>103.53098870339697</v>
      </c>
      <c r="BJ622" s="105">
        <v>7.2392029812842482</v>
      </c>
      <c r="BK622" s="105">
        <v>14.127074716066053</v>
      </c>
      <c r="BL622" s="105">
        <v>16.066051876804064</v>
      </c>
      <c r="BM622" s="105">
        <v>1.978149337291778</v>
      </c>
      <c r="BN622" s="130">
        <f t="shared" si="39"/>
        <v>270.15934108297427</v>
      </c>
      <c r="BO622" s="97">
        <v>3.312959999999999</v>
      </c>
      <c r="BP622" s="109" t="s">
        <v>38</v>
      </c>
      <c r="BQ622" s="106">
        <v>347.57704081632659</v>
      </c>
      <c r="BR622" s="107">
        <v>18.623364562434237</v>
      </c>
      <c r="BS622" s="107"/>
      <c r="BT622" s="107">
        <v>12.099315940892868</v>
      </c>
      <c r="BU622" s="106">
        <v>11823.278401360543</v>
      </c>
      <c r="BV622" s="106">
        <v>633.49760811171848</v>
      </c>
      <c r="BW622" s="106"/>
      <c r="BX622" s="106">
        <v>411.57373484513647</v>
      </c>
      <c r="BY622" s="73">
        <v>0.11742000000000001</v>
      </c>
      <c r="BZ622" s="73">
        <v>0.51260000000000006</v>
      </c>
      <c r="CA622" s="74">
        <v>4.2925000000000004</v>
      </c>
      <c r="CB622" s="74"/>
      <c r="CC622" s="74">
        <v>3.52</v>
      </c>
      <c r="CD622" s="74">
        <v>6.9257999999999997</v>
      </c>
      <c r="CE622" s="74">
        <v>83.43</v>
      </c>
      <c r="CF622" s="74">
        <v>34.557600000000001</v>
      </c>
      <c r="CG622" s="74">
        <v>0.14179999999999998</v>
      </c>
      <c r="CH622" s="134">
        <v>42035.779680693238</v>
      </c>
      <c r="CI622" s="134">
        <v>6477.635638709693</v>
      </c>
      <c r="CJ622" s="135">
        <v>224536.38126367261</v>
      </c>
      <c r="CK622" s="136">
        <v>2.8848935759337011</v>
      </c>
    </row>
    <row r="623" spans="1:89" s="72" customFormat="1" x14ac:dyDescent="0.25">
      <c r="A623" s="82" t="s">
        <v>24</v>
      </c>
      <c r="B623" s="83">
        <v>612</v>
      </c>
      <c r="C623" s="70" t="s">
        <v>708</v>
      </c>
      <c r="D623" s="84">
        <v>41915</v>
      </c>
      <c r="E623" s="85" t="s">
        <v>1245</v>
      </c>
      <c r="F623" s="82">
        <v>1949</v>
      </c>
      <c r="G623" s="88">
        <v>1</v>
      </c>
      <c r="H623" s="88">
        <v>169</v>
      </c>
      <c r="I623" s="82">
        <v>1</v>
      </c>
      <c r="J623" s="70">
        <v>646</v>
      </c>
      <c r="K623" s="55"/>
      <c r="L623" s="54">
        <v>929.85200000000009</v>
      </c>
      <c r="M623" s="54">
        <v>144.54758747322248</v>
      </c>
      <c r="N623" s="54">
        <v>307.04886259308375</v>
      </c>
      <c r="O623" s="17"/>
      <c r="P623" s="56">
        <v>36.417423237784348</v>
      </c>
      <c r="Q623" s="56">
        <v>8.5</v>
      </c>
      <c r="R623" s="54">
        <v>266.44904621034379</v>
      </c>
      <c r="S623" s="42" t="s">
        <v>78</v>
      </c>
      <c r="T623" s="94"/>
      <c r="U623" s="94"/>
      <c r="V623" s="94">
        <v>17.629430138972197</v>
      </c>
      <c r="W623" s="94">
        <v>16.392760873583576</v>
      </c>
      <c r="X623" s="94">
        <v>2.5482915951161482</v>
      </c>
      <c r="Y623" s="94">
        <v>5.413096472335643</v>
      </c>
      <c r="Z623" s="94"/>
      <c r="AA623" s="94">
        <v>0.6420184188119018</v>
      </c>
      <c r="AB623" s="94">
        <v>0.14985015618126368</v>
      </c>
      <c r="AC623" s="98">
        <v>4.6973448457610312</v>
      </c>
      <c r="AD623" s="37"/>
      <c r="AE623" s="37"/>
      <c r="AF623" s="37"/>
      <c r="AG623" s="37"/>
      <c r="AH623" s="37"/>
      <c r="AI623" s="100">
        <v>29.106941039338832</v>
      </c>
      <c r="AJ623" s="90" t="s">
        <v>54</v>
      </c>
      <c r="AK623" s="53">
        <v>707.97343532211039</v>
      </c>
      <c r="AL623" s="35"/>
      <c r="AM623" s="35"/>
      <c r="AN623" s="35"/>
      <c r="AO623" s="58">
        <v>29.198333333333334</v>
      </c>
      <c r="AP623" s="49">
        <v>1.0822472583766709</v>
      </c>
      <c r="AQ623" s="49">
        <v>0.94454763929381291</v>
      </c>
      <c r="AR623" s="49">
        <v>1.4531774983803045</v>
      </c>
      <c r="AS623" s="126">
        <v>27.913042208983398</v>
      </c>
      <c r="AT623" s="58">
        <v>28.327415347116876</v>
      </c>
      <c r="AU623" s="58">
        <v>37.065377876933759</v>
      </c>
      <c r="AV623" s="58">
        <v>32.349368318756078</v>
      </c>
      <c r="AW623" s="58">
        <v>49.769193391642375</v>
      </c>
      <c r="AX623" s="58">
        <v>25.005000000000003</v>
      </c>
      <c r="AY623" s="71">
        <v>1.6068253553185115</v>
      </c>
      <c r="AZ623" s="71">
        <v>22.678031142922777</v>
      </c>
      <c r="BA623" s="71">
        <v>-5.04860100395058</v>
      </c>
      <c r="BB623" s="131">
        <f t="shared" si="36"/>
        <v>1.6068253553185115</v>
      </c>
      <c r="BC623" s="131">
        <f t="shared" si="37"/>
        <v>1.5833207306728487</v>
      </c>
      <c r="BD623" s="131">
        <f t="shared" si="38"/>
        <v>0.19739562587209483</v>
      </c>
      <c r="BE623" s="96">
        <v>6.45</v>
      </c>
      <c r="BF623" s="105">
        <v>110.81196802397814</v>
      </c>
      <c r="BG623" s="105">
        <v>597.0219745891053</v>
      </c>
      <c r="BH623" s="105">
        <v>245.60462250185535</v>
      </c>
      <c r="BI623" s="105">
        <v>117.40209540673654</v>
      </c>
      <c r="BJ623" s="105">
        <v>8.4087532206469522</v>
      </c>
      <c r="BK623" s="105">
        <v>11.895835734604066</v>
      </c>
      <c r="BL623" s="105">
        <v>17.529243037142766</v>
      </c>
      <c r="BM623" s="105">
        <v>2.1374755099089962</v>
      </c>
      <c r="BN623" s="130">
        <f t="shared" si="39"/>
        <v>308.12712337049931</v>
      </c>
      <c r="BO623" s="97">
        <v>4.7409600000000003</v>
      </c>
      <c r="BP623" s="109" t="s">
        <v>38</v>
      </c>
      <c r="BQ623" s="106">
        <v>362.04376026272575</v>
      </c>
      <c r="BR623" s="107">
        <v>20.536328026983693</v>
      </c>
      <c r="BS623" s="107"/>
      <c r="BT623" s="107">
        <v>12.780684570983073</v>
      </c>
      <c r="BU623" s="106">
        <v>10445.649425287354</v>
      </c>
      <c r="BV623" s="106">
        <v>592.51202920030062</v>
      </c>
      <c r="BW623" s="106"/>
      <c r="BX623" s="106">
        <v>368.74699993942431</v>
      </c>
      <c r="BY623" s="73">
        <v>6.7979999999999999E-2</v>
      </c>
      <c r="BZ623" s="73">
        <v>0.57860000000000011</v>
      </c>
      <c r="CA623" s="74">
        <v>4.0500999999999996</v>
      </c>
      <c r="CB623" s="74"/>
      <c r="CC623" s="74">
        <v>4.92</v>
      </c>
      <c r="CD623" s="74">
        <v>6.3852000000000002</v>
      </c>
      <c r="CE623" s="74">
        <v>91.67</v>
      </c>
      <c r="CF623" s="74">
        <v>37.495199999999997</v>
      </c>
      <c r="CG623" s="74">
        <v>0.1724</v>
      </c>
      <c r="CH623" s="134">
        <v>112874.55926767053</v>
      </c>
      <c r="CI623" s="134">
        <v>4684.6055807295998</v>
      </c>
      <c r="CJ623" s="135">
        <v>340900.0803522442</v>
      </c>
      <c r="CK623" s="136">
        <v>1.3741872914459583</v>
      </c>
    </row>
    <row r="624" spans="1:89" s="72" customFormat="1" x14ac:dyDescent="0.25">
      <c r="A624" s="82" t="s">
        <v>24</v>
      </c>
      <c r="B624" s="83">
        <v>613</v>
      </c>
      <c r="C624" s="70" t="s">
        <v>709</v>
      </c>
      <c r="D624" s="84">
        <v>41915</v>
      </c>
      <c r="E624" s="85" t="s">
        <v>1245</v>
      </c>
      <c r="F624" s="82">
        <v>1952</v>
      </c>
      <c r="G624" s="88">
        <v>1</v>
      </c>
      <c r="H624" s="88">
        <v>172</v>
      </c>
      <c r="I624" s="82">
        <v>1</v>
      </c>
      <c r="J624" s="70">
        <v>677</v>
      </c>
      <c r="K624" s="55"/>
      <c r="L624" s="54">
        <v>929.85200000000009</v>
      </c>
      <c r="M624" s="54">
        <v>144.54758747322248</v>
      </c>
      <c r="N624" s="54">
        <v>307.04886259308375</v>
      </c>
      <c r="O624" s="17"/>
      <c r="P624" s="56">
        <v>36.417423237784348</v>
      </c>
      <c r="Q624" s="56">
        <v>8.5</v>
      </c>
      <c r="R624" s="54">
        <v>266.44904621034379</v>
      </c>
      <c r="S624" s="42" t="s">
        <v>78</v>
      </c>
      <c r="T624" s="94"/>
      <c r="U624" s="94"/>
      <c r="V624" s="94">
        <v>21.4624784040411</v>
      </c>
      <c r="W624" s="94">
        <v>19.956928468954427</v>
      </c>
      <c r="X624" s="94">
        <v>3.1023494745002789</v>
      </c>
      <c r="Y624" s="94">
        <v>6.5900295823894428</v>
      </c>
      <c r="Z624" s="94"/>
      <c r="AA624" s="94">
        <v>0.781608159771771</v>
      </c>
      <c r="AB624" s="94">
        <v>0.18243106643434936</v>
      </c>
      <c r="AC624" s="98">
        <v>5.7186569000668532</v>
      </c>
      <c r="AD624" s="37"/>
      <c r="AE624" s="37"/>
      <c r="AF624" s="37"/>
      <c r="AG624" s="37"/>
      <c r="AH624" s="37"/>
      <c r="AI624" s="100">
        <v>26.628094918904797</v>
      </c>
      <c r="AJ624" s="90" t="s">
        <v>54</v>
      </c>
      <c r="AK624" s="53">
        <v>680.78827922588755</v>
      </c>
      <c r="AL624" s="35"/>
      <c r="AM624" s="35"/>
      <c r="AN624" s="35"/>
      <c r="AO624" s="58">
        <v>29.71833333333333</v>
      </c>
      <c r="AP624" s="49">
        <v>1.1085704023623937</v>
      </c>
      <c r="AQ624" s="49">
        <v>1.0400694646906381</v>
      </c>
      <c r="AR624" s="49">
        <v>1.4617290046971168</v>
      </c>
      <c r="AS624" s="126">
        <v>28.515889368769237</v>
      </c>
      <c r="AT624" s="58">
        <v>29.433151176332299</v>
      </c>
      <c r="AU624" s="58">
        <v>37.30257649135978</v>
      </c>
      <c r="AV624" s="58">
        <v>34.997570456754133</v>
      </c>
      <c r="AW624" s="58">
        <v>49.186103012633623</v>
      </c>
      <c r="AX624" s="58">
        <v>27.642499999999998</v>
      </c>
      <c r="AY624" s="71">
        <v>1.3713770899259439</v>
      </c>
      <c r="AZ624" s="71">
        <v>23.351762427455416</v>
      </c>
      <c r="BA624" s="71">
        <v>-1.8892840234143158</v>
      </c>
      <c r="BB624" s="131">
        <f t="shared" si="36"/>
        <v>1.3713770899259439</v>
      </c>
      <c r="BC624" s="131">
        <f t="shared" si="37"/>
        <v>1.3286391642169375</v>
      </c>
      <c r="BD624" s="131">
        <f t="shared" si="38"/>
        <v>0.16821770551300189</v>
      </c>
      <c r="BE624" s="96">
        <v>6.49</v>
      </c>
      <c r="BF624" s="105">
        <v>109.22330750284675</v>
      </c>
      <c r="BG624" s="105">
        <v>588.71823213325365</v>
      </c>
      <c r="BH624" s="105">
        <v>251.11458913114527</v>
      </c>
      <c r="BI624" s="105">
        <v>116.26893376817199</v>
      </c>
      <c r="BJ624" s="105">
        <v>7.8660254558971987</v>
      </c>
      <c r="BK624" s="105">
        <v>13.691538663346408</v>
      </c>
      <c r="BL624" s="105">
        <v>18.386872231650248</v>
      </c>
      <c r="BM624" s="105">
        <v>3.9538086165351904</v>
      </c>
      <c r="BN624" s="130">
        <f t="shared" si="39"/>
        <v>303.01684328364922</v>
      </c>
      <c r="BO624" s="97">
        <v>4.9694399999999996</v>
      </c>
      <c r="BP624" s="109" t="s">
        <v>38</v>
      </c>
      <c r="BQ624" s="106">
        <v>369.16176470588238</v>
      </c>
      <c r="BR624" s="107">
        <v>17.200332494516296</v>
      </c>
      <c r="BS624" s="107"/>
      <c r="BT624" s="107">
        <v>12.542379933913827</v>
      </c>
      <c r="BU624" s="106">
        <v>12263.990196078432</v>
      </c>
      <c r="BV624" s="106">
        <v>571.41537734846531</v>
      </c>
      <c r="BW624" s="106"/>
      <c r="BX624" s="106">
        <v>416.67268729078921</v>
      </c>
      <c r="BY624" s="73">
        <v>5.5620000000000003E-2</v>
      </c>
      <c r="BZ624" s="73">
        <v>0.74030000000000007</v>
      </c>
      <c r="CA624" s="74">
        <v>3.7774000000000001</v>
      </c>
      <c r="CB624" s="74"/>
      <c r="CC624" s="74">
        <v>4.93</v>
      </c>
      <c r="CD624" s="74">
        <v>4.4165999999999999</v>
      </c>
      <c r="CE624" s="74">
        <v>88.58</v>
      </c>
      <c r="CF624" s="74">
        <v>36.179400000000001</v>
      </c>
      <c r="CG624" s="74">
        <v>0.15200000000000002</v>
      </c>
      <c r="CH624" s="134">
        <v>70912.689961560551</v>
      </c>
      <c r="CI624" s="134">
        <v>6283.3587305067922</v>
      </c>
      <c r="CJ624" s="135">
        <v>399124.52497127157</v>
      </c>
      <c r="CK624" s="136">
        <v>1.5742853013001543</v>
      </c>
    </row>
    <row r="625" spans="1:89" s="72" customFormat="1" x14ac:dyDescent="0.25">
      <c r="A625" s="82" t="s">
        <v>24</v>
      </c>
      <c r="B625" s="83">
        <v>614</v>
      </c>
      <c r="C625" s="70" t="s">
        <v>710</v>
      </c>
      <c r="D625" s="84">
        <v>41915</v>
      </c>
      <c r="E625" s="85" t="s">
        <v>1245</v>
      </c>
      <c r="F625" s="82">
        <v>1962</v>
      </c>
      <c r="G625" s="88">
        <v>1</v>
      </c>
      <c r="H625" s="88">
        <v>181</v>
      </c>
      <c r="I625" s="82">
        <v>1</v>
      </c>
      <c r="J625" s="70">
        <v>625</v>
      </c>
      <c r="K625" s="55"/>
      <c r="L625" s="54">
        <v>929.85200000000009</v>
      </c>
      <c r="M625" s="54">
        <v>144.54758747322248</v>
      </c>
      <c r="N625" s="54">
        <v>307.04886259308375</v>
      </c>
      <c r="O625" s="17"/>
      <c r="P625" s="56">
        <v>36.417423237784348</v>
      </c>
      <c r="Q625" s="56">
        <v>8.5</v>
      </c>
      <c r="R625" s="54">
        <v>266.44904621034379</v>
      </c>
      <c r="S625" s="42" t="s">
        <v>78</v>
      </c>
      <c r="T625" s="94"/>
      <c r="U625" s="94"/>
      <c r="V625" s="94">
        <v>19.47289005628398</v>
      </c>
      <c r="W625" s="94">
        <v>18.106905764615775</v>
      </c>
      <c r="X625" s="94">
        <v>2.8147592787671525</v>
      </c>
      <c r="Y625" s="94">
        <v>5.9791287431821658</v>
      </c>
      <c r="Z625" s="94"/>
      <c r="AA625" s="94">
        <v>0.70915247884253596</v>
      </c>
      <c r="AB625" s="94">
        <v>0.16551956547841384</v>
      </c>
      <c r="AC625" s="98">
        <v>5.1885329824557544</v>
      </c>
      <c r="AD625" s="37"/>
      <c r="AE625" s="37"/>
      <c r="AF625" s="37"/>
      <c r="AG625" s="37"/>
      <c r="AH625" s="37"/>
      <c r="AI625" s="100">
        <v>28.769376265739652</v>
      </c>
      <c r="AJ625" s="90" t="s">
        <v>54</v>
      </c>
      <c r="AK625" s="53">
        <v>704.54694875945836</v>
      </c>
      <c r="AL625" s="35"/>
      <c r="AM625" s="35"/>
      <c r="AN625" s="35"/>
      <c r="AO625" s="58">
        <v>34.158333333333331</v>
      </c>
      <c r="AP625" s="49">
        <v>1.1684948826613661</v>
      </c>
      <c r="AQ625" s="49">
        <v>0.99835945092322653</v>
      </c>
      <c r="AR625" s="49">
        <v>1.6133090379008745</v>
      </c>
      <c r="AS625" s="126">
        <v>31.190756573253825</v>
      </c>
      <c r="AT625" s="58">
        <v>30.670338122660144</v>
      </c>
      <c r="AU625" s="58">
        <v>34.208193686109766</v>
      </c>
      <c r="AV625" s="58">
        <v>29.227405247813415</v>
      </c>
      <c r="AW625" s="58">
        <v>47.23032069970845</v>
      </c>
      <c r="AX625" s="58">
        <v>27.905000000000001</v>
      </c>
      <c r="AY625" s="71">
        <v>1.5750275400318765</v>
      </c>
      <c r="AZ625" s="71">
        <v>23.621172356427291</v>
      </c>
      <c r="BA625" s="71">
        <v>-4.1482823001433111</v>
      </c>
      <c r="BB625" s="131">
        <f t="shared" si="36"/>
        <v>1.5750275400318765</v>
      </c>
      <c r="BC625" s="131">
        <f t="shared" si="37"/>
        <v>1.6017528206188605</v>
      </c>
      <c r="BD625" s="131">
        <f t="shared" si="38"/>
        <v>0.19412441402171801</v>
      </c>
      <c r="BE625" s="96">
        <v>6.29</v>
      </c>
      <c r="BF625" s="105">
        <v>112.66711587449525</v>
      </c>
      <c r="BG625" s="105">
        <v>637.22780042587488</v>
      </c>
      <c r="BH625" s="105">
        <v>191.81647026783685</v>
      </c>
      <c r="BI625" s="105">
        <v>125.16307313728848</v>
      </c>
      <c r="BJ625" s="105">
        <v>9.5103184005675629</v>
      </c>
      <c r="BK625" s="105">
        <v>12.265453215905936</v>
      </c>
      <c r="BL625" s="105">
        <v>18.253811421894763</v>
      </c>
      <c r="BM625" s="105">
        <v>5.7630731306314109</v>
      </c>
      <c r="BN625" s="130">
        <f t="shared" si="39"/>
        <v>349.23365594390441</v>
      </c>
      <c r="BO625" s="97">
        <v>3.9127200000000002</v>
      </c>
      <c r="BP625" s="109" t="s">
        <v>38</v>
      </c>
      <c r="BQ625" s="106">
        <v>379.00362318840575</v>
      </c>
      <c r="BR625" s="107">
        <v>19.463141942102208</v>
      </c>
      <c r="BS625" s="107"/>
      <c r="BT625" s="107">
        <v>12.357334362361881</v>
      </c>
      <c r="BU625" s="106">
        <v>11086.276086956523</v>
      </c>
      <c r="BV625" s="106">
        <v>569.31847583553406</v>
      </c>
      <c r="BW625" s="106"/>
      <c r="BX625" s="106">
        <v>361.46572765579185</v>
      </c>
      <c r="BY625" s="73">
        <v>0.10094</v>
      </c>
      <c r="BZ625" s="73">
        <v>0.9779000000000001</v>
      </c>
      <c r="CA625" s="74">
        <v>3.8481000000000001</v>
      </c>
      <c r="CB625" s="74"/>
      <c r="CC625" s="74">
        <v>5.55</v>
      </c>
      <c r="CD625" s="74">
        <v>8.2620000000000005</v>
      </c>
      <c r="CE625" s="74">
        <v>97.850000000000009</v>
      </c>
      <c r="CF625" s="74">
        <v>38.372399999999999</v>
      </c>
      <c r="CG625" s="74">
        <v>0.11119999999999999</v>
      </c>
      <c r="CH625" s="134">
        <v>126929.82317787572</v>
      </c>
      <c r="CI625" s="134">
        <v>1664.2643473411201</v>
      </c>
      <c r="CJ625" s="135">
        <v>174201.60002454414</v>
      </c>
      <c r="CK625" s="136">
        <v>0.95536685490066309</v>
      </c>
    </row>
    <row r="626" spans="1:89" s="72" customFormat="1" x14ac:dyDescent="0.25">
      <c r="A626" s="82" t="s">
        <v>24</v>
      </c>
      <c r="B626" s="83">
        <v>615</v>
      </c>
      <c r="C626" s="70" t="s">
        <v>711</v>
      </c>
      <c r="D626" s="84">
        <v>41915</v>
      </c>
      <c r="E626" s="85" t="s">
        <v>1245</v>
      </c>
      <c r="F626" s="82">
        <v>1964</v>
      </c>
      <c r="G626" s="88">
        <v>1</v>
      </c>
      <c r="H626" s="88">
        <v>180</v>
      </c>
      <c r="I626" s="82">
        <v>1</v>
      </c>
      <c r="J626" s="70">
        <v>604</v>
      </c>
      <c r="K626" s="55"/>
      <c r="L626" s="54">
        <v>929.85200000000009</v>
      </c>
      <c r="M626" s="54">
        <v>144.54758747322248</v>
      </c>
      <c r="N626" s="54">
        <v>307.04886259308375</v>
      </c>
      <c r="O626" s="17"/>
      <c r="P626" s="56">
        <v>36.417423237784348</v>
      </c>
      <c r="Q626" s="56">
        <v>8.5</v>
      </c>
      <c r="R626" s="54">
        <v>266.44904621034379</v>
      </c>
      <c r="S626" s="42" t="s">
        <v>78</v>
      </c>
      <c r="T626" s="94"/>
      <c r="U626" s="94"/>
      <c r="V626" s="94">
        <v>21.455348812119777</v>
      </c>
      <c r="W626" s="94">
        <v>19.950299003647203</v>
      </c>
      <c r="X626" s="94">
        <v>3.1013189091883833</v>
      </c>
      <c r="Y626" s="94">
        <v>6.5878404492992475</v>
      </c>
      <c r="Z626" s="94"/>
      <c r="AA626" s="94">
        <v>0.78134851840525954</v>
      </c>
      <c r="AB626" s="94">
        <v>0.18237046490301811</v>
      </c>
      <c r="AC626" s="98">
        <v>5.7167572270995475</v>
      </c>
      <c r="AD626" s="37"/>
      <c r="AE626" s="37"/>
      <c r="AF626" s="37"/>
      <c r="AG626" s="37"/>
      <c r="AH626" s="37"/>
      <c r="AI626" s="100">
        <v>32.432700472550394</v>
      </c>
      <c r="AJ626" s="90" t="s">
        <v>54</v>
      </c>
      <c r="AK626" s="53">
        <v>737.91883265489957</v>
      </c>
      <c r="AL626" s="35"/>
      <c r="AM626" s="35"/>
      <c r="AN626" s="35"/>
      <c r="AO626" s="58">
        <v>28.908333333333331</v>
      </c>
      <c r="AP626" s="49">
        <v>1.2168990339841819</v>
      </c>
      <c r="AQ626" s="49">
        <v>0.94745728053126022</v>
      </c>
      <c r="AR626" s="49">
        <v>1.4622728377065108</v>
      </c>
      <c r="AS626" s="126">
        <v>29.816818843096062</v>
      </c>
      <c r="AT626" s="58">
        <v>30.038246632521123</v>
      </c>
      <c r="AU626" s="58">
        <v>42.095094862525748</v>
      </c>
      <c r="AV626" s="58">
        <v>32.774538386783291</v>
      </c>
      <c r="AW626" s="58">
        <v>50.583090379008745</v>
      </c>
      <c r="AX626" s="58">
        <v>26.388749999999998</v>
      </c>
      <c r="AY626" s="71">
        <v>1.4000353429608661</v>
      </c>
      <c r="AZ626" s="71">
        <v>22.804472845215514</v>
      </c>
      <c r="BA626" s="71">
        <v>-1.3491240330957375</v>
      </c>
      <c r="BB626" s="131">
        <f t="shared" si="36"/>
        <v>1.4000353429608661</v>
      </c>
      <c r="BC626" s="131">
        <f t="shared" si="37"/>
        <v>1.3897149426092308</v>
      </c>
      <c r="BD626" s="131">
        <f t="shared" si="38"/>
        <v>0.16903147014665773</v>
      </c>
      <c r="BE626" s="96">
        <v>6.49</v>
      </c>
      <c r="BF626" s="105">
        <v>113.60380525895914</v>
      </c>
      <c r="BG626" s="105">
        <v>605.19445630635141</v>
      </c>
      <c r="BH626" s="105">
        <v>216.55347880209101</v>
      </c>
      <c r="BI626" s="105">
        <v>139.0937463706762</v>
      </c>
      <c r="BJ626" s="105">
        <v>8.3164077476360205</v>
      </c>
      <c r="BK626" s="105">
        <v>12.142919082721429</v>
      </c>
      <c r="BL626" s="105">
        <v>14.160505850688462</v>
      </c>
      <c r="BM626" s="105">
        <v>4.5384858398355341</v>
      </c>
      <c r="BN626" s="130">
        <f t="shared" si="39"/>
        <v>330.96579568493883</v>
      </c>
      <c r="BO626" s="97">
        <v>4.4553599999999998</v>
      </c>
      <c r="BP626" s="109" t="s">
        <v>38</v>
      </c>
      <c r="BQ626" s="106">
        <v>367.01445578231289</v>
      </c>
      <c r="BR626" s="107">
        <v>17.105965463259793</v>
      </c>
      <c r="BS626" s="107"/>
      <c r="BT626" s="107">
        <v>12.218238310386667</v>
      </c>
      <c r="BU626" s="106">
        <v>10794.003911564625</v>
      </c>
      <c r="BV626" s="106">
        <v>503.09151373326858</v>
      </c>
      <c r="BW626" s="106"/>
      <c r="BX626" s="106">
        <v>359.34200965905978</v>
      </c>
      <c r="BY626" s="73">
        <v>4.7379999999999999E-2</v>
      </c>
      <c r="BZ626" s="73">
        <v>0.95810000000000006</v>
      </c>
      <c r="CA626" s="74">
        <v>3.8177999999999996</v>
      </c>
      <c r="CB626" s="74"/>
      <c r="CC626" s="74">
        <v>5.47</v>
      </c>
      <c r="CD626" s="74">
        <v>5.0591999999999997</v>
      </c>
      <c r="CE626" s="74">
        <v>82.4</v>
      </c>
      <c r="CF626" s="74">
        <v>33.700800000000001</v>
      </c>
      <c r="CG626" s="74">
        <v>0.59060000000000012</v>
      </c>
      <c r="CH626" s="134">
        <v>133473.93863193667</v>
      </c>
      <c r="CI626" s="134">
        <v>1738.6852696578203</v>
      </c>
      <c r="CJ626" s="135">
        <v>102141.49685681464</v>
      </c>
      <c r="CK626" s="136">
        <v>1.702232024360449</v>
      </c>
    </row>
    <row r="627" spans="1:89" s="72" customFormat="1" x14ac:dyDescent="0.25">
      <c r="A627" s="82" t="s">
        <v>24</v>
      </c>
      <c r="B627" s="83">
        <v>616</v>
      </c>
      <c r="C627" s="70" t="s">
        <v>712</v>
      </c>
      <c r="D627" s="84">
        <v>41915</v>
      </c>
      <c r="E627" s="85" t="s">
        <v>1245</v>
      </c>
      <c r="F627" s="82">
        <v>1966</v>
      </c>
      <c r="G627" s="88">
        <v>1</v>
      </c>
      <c r="H627" s="88">
        <v>157</v>
      </c>
      <c r="I627" s="82">
        <v>1</v>
      </c>
      <c r="J627" s="70">
        <v>625</v>
      </c>
      <c r="K627" s="55"/>
      <c r="L627" s="54">
        <v>929.85200000000009</v>
      </c>
      <c r="M627" s="54">
        <v>144.54758747322248</v>
      </c>
      <c r="N627" s="54">
        <v>307.04886259308375</v>
      </c>
      <c r="O627" s="17"/>
      <c r="P627" s="56">
        <v>36.417423237784348</v>
      </c>
      <c r="Q627" s="56">
        <v>8.5</v>
      </c>
      <c r="R627" s="54">
        <v>266.44904621034379</v>
      </c>
      <c r="S627" s="42" t="s">
        <v>78</v>
      </c>
      <c r="T627" s="94"/>
      <c r="U627" s="94"/>
      <c r="V627" s="94">
        <v>24.166491540399672</v>
      </c>
      <c r="W627" s="94">
        <v>22.47126049182372</v>
      </c>
      <c r="X627" s="94">
        <v>3.4932080498568125</v>
      </c>
      <c r="Y627" s="94">
        <v>7.420293740345099</v>
      </c>
      <c r="Z627" s="94"/>
      <c r="AA627" s="94">
        <v>0.88008135059906978</v>
      </c>
      <c r="AB627" s="94">
        <v>0.20541517809339724</v>
      </c>
      <c r="AC627" s="98">
        <v>6.4391386211898354</v>
      </c>
      <c r="AD627" s="37"/>
      <c r="AE627" s="37"/>
      <c r="AF627" s="37"/>
      <c r="AG627" s="37"/>
      <c r="AH627" s="37"/>
      <c r="AI627" s="100">
        <v>28.416327837227758</v>
      </c>
      <c r="AJ627" s="90" t="s">
        <v>54</v>
      </c>
      <c r="AK627" s="53">
        <v>700.87619875836697</v>
      </c>
      <c r="AL627" s="35"/>
      <c r="AM627" s="35"/>
      <c r="AN627" s="35"/>
      <c r="AO627" s="58">
        <v>31.12</v>
      </c>
      <c r="AP627" s="49">
        <v>1.2281471045784094</v>
      </c>
      <c r="AQ627" s="49">
        <v>1.0486744412050537</v>
      </c>
      <c r="AR627" s="49">
        <v>1.5824625850340137</v>
      </c>
      <c r="AS627" s="126">
        <v>30.870206568676142</v>
      </c>
      <c r="AT627" s="58">
        <v>31.603207241712724</v>
      </c>
      <c r="AU627" s="58">
        <v>39.464881252519582</v>
      </c>
      <c r="AV627" s="58">
        <v>33.697764820213806</v>
      </c>
      <c r="AW627" s="58">
        <v>50.850340136054427</v>
      </c>
      <c r="AX627" s="58">
        <v>27.781249999999996</v>
      </c>
      <c r="AY627" s="71">
        <v>1.3077283969367637</v>
      </c>
      <c r="AZ627" s="71">
        <v>23.426537719210799</v>
      </c>
      <c r="BA627" s="71">
        <v>0.73995382118887321</v>
      </c>
      <c r="BB627" s="131">
        <f t="shared" si="36"/>
        <v>1.3077283969367637</v>
      </c>
      <c r="BC627" s="131">
        <f t="shared" si="37"/>
        <v>1.2773971148054204</v>
      </c>
      <c r="BD627" s="131">
        <f t="shared" si="38"/>
        <v>0.15969567300929155</v>
      </c>
      <c r="BE627" s="96">
        <v>6.41</v>
      </c>
      <c r="BF627" s="105">
        <v>110.15015775660258</v>
      </c>
      <c r="BG627" s="105">
        <v>609.48005780562789</v>
      </c>
      <c r="BH627" s="105">
        <v>228.9950897946996</v>
      </c>
      <c r="BI627" s="105">
        <v>121.74703580129864</v>
      </c>
      <c r="BJ627" s="105">
        <v>8.1458270252701315</v>
      </c>
      <c r="BK627" s="105">
        <v>12.069109923238946</v>
      </c>
      <c r="BL627" s="105">
        <v>14.873703550192005</v>
      </c>
      <c r="BM627" s="105">
        <v>4.6891760996727783</v>
      </c>
      <c r="BN627" s="130">
        <f t="shared" si="39"/>
        <v>321.13898187854147</v>
      </c>
      <c r="BO627" s="97">
        <v>1.4279999999999997</v>
      </c>
      <c r="BP627" s="109" t="s">
        <v>38</v>
      </c>
      <c r="BQ627" s="106">
        <v>366.30261904761909</v>
      </c>
      <c r="BR627" s="107">
        <v>15.157459593804202</v>
      </c>
      <c r="BS627" s="107"/>
      <c r="BT627" s="107">
        <v>11.590678637329578</v>
      </c>
      <c r="BU627" s="106">
        <v>10871.150912698413</v>
      </c>
      <c r="BV627" s="106">
        <v>449.84398726330892</v>
      </c>
      <c r="BW627" s="106"/>
      <c r="BX627" s="106">
        <v>343.98884991488143</v>
      </c>
      <c r="BY627" s="73">
        <v>9.7850000000000006E-2</v>
      </c>
      <c r="BZ627" s="73">
        <v>1.1187</v>
      </c>
      <c r="CA627" s="74">
        <v>3.7975999999999996</v>
      </c>
      <c r="CB627" s="74"/>
      <c r="CC627" s="74">
        <v>5.0199999999999996</v>
      </c>
      <c r="CD627" s="74">
        <v>7.7826000000000004</v>
      </c>
      <c r="CE627" s="74">
        <v>88.58</v>
      </c>
      <c r="CF627" s="74">
        <v>36.403799999999997</v>
      </c>
      <c r="CG627" s="74">
        <v>0.12140000000000001</v>
      </c>
      <c r="CH627" s="134">
        <v>77002.076067194983</v>
      </c>
      <c r="CI627" s="134">
        <v>2793.9086426667309</v>
      </c>
      <c r="CJ627" s="135">
        <v>329088.75468707603</v>
      </c>
      <c r="CK627" s="136">
        <v>0.84898332224186857</v>
      </c>
    </row>
    <row r="628" spans="1:89" s="72" customFormat="1" x14ac:dyDescent="0.25">
      <c r="A628" s="82" t="s">
        <v>24</v>
      </c>
      <c r="B628" s="83">
        <v>617</v>
      </c>
      <c r="C628" s="70" t="s">
        <v>713</v>
      </c>
      <c r="D628" s="84">
        <v>41915</v>
      </c>
      <c r="E628" s="85" t="s">
        <v>1245</v>
      </c>
      <c r="F628" s="82">
        <v>1970</v>
      </c>
      <c r="G628" s="88">
        <v>1</v>
      </c>
      <c r="H628" s="88">
        <v>179</v>
      </c>
      <c r="I628" s="82">
        <v>1</v>
      </c>
      <c r="J628" s="70">
        <v>573</v>
      </c>
      <c r="K628" s="55"/>
      <c r="L628" s="54">
        <v>929.85200000000009</v>
      </c>
      <c r="M628" s="54">
        <v>144.54758747322248</v>
      </c>
      <c r="N628" s="54">
        <v>307.04886259308375</v>
      </c>
      <c r="O628" s="17"/>
      <c r="P628" s="56">
        <v>36.417423237784348</v>
      </c>
      <c r="Q628" s="56">
        <v>8.5</v>
      </c>
      <c r="R628" s="54">
        <v>266.44904621034379</v>
      </c>
      <c r="S628" s="42" t="s">
        <v>78</v>
      </c>
      <c r="T628" s="94"/>
      <c r="U628" s="94"/>
      <c r="V628" s="94">
        <v>20.001720977603153</v>
      </c>
      <c r="W628" s="94">
        <v>18.59864025446625</v>
      </c>
      <c r="X628" s="94">
        <v>2.8912005126250806</v>
      </c>
      <c r="Y628" s="94">
        <v>6.141505676077271</v>
      </c>
      <c r="Z628" s="94"/>
      <c r="AA628" s="94">
        <v>0.72841113832544369</v>
      </c>
      <c r="AB628" s="94">
        <v>0.1700146283096268</v>
      </c>
      <c r="AC628" s="98">
        <v>5.329439477047786</v>
      </c>
      <c r="AD628" s="37"/>
      <c r="AE628" s="37"/>
      <c r="AF628" s="37"/>
      <c r="AG628" s="37"/>
      <c r="AH628" s="37"/>
      <c r="AI628" s="100">
        <v>25.01658105061064</v>
      </c>
      <c r="AJ628" s="90" t="s">
        <v>54</v>
      </c>
      <c r="AK628" s="53">
        <v>660.22535282484091</v>
      </c>
      <c r="AL628" s="35"/>
      <c r="AM628" s="35"/>
      <c r="AN628" s="35"/>
      <c r="AO628" s="58">
        <v>24.861666666666665</v>
      </c>
      <c r="AP628" s="49">
        <v>0.68858843537414971</v>
      </c>
      <c r="AQ628" s="49">
        <v>0.85529931972789119</v>
      </c>
      <c r="AR628" s="49">
        <v>1.2352310090702949</v>
      </c>
      <c r="AS628" s="126">
        <v>20.27349319727891</v>
      </c>
      <c r="AT628" s="58">
        <v>21.66131783511706</v>
      </c>
      <c r="AU628" s="58">
        <v>27.696793002915456</v>
      </c>
      <c r="AV628" s="58">
        <v>34.402332361516038</v>
      </c>
      <c r="AW628" s="58">
        <v>49.684159378036938</v>
      </c>
      <c r="AX628" s="58">
        <v>21.041249999999998</v>
      </c>
      <c r="AY628" s="71">
        <v>1.0829727031675043</v>
      </c>
      <c r="AZ628" s="71">
        <v>18.809745937074769</v>
      </c>
      <c r="BA628" s="71">
        <v>1.1919750405283835</v>
      </c>
      <c r="BB628" s="131">
        <f t="shared" si="36"/>
        <v>1.0829727031675043</v>
      </c>
      <c r="BC628" s="131">
        <f t="shared" si="37"/>
        <v>1.0135874417996369</v>
      </c>
      <c r="BD628" s="131">
        <f t="shared" si="38"/>
        <v>0.13894398223454085</v>
      </c>
      <c r="BE628" s="96">
        <v>6.19</v>
      </c>
      <c r="BF628" s="105">
        <v>133.80482519542903</v>
      </c>
      <c r="BG628" s="105">
        <v>602.40449301011972</v>
      </c>
      <c r="BH628" s="105">
        <v>219.66040452731622</v>
      </c>
      <c r="BI628" s="105">
        <v>139.68103796455574</v>
      </c>
      <c r="BJ628" s="105">
        <v>7.8149470953482751</v>
      </c>
      <c r="BK628" s="105">
        <v>11.867836809586624</v>
      </c>
      <c r="BL628" s="105">
        <v>14.972672487642395</v>
      </c>
      <c r="BM628" s="105">
        <v>3.5986081054311057</v>
      </c>
      <c r="BN628" s="130">
        <f t="shared" si="39"/>
        <v>328.70184597193344</v>
      </c>
      <c r="BO628" s="97">
        <v>3.1701600000000001</v>
      </c>
      <c r="BP628" s="109" t="s">
        <v>38</v>
      </c>
      <c r="BQ628" s="106">
        <v>370.42460317460313</v>
      </c>
      <c r="BR628" s="107">
        <v>18.519636564742836</v>
      </c>
      <c r="BS628" s="107"/>
      <c r="BT628" s="107">
        <v>17.100741792084108</v>
      </c>
      <c r="BU628" s="106">
        <v>11053.432539682539</v>
      </c>
      <c r="BV628" s="106">
        <v>552.62407430138512</v>
      </c>
      <c r="BW628" s="106"/>
      <c r="BX628" s="106">
        <v>510.28439838331769</v>
      </c>
      <c r="BY628" s="73">
        <v>6.1800000000000001E-2</v>
      </c>
      <c r="BZ628" s="73">
        <v>0.75790000000000002</v>
      </c>
      <c r="CA628" s="74">
        <v>4.2824</v>
      </c>
      <c r="CB628" s="74"/>
      <c r="CC628" s="74">
        <v>4.18</v>
      </c>
      <c r="CD628" s="74">
        <v>4.6206000000000005</v>
      </c>
      <c r="CE628" s="74">
        <v>77.25</v>
      </c>
      <c r="CF628" s="74">
        <v>33.241800000000005</v>
      </c>
      <c r="CG628" s="74">
        <v>0.72320000000000007</v>
      </c>
      <c r="CH628" s="134">
        <v>134842.54191556759</v>
      </c>
      <c r="CI628" s="134">
        <v>2128.5186161924803</v>
      </c>
      <c r="CJ628" s="135">
        <v>190653.09543497156</v>
      </c>
      <c r="CK628" s="136">
        <v>1.1164353829851563</v>
      </c>
    </row>
    <row r="629" spans="1:89" s="72" customFormat="1" x14ac:dyDescent="0.25">
      <c r="A629" s="82" t="s">
        <v>24</v>
      </c>
      <c r="B629" s="83">
        <v>618</v>
      </c>
      <c r="C629" s="70" t="s">
        <v>714</v>
      </c>
      <c r="D629" s="84">
        <v>41915</v>
      </c>
      <c r="E629" s="85" t="s">
        <v>1245</v>
      </c>
      <c r="F629" s="82">
        <v>1983</v>
      </c>
      <c r="G629" s="88">
        <v>1</v>
      </c>
      <c r="H629" s="88">
        <v>173</v>
      </c>
      <c r="I629" s="82">
        <v>1</v>
      </c>
      <c r="J629" s="70">
        <v>698</v>
      </c>
      <c r="K629" s="55"/>
      <c r="L629" s="54">
        <v>929.85200000000009</v>
      </c>
      <c r="M629" s="54">
        <v>144.54758747322248</v>
      </c>
      <c r="N629" s="54">
        <v>307.04886259308375</v>
      </c>
      <c r="O629" s="17"/>
      <c r="P629" s="56">
        <v>36.417423237784348</v>
      </c>
      <c r="Q629" s="56">
        <v>8.5</v>
      </c>
      <c r="R629" s="54">
        <v>266.44904621034379</v>
      </c>
      <c r="S629" s="42" t="s">
        <v>78</v>
      </c>
      <c r="T629" s="94"/>
      <c r="U629" s="94"/>
      <c r="V629" s="94">
        <v>17.386793009387102</v>
      </c>
      <c r="W629" s="94">
        <v>16.167144253364619</v>
      </c>
      <c r="X629" s="94">
        <v>2.5132189834031951</v>
      </c>
      <c r="Y629" s="94">
        <v>5.3385950176736889</v>
      </c>
      <c r="Z629" s="94"/>
      <c r="AA629" s="94">
        <v>0.6331821997706002</v>
      </c>
      <c r="AB629" s="94">
        <v>0.14778774057979038</v>
      </c>
      <c r="AC629" s="98">
        <v>4.632694414007867</v>
      </c>
      <c r="AD629" s="37"/>
      <c r="AE629" s="37"/>
      <c r="AF629" s="37"/>
      <c r="AG629" s="37"/>
      <c r="AH629" s="37"/>
      <c r="AI629" s="100">
        <v>24.983643586100772</v>
      </c>
      <c r="AJ629" s="90" t="s">
        <v>54</v>
      </c>
      <c r="AK629" s="53">
        <v>659.77740713813125</v>
      </c>
      <c r="AL629" s="35"/>
      <c r="AM629" s="35"/>
      <c r="AN629" s="35"/>
      <c r="AO629" s="58">
        <v>37.698333333333331</v>
      </c>
      <c r="AP629" s="49">
        <v>1.0172434705480515</v>
      </c>
      <c r="AQ629" s="49">
        <v>1.2176854753806285</v>
      </c>
      <c r="AR629" s="49">
        <v>1.896365383057985</v>
      </c>
      <c r="AS629" s="126">
        <v>30.337985391554106</v>
      </c>
      <c r="AT629" s="58">
        <v>32.030144064325043</v>
      </c>
      <c r="AU629" s="58">
        <v>26.983778342492194</v>
      </c>
      <c r="AV629" s="58">
        <v>32.300777453838684</v>
      </c>
      <c r="AW629" s="58">
        <v>50.303692905733719</v>
      </c>
      <c r="AX629" s="58">
        <v>26.516250000000003</v>
      </c>
      <c r="AY629" s="71">
        <v>1.8422111568839648</v>
      </c>
      <c r="AZ629" s="71">
        <v>24.325936795890904</v>
      </c>
      <c r="BA629" s="71">
        <v>-6.9391437865038021</v>
      </c>
      <c r="BB629" s="131">
        <f t="shared" si="36"/>
        <v>1.8422111568839648</v>
      </c>
      <c r="BC629" s="131">
        <f t="shared" si="37"/>
        <v>1.7448867870673261</v>
      </c>
      <c r="BD629" s="131">
        <f t="shared" si="38"/>
        <v>0.23761106069165175</v>
      </c>
      <c r="BE629" s="96">
        <v>6.27</v>
      </c>
      <c r="BF629" s="105">
        <v>124.27348003468704</v>
      </c>
      <c r="BG629" s="105">
        <v>571.47164976825911</v>
      </c>
      <c r="BH629" s="105">
        <v>269.14267077924092</v>
      </c>
      <c r="BI629" s="105">
        <v>115.91777842434162</v>
      </c>
      <c r="BJ629" s="105">
        <v>8.2485041984982956</v>
      </c>
      <c r="BK629" s="105">
        <v>14.841184218682754</v>
      </c>
      <c r="BL629" s="105">
        <v>18.325264636107075</v>
      </c>
      <c r="BM629" s="105">
        <v>2.0529479748701518</v>
      </c>
      <c r="BN629" s="130">
        <f t="shared" si="39"/>
        <v>288.96996420569371</v>
      </c>
      <c r="BO629" s="97">
        <v>5.2264800000000005</v>
      </c>
      <c r="BP629" s="109" t="s">
        <v>38</v>
      </c>
      <c r="BQ629" s="106">
        <v>347.03650793650792</v>
      </c>
      <c r="BR629" s="107">
        <v>19.959776811580117</v>
      </c>
      <c r="BS629" s="107"/>
      <c r="BT629" s="107">
        <v>10.83468457836363</v>
      </c>
      <c r="BU629" s="106">
        <v>10132.999206349206</v>
      </c>
      <c r="BV629" s="106">
        <v>582.79863347302842</v>
      </c>
      <c r="BW629" s="106"/>
      <c r="BX629" s="106">
        <v>316.3582151238362</v>
      </c>
      <c r="BY629" s="73">
        <v>7.7249999999999999E-2</v>
      </c>
      <c r="BZ629" s="73">
        <v>0.55660000000000009</v>
      </c>
      <c r="CA629" s="74">
        <v>3.4339999999999997</v>
      </c>
      <c r="CB629" s="74"/>
      <c r="CC629" s="74">
        <v>4.2</v>
      </c>
      <c r="CD629" s="74">
        <v>6.9767999999999999</v>
      </c>
      <c r="CE629" s="74">
        <v>88.58</v>
      </c>
      <c r="CF629" s="74">
        <v>38.086800000000004</v>
      </c>
      <c r="CG629" s="74">
        <v>0.12140000000000001</v>
      </c>
      <c r="CH629" s="134">
        <v>15601.827591118525</v>
      </c>
      <c r="CI629" s="134">
        <v>9984.1939094248755</v>
      </c>
      <c r="CJ629" s="135">
        <v>694120.69423412462</v>
      </c>
      <c r="CK629" s="136">
        <v>1.4383945029100718</v>
      </c>
    </row>
    <row r="630" spans="1:89" s="72" customFormat="1" x14ac:dyDescent="0.25">
      <c r="A630" s="82" t="s">
        <v>24</v>
      </c>
      <c r="B630" s="83">
        <v>619</v>
      </c>
      <c r="C630" s="70" t="s">
        <v>715</v>
      </c>
      <c r="D630" s="84">
        <v>41915</v>
      </c>
      <c r="E630" s="85" t="s">
        <v>1245</v>
      </c>
      <c r="F630" s="82">
        <v>1996</v>
      </c>
      <c r="G630" s="88">
        <v>1</v>
      </c>
      <c r="H630" s="88">
        <v>163</v>
      </c>
      <c r="I630" s="82">
        <v>1</v>
      </c>
      <c r="J630" s="70">
        <v>635</v>
      </c>
      <c r="K630" s="55"/>
      <c r="L630" s="54">
        <v>929.85200000000009</v>
      </c>
      <c r="M630" s="54">
        <v>144.54758747322248</v>
      </c>
      <c r="N630" s="54">
        <v>307.04886259308375</v>
      </c>
      <c r="O630" s="17"/>
      <c r="P630" s="56">
        <v>36.417423237784348</v>
      </c>
      <c r="Q630" s="56">
        <v>8.5</v>
      </c>
      <c r="R630" s="54">
        <v>266.44904621034379</v>
      </c>
      <c r="S630" s="42" t="s">
        <v>78</v>
      </c>
      <c r="T630" s="94"/>
      <c r="U630" s="94"/>
      <c r="V630" s="94">
        <v>18.801720517495426</v>
      </c>
      <c r="W630" s="94">
        <v>17.48281742663416</v>
      </c>
      <c r="X630" s="94">
        <v>2.7177433411497516</v>
      </c>
      <c r="Y630" s="94">
        <v>5.7730468996900157</v>
      </c>
      <c r="Z630" s="94"/>
      <c r="AA630" s="94">
        <v>0.68471021368416463</v>
      </c>
      <c r="AB630" s="94">
        <v>0.15981462439871114</v>
      </c>
      <c r="AC630" s="98">
        <v>5.0097004990001084</v>
      </c>
      <c r="AD630" s="37"/>
      <c r="AE630" s="37"/>
      <c r="AF630" s="37"/>
      <c r="AG630" s="37"/>
      <c r="AH630" s="37"/>
      <c r="AI630" s="100">
        <v>30.060002387301409</v>
      </c>
      <c r="AJ630" s="90" t="s">
        <v>54</v>
      </c>
      <c r="AK630" s="53">
        <v>717.23222471895906</v>
      </c>
      <c r="AL630" s="35"/>
      <c r="AM630" s="35"/>
      <c r="AN630" s="35"/>
      <c r="AO630" s="58">
        <v>28.004999999999999</v>
      </c>
      <c r="AP630" s="49">
        <v>0.91779791849673242</v>
      </c>
      <c r="AQ630" s="49">
        <v>0.88621264577259506</v>
      </c>
      <c r="AR630" s="49">
        <v>1.3692920918367346</v>
      </c>
      <c r="AS630" s="126">
        <v>24.968968777450986</v>
      </c>
      <c r="AT630" s="58">
        <v>25.422229619458989</v>
      </c>
      <c r="AU630" s="58">
        <v>32.772644831163454</v>
      </c>
      <c r="AV630" s="58">
        <v>31.644800777453849</v>
      </c>
      <c r="AW630" s="58">
        <v>48.894557823129254</v>
      </c>
      <c r="AX630" s="58">
        <v>19.037500000000001</v>
      </c>
      <c r="AY630" s="71">
        <v>1.3521225143094235</v>
      </c>
      <c r="AZ630" s="71">
        <v>21.411631039872773</v>
      </c>
      <c r="BA630" s="71">
        <v>-2.6099105223773478</v>
      </c>
      <c r="BB630" s="131">
        <f t="shared" si="36"/>
        <v>1.3521225143094235</v>
      </c>
      <c r="BC630" s="131">
        <f t="shared" si="37"/>
        <v>1.3280151012890973</v>
      </c>
      <c r="BD630" s="131">
        <f t="shared" si="38"/>
        <v>0.16877724850516912</v>
      </c>
      <c r="BE630" s="96">
        <v>6.47</v>
      </c>
      <c r="BF630" s="105">
        <v>114.98037599307847</v>
      </c>
      <c r="BG630" s="105">
        <v>617.38123258466885</v>
      </c>
      <c r="BH630" s="105">
        <v>210.19197354914169</v>
      </c>
      <c r="BI630" s="105">
        <v>127.08930859529985</v>
      </c>
      <c r="BJ630" s="105">
        <v>8.9597476453134277</v>
      </c>
      <c r="BK630" s="105">
        <v>13.009729017927381</v>
      </c>
      <c r="BL630" s="105">
        <v>17.019958834589762</v>
      </c>
      <c r="BM630" s="105">
        <v>6.3480497730591541</v>
      </c>
      <c r="BN630" s="130">
        <f t="shared" si="39"/>
        <v>334.86941434315304</v>
      </c>
      <c r="BO630" s="97">
        <v>3.0844800000000001</v>
      </c>
      <c r="BP630" s="109" t="s">
        <v>38</v>
      </c>
      <c r="BQ630" s="106">
        <v>354.48333333333329</v>
      </c>
      <c r="BR630" s="107">
        <v>18.853771015449279</v>
      </c>
      <c r="BS630" s="107"/>
      <c r="BT630" s="107">
        <v>13.943833355277398</v>
      </c>
      <c r="BU630" s="106">
        <v>10447.002083333335</v>
      </c>
      <c r="BV630" s="106">
        <v>555.64074966501937</v>
      </c>
      <c r="BW630" s="106"/>
      <c r="BX630" s="106">
        <v>410.93964769073068</v>
      </c>
      <c r="BY630" s="73">
        <v>6.4890000000000003E-2</v>
      </c>
      <c r="BZ630" s="73">
        <v>1.2364000000000002</v>
      </c>
      <c r="CA630" s="74">
        <v>3.6966000000000001</v>
      </c>
      <c r="CB630" s="74"/>
      <c r="CC630" s="74">
        <v>3.67</v>
      </c>
      <c r="CD630" s="74">
        <v>5.0898000000000003</v>
      </c>
      <c r="CE630" s="74">
        <v>81.37</v>
      </c>
      <c r="CF630" s="74">
        <v>34.180199999999999</v>
      </c>
      <c r="CG630" s="74">
        <v>7.0400000000000004E-2</v>
      </c>
      <c r="CH630" s="134">
        <v>38990.758478779004</v>
      </c>
      <c r="CI630" s="134">
        <v>6107.9900204013629</v>
      </c>
      <c r="CJ630" s="135">
        <v>3107433.3194577554</v>
      </c>
      <c r="CK630" s="136">
        <v>0.19656061425856119</v>
      </c>
    </row>
    <row r="631" spans="1:89" s="72" customFormat="1" x14ac:dyDescent="0.25">
      <c r="A631" s="82" t="s">
        <v>24</v>
      </c>
      <c r="B631" s="83">
        <v>620</v>
      </c>
      <c r="C631" s="70" t="s">
        <v>716</v>
      </c>
      <c r="D631" s="84">
        <v>41915</v>
      </c>
      <c r="E631" s="85" t="s">
        <v>1245</v>
      </c>
      <c r="F631" s="82">
        <v>1997</v>
      </c>
      <c r="G631" s="88">
        <v>1</v>
      </c>
      <c r="H631" s="88">
        <v>178</v>
      </c>
      <c r="I631" s="82">
        <v>1</v>
      </c>
      <c r="J631" s="70">
        <v>625</v>
      </c>
      <c r="K631" s="55"/>
      <c r="L631" s="54">
        <v>929.85200000000009</v>
      </c>
      <c r="M631" s="54">
        <v>144.54758747322248</v>
      </c>
      <c r="N631" s="54">
        <v>307.04886259308375</v>
      </c>
      <c r="O631" s="17"/>
      <c r="P631" s="56">
        <v>36.417423237784348</v>
      </c>
      <c r="Q631" s="56">
        <v>8.5</v>
      </c>
      <c r="R631" s="54">
        <v>266.44904621034379</v>
      </c>
      <c r="S631" s="42" t="s">
        <v>78</v>
      </c>
      <c r="T631" s="94"/>
      <c r="U631" s="94"/>
      <c r="V631" s="94">
        <v>16.357490819733599</v>
      </c>
      <c r="W631" s="94">
        <v>15.210045553710929</v>
      </c>
      <c r="X631" s="94">
        <v>2.364435835107876</v>
      </c>
      <c r="Y631" s="94">
        <v>5.0225489510760104</v>
      </c>
      <c r="Z631" s="94"/>
      <c r="AA631" s="94">
        <v>0.59569766629041043</v>
      </c>
      <c r="AB631" s="94">
        <v>0.13903867196773559</v>
      </c>
      <c r="AC631" s="98">
        <v>4.3584378273124722</v>
      </c>
      <c r="AD631" s="37"/>
      <c r="AE631" s="37"/>
      <c r="AF631" s="37"/>
      <c r="AG631" s="37"/>
      <c r="AH631" s="37"/>
      <c r="AI631" s="100">
        <v>31.201016514667266</v>
      </c>
      <c r="AJ631" s="90" t="s">
        <v>54</v>
      </c>
      <c r="AK631" s="53">
        <v>727.57297839946204</v>
      </c>
      <c r="AL631" s="35"/>
      <c r="AM631" s="35"/>
      <c r="AN631" s="35"/>
      <c r="AO631" s="58">
        <v>34.121666666666663</v>
      </c>
      <c r="AP631" s="49">
        <v>0.93823728285315411</v>
      </c>
      <c r="AQ631" s="49">
        <v>1.1368362217903034</v>
      </c>
      <c r="AR631" s="49">
        <v>1.6839766493899146</v>
      </c>
      <c r="AS631" s="126">
        <v>27.72222590946398</v>
      </c>
      <c r="AT631" s="58">
        <v>29.301024452710291</v>
      </c>
      <c r="AU631" s="58">
        <v>27.496818722800395</v>
      </c>
      <c r="AV631" s="58">
        <v>33.317136378360871</v>
      </c>
      <c r="AW631" s="58">
        <v>49.352121801101397</v>
      </c>
      <c r="AX631" s="58">
        <v>15.950000000000001</v>
      </c>
      <c r="AY631" s="71">
        <v>1.7912909000298307</v>
      </c>
      <c r="AZ631" s="71">
        <v>22.328698348259092</v>
      </c>
      <c r="BA631" s="71">
        <v>-5.9712075285254933</v>
      </c>
      <c r="BB631" s="131">
        <f t="shared" si="36"/>
        <v>1.7912909000298307</v>
      </c>
      <c r="BC631" s="131">
        <f t="shared" si="37"/>
        <v>1.6947725182899089</v>
      </c>
      <c r="BD631" s="131">
        <f t="shared" si="38"/>
        <v>0.22980603782448539</v>
      </c>
      <c r="BE631" s="96">
        <v>6.21</v>
      </c>
      <c r="BF631" s="105">
        <v>122.76819112773362</v>
      </c>
      <c r="BG631" s="105">
        <v>554.63599447633453</v>
      </c>
      <c r="BH631" s="105">
        <v>312.56705187747536</v>
      </c>
      <c r="BI631" s="105">
        <v>98.555641834832414</v>
      </c>
      <c r="BJ631" s="105">
        <v>6.4116946227860492</v>
      </c>
      <c r="BK631" s="105">
        <v>13.276374654277152</v>
      </c>
      <c r="BL631" s="105">
        <v>12.021036239086744</v>
      </c>
      <c r="BM631" s="105">
        <v>2.5322062952077089</v>
      </c>
      <c r="BN631" s="130">
        <f t="shared" si="39"/>
        <v>257.26308054469604</v>
      </c>
      <c r="BO631" s="97">
        <v>1.2280800000000001</v>
      </c>
      <c r="BP631" s="109" t="s">
        <v>38</v>
      </c>
      <c r="BQ631" s="106">
        <v>331.01203007518797</v>
      </c>
      <c r="BR631" s="107">
        <v>20.236112844144571</v>
      </c>
      <c r="BS631" s="107"/>
      <c r="BT631" s="107">
        <v>11.296943921173035</v>
      </c>
      <c r="BU631" s="106">
        <v>10712.942105263157</v>
      </c>
      <c r="BV631" s="106">
        <v>654.92575990561556</v>
      </c>
      <c r="BW631" s="106"/>
      <c r="BX631" s="106">
        <v>365.61663987390824</v>
      </c>
      <c r="BY631" s="73">
        <v>9.6820000000000003E-2</v>
      </c>
      <c r="BZ631" s="73">
        <v>0.54780000000000006</v>
      </c>
      <c r="CA631" s="74">
        <v>4.4238</v>
      </c>
      <c r="CB631" s="74"/>
      <c r="CC631" s="74">
        <v>3.15</v>
      </c>
      <c r="CD631" s="74">
        <v>5.2122000000000002</v>
      </c>
      <c r="CE631" s="74">
        <v>79.31</v>
      </c>
      <c r="CF631" s="74">
        <v>36.046800000000005</v>
      </c>
      <c r="CG631" s="74">
        <v>0.10100000000000001</v>
      </c>
      <c r="CH631" s="134">
        <v>43448.031340855108</v>
      </c>
      <c r="CI631" s="134">
        <v>5265.438056883957</v>
      </c>
      <c r="CJ631" s="135">
        <v>739582.0696826505</v>
      </c>
      <c r="CK631" s="136">
        <v>0.71194777060283787</v>
      </c>
    </row>
    <row r="632" spans="1:89" s="72" customFormat="1" x14ac:dyDescent="0.25">
      <c r="A632" s="82" t="s">
        <v>24</v>
      </c>
      <c r="B632" s="83">
        <v>621</v>
      </c>
      <c r="C632" s="70" t="s">
        <v>717</v>
      </c>
      <c r="D632" s="84">
        <v>41915</v>
      </c>
      <c r="E632" s="85" t="s">
        <v>1245</v>
      </c>
      <c r="F632" s="82">
        <v>1999</v>
      </c>
      <c r="G632" s="88">
        <v>1</v>
      </c>
      <c r="H632" s="88">
        <v>167</v>
      </c>
      <c r="I632" s="82">
        <v>1</v>
      </c>
      <c r="J632" s="70">
        <v>677</v>
      </c>
      <c r="K632" s="55"/>
      <c r="L632" s="54">
        <v>929.85200000000009</v>
      </c>
      <c r="M632" s="54">
        <v>144.54758747322248</v>
      </c>
      <c r="N632" s="54">
        <v>307.04886259308375</v>
      </c>
      <c r="O632" s="17"/>
      <c r="P632" s="56">
        <v>36.417423237784348</v>
      </c>
      <c r="Q632" s="56">
        <v>8.5</v>
      </c>
      <c r="R632" s="54">
        <v>266.44904621034379</v>
      </c>
      <c r="S632" s="42" t="s">
        <v>78</v>
      </c>
      <c r="T632" s="94"/>
      <c r="U632" s="94"/>
      <c r="V632" s="94">
        <v>19.342025734612211</v>
      </c>
      <c r="W632" s="94">
        <v>17.985221313380634</v>
      </c>
      <c r="X632" s="94">
        <v>2.7958431567831785</v>
      </c>
      <c r="Y632" s="94">
        <v>5.9389470020588337</v>
      </c>
      <c r="Z632" s="94"/>
      <c r="AA632" s="94">
        <v>0.70438673745348956</v>
      </c>
      <c r="AB632" s="94">
        <v>0.1644072187442038</v>
      </c>
      <c r="AC632" s="98">
        <v>5.1536643087633482</v>
      </c>
      <c r="AD632" s="37"/>
      <c r="AE632" s="37"/>
      <c r="AF632" s="37"/>
      <c r="AG632" s="37"/>
      <c r="AH632" s="37"/>
      <c r="AI632" s="100">
        <v>30.035021690507943</v>
      </c>
      <c r="AJ632" s="90" t="s">
        <v>54</v>
      </c>
      <c r="AK632" s="53">
        <v>716.99704140096298</v>
      </c>
      <c r="AL632" s="35"/>
      <c r="AM632" s="35"/>
      <c r="AN632" s="35"/>
      <c r="AO632" s="58">
        <v>27.521666666666665</v>
      </c>
      <c r="AP632" s="49">
        <v>1.2645449232502468</v>
      </c>
      <c r="AQ632" s="49">
        <v>1.0260446428571426</v>
      </c>
      <c r="AR632" s="49">
        <v>1.2851468253968252</v>
      </c>
      <c r="AS632" s="126">
        <v>29.976840515420367</v>
      </c>
      <c r="AT632" s="58">
        <v>30.282922901175407</v>
      </c>
      <c r="AU632" s="58">
        <v>45.947250890216679</v>
      </c>
      <c r="AV632" s="58">
        <v>37.281341107871718</v>
      </c>
      <c r="AW632" s="58">
        <v>46.695821185617106</v>
      </c>
      <c r="AX632" s="58">
        <v>25.787500000000001</v>
      </c>
      <c r="AY632" s="71">
        <v>1.5656541520873202</v>
      </c>
      <c r="AZ632" s="71">
        <v>23.877255235240447</v>
      </c>
      <c r="BA632" s="71">
        <v>-4.5352295006282368</v>
      </c>
      <c r="BB632" s="131">
        <f t="shared" si="36"/>
        <v>1.5656541520873202</v>
      </c>
      <c r="BC632" s="131">
        <f t="shared" si="37"/>
        <v>1.5498294194582394</v>
      </c>
      <c r="BD632" s="131">
        <f t="shared" si="38"/>
        <v>0.18486876403568722</v>
      </c>
      <c r="BE632" s="96">
        <v>6.57</v>
      </c>
      <c r="BF632" s="105">
        <v>107.85082419409743</v>
      </c>
      <c r="BG632" s="105">
        <v>581.86187179510625</v>
      </c>
      <c r="BH632" s="105">
        <v>268.85911570012217</v>
      </c>
      <c r="BI632" s="105">
        <v>103.48690526758696</v>
      </c>
      <c r="BJ632" s="105">
        <v>9.194399926256219</v>
      </c>
      <c r="BK632" s="105">
        <v>15.41759503422654</v>
      </c>
      <c r="BL632" s="105">
        <v>18.89759474161848</v>
      </c>
      <c r="BM632" s="105">
        <v>2.2825175350832501</v>
      </c>
      <c r="BN632" s="130">
        <f t="shared" si="39"/>
        <v>288.67882114111399</v>
      </c>
      <c r="BO632" s="97">
        <v>4.59816</v>
      </c>
      <c r="BP632" s="109" t="s">
        <v>38</v>
      </c>
      <c r="BQ632" s="106">
        <v>345.108</v>
      </c>
      <c r="BR632" s="107">
        <v>17.842391729550613</v>
      </c>
      <c r="BS632" s="107"/>
      <c r="BT632" s="107">
        <v>11.396125833897127</v>
      </c>
      <c r="BU632" s="106">
        <v>11402.71942857143</v>
      </c>
      <c r="BV632" s="106">
        <v>589.53077537098227</v>
      </c>
      <c r="BW632" s="106"/>
      <c r="BX632" s="106">
        <v>376.53959182813372</v>
      </c>
      <c r="BY632" s="73">
        <v>9.1670000000000001E-2</v>
      </c>
      <c r="BZ632" s="73">
        <v>0.56320000000000003</v>
      </c>
      <c r="CA632" s="74">
        <v>4.0097000000000005</v>
      </c>
      <c r="CB632" s="74"/>
      <c r="CC632" s="74">
        <v>5.47</v>
      </c>
      <c r="CD632" s="74">
        <v>5.2224000000000004</v>
      </c>
      <c r="CE632" s="74">
        <v>83.43</v>
      </c>
      <c r="CF632" s="74">
        <v>36.169200000000004</v>
      </c>
      <c r="CG632" s="74">
        <v>0.37640000000000001</v>
      </c>
      <c r="CH632" s="134">
        <v>38591.860322604058</v>
      </c>
      <c r="CI632" s="134">
        <v>4870.6461370073939</v>
      </c>
      <c r="CJ632" s="135">
        <v>1305668.4446149273</v>
      </c>
      <c r="CK632" s="136">
        <v>0.37303851196647886</v>
      </c>
    </row>
    <row r="633" spans="1:89" s="72" customFormat="1" x14ac:dyDescent="0.25">
      <c r="A633" s="82" t="s">
        <v>24</v>
      </c>
      <c r="B633" s="83">
        <v>622</v>
      </c>
      <c r="C633" s="70" t="s">
        <v>718</v>
      </c>
      <c r="D633" s="84">
        <v>41915</v>
      </c>
      <c r="E633" s="85" t="s">
        <v>1245</v>
      </c>
      <c r="F633" s="82">
        <v>2001</v>
      </c>
      <c r="G633" s="88">
        <v>1</v>
      </c>
      <c r="H633" s="88">
        <v>184</v>
      </c>
      <c r="I633" s="82">
        <v>1</v>
      </c>
      <c r="J633" s="70">
        <v>781</v>
      </c>
      <c r="K633" s="55"/>
      <c r="L633" s="54">
        <v>929.85200000000009</v>
      </c>
      <c r="M633" s="54">
        <v>144.54758747322248</v>
      </c>
      <c r="N633" s="54">
        <v>307.04886259308375</v>
      </c>
      <c r="O633" s="17"/>
      <c r="P633" s="56">
        <v>36.417423237784348</v>
      </c>
      <c r="Q633" s="56">
        <v>8.5</v>
      </c>
      <c r="R633" s="54">
        <v>266.44904621034379</v>
      </c>
      <c r="S633" s="42" t="s">
        <v>78</v>
      </c>
      <c r="T633" s="94"/>
      <c r="U633" s="94"/>
      <c r="V633" s="94">
        <v>18.757691744949287</v>
      </c>
      <c r="W633" s="94">
        <v>17.441877184424587</v>
      </c>
      <c r="X633" s="94">
        <v>2.7113790882988003</v>
      </c>
      <c r="Y633" s="94">
        <v>5.7595279151583547</v>
      </c>
      <c r="Z633" s="94"/>
      <c r="AA633" s="94">
        <v>0.68310679923971174</v>
      </c>
      <c r="AB633" s="94">
        <v>0.15944037983206896</v>
      </c>
      <c r="AC633" s="98">
        <v>4.9979690745493777</v>
      </c>
      <c r="AD633" s="37"/>
      <c r="AE633" s="37"/>
      <c r="AF633" s="37"/>
      <c r="AG633" s="37"/>
      <c r="AH633" s="37"/>
      <c r="AI633" s="100">
        <v>26.933530897901111</v>
      </c>
      <c r="AJ633" s="90" t="s">
        <v>54</v>
      </c>
      <c r="AK633" s="53">
        <v>684.40825555989795</v>
      </c>
      <c r="AL633" s="35"/>
      <c r="AM633" s="35"/>
      <c r="AN633" s="35"/>
      <c r="AO633" s="58">
        <v>21.62</v>
      </c>
      <c r="AP633" s="49">
        <v>0.792365524725128</v>
      </c>
      <c r="AQ633" s="49">
        <v>0.73432361516034994</v>
      </c>
      <c r="AR633" s="49">
        <v>1.061827745383868</v>
      </c>
      <c r="AS633" s="126">
        <v>20.533482870876924</v>
      </c>
      <c r="AT633" s="58">
        <v>21.059998723726764</v>
      </c>
      <c r="AU633" s="58">
        <v>36.649654242605365</v>
      </c>
      <c r="AV633" s="58">
        <v>33.965014577259481</v>
      </c>
      <c r="AW633" s="58">
        <v>49.113216715257536</v>
      </c>
      <c r="AX633" s="58">
        <v>20.011249999999997</v>
      </c>
      <c r="AY633" s="71">
        <v>1.1227393546115501</v>
      </c>
      <c r="AZ633" s="71">
        <v>21.869640561978613</v>
      </c>
      <c r="BA633" s="71">
        <v>-3.1119488170293259</v>
      </c>
      <c r="BB633" s="131">
        <f t="shared" si="36"/>
        <v>1.1227393546115501</v>
      </c>
      <c r="BC633" s="131">
        <f t="shared" si="37"/>
        <v>1.0946700239066349</v>
      </c>
      <c r="BD633" s="131">
        <f t="shared" si="38"/>
        <v>0.1379976236130617</v>
      </c>
      <c r="BE633" s="96">
        <v>6.54</v>
      </c>
      <c r="BF633" s="105">
        <v>104.02696101050039</v>
      </c>
      <c r="BG633" s="105">
        <v>623.54326226872899</v>
      </c>
      <c r="BH633" s="105">
        <v>210.41637040659973</v>
      </c>
      <c r="BI633" s="105">
        <v>118.10791395395819</v>
      </c>
      <c r="BJ633" s="105">
        <v>9.8634720611086859</v>
      </c>
      <c r="BK633" s="105">
        <v>12.773255767775876</v>
      </c>
      <c r="BL633" s="105">
        <v>20.160348781041726</v>
      </c>
      <c r="BM633" s="105">
        <v>5.1353767607867233</v>
      </c>
      <c r="BN633" s="130">
        <f t="shared" si="39"/>
        <v>334.24256150346633</v>
      </c>
      <c r="BO633" s="97">
        <v>2.2276799999999999</v>
      </c>
      <c r="BP633" s="109" t="s">
        <v>38</v>
      </c>
      <c r="BQ633" s="106">
        <v>344.67930402930409</v>
      </c>
      <c r="BR633" s="107">
        <v>18.375358157920083</v>
      </c>
      <c r="BS633" s="107"/>
      <c r="BT633" s="107">
        <v>16.366539644704684</v>
      </c>
      <c r="BU633" s="106">
        <v>10848.214010989012</v>
      </c>
      <c r="BV633" s="106">
        <v>578.33416597807195</v>
      </c>
      <c r="BW633" s="106"/>
      <c r="BX633" s="106">
        <v>515.10990828157651</v>
      </c>
      <c r="BY633" s="73">
        <v>7.1070000000000008E-2</v>
      </c>
      <c r="BZ633" s="73">
        <v>0.48290000000000005</v>
      </c>
      <c r="CA633" s="74">
        <v>4.1107000000000005</v>
      </c>
      <c r="CB633" s="74"/>
      <c r="CC633" s="74">
        <v>5.08</v>
      </c>
      <c r="CD633" s="74">
        <v>4.7633999999999999</v>
      </c>
      <c r="CE633" s="74">
        <v>89.61</v>
      </c>
      <c r="CF633" s="74">
        <v>32.3748</v>
      </c>
      <c r="CG633" s="74">
        <v>9.0800000000000006E-2</v>
      </c>
      <c r="CH633" s="134">
        <v>32863.965903202981</v>
      </c>
      <c r="CI633" s="134">
        <v>4369.1108333381671</v>
      </c>
      <c r="CJ633" s="135">
        <v>1681987.5025622156</v>
      </c>
      <c r="CK633" s="136">
        <v>0.25975881667863682</v>
      </c>
    </row>
    <row r="634" spans="1:89" s="72" customFormat="1" x14ac:dyDescent="0.25">
      <c r="A634" s="82" t="s">
        <v>24</v>
      </c>
      <c r="B634" s="83">
        <v>623</v>
      </c>
      <c r="C634" s="70" t="s">
        <v>719</v>
      </c>
      <c r="D634" s="84">
        <v>41915</v>
      </c>
      <c r="E634" s="85" t="s">
        <v>1245</v>
      </c>
      <c r="F634" s="82">
        <v>2002</v>
      </c>
      <c r="G634" s="88">
        <v>1</v>
      </c>
      <c r="H634" s="88">
        <v>166</v>
      </c>
      <c r="I634" s="82">
        <v>1</v>
      </c>
      <c r="J634" s="70">
        <v>740</v>
      </c>
      <c r="K634" s="55"/>
      <c r="L634" s="54">
        <v>929.85200000000009</v>
      </c>
      <c r="M634" s="54">
        <v>144.54758747322248</v>
      </c>
      <c r="N634" s="54">
        <v>307.04886259308375</v>
      </c>
      <c r="O634" s="17"/>
      <c r="P634" s="56">
        <v>36.417423237784348</v>
      </c>
      <c r="Q634" s="56">
        <v>8.5</v>
      </c>
      <c r="R634" s="54">
        <v>266.44904621034379</v>
      </c>
      <c r="S634" s="42" t="s">
        <v>78</v>
      </c>
      <c r="T634" s="94"/>
      <c r="U634" s="94"/>
      <c r="V634" s="94">
        <v>18.191512850505624</v>
      </c>
      <c r="W634" s="94">
        <v>16.915414607068357</v>
      </c>
      <c r="X634" s="94">
        <v>2.6295392950287124</v>
      </c>
      <c r="Y634" s="94">
        <v>5.5856833295952182</v>
      </c>
      <c r="Z634" s="94"/>
      <c r="AA634" s="94">
        <v>0.66248802281245611</v>
      </c>
      <c r="AB634" s="94">
        <v>0.15462785922929781</v>
      </c>
      <c r="AC634" s="98">
        <v>4.8471112481404361</v>
      </c>
      <c r="AD634" s="37"/>
      <c r="AE634" s="37"/>
      <c r="AF634" s="37"/>
      <c r="AG634" s="37"/>
      <c r="AH634" s="37"/>
      <c r="AI634" s="100">
        <v>37.16504007194559</v>
      </c>
      <c r="AJ634" s="90" t="s">
        <v>54</v>
      </c>
      <c r="AK634" s="53">
        <v>771.29043898391194</v>
      </c>
      <c r="AL634" s="35"/>
      <c r="AM634" s="35"/>
      <c r="AN634" s="35"/>
      <c r="AO634" s="58">
        <v>20.383333333333336</v>
      </c>
      <c r="AP634" s="49">
        <v>0.62639515695814096</v>
      </c>
      <c r="AQ634" s="49">
        <v>0.66929239552964059</v>
      </c>
      <c r="AR634" s="49">
        <v>1.0013386783284746</v>
      </c>
      <c r="AS634" s="126">
        <v>17.549260687705448</v>
      </c>
      <c r="AT634" s="58">
        <v>18.207607395817536</v>
      </c>
      <c r="AU634" s="58">
        <v>30.730751772271834</v>
      </c>
      <c r="AV634" s="58">
        <v>32.835276967930028</v>
      </c>
      <c r="AW634" s="58">
        <v>49.125364431486886</v>
      </c>
      <c r="AX634" s="58">
        <v>19.93</v>
      </c>
      <c r="AY634" s="71">
        <v>1.0008847282490563</v>
      </c>
      <c r="AZ634" s="71">
        <v>20.156888559546761</v>
      </c>
      <c r="BA634" s="71">
        <v>-1.9653757090411368</v>
      </c>
      <c r="BB634" s="131">
        <f t="shared" si="36"/>
        <v>1.0008847282490563</v>
      </c>
      <c r="BC634" s="131">
        <f t="shared" si="37"/>
        <v>0.96469495593477672</v>
      </c>
      <c r="BD634" s="131">
        <f t="shared" si="38"/>
        <v>0.12626911514686978</v>
      </c>
      <c r="BE634" s="96">
        <v>6.59</v>
      </c>
      <c r="BF634" s="105">
        <v>99.512447223527673</v>
      </c>
      <c r="BG634" s="105">
        <v>620.1253577469281</v>
      </c>
      <c r="BH634" s="105">
        <v>199.24299334327679</v>
      </c>
      <c r="BI634" s="105">
        <v>127.77938099181746</v>
      </c>
      <c r="BJ634" s="105">
        <v>10.304353827217348</v>
      </c>
      <c r="BK634" s="105">
        <v>12.965796667457729</v>
      </c>
      <c r="BL634" s="105">
        <v>23.912017916545434</v>
      </c>
      <c r="BM634" s="105">
        <v>5.670099506757154</v>
      </c>
      <c r="BN634" s="130">
        <f t="shared" si="39"/>
        <v>342.22921098171736</v>
      </c>
      <c r="BO634" s="97">
        <v>3.7413599999999998</v>
      </c>
      <c r="BP634" s="109" t="s">
        <v>38</v>
      </c>
      <c r="BQ634" s="106">
        <v>378.40438596491231</v>
      </c>
      <c r="BR634" s="107">
        <v>20.801149913949832</v>
      </c>
      <c r="BS634" s="107"/>
      <c r="BT634" s="107">
        <v>20.782762816592555</v>
      </c>
      <c r="BU634" s="106">
        <v>11543.368421052632</v>
      </c>
      <c r="BV634" s="106">
        <v>634.5469184401444</v>
      </c>
      <c r="BW634" s="106"/>
      <c r="BX634" s="106">
        <v>633.98601310484401</v>
      </c>
      <c r="BY634" s="73">
        <v>6.4890000000000003E-2</v>
      </c>
      <c r="BZ634" s="73">
        <v>0.70180000000000009</v>
      </c>
      <c r="CA634" s="74">
        <v>4.3733000000000004</v>
      </c>
      <c r="CB634" s="74"/>
      <c r="CC634" s="74">
        <v>3.92</v>
      </c>
      <c r="CD634" s="74">
        <v>4.6307999999999998</v>
      </c>
      <c r="CE634" s="74">
        <v>83.43</v>
      </c>
      <c r="CF634" s="74">
        <v>34.108799999999995</v>
      </c>
      <c r="CG634" s="74">
        <v>8.0600000000000005E-2</v>
      </c>
      <c r="CH634" s="134">
        <v>43076.550151975134</v>
      </c>
      <c r="CI634" s="134">
        <v>4071.6469834279651</v>
      </c>
      <c r="CJ634" s="135">
        <v>2264581.4027363341</v>
      </c>
      <c r="CK634" s="136">
        <v>0.17979689219862538</v>
      </c>
    </row>
    <row r="635" spans="1:89" s="72" customFormat="1" x14ac:dyDescent="0.25">
      <c r="A635" s="82" t="s">
        <v>24</v>
      </c>
      <c r="B635" s="83">
        <v>624</v>
      </c>
      <c r="C635" s="70" t="s">
        <v>720</v>
      </c>
      <c r="D635" s="84">
        <v>41915</v>
      </c>
      <c r="E635" s="85" t="s">
        <v>1245</v>
      </c>
      <c r="F635" s="82">
        <v>2009</v>
      </c>
      <c r="G635" s="88">
        <v>1</v>
      </c>
      <c r="H635" s="88">
        <v>161</v>
      </c>
      <c r="I635" s="82">
        <v>1</v>
      </c>
      <c r="J635" s="70">
        <v>553</v>
      </c>
      <c r="K635" s="55"/>
      <c r="L635" s="54">
        <v>929.85200000000009</v>
      </c>
      <c r="M635" s="54">
        <v>144.54758747322248</v>
      </c>
      <c r="N635" s="54">
        <v>307.04886259308375</v>
      </c>
      <c r="O635" s="17"/>
      <c r="P635" s="56">
        <v>36.417423237784348</v>
      </c>
      <c r="Q635" s="56">
        <v>8.5</v>
      </c>
      <c r="R635" s="54">
        <v>266.44904621034379</v>
      </c>
      <c r="S635" s="42" t="s">
        <v>78</v>
      </c>
      <c r="T635" s="94"/>
      <c r="U635" s="94"/>
      <c r="V635" s="94">
        <v>16.79799667152589</v>
      </c>
      <c r="W635" s="94">
        <v>15.619650801011694</v>
      </c>
      <c r="X635" s="94">
        <v>2.4281098932522887</v>
      </c>
      <c r="Y635" s="94">
        <v>5.1578057718344308</v>
      </c>
      <c r="Z635" s="94"/>
      <c r="AA635" s="94">
        <v>0.61173975433385108</v>
      </c>
      <c r="AB635" s="94">
        <v>0.14278297170797008</v>
      </c>
      <c r="AC635" s="98">
        <v>4.4758101913726041</v>
      </c>
      <c r="AD635" s="37"/>
      <c r="AE635" s="37"/>
      <c r="AF635" s="37"/>
      <c r="AG635" s="37"/>
      <c r="AH635" s="37"/>
      <c r="AI635" s="100">
        <v>29.481049759058017</v>
      </c>
      <c r="AJ635" s="90" t="s">
        <v>54</v>
      </c>
      <c r="AK635" s="53">
        <v>711.67919495850424</v>
      </c>
      <c r="AL635" s="35"/>
      <c r="AM635" s="35"/>
      <c r="AN635" s="35"/>
      <c r="AO635" s="58">
        <v>29.183333333333337</v>
      </c>
      <c r="AP635" s="49">
        <v>1.0241941161025483</v>
      </c>
      <c r="AQ635" s="49">
        <v>0.95505223517978644</v>
      </c>
      <c r="AR635" s="49">
        <v>1.4435681891804342</v>
      </c>
      <c r="AS635" s="126">
        <v>27.036245074871559</v>
      </c>
      <c r="AT635" s="58">
        <v>27.64955783029389</v>
      </c>
      <c r="AU635" s="58">
        <v>35.095172453542489</v>
      </c>
      <c r="AV635" s="58">
        <v>32.725947521865891</v>
      </c>
      <c r="AW635" s="58">
        <v>49.465500485908649</v>
      </c>
      <c r="AX635" s="58">
        <v>18.883749999999999</v>
      </c>
      <c r="AY635" s="71">
        <v>1.646003292592763</v>
      </c>
      <c r="AZ635" s="71">
        <v>20.970224771803558</v>
      </c>
      <c r="BA635" s="71">
        <v>-4.1722281002776676</v>
      </c>
      <c r="BB635" s="131">
        <f t="shared" si="36"/>
        <v>1.646003292592763</v>
      </c>
      <c r="BC635" s="131">
        <f t="shared" si="37"/>
        <v>1.6094922271713756</v>
      </c>
      <c r="BD635" s="131">
        <f t="shared" si="38"/>
        <v>0.20376325864290387</v>
      </c>
      <c r="BE635" s="96">
        <v>6.47</v>
      </c>
      <c r="BF635" s="105">
        <v>107.43407211591712</v>
      </c>
      <c r="BG635" s="105">
        <v>614.13100663229443</v>
      </c>
      <c r="BH635" s="105">
        <v>193.66608349376</v>
      </c>
      <c r="BI635" s="105">
        <v>132.98996836401074</v>
      </c>
      <c r="BJ635" s="105">
        <v>8.8056383971319896</v>
      </c>
      <c r="BK635" s="105">
        <v>13.054214529580154</v>
      </c>
      <c r="BL635" s="105">
        <v>30.174252931650006</v>
      </c>
      <c r="BM635" s="105">
        <v>7.1788356515726583</v>
      </c>
      <c r="BN635" s="130">
        <f t="shared" si="39"/>
        <v>345.60846016160002</v>
      </c>
      <c r="BO635" s="97">
        <v>2.3704800000000001</v>
      </c>
      <c r="BP635" s="109" t="s">
        <v>38</v>
      </c>
      <c r="BQ635" s="106">
        <v>338.17823129251701</v>
      </c>
      <c r="BR635" s="107">
        <v>20.132057286673916</v>
      </c>
      <c r="BS635" s="107"/>
      <c r="BT635" s="107">
        <v>12.230873034866267</v>
      </c>
      <c r="BU635" s="106">
        <v>11261.63681972789</v>
      </c>
      <c r="BV635" s="106">
        <v>670.41546917421249</v>
      </c>
      <c r="BW635" s="106"/>
      <c r="BX635" s="106">
        <v>407.29898426763333</v>
      </c>
      <c r="BY635" s="73">
        <v>7.9310000000000005E-2</v>
      </c>
      <c r="BZ635" s="73">
        <v>0.9284</v>
      </c>
      <c r="CA635" s="74">
        <v>3.7875000000000001</v>
      </c>
      <c r="CB635" s="74"/>
      <c r="CC635" s="74">
        <v>3.77</v>
      </c>
      <c r="CD635" s="74">
        <v>5.8038000000000007</v>
      </c>
      <c r="CE635" s="74">
        <v>77.25</v>
      </c>
      <c r="CF635" s="74">
        <v>36.260999999999996</v>
      </c>
      <c r="CG635" s="74">
        <v>0.15200000000000002</v>
      </c>
      <c r="CH635" s="134">
        <v>45123.487499172392</v>
      </c>
      <c r="CI635" s="134">
        <v>2433.6918793736486</v>
      </c>
      <c r="CJ635" s="135">
        <v>2446991.2347594071</v>
      </c>
      <c r="CK635" s="136">
        <v>9.9456501715378384E-2</v>
      </c>
    </row>
    <row r="636" spans="1:89" s="72" customFormat="1" x14ac:dyDescent="0.25">
      <c r="A636" s="82" t="s">
        <v>24</v>
      </c>
      <c r="B636" s="83">
        <v>625</v>
      </c>
      <c r="C636" s="70" t="s">
        <v>721</v>
      </c>
      <c r="D636" s="84">
        <v>41915</v>
      </c>
      <c r="E636" s="85" t="s">
        <v>1245</v>
      </c>
      <c r="F636" s="82">
        <v>2022</v>
      </c>
      <c r="G636" s="88">
        <v>1</v>
      </c>
      <c r="H636" s="88">
        <v>169</v>
      </c>
      <c r="I636" s="82">
        <v>1</v>
      </c>
      <c r="J636" s="70">
        <v>614</v>
      </c>
      <c r="K636" s="55"/>
      <c r="L636" s="54">
        <v>929.85200000000009</v>
      </c>
      <c r="M636" s="54">
        <v>144.54758747322248</v>
      </c>
      <c r="N636" s="54">
        <v>307.04886259308375</v>
      </c>
      <c r="O636" s="17"/>
      <c r="P636" s="56">
        <v>36.417423237784348</v>
      </c>
      <c r="Q636" s="56">
        <v>8.5</v>
      </c>
      <c r="R636" s="54">
        <v>266.44904621034379</v>
      </c>
      <c r="S636" s="42" t="s">
        <v>78</v>
      </c>
      <c r="T636" s="94"/>
      <c r="U636" s="94"/>
      <c r="V636" s="94">
        <v>23.199186960895272</v>
      </c>
      <c r="W636" s="94">
        <v>21.571810393962394</v>
      </c>
      <c r="X636" s="94">
        <v>3.3533865065376514</v>
      </c>
      <c r="Y636" s="94">
        <v>7.1232839694271917</v>
      </c>
      <c r="Z636" s="94"/>
      <c r="AA636" s="94">
        <v>0.84485461032741105</v>
      </c>
      <c r="AB636" s="94">
        <v>0.19719308916760983</v>
      </c>
      <c r="AC636" s="98">
        <v>6.1814012385859902</v>
      </c>
      <c r="AD636" s="37"/>
      <c r="AE636" s="37"/>
      <c r="AF636" s="37"/>
      <c r="AG636" s="37"/>
      <c r="AH636" s="37"/>
      <c r="AI636" s="100">
        <v>26.270028323808539</v>
      </c>
      <c r="AJ636" s="90" t="s">
        <v>54</v>
      </c>
      <c r="AK636" s="53">
        <v>676.43734923968668</v>
      </c>
      <c r="AL636" s="35"/>
      <c r="AM636" s="35"/>
      <c r="AN636" s="35"/>
      <c r="AO636" s="58">
        <v>33.835000000000001</v>
      </c>
      <c r="AP636" s="49">
        <v>1.149765314975179</v>
      </c>
      <c r="AQ636" s="49">
        <v>1.0953629130223519</v>
      </c>
      <c r="AR636" s="49">
        <v>1.6909279640427601</v>
      </c>
      <c r="AS636" s="126">
        <v>30.780479724627682</v>
      </c>
      <c r="AT636" s="58">
        <v>31.59621881654698</v>
      </c>
      <c r="AU636" s="58">
        <v>33.981537312699245</v>
      </c>
      <c r="AV636" s="58">
        <v>32.373663751214771</v>
      </c>
      <c r="AW636" s="58">
        <v>49.975704567541307</v>
      </c>
      <c r="AX636" s="58">
        <v>32.947500000000005</v>
      </c>
      <c r="AY636" s="71">
        <v>1.3619537128523431</v>
      </c>
      <c r="AZ636" s="71">
        <v>23.278095478509005</v>
      </c>
      <c r="BA636" s="71">
        <v>-7.8908517613733409E-2</v>
      </c>
      <c r="BB636" s="131">
        <f t="shared" si="36"/>
        <v>1.3619537128523431</v>
      </c>
      <c r="BC636" s="131">
        <f t="shared" si="37"/>
        <v>1.3267913128383118</v>
      </c>
      <c r="BD636" s="131">
        <f t="shared" si="38"/>
        <v>0.16966354030746583</v>
      </c>
      <c r="BE636" s="96">
        <v>6.62</v>
      </c>
      <c r="BF636" s="105">
        <v>100.7114930320686</v>
      </c>
      <c r="BG636" s="105">
        <v>628.83655429439057</v>
      </c>
      <c r="BH636" s="105">
        <v>211.60196676763468</v>
      </c>
      <c r="BI636" s="105">
        <v>121.57751476109196</v>
      </c>
      <c r="BJ636" s="105">
        <v>8.8029881035065536</v>
      </c>
      <c r="BK636" s="105">
        <v>11.05536903176073</v>
      </c>
      <c r="BL636" s="105">
        <v>13.505578610902869</v>
      </c>
      <c r="BM636" s="105">
        <v>4.6200284307128028</v>
      </c>
      <c r="BN636" s="130">
        <f t="shared" si="39"/>
        <v>335.03240157536629</v>
      </c>
      <c r="BO636" s="97">
        <v>1.6564799999999995</v>
      </c>
      <c r="BP636" s="109" t="s">
        <v>38</v>
      </c>
      <c r="BQ636" s="106">
        <v>410.50133333333332</v>
      </c>
      <c r="BR636" s="107">
        <v>17.694643093539334</v>
      </c>
      <c r="BS636" s="107"/>
      <c r="BT636" s="107">
        <v>12.992103128439952</v>
      </c>
      <c r="BU636" s="106">
        <v>11906.813333333332</v>
      </c>
      <c r="BV636" s="106">
        <v>513.24269912577313</v>
      </c>
      <c r="BW636" s="106"/>
      <c r="BX636" s="106">
        <v>376.8429824614874</v>
      </c>
      <c r="BY636" s="73">
        <v>8.0340000000000009E-2</v>
      </c>
      <c r="BZ636" s="73">
        <v>0.87450000000000017</v>
      </c>
      <c r="CA636" s="74">
        <v>3.8582000000000001</v>
      </c>
      <c r="CB636" s="74"/>
      <c r="CC636" s="74">
        <v>6.5</v>
      </c>
      <c r="CD636" s="74">
        <v>5.3856000000000002</v>
      </c>
      <c r="CE636" s="74">
        <v>94.76</v>
      </c>
      <c r="CF636" s="74">
        <v>35.954999999999998</v>
      </c>
      <c r="CG636" s="74">
        <v>7.0400000000000004E-2</v>
      </c>
      <c r="CH636" s="134">
        <v>72381.991839988303</v>
      </c>
      <c r="CI636" s="134">
        <v>3211.8945103501273</v>
      </c>
      <c r="CJ636" s="135">
        <v>2110371.4294217462</v>
      </c>
      <c r="CK636" s="136">
        <v>0.15219569719204382</v>
      </c>
    </row>
    <row r="637" spans="1:89" s="72" customFormat="1" x14ac:dyDescent="0.25">
      <c r="A637" s="82" t="s">
        <v>24</v>
      </c>
      <c r="B637" s="83">
        <v>626</v>
      </c>
      <c r="C637" s="70" t="s">
        <v>722</v>
      </c>
      <c r="D637" s="84">
        <v>41915</v>
      </c>
      <c r="E637" s="85" t="s">
        <v>1245</v>
      </c>
      <c r="F637" s="82">
        <v>2035</v>
      </c>
      <c r="G637" s="88">
        <v>1</v>
      </c>
      <c r="H637" s="88">
        <v>178</v>
      </c>
      <c r="I637" s="82">
        <v>1</v>
      </c>
      <c r="J637" s="70">
        <v>666</v>
      </c>
      <c r="K637" s="55"/>
      <c r="L637" s="54">
        <v>929.85200000000009</v>
      </c>
      <c r="M637" s="54">
        <v>144.54758747322248</v>
      </c>
      <c r="N637" s="54">
        <v>307.04886259308375</v>
      </c>
      <c r="O637" s="17"/>
      <c r="P637" s="56">
        <v>36.417423237784348</v>
      </c>
      <c r="Q637" s="56">
        <v>8.5</v>
      </c>
      <c r="R637" s="54">
        <v>266.44904621034379</v>
      </c>
      <c r="S637" s="42" t="s">
        <v>78</v>
      </c>
      <c r="T637" s="94"/>
      <c r="U637" s="94"/>
      <c r="V637" s="94">
        <v>16.497139049676701</v>
      </c>
      <c r="W637" s="94">
        <v>15.339897739619982</v>
      </c>
      <c r="X637" s="94">
        <v>2.3846216498410571</v>
      </c>
      <c r="Y637" s="94">
        <v>5.0654277812431774</v>
      </c>
      <c r="Z637" s="94"/>
      <c r="AA637" s="94">
        <v>0.60078329498465588</v>
      </c>
      <c r="AB637" s="94">
        <v>0.14022568192225196</v>
      </c>
      <c r="AC637" s="98">
        <v>4.395646964985775</v>
      </c>
      <c r="AD637" s="37"/>
      <c r="AE637" s="37"/>
      <c r="AF637" s="37"/>
      <c r="AG637" s="37"/>
      <c r="AH637" s="37"/>
      <c r="AI637" s="100">
        <v>27.127182833196674</v>
      </c>
      <c r="AJ637" s="90" t="s">
        <v>54</v>
      </c>
      <c r="AK637" s="53">
        <v>686.66116005241088</v>
      </c>
      <c r="AL637" s="35"/>
      <c r="AM637" s="35"/>
      <c r="AN637" s="35"/>
      <c r="AO637" s="58">
        <v>31.001666666666665</v>
      </c>
      <c r="AP637" s="49">
        <v>1.1936347195692727</v>
      </c>
      <c r="AQ637" s="49">
        <v>0.95053701004211233</v>
      </c>
      <c r="AR637" s="49">
        <v>1.5293703636216391</v>
      </c>
      <c r="AS637" s="126">
        <v>30.305187460205758</v>
      </c>
      <c r="AT637" s="58">
        <v>30.145454049944</v>
      </c>
      <c r="AU637" s="58">
        <v>38.502275777730425</v>
      </c>
      <c r="AV637" s="58">
        <v>30.660835762876587</v>
      </c>
      <c r="AW637" s="58">
        <v>49.331875607385818</v>
      </c>
      <c r="AX637" s="58">
        <v>26.734999999999999</v>
      </c>
      <c r="AY637" s="71">
        <v>1.8273140548290869</v>
      </c>
      <c r="AZ637" s="71">
        <v>23.874314657743231</v>
      </c>
      <c r="BA637" s="71">
        <v>-7.3771756080665298</v>
      </c>
      <c r="BB637" s="131">
        <f t="shared" si="36"/>
        <v>1.8273140548290869</v>
      </c>
      <c r="BC637" s="131">
        <f t="shared" si="37"/>
        <v>1.8369965464284341</v>
      </c>
      <c r="BD637" s="131">
        <f t="shared" si="38"/>
        <v>0.22267752500425314</v>
      </c>
      <c r="BE637" s="96">
        <v>6.52</v>
      </c>
      <c r="BF637" s="105">
        <v>110.08113750340264</v>
      </c>
      <c r="BG637" s="105">
        <v>614.79238230190106</v>
      </c>
      <c r="BH637" s="105">
        <v>210.98655328774785</v>
      </c>
      <c r="BI637" s="105">
        <v>137.54176041770745</v>
      </c>
      <c r="BJ637" s="105">
        <v>8.2180347813231194</v>
      </c>
      <c r="BK637" s="105">
        <v>12.013558787318704</v>
      </c>
      <c r="BL637" s="105">
        <v>10.600332251679543</v>
      </c>
      <c r="BM637" s="105">
        <v>5.847378172322089</v>
      </c>
      <c r="BN637" s="130">
        <f t="shared" si="39"/>
        <v>335.73495760896378</v>
      </c>
      <c r="BO637" s="97">
        <v>2.4561600000000001</v>
      </c>
      <c r="BP637" s="109" t="s">
        <v>38</v>
      </c>
      <c r="BQ637" s="106">
        <v>361.78525641025647</v>
      </c>
      <c r="BR637" s="107">
        <v>21.930181670945331</v>
      </c>
      <c r="BS637" s="107"/>
      <c r="BT637" s="107">
        <v>12.001320524509683</v>
      </c>
      <c r="BU637" s="106">
        <v>11622.081410256411</v>
      </c>
      <c r="BV637" s="106">
        <v>704.49072261921515</v>
      </c>
      <c r="BW637" s="106"/>
      <c r="BX637" s="106">
        <v>385.53346687037214</v>
      </c>
      <c r="BY637" s="73">
        <v>7.5189999999999993E-2</v>
      </c>
      <c r="BZ637" s="73">
        <v>0.86680000000000013</v>
      </c>
      <c r="CA637" s="74">
        <v>4.2319000000000004</v>
      </c>
      <c r="CB637" s="74"/>
      <c r="CC637" s="74">
        <v>4.66</v>
      </c>
      <c r="CD637" s="74">
        <v>6.1710000000000003</v>
      </c>
      <c r="CE637" s="74">
        <v>82.4</v>
      </c>
      <c r="CF637" s="74">
        <v>34.822800000000001</v>
      </c>
      <c r="CG637" s="74">
        <v>0.14179999999999998</v>
      </c>
      <c r="CH637" s="134">
        <v>4652.0808288939343</v>
      </c>
      <c r="CI637" s="134">
        <v>2116.2748537672474</v>
      </c>
      <c r="CJ637" s="135">
        <v>3204371.5016401624</v>
      </c>
      <c r="CK637" s="136">
        <v>6.6043367714512149E-2</v>
      </c>
    </row>
    <row r="638" spans="1:89" s="72" customFormat="1" x14ac:dyDescent="0.25">
      <c r="A638" s="82" t="s">
        <v>24</v>
      </c>
      <c r="B638" s="83">
        <v>627</v>
      </c>
      <c r="C638" s="70" t="s">
        <v>723</v>
      </c>
      <c r="D638" s="84">
        <v>41915</v>
      </c>
      <c r="E638" s="85" t="s">
        <v>1245</v>
      </c>
      <c r="F638" s="82">
        <v>2041</v>
      </c>
      <c r="G638" s="88">
        <v>1</v>
      </c>
      <c r="H638" s="88">
        <v>165</v>
      </c>
      <c r="I638" s="82">
        <v>1</v>
      </c>
      <c r="J638" s="70">
        <v>573</v>
      </c>
      <c r="K638" s="55"/>
      <c r="L638" s="54">
        <v>929.85200000000009</v>
      </c>
      <c r="M638" s="54">
        <v>144.54758747322248</v>
      </c>
      <c r="N638" s="54">
        <v>307.04886259308375</v>
      </c>
      <c r="O638" s="17"/>
      <c r="P638" s="56">
        <v>36.417423237784348</v>
      </c>
      <c r="Q638" s="56">
        <v>8.5</v>
      </c>
      <c r="R638" s="54">
        <v>266.44904621034379</v>
      </c>
      <c r="S638" s="42" t="s">
        <v>78</v>
      </c>
      <c r="T638" s="94"/>
      <c r="U638" s="94"/>
      <c r="V638" s="94">
        <v>18.570228102867922</v>
      </c>
      <c r="W638" s="94">
        <v>17.267563741907946</v>
      </c>
      <c r="X638" s="94">
        <v>2.6842816710969952</v>
      </c>
      <c r="Y638" s="94">
        <v>5.7019674170797146</v>
      </c>
      <c r="Z638" s="94"/>
      <c r="AA638" s="94">
        <v>0.67627985644433819</v>
      </c>
      <c r="AB638" s="94">
        <v>0.15784693887437734</v>
      </c>
      <c r="AC638" s="98">
        <v>4.9480195659176802</v>
      </c>
      <c r="AD638" s="37"/>
      <c r="AE638" s="37"/>
      <c r="AF638" s="37"/>
      <c r="AG638" s="37"/>
      <c r="AH638" s="37"/>
      <c r="AI638" s="100">
        <v>31.149961397484773</v>
      </c>
      <c r="AJ638" s="90" t="s">
        <v>54</v>
      </c>
      <c r="AK638" s="53">
        <v>727.12646762103725</v>
      </c>
      <c r="AL638" s="35"/>
      <c r="AM638" s="35"/>
      <c r="AN638" s="35"/>
      <c r="AO638" s="58">
        <v>32.574999999999996</v>
      </c>
      <c r="AP638" s="49">
        <v>1.1279801438528634</v>
      </c>
      <c r="AQ638" s="49">
        <v>0.98215682701652074</v>
      </c>
      <c r="AR638" s="49">
        <v>1.6216271865889214</v>
      </c>
      <c r="AS638" s="126">
        <v>29.949702157792949</v>
      </c>
      <c r="AT638" s="58">
        <v>30.084665888390195</v>
      </c>
      <c r="AU638" s="58">
        <v>34.627172489727201</v>
      </c>
      <c r="AV638" s="58">
        <v>30.150631681243926</v>
      </c>
      <c r="AW638" s="58">
        <v>49.781341107871732</v>
      </c>
      <c r="AX638" s="58">
        <v>23.462499999999999</v>
      </c>
      <c r="AY638" s="71">
        <v>1.6200482687524997</v>
      </c>
      <c r="AZ638" s="71">
        <v>22.357816587231959</v>
      </c>
      <c r="BA638" s="71">
        <v>-3.7875884843640364</v>
      </c>
      <c r="BB638" s="131">
        <f t="shared" si="36"/>
        <v>1.6200482687524997</v>
      </c>
      <c r="BC638" s="131">
        <f t="shared" si="37"/>
        <v>1.6127805211594368</v>
      </c>
      <c r="BD638" s="131">
        <f t="shared" si="38"/>
        <v>0.20095413673900886</v>
      </c>
      <c r="BE638" s="96">
        <v>6.27</v>
      </c>
      <c r="BF638" s="105">
        <v>118.66622672619819</v>
      </c>
      <c r="BG638" s="105">
        <v>569.08890720768852</v>
      </c>
      <c r="BH638" s="105">
        <v>288.20310563085656</v>
      </c>
      <c r="BI638" s="105">
        <v>103.53829421336702</v>
      </c>
      <c r="BJ638" s="105">
        <v>7.5504270453948621</v>
      </c>
      <c r="BK638" s="105">
        <v>12.790428247831271</v>
      </c>
      <c r="BL638" s="105">
        <v>16.596431834204459</v>
      </c>
      <c r="BM638" s="105">
        <v>2.2324058206572612</v>
      </c>
      <c r="BN638" s="130">
        <f t="shared" si="39"/>
        <v>275.03589589471176</v>
      </c>
      <c r="BO638" s="97">
        <v>4.1126399999999999</v>
      </c>
      <c r="BP638" s="109" t="s">
        <v>38</v>
      </c>
      <c r="BQ638" s="106">
        <v>357.01535087719293</v>
      </c>
      <c r="BR638" s="107">
        <v>19.225146234044196</v>
      </c>
      <c r="BS638" s="107"/>
      <c r="BT638" s="107">
        <v>11.867020634421163</v>
      </c>
      <c r="BU638" s="106">
        <v>10054.476315789472</v>
      </c>
      <c r="BV638" s="106">
        <v>541.42987690262635</v>
      </c>
      <c r="BW638" s="106"/>
      <c r="BX638" s="106">
        <v>334.20601555257889</v>
      </c>
      <c r="BY638" s="73">
        <v>8.6520000000000014E-2</v>
      </c>
      <c r="BZ638" s="73">
        <v>0.76119999999999999</v>
      </c>
      <c r="CA638" s="74">
        <v>4.0198</v>
      </c>
      <c r="CB638" s="74"/>
      <c r="CC638" s="74">
        <v>4.96</v>
      </c>
      <c r="CD638" s="74">
        <v>5.1816000000000004</v>
      </c>
      <c r="CE638" s="74">
        <v>86.52</v>
      </c>
      <c r="CF638" s="74">
        <v>36.352800000000002</v>
      </c>
      <c r="CG638" s="74">
        <v>0.11119999999999999</v>
      </c>
      <c r="CH638" s="134">
        <v>72648.910778890538</v>
      </c>
      <c r="CI638" s="134">
        <v>2425.1587247937423</v>
      </c>
      <c r="CJ638" s="135">
        <v>2083067.559270411</v>
      </c>
      <c r="CK638" s="136">
        <v>0.11642247098520164</v>
      </c>
    </row>
    <row r="639" spans="1:89" s="72" customFormat="1" x14ac:dyDescent="0.25">
      <c r="A639" s="82" t="s">
        <v>24</v>
      </c>
      <c r="B639" s="83">
        <v>628</v>
      </c>
      <c r="C639" s="70" t="s">
        <v>724</v>
      </c>
      <c r="D639" s="84">
        <v>41963</v>
      </c>
      <c r="E639" s="85" t="s">
        <v>1245</v>
      </c>
      <c r="F639" s="82">
        <v>730</v>
      </c>
      <c r="G639" s="88">
        <v>1</v>
      </c>
      <c r="H639" s="88">
        <v>120</v>
      </c>
      <c r="I639" s="82">
        <v>5</v>
      </c>
      <c r="J639" s="70">
        <v>730</v>
      </c>
      <c r="K639" s="55"/>
      <c r="L639" s="54">
        <v>927.38600000000008</v>
      </c>
      <c r="M639" s="54">
        <v>159.23696827501783</v>
      </c>
      <c r="N639" s="54">
        <v>314.39355299398142</v>
      </c>
      <c r="O639" s="17"/>
      <c r="P639" s="56">
        <v>36.213404059981634</v>
      </c>
      <c r="Q639" s="56">
        <v>7.9</v>
      </c>
      <c r="R639" s="54">
        <v>258.28827909823519</v>
      </c>
      <c r="S639" s="42" t="s">
        <v>78</v>
      </c>
      <c r="T639" s="94"/>
      <c r="U639" s="94"/>
      <c r="V639" s="94">
        <v>28.924342928515198</v>
      </c>
      <c r="W639" s="94">
        <v>26.824030691103996</v>
      </c>
      <c r="X639" s="94">
        <v>4.605824677283711</v>
      </c>
      <c r="Y639" s="94">
        <v>9.0936269413122339</v>
      </c>
      <c r="Z639" s="94"/>
      <c r="AA639" s="94">
        <v>1.0474489176397934</v>
      </c>
      <c r="AB639" s="94">
        <v>0.22850230913527009</v>
      </c>
      <c r="AC639" s="98">
        <v>7.4708187590533992</v>
      </c>
      <c r="AD639" s="37"/>
      <c r="AE639" s="37"/>
      <c r="AF639" s="37"/>
      <c r="AG639" s="37"/>
      <c r="AH639" s="37"/>
      <c r="AI639" s="100">
        <v>24.545699793475247</v>
      </c>
      <c r="AJ639" s="90" t="s">
        <v>54</v>
      </c>
      <c r="AK639" s="53">
        <v>678.15136392648355</v>
      </c>
      <c r="AL639" s="35"/>
      <c r="AM639" s="35"/>
      <c r="AN639" s="35"/>
      <c r="AO639" s="58">
        <v>31.799999999999994</v>
      </c>
      <c r="AP639" s="49">
        <v>1.123805020265946</v>
      </c>
      <c r="AQ639" s="49">
        <v>1.0298688046647231</v>
      </c>
      <c r="AR639" s="49">
        <v>1.5150583090379006</v>
      </c>
      <c r="AS639" s="126">
        <v>29.57707530398919</v>
      </c>
      <c r="AT639" s="58">
        <v>29.834994197630223</v>
      </c>
      <c r="AU639" s="58">
        <v>35.339780511507747</v>
      </c>
      <c r="AV639" s="58">
        <v>32.385811467444128</v>
      </c>
      <c r="AW639" s="58">
        <v>47.643343051506321</v>
      </c>
      <c r="AX639" s="58">
        <v>20.892500000000002</v>
      </c>
      <c r="AY639" s="71">
        <v>1.031483905144039</v>
      </c>
      <c r="AZ639" s="71">
        <v>24.145015447497272</v>
      </c>
      <c r="BA639" s="71">
        <v>4.7793274810179263</v>
      </c>
      <c r="BB639" s="131">
        <f t="shared" si="36"/>
        <v>1.031483905144039</v>
      </c>
      <c r="BC639" s="131">
        <f t="shared" si="37"/>
        <v>1.0225668868982498</v>
      </c>
      <c r="BD639" s="131">
        <f t="shared" si="38"/>
        <v>0.12683891015383217</v>
      </c>
      <c r="BE639" s="96">
        <v>6.26</v>
      </c>
      <c r="BF639" s="105">
        <v>127.24156864533872</v>
      </c>
      <c r="BG639" s="105">
        <v>639.93273397501957</v>
      </c>
      <c r="BH639" s="105">
        <v>206.51879031386622</v>
      </c>
      <c r="BI639" s="105">
        <v>106.15833061417938</v>
      </c>
      <c r="BJ639" s="105">
        <v>8.4264972009652102</v>
      </c>
      <c r="BK639" s="105">
        <v>15.496208055735059</v>
      </c>
      <c r="BL639" s="105">
        <v>15.53753791265388</v>
      </c>
      <c r="BM639" s="105">
        <v>7.9299019275805609</v>
      </c>
      <c r="BN639" s="130">
        <f t="shared" si="39"/>
        <v>337.40553182586928</v>
      </c>
      <c r="BO639" s="97">
        <v>6.6830399999999992</v>
      </c>
      <c r="BP639" s="109" t="s">
        <v>38</v>
      </c>
      <c r="BQ639" s="106">
        <v>538</v>
      </c>
      <c r="BR639" s="107">
        <v>18.600249669616876</v>
      </c>
      <c r="BS639" s="107"/>
      <c r="BT639" s="107">
        <v>18.032515657158498</v>
      </c>
      <c r="BU639" s="106">
        <v>13175.25</v>
      </c>
      <c r="BV639" s="106">
        <v>455.50732241565004</v>
      </c>
      <c r="BW639" s="106"/>
      <c r="BX639" s="106">
        <v>441.60390689958649</v>
      </c>
      <c r="BY639" s="73">
        <v>4.8410000000000002E-2</v>
      </c>
      <c r="BZ639" s="73">
        <v>1.2716000000000001</v>
      </c>
      <c r="CA639" s="74">
        <v>3.25</v>
      </c>
      <c r="CB639" s="74"/>
      <c r="CC639" s="74">
        <v>5.53</v>
      </c>
      <c r="CD639" s="74">
        <v>3.57</v>
      </c>
      <c r="CE639" s="74">
        <v>83.83</v>
      </c>
      <c r="CF639" s="74">
        <v>30.19</v>
      </c>
      <c r="CG639" s="74">
        <v>0.05</v>
      </c>
      <c r="CH639" s="134"/>
      <c r="CI639" s="134"/>
      <c r="CJ639" s="135"/>
      <c r="CK639" s="136"/>
    </row>
    <row r="640" spans="1:89" s="72" customFormat="1" x14ac:dyDescent="0.25">
      <c r="A640" s="82" t="s">
        <v>24</v>
      </c>
      <c r="B640" s="83">
        <v>629</v>
      </c>
      <c r="C640" s="70" t="s">
        <v>725</v>
      </c>
      <c r="D640" s="84">
        <v>41963</v>
      </c>
      <c r="E640" s="85" t="s">
        <v>1245</v>
      </c>
      <c r="F640" s="82">
        <v>1276</v>
      </c>
      <c r="G640" s="88">
        <v>1</v>
      </c>
      <c r="H640" s="88">
        <v>142</v>
      </c>
      <c r="I640" s="82">
        <v>3</v>
      </c>
      <c r="J640" s="70">
        <v>850</v>
      </c>
      <c r="K640" s="55"/>
      <c r="L640" s="54">
        <v>927.38600000000008</v>
      </c>
      <c r="M640" s="54">
        <v>159.23696827501783</v>
      </c>
      <c r="N640" s="54">
        <v>314.39355299398142</v>
      </c>
      <c r="O640" s="17"/>
      <c r="P640" s="56">
        <v>36.213404059981634</v>
      </c>
      <c r="Q640" s="56">
        <v>7.9</v>
      </c>
      <c r="R640" s="54">
        <v>258.28827909823519</v>
      </c>
      <c r="S640" s="42" t="s">
        <v>78</v>
      </c>
      <c r="T640" s="94"/>
      <c r="U640" s="94"/>
      <c r="V640" s="94">
        <v>28.91745856087396</v>
      </c>
      <c r="W640" s="94">
        <v>26.817646224934659</v>
      </c>
      <c r="X640" s="94">
        <v>4.6047284314520294</v>
      </c>
      <c r="Y640" s="94">
        <v>9.0914625405093883</v>
      </c>
      <c r="Z640" s="94"/>
      <c r="AA640" s="94">
        <v>1.0471996112527038</v>
      </c>
      <c r="AB640" s="94">
        <v>0.2284479226309043</v>
      </c>
      <c r="AC640" s="98">
        <v>7.4690406075826647</v>
      </c>
      <c r="AD640" s="37"/>
      <c r="AE640" s="37"/>
      <c r="AF640" s="37"/>
      <c r="AG640" s="37"/>
      <c r="AH640" s="37"/>
      <c r="AI640" s="100">
        <v>22.453005416277332</v>
      </c>
      <c r="AJ640" s="90" t="s">
        <v>54</v>
      </c>
      <c r="AK640" s="53">
        <v>648.15400639983432</v>
      </c>
      <c r="AL640" s="35"/>
      <c r="AM640" s="35"/>
      <c r="AN640" s="35"/>
      <c r="AO640" s="58">
        <v>33.200000000000003</v>
      </c>
      <c r="AP640" s="49">
        <v>1.16318065921361</v>
      </c>
      <c r="AQ640" s="49">
        <v>1.1264285714285716</v>
      </c>
      <c r="AR640" s="49">
        <v>1.5551409135082606</v>
      </c>
      <c r="AS640" s="126">
        <v>30.727709888204153</v>
      </c>
      <c r="AT640" s="58">
        <v>31.279828466840549</v>
      </c>
      <c r="AU640" s="58">
        <v>35.035562024506319</v>
      </c>
      <c r="AV640" s="58">
        <v>33.928571428571431</v>
      </c>
      <c r="AW640" s="58">
        <v>46.841593780369294</v>
      </c>
      <c r="AX640" s="58">
        <v>29.3825</v>
      </c>
      <c r="AY640" s="71">
        <v>1.0816935520455084</v>
      </c>
      <c r="AZ640" s="71">
        <v>26.400906076856504</v>
      </c>
      <c r="BA640" s="71">
        <v>2.5165524840174562</v>
      </c>
      <c r="BB640" s="131">
        <f t="shared" si="36"/>
        <v>1.0816935520455084</v>
      </c>
      <c r="BC640" s="131">
        <f t="shared" si="37"/>
        <v>1.0626006370345251</v>
      </c>
      <c r="BD640" s="131">
        <f t="shared" si="38"/>
        <v>0.13295601811123486</v>
      </c>
      <c r="BE640" s="96">
        <v>6.43</v>
      </c>
      <c r="BF640" s="105">
        <v>118.98574364531046</v>
      </c>
      <c r="BG640" s="105">
        <v>605.78039975871002</v>
      </c>
      <c r="BH640" s="105">
        <v>218.88488878504415</v>
      </c>
      <c r="BI640" s="105">
        <v>129.94668753805283</v>
      </c>
      <c r="BJ640" s="105">
        <v>7.8783510100016754</v>
      </c>
      <c r="BK640" s="105">
        <v>15.980949404269049</v>
      </c>
      <c r="BL640" s="105">
        <v>14.650287278817101</v>
      </c>
      <c r="BM640" s="105">
        <v>6.8784362251051947</v>
      </c>
      <c r="BN640" s="130">
        <f t="shared" si="39"/>
        <v>328.03100034153056</v>
      </c>
      <c r="BO640" s="97">
        <v>5.68344</v>
      </c>
      <c r="BP640" s="109" t="s">
        <v>38</v>
      </c>
      <c r="BQ640" s="106">
        <v>376.33823529411762</v>
      </c>
      <c r="BR640" s="107">
        <v>13.01422234259938</v>
      </c>
      <c r="BS640" s="107"/>
      <c r="BT640" s="107">
        <v>12.031339484264443</v>
      </c>
      <c r="BU640" s="106">
        <v>12270.382352941177</v>
      </c>
      <c r="BV640" s="106">
        <v>424.32436886218306</v>
      </c>
      <c r="BW640" s="106"/>
      <c r="BX640" s="106">
        <v>392.27780184117358</v>
      </c>
      <c r="BY640" s="73">
        <v>6.4890000000000003E-2</v>
      </c>
      <c r="BZ640" s="73">
        <v>0.90860000000000007</v>
      </c>
      <c r="CA640" s="74">
        <v>3.7</v>
      </c>
      <c r="CB640" s="74"/>
      <c r="CC640" s="74">
        <v>6.47</v>
      </c>
      <c r="CD640" s="74">
        <v>5.62</v>
      </c>
      <c r="CE640" s="74">
        <v>92.92</v>
      </c>
      <c r="CF640" s="74">
        <v>35.380000000000003</v>
      </c>
      <c r="CG640" s="74">
        <v>9.1600000000000015E-2</v>
      </c>
      <c r="CH640" s="134">
        <v>77566.493917572254</v>
      </c>
      <c r="CI640" s="134">
        <v>4530.9411717926305</v>
      </c>
      <c r="CJ640" s="135">
        <v>577981.11076380196</v>
      </c>
      <c r="CK640" s="136">
        <v>0.78392547566217041</v>
      </c>
    </row>
    <row r="641" spans="1:89" s="72" customFormat="1" x14ac:dyDescent="0.25">
      <c r="A641" s="82" t="s">
        <v>24</v>
      </c>
      <c r="B641" s="83">
        <v>630</v>
      </c>
      <c r="C641" s="70" t="s">
        <v>726</v>
      </c>
      <c r="D641" s="84">
        <v>41963</v>
      </c>
      <c r="E641" s="85" t="s">
        <v>1245</v>
      </c>
      <c r="F641" s="82">
        <v>1314</v>
      </c>
      <c r="G641" s="88">
        <v>1</v>
      </c>
      <c r="H641" s="88">
        <v>144</v>
      </c>
      <c r="I641" s="82">
        <v>3</v>
      </c>
      <c r="J641" s="70">
        <v>740</v>
      </c>
      <c r="K641" s="55"/>
      <c r="L641" s="54">
        <v>927.38600000000008</v>
      </c>
      <c r="M641" s="54">
        <v>159.23696827501783</v>
      </c>
      <c r="N641" s="54">
        <v>314.39355299398142</v>
      </c>
      <c r="O641" s="17"/>
      <c r="P641" s="56">
        <v>36.213404059981634</v>
      </c>
      <c r="Q641" s="56">
        <v>7.9</v>
      </c>
      <c r="R641" s="54">
        <v>258.28827909823519</v>
      </c>
      <c r="S641" s="42" t="s">
        <v>78</v>
      </c>
      <c r="T641" s="94"/>
      <c r="U641" s="94"/>
      <c r="V641" s="94">
        <v>22.927235186855899</v>
      </c>
      <c r="W641" s="94">
        <v>21.262396930997546</v>
      </c>
      <c r="X641" s="94">
        <v>3.650863422083245</v>
      </c>
      <c r="Y641" s="94">
        <v>7.2081749307242555</v>
      </c>
      <c r="Z641" s="94"/>
      <c r="AA641" s="94">
        <v>0.83027323179984125</v>
      </c>
      <c r="AB641" s="94">
        <v>0.18112515797616163</v>
      </c>
      <c r="AC641" s="98">
        <v>5.9218361208935155</v>
      </c>
      <c r="AD641" s="37"/>
      <c r="AE641" s="37"/>
      <c r="AF641" s="37"/>
      <c r="AG641" s="37"/>
      <c r="AH641" s="37"/>
      <c r="AI641" s="100">
        <v>24.650671819120177</v>
      </c>
      <c r="AJ641" s="90" t="s">
        <v>54</v>
      </c>
      <c r="AK641" s="53">
        <v>679.52191899806962</v>
      </c>
      <c r="AL641" s="35"/>
      <c r="AM641" s="35"/>
      <c r="AN641" s="35"/>
      <c r="AO641" s="58">
        <v>35.585714285714282</v>
      </c>
      <c r="AP641" s="49">
        <v>0.73378212982915736</v>
      </c>
      <c r="AQ641" s="49">
        <v>1.1896487574621686</v>
      </c>
      <c r="AR641" s="49">
        <v>1.6936932528113287</v>
      </c>
      <c r="AS641" s="126">
        <v>25.241017661723074</v>
      </c>
      <c r="AT641" s="58">
        <v>27.275052926832757</v>
      </c>
      <c r="AU641" s="58">
        <v>20.620132110815344</v>
      </c>
      <c r="AV641" s="58">
        <v>33.43051506316813</v>
      </c>
      <c r="AW641" s="58">
        <v>47.594752186588927</v>
      </c>
      <c r="AX641" s="58">
        <v>16.835000000000001</v>
      </c>
      <c r="AY641" s="71">
        <v>1.1896355013826283</v>
      </c>
      <c r="AZ641" s="71">
        <v>22.903585892463681</v>
      </c>
      <c r="BA641" s="71">
        <v>2.3649294392217968E-2</v>
      </c>
      <c r="BB641" s="131">
        <f t="shared" si="36"/>
        <v>1.1896355013826283</v>
      </c>
      <c r="BC641" s="131">
        <f t="shared" si="37"/>
        <v>1.1009185126776062</v>
      </c>
      <c r="BD641" s="131">
        <f t="shared" si="38"/>
        <v>0.15776538734929271</v>
      </c>
      <c r="BE641" s="96">
        <v>6.96</v>
      </c>
      <c r="BF641" s="105">
        <v>94.284785043905174</v>
      </c>
      <c r="BG641" s="105">
        <v>579.39502763591554</v>
      </c>
      <c r="BH641" s="105">
        <v>265.38878784613576</v>
      </c>
      <c r="BI641" s="105">
        <v>113.80297012002907</v>
      </c>
      <c r="BJ641" s="105">
        <v>7.824284899754093</v>
      </c>
      <c r="BK641" s="105">
        <v>14.453055369549139</v>
      </c>
      <c r="BL641" s="105">
        <v>14.902119042900969</v>
      </c>
      <c r="BM641" s="105">
        <v>4.2337550857156172</v>
      </c>
      <c r="BN641" s="130">
        <f t="shared" si="39"/>
        <v>292.35934202912523</v>
      </c>
      <c r="BO641" s="97">
        <v>5.5692000000000004</v>
      </c>
      <c r="BP641" s="109" t="s">
        <v>38</v>
      </c>
      <c r="BQ641" s="106">
        <v>422.69230769230768</v>
      </c>
      <c r="BR641" s="107">
        <v>18.4362529649731</v>
      </c>
      <c r="BS641" s="107"/>
      <c r="BT641" s="107">
        <v>15.497396423985297</v>
      </c>
      <c r="BU641" s="106">
        <v>15495.415384615384</v>
      </c>
      <c r="BV641" s="106">
        <v>675.8518965906037</v>
      </c>
      <c r="BW641" s="106"/>
      <c r="BX641" s="106">
        <v>568.11678518765564</v>
      </c>
      <c r="BY641" s="73">
        <v>0.10403000000000001</v>
      </c>
      <c r="BZ641" s="73">
        <v>0.62919999999999998</v>
      </c>
      <c r="CA641" s="74">
        <v>3.87</v>
      </c>
      <c r="CB641" s="74"/>
      <c r="CC641" s="74">
        <v>4.91</v>
      </c>
      <c r="CD641" s="74">
        <v>4.34</v>
      </c>
      <c r="CE641" s="74">
        <v>78.78</v>
      </c>
      <c r="CF641" s="74">
        <v>31.25</v>
      </c>
      <c r="CG641" s="74">
        <v>0.14360000000000001</v>
      </c>
      <c r="CH641" s="134">
        <v>34263.95316661059</v>
      </c>
      <c r="CI641" s="134">
        <v>5465.8522631739288</v>
      </c>
      <c r="CJ641" s="135">
        <v>1273765.9404450255</v>
      </c>
      <c r="CK641" s="136">
        <v>0.42910962600116959</v>
      </c>
    </row>
    <row r="642" spans="1:89" s="72" customFormat="1" x14ac:dyDescent="0.25">
      <c r="A642" s="82" t="s">
        <v>24</v>
      </c>
      <c r="B642" s="83">
        <v>631</v>
      </c>
      <c r="C642" s="70" t="s">
        <v>727</v>
      </c>
      <c r="D642" s="84">
        <v>41963</v>
      </c>
      <c r="E642" s="85" t="s">
        <v>1245</v>
      </c>
      <c r="F642" s="82">
        <v>1324</v>
      </c>
      <c r="G642" s="88">
        <v>1</v>
      </c>
      <c r="H642" s="88">
        <v>150</v>
      </c>
      <c r="I642" s="82">
        <v>3</v>
      </c>
      <c r="J642" s="70">
        <v>680</v>
      </c>
      <c r="K642" s="55"/>
      <c r="L642" s="54">
        <v>927.38600000000008</v>
      </c>
      <c r="M642" s="54">
        <v>159.23696827501783</v>
      </c>
      <c r="N642" s="54">
        <v>314.39355299398142</v>
      </c>
      <c r="O642" s="17"/>
      <c r="P642" s="56">
        <v>36.213404059981634</v>
      </c>
      <c r="Q642" s="56">
        <v>7.9</v>
      </c>
      <c r="R642" s="54">
        <v>258.28827909823519</v>
      </c>
      <c r="S642" s="42" t="s">
        <v>78</v>
      </c>
      <c r="T642" s="94"/>
      <c r="U642" s="94"/>
      <c r="V642" s="94">
        <v>19.890149593360793</v>
      </c>
      <c r="W642" s="94">
        <v>18.445846270788493</v>
      </c>
      <c r="X642" s="94">
        <v>3.1672471197833509</v>
      </c>
      <c r="Y642" s="94">
        <v>6.2533348002384939</v>
      </c>
      <c r="Z642" s="94"/>
      <c r="AA642" s="94">
        <v>0.7202900240378538</v>
      </c>
      <c r="AB642" s="94">
        <v>0.15713218178755028</v>
      </c>
      <c r="AC642" s="98">
        <v>5.1373925094756219</v>
      </c>
      <c r="AD642" s="37"/>
      <c r="AE642" s="37"/>
      <c r="AF642" s="37"/>
      <c r="AG642" s="37"/>
      <c r="AH642" s="37"/>
      <c r="AI642" s="100">
        <v>26.888480122529181</v>
      </c>
      <c r="AJ642" s="90" t="s">
        <v>54</v>
      </c>
      <c r="AK642" s="53">
        <v>706.19388065074054</v>
      </c>
      <c r="AL642" s="35"/>
      <c r="AM642" s="35"/>
      <c r="AN642" s="35"/>
      <c r="AO642" s="58">
        <v>39.4</v>
      </c>
      <c r="AP642" s="49">
        <v>1.3380303746475433</v>
      </c>
      <c r="AQ642" s="49">
        <v>1.2415403304178818</v>
      </c>
      <c r="AR642" s="49">
        <v>1.9221379980563651</v>
      </c>
      <c r="AS642" s="126">
        <v>35.830455619713149</v>
      </c>
      <c r="AT642" s="58">
        <v>36.273752176103791</v>
      </c>
      <c r="AU642" s="58">
        <v>33.960161793084858</v>
      </c>
      <c r="AV642" s="58">
        <v>31.511175898931008</v>
      </c>
      <c r="AW642" s="58">
        <v>48.78522837706511</v>
      </c>
      <c r="AX642" s="58">
        <v>26.425000000000001</v>
      </c>
      <c r="AY642" s="71">
        <v>1.8237043419830157</v>
      </c>
      <c r="AZ642" s="71">
        <v>26.007321059132192</v>
      </c>
      <c r="BA642" s="71">
        <v>-6.1171714657713991</v>
      </c>
      <c r="BB642" s="131">
        <f t="shared" si="36"/>
        <v>1.8237043419830157</v>
      </c>
      <c r="BC642" s="131">
        <f t="shared" si="37"/>
        <v>1.8014171010394577</v>
      </c>
      <c r="BD642" s="131">
        <f t="shared" si="38"/>
        <v>0.2263285493149047</v>
      </c>
      <c r="BE642" s="96">
        <v>6.5</v>
      </c>
      <c r="BF642" s="105">
        <v>102.14951077431336</v>
      </c>
      <c r="BG642" s="105">
        <v>587.32281666624385</v>
      </c>
      <c r="BH642" s="105">
        <v>243.5608634464397</v>
      </c>
      <c r="BI642" s="105">
        <v>129.83790129907393</v>
      </c>
      <c r="BJ642" s="105">
        <v>6.6563753926358391</v>
      </c>
      <c r="BK642" s="105">
        <v>14.274990749596888</v>
      </c>
      <c r="BL642" s="105">
        <v>11.322209633888848</v>
      </c>
      <c r="BM642" s="105">
        <v>7.0248428121209736</v>
      </c>
      <c r="BN642" s="130">
        <f t="shared" si="39"/>
        <v>309.8609929045212</v>
      </c>
      <c r="BO642" s="97">
        <v>1.79928</v>
      </c>
      <c r="BP642" s="109" t="s">
        <v>38</v>
      </c>
      <c r="BQ642" s="106">
        <v>436.41999999999996</v>
      </c>
      <c r="BR642" s="107">
        <v>21.941514212928507</v>
      </c>
      <c r="BS642" s="107"/>
      <c r="BT642" s="107">
        <v>12.031289122813773</v>
      </c>
      <c r="BU642" s="106">
        <v>14449.070000000002</v>
      </c>
      <c r="BV642" s="106">
        <v>726.44350572521637</v>
      </c>
      <c r="BW642" s="106"/>
      <c r="BX642" s="106">
        <v>398.33403310062516</v>
      </c>
      <c r="BY642" s="73">
        <v>7.3130000000000001E-2</v>
      </c>
      <c r="BZ642" s="73">
        <v>0.76890000000000003</v>
      </c>
      <c r="CA642" s="74">
        <v>3.77</v>
      </c>
      <c r="CB642" s="74"/>
      <c r="CC642" s="74">
        <v>4.95</v>
      </c>
      <c r="CD642" s="74">
        <v>7.54</v>
      </c>
      <c r="CE642" s="74">
        <v>88.88</v>
      </c>
      <c r="CF642" s="74">
        <v>35.11</v>
      </c>
      <c r="CG642" s="74">
        <v>0.72600000000000009</v>
      </c>
      <c r="CH642" s="134">
        <v>49137.100233648409</v>
      </c>
      <c r="CI642" s="134">
        <v>3288.9155048248335</v>
      </c>
      <c r="CJ642" s="135">
        <v>804013.17948656948</v>
      </c>
      <c r="CK642" s="136">
        <v>0.4090623871271718</v>
      </c>
    </row>
    <row r="643" spans="1:89" s="72" customFormat="1" x14ac:dyDescent="0.25">
      <c r="A643" s="82" t="s">
        <v>24</v>
      </c>
      <c r="B643" s="83">
        <v>632</v>
      </c>
      <c r="C643" s="70" t="s">
        <v>728</v>
      </c>
      <c r="D643" s="84">
        <v>41963</v>
      </c>
      <c r="E643" s="85" t="s">
        <v>1245</v>
      </c>
      <c r="F643" s="82">
        <v>1342</v>
      </c>
      <c r="G643" s="88">
        <v>1</v>
      </c>
      <c r="H643" s="88">
        <v>149</v>
      </c>
      <c r="I643" s="82">
        <v>3</v>
      </c>
      <c r="J643" s="70">
        <v>775</v>
      </c>
      <c r="K643" s="55"/>
      <c r="L643" s="54">
        <v>927.38600000000008</v>
      </c>
      <c r="M643" s="54">
        <v>159.23696827501783</v>
      </c>
      <c r="N643" s="54">
        <v>314.39355299398142</v>
      </c>
      <c r="O643" s="17"/>
      <c r="P643" s="56">
        <v>36.213404059981634</v>
      </c>
      <c r="Q643" s="56">
        <v>7.9</v>
      </c>
      <c r="R643" s="54">
        <v>258.28827909823519</v>
      </c>
      <c r="S643" s="42" t="s">
        <v>78</v>
      </c>
      <c r="T643" s="94"/>
      <c r="U643" s="94"/>
      <c r="V643" s="94">
        <v>25.900840495663196</v>
      </c>
      <c r="W643" s="94">
        <v>24.020076863911111</v>
      </c>
      <c r="X643" s="94">
        <v>4.1243713163042175</v>
      </c>
      <c r="Y643" s="94">
        <v>8.1430572689619467</v>
      </c>
      <c r="Z643" s="94"/>
      <c r="AA643" s="94">
        <v>0.9379576023625863</v>
      </c>
      <c r="AB643" s="94">
        <v>0.20461663991573928</v>
      </c>
      <c r="AC643" s="98">
        <v>6.6898835188227288</v>
      </c>
      <c r="AD643" s="37"/>
      <c r="AE643" s="37"/>
      <c r="AF643" s="37"/>
      <c r="AG643" s="37"/>
      <c r="AH643" s="37"/>
      <c r="AI643" s="100">
        <v>23.175628415773765</v>
      </c>
      <c r="AJ643" s="90" t="s">
        <v>54</v>
      </c>
      <c r="AK643" s="53">
        <v>659.12466931757012</v>
      </c>
      <c r="AL643" s="35"/>
      <c r="AM643" s="35"/>
      <c r="AN643" s="35"/>
      <c r="AO643" s="58">
        <v>43.785714285714285</v>
      </c>
      <c r="AP643" s="49">
        <v>1.2008201251948973</v>
      </c>
      <c r="AQ643" s="49">
        <v>1.3368330325327413</v>
      </c>
      <c r="AR643" s="49">
        <v>2.0439006895275118</v>
      </c>
      <c r="AS643" s="126">
        <v>35.526587592209175</v>
      </c>
      <c r="AT643" s="58">
        <v>36.004857284317268</v>
      </c>
      <c r="AU643" s="58">
        <v>27.424929449801901</v>
      </c>
      <c r="AV643" s="58">
        <v>30.531260123096864</v>
      </c>
      <c r="AW643" s="58">
        <v>46.679624230644649</v>
      </c>
      <c r="AX643" s="58">
        <v>23.066666666666666</v>
      </c>
      <c r="AY643" s="71">
        <v>1.3901038188450245</v>
      </c>
      <c r="AZ643" s="71">
        <v>27.206614801012176</v>
      </c>
      <c r="BA643" s="71">
        <v>-1.3057743053489794</v>
      </c>
      <c r="BB643" s="131">
        <f t="shared" si="36"/>
        <v>1.3901038188450245</v>
      </c>
      <c r="BC643" s="131">
        <f t="shared" si="37"/>
        <v>1.3716384067983316</v>
      </c>
      <c r="BD643" s="131">
        <f t="shared" si="38"/>
        <v>0.17688823063569231</v>
      </c>
      <c r="BE643" s="96">
        <v>6.47</v>
      </c>
      <c r="BF643" s="105">
        <v>99.256541623744511</v>
      </c>
      <c r="BG643" s="105">
        <v>614.98117745311504</v>
      </c>
      <c r="BH643" s="105">
        <v>221.91128964292747</v>
      </c>
      <c r="BI643" s="105">
        <v>117.28997344387221</v>
      </c>
      <c r="BJ643" s="105">
        <v>7.2293041341684621</v>
      </c>
      <c r="BK643" s="105">
        <v>15.839798951437178</v>
      </c>
      <c r="BL643" s="105">
        <v>14.207320967852402</v>
      </c>
      <c r="BM643" s="105">
        <v>8.5411354066271663</v>
      </c>
      <c r="BN643" s="130">
        <f t="shared" si="39"/>
        <v>325.57479559357552</v>
      </c>
      <c r="BO643" s="97">
        <v>2.8274399999999997</v>
      </c>
      <c r="BP643" s="109" t="s">
        <v>38</v>
      </c>
      <c r="BQ643" s="106">
        <v>375.0060606060606</v>
      </c>
      <c r="BR643" s="107">
        <v>14.4785286280131</v>
      </c>
      <c r="BS643" s="107"/>
      <c r="BT643" s="107">
        <v>10.4154297195174</v>
      </c>
      <c r="BU643" s="106">
        <v>11327.63787878788</v>
      </c>
      <c r="BV643" s="106">
        <v>437.34634328505922</v>
      </c>
      <c r="BW643" s="106"/>
      <c r="BX643" s="106">
        <v>314.61415856581914</v>
      </c>
      <c r="BY643" s="73">
        <v>5.459E-2</v>
      </c>
      <c r="BZ643" s="73">
        <v>0.97680000000000011</v>
      </c>
      <c r="CA643" s="74">
        <v>3.92</v>
      </c>
      <c r="CB643" s="74"/>
      <c r="CC643" s="74">
        <v>5.9</v>
      </c>
      <c r="CD643" s="74">
        <v>5.2</v>
      </c>
      <c r="CE643" s="74">
        <v>87.87</v>
      </c>
      <c r="CF643" s="74">
        <v>34.630000000000003</v>
      </c>
      <c r="CG643" s="74">
        <v>0.2268</v>
      </c>
      <c r="CH643" s="134">
        <v>53213.50081936206</v>
      </c>
      <c r="CI643" s="134">
        <v>2911.3847061382276</v>
      </c>
      <c r="CJ643" s="135">
        <v>714344.42817632202</v>
      </c>
      <c r="CK643" s="136">
        <v>0.40756035762339687</v>
      </c>
    </row>
    <row r="644" spans="1:89" s="72" customFormat="1" x14ac:dyDescent="0.25">
      <c r="A644" s="82" t="s">
        <v>24</v>
      </c>
      <c r="B644" s="83">
        <v>633</v>
      </c>
      <c r="C644" s="70" t="s">
        <v>729</v>
      </c>
      <c r="D644" s="84">
        <v>41963</v>
      </c>
      <c r="E644" s="85" t="s">
        <v>1245</v>
      </c>
      <c r="F644" s="82">
        <v>1403</v>
      </c>
      <c r="G644" s="88">
        <v>1</v>
      </c>
      <c r="H644" s="88">
        <v>139</v>
      </c>
      <c r="I644" s="82">
        <v>3</v>
      </c>
      <c r="J644" s="70">
        <v>710</v>
      </c>
      <c r="K644" s="55"/>
      <c r="L644" s="54">
        <v>927.38600000000008</v>
      </c>
      <c r="M644" s="54">
        <v>159.23696827501783</v>
      </c>
      <c r="N644" s="54">
        <v>314.39355299398142</v>
      </c>
      <c r="O644" s="17"/>
      <c r="P644" s="56">
        <v>36.213404059981634</v>
      </c>
      <c r="Q644" s="56">
        <v>7.9</v>
      </c>
      <c r="R644" s="54">
        <v>258.28827909823519</v>
      </c>
      <c r="S644" s="42" t="s">
        <v>78</v>
      </c>
      <c r="T644" s="94"/>
      <c r="U644" s="94"/>
      <c r="V644" s="94">
        <v>26.523128941446878</v>
      </c>
      <c r="W644" s="94">
        <v>24.597178456492657</v>
      </c>
      <c r="X644" s="94">
        <v>4.2234626418033834</v>
      </c>
      <c r="Y644" s="94">
        <v>8.3387007444189809</v>
      </c>
      <c r="Z644" s="94"/>
      <c r="AA644" s="94">
        <v>0.96049278529160875</v>
      </c>
      <c r="AB644" s="94">
        <v>0.20953271863743037</v>
      </c>
      <c r="AC644" s="98">
        <v>6.8506133305869108</v>
      </c>
      <c r="AD644" s="37"/>
      <c r="AE644" s="37"/>
      <c r="AF644" s="37"/>
      <c r="AG644" s="37"/>
      <c r="AH644" s="37"/>
      <c r="AI644" s="100">
        <v>26.916561018471022</v>
      </c>
      <c r="AJ644" s="90" t="s">
        <v>54</v>
      </c>
      <c r="AK644" s="53">
        <v>706.50039599862851</v>
      </c>
      <c r="AL644" s="35"/>
      <c r="AM644" s="35"/>
      <c r="AN644" s="35"/>
      <c r="AO644" s="58">
        <v>39.942857142857143</v>
      </c>
      <c r="AP644" s="49">
        <v>1.4205923733605237</v>
      </c>
      <c r="AQ644" s="49">
        <v>1.3323990004164934</v>
      </c>
      <c r="AR644" s="49">
        <v>1.9034964598084136</v>
      </c>
      <c r="AS644" s="126">
        <v>37.286028457550714</v>
      </c>
      <c r="AT644" s="58">
        <v>37.886430668113213</v>
      </c>
      <c r="AU644" s="58">
        <v>35.565617358811394</v>
      </c>
      <c r="AV644" s="58">
        <v>33.357628765792036</v>
      </c>
      <c r="AW644" s="58">
        <v>47.655490767735678</v>
      </c>
      <c r="AX644" s="58">
        <v>23.442500000000003</v>
      </c>
      <c r="AY644" s="71">
        <v>1.4284299092973625</v>
      </c>
      <c r="AZ644" s="71">
        <v>26.887884773310351</v>
      </c>
      <c r="BA644" s="71">
        <v>-0.36475583186347293</v>
      </c>
      <c r="BB644" s="131">
        <f t="shared" si="36"/>
        <v>1.4284299092973625</v>
      </c>
      <c r="BC644" s="131">
        <f t="shared" si="37"/>
        <v>1.4057929793978787</v>
      </c>
      <c r="BD644" s="131">
        <f t="shared" si="38"/>
        <v>0.17556329209367452</v>
      </c>
      <c r="BE644" s="96">
        <v>6.22</v>
      </c>
      <c r="BF644" s="105">
        <v>123.50598524677385</v>
      </c>
      <c r="BG644" s="105">
        <v>611.55700206347353</v>
      </c>
      <c r="BH644" s="105">
        <v>225.79931796203647</v>
      </c>
      <c r="BI644" s="105">
        <v>117.32150879715985</v>
      </c>
      <c r="BJ644" s="105">
        <v>8.5790707077116402</v>
      </c>
      <c r="BK644" s="105">
        <v>14.003873021074147</v>
      </c>
      <c r="BL644" s="105">
        <v>17.951400337918525</v>
      </c>
      <c r="BM644" s="105">
        <v>4.7878271106259493</v>
      </c>
      <c r="BN644" s="130">
        <f t="shared" si="39"/>
        <v>322.61085011225936</v>
      </c>
      <c r="BO644" s="97">
        <v>6.5973600000000001</v>
      </c>
      <c r="BP644" s="109" t="s">
        <v>38</v>
      </c>
      <c r="BQ644" s="106">
        <v>443.07314814814816</v>
      </c>
      <c r="BR644" s="107">
        <v>16.705161337724803</v>
      </c>
      <c r="BS644" s="107"/>
      <c r="BT644" s="107">
        <v>11.694771461304663</v>
      </c>
      <c r="BU644" s="106">
        <v>11798.488888888889</v>
      </c>
      <c r="BV644" s="106">
        <v>444.83774576278415</v>
      </c>
      <c r="BW644" s="106"/>
      <c r="BX644" s="106">
        <v>311.417272116346</v>
      </c>
      <c r="BY644" s="73">
        <v>9.2700000000000005E-2</v>
      </c>
      <c r="BZ644" s="73">
        <v>1.1935</v>
      </c>
      <c r="CA644" s="74">
        <v>3.9</v>
      </c>
      <c r="CB644" s="74"/>
      <c r="CC644" s="74">
        <v>6.01</v>
      </c>
      <c r="CD644" s="74">
        <v>6.2</v>
      </c>
      <c r="CE644" s="74">
        <v>84.84</v>
      </c>
      <c r="CF644" s="74">
        <v>36.54</v>
      </c>
      <c r="CG644" s="74">
        <v>0.05</v>
      </c>
      <c r="CH644" s="134">
        <v>15925.095466007555</v>
      </c>
      <c r="CI644" s="134">
        <v>2530.5627104823284</v>
      </c>
      <c r="CJ644" s="135">
        <v>3762935.225321027</v>
      </c>
      <c r="CK644" s="136">
        <v>6.7249701601399176E-2</v>
      </c>
    </row>
    <row r="645" spans="1:89" s="72" customFormat="1" x14ac:dyDescent="0.25">
      <c r="A645" s="82" t="s">
        <v>24</v>
      </c>
      <c r="B645" s="83">
        <v>634</v>
      </c>
      <c r="C645" s="70" t="s">
        <v>730</v>
      </c>
      <c r="D645" s="84">
        <v>41963</v>
      </c>
      <c r="E645" s="85" t="s">
        <v>1245</v>
      </c>
      <c r="F645" s="82">
        <v>1584</v>
      </c>
      <c r="G645" s="88">
        <v>1</v>
      </c>
      <c r="H645" s="88">
        <v>120</v>
      </c>
      <c r="I645" s="82">
        <v>2</v>
      </c>
      <c r="J645" s="70">
        <v>740</v>
      </c>
      <c r="K645" s="55"/>
      <c r="L645" s="54">
        <v>927.38600000000008</v>
      </c>
      <c r="M645" s="54">
        <v>159.23696827501783</v>
      </c>
      <c r="N645" s="54">
        <v>314.39355299398142</v>
      </c>
      <c r="O645" s="17"/>
      <c r="P645" s="56">
        <v>36.213404059981634</v>
      </c>
      <c r="Q645" s="56">
        <v>7.9</v>
      </c>
      <c r="R645" s="54">
        <v>258.28827909823519</v>
      </c>
      <c r="S645" s="42" t="s">
        <v>78</v>
      </c>
      <c r="T645" s="94"/>
      <c r="U645" s="94"/>
      <c r="V645" s="94">
        <v>27.407120559681939</v>
      </c>
      <c r="W645" s="94">
        <v>25.416979907361196</v>
      </c>
      <c r="X645" s="94">
        <v>4.3642267870716616</v>
      </c>
      <c r="Y645" s="94">
        <v>8.6166220100928008</v>
      </c>
      <c r="Z645" s="94"/>
      <c r="AA645" s="94">
        <v>0.9925051309483921</v>
      </c>
      <c r="AB645" s="94">
        <v>0.21651625242148734</v>
      </c>
      <c r="AC645" s="98">
        <v>7.0789380043981094</v>
      </c>
      <c r="AD645" s="37"/>
      <c r="AE645" s="37"/>
      <c r="AF645" s="37"/>
      <c r="AG645" s="37"/>
      <c r="AH645" s="37"/>
      <c r="AI645" s="100">
        <v>25.579413919869005</v>
      </c>
      <c r="AJ645" s="90" t="s">
        <v>54</v>
      </c>
      <c r="AK645" s="53">
        <v>691.15789655119443</v>
      </c>
      <c r="AL645" s="35"/>
      <c r="AM645" s="35"/>
      <c r="AN645" s="35"/>
      <c r="AO645" s="58">
        <v>30.942857142857143</v>
      </c>
      <c r="AP645" s="49">
        <v>0.93803485981370194</v>
      </c>
      <c r="AQ645" s="49">
        <v>0.97429404414827181</v>
      </c>
      <c r="AR645" s="49">
        <v>1.5854831320283216</v>
      </c>
      <c r="AS645" s="126">
        <v>26.447665754348385</v>
      </c>
      <c r="AT645" s="58">
        <v>27.50606979167469</v>
      </c>
      <c r="AU645" s="58">
        <v>30.315069338392952</v>
      </c>
      <c r="AV645" s="58">
        <v>31.486880466472311</v>
      </c>
      <c r="AW645" s="58">
        <v>51.239067055393583</v>
      </c>
      <c r="AX645" s="58">
        <v>22.962499999999999</v>
      </c>
      <c r="AY645" s="71">
        <v>1.0036103476020868</v>
      </c>
      <c r="AZ645" s="71">
        <v>23.139150278098253</v>
      </c>
      <c r="BA645" s="71">
        <v>4.2679702815836862</v>
      </c>
      <c r="BB645" s="131">
        <f t="shared" ref="BB645:BB708" si="40">AT645/V645</f>
        <v>1.0036103476020868</v>
      </c>
      <c r="BC645" s="131">
        <f t="shared" ref="BC645:BC708" si="41">AS645/V645</f>
        <v>0.96499249881999682</v>
      </c>
      <c r="BD645" s="131">
        <f t="shared" ref="BD645:BD708" si="42">SUM(AP645:AR645)/V645</f>
        <v>0.12762420730676305</v>
      </c>
      <c r="BE645" s="96">
        <v>6.42</v>
      </c>
      <c r="BF645" s="105">
        <v>105.9234662534073</v>
      </c>
      <c r="BG645" s="105">
        <v>647.37235230915462</v>
      </c>
      <c r="BH645" s="105">
        <v>189.30386827299233</v>
      </c>
      <c r="BI645" s="105">
        <v>107.21081697326447</v>
      </c>
      <c r="BJ645" s="105">
        <v>9.6063223085494815</v>
      </c>
      <c r="BK645" s="105">
        <v>16.129187235634362</v>
      </c>
      <c r="BL645" s="105">
        <v>20.070195155401606</v>
      </c>
      <c r="BM645" s="105">
        <v>10.307257745002962</v>
      </c>
      <c r="BN645" s="130">
        <f t="shared" ref="BN645:BN708" si="43">(BG645*0.5-BH645*0.25+BI645*0.5)/SUM(BG645:BI645)*1000</f>
        <v>349.58168132867348</v>
      </c>
      <c r="BO645" s="97">
        <v>4.3411200000000001</v>
      </c>
      <c r="BP645" s="109" t="s">
        <v>38</v>
      </c>
      <c r="BQ645" s="106">
        <v>438.65643274853801</v>
      </c>
      <c r="BR645" s="107">
        <v>16.005199517158932</v>
      </c>
      <c r="BS645" s="107"/>
      <c r="BT645" s="107">
        <v>15.947623054505115</v>
      </c>
      <c r="BU645" s="106">
        <v>11525.148538011697</v>
      </c>
      <c r="BV645" s="106">
        <v>420.5165775410245</v>
      </c>
      <c r="BW645" s="106"/>
      <c r="BX645" s="106">
        <v>419.0038280750685</v>
      </c>
      <c r="BY645" s="73">
        <v>7.7249999999999999E-2</v>
      </c>
      <c r="BZ645" s="73">
        <v>1.056</v>
      </c>
      <c r="CA645" s="74">
        <v>3.58</v>
      </c>
      <c r="CB645" s="74"/>
      <c r="CC645" s="74">
        <v>3.85</v>
      </c>
      <c r="CD645" s="74">
        <v>6.53</v>
      </c>
      <c r="CE645" s="74">
        <v>73.73</v>
      </c>
      <c r="CF645" s="74">
        <v>30.91</v>
      </c>
      <c r="CG645" s="74">
        <v>8.1199999999999994E-2</v>
      </c>
      <c r="CH645" s="134">
        <v>40940.151412606108</v>
      </c>
      <c r="CI645" s="134">
        <v>2596.8429777516753</v>
      </c>
      <c r="CJ645" s="135">
        <v>2162943.4781788206</v>
      </c>
      <c r="CK645" s="136">
        <v>0.12006060278275021</v>
      </c>
    </row>
    <row r="646" spans="1:89" s="72" customFormat="1" x14ac:dyDescent="0.25">
      <c r="A646" s="82" t="s">
        <v>24</v>
      </c>
      <c r="B646" s="83">
        <v>635</v>
      </c>
      <c r="C646" s="70" t="s">
        <v>731</v>
      </c>
      <c r="D646" s="84">
        <v>41963</v>
      </c>
      <c r="E646" s="85" t="s">
        <v>1245</v>
      </c>
      <c r="F646" s="82">
        <v>1629</v>
      </c>
      <c r="G646" s="88">
        <v>1</v>
      </c>
      <c r="H646" s="88">
        <v>144</v>
      </c>
      <c r="I646" s="82">
        <v>2</v>
      </c>
      <c r="J646" s="70">
        <v>740</v>
      </c>
      <c r="K646" s="55"/>
      <c r="L646" s="54">
        <v>927.38600000000008</v>
      </c>
      <c r="M646" s="54">
        <v>159.23696827501783</v>
      </c>
      <c r="N646" s="54">
        <v>314.39355299398142</v>
      </c>
      <c r="O646" s="17"/>
      <c r="P646" s="56">
        <v>36.213404059981634</v>
      </c>
      <c r="Q646" s="56">
        <v>7.9</v>
      </c>
      <c r="R646" s="54">
        <v>258.28827909823519</v>
      </c>
      <c r="S646" s="42" t="s">
        <v>78</v>
      </c>
      <c r="T646" s="94"/>
      <c r="U646" s="94"/>
      <c r="V646" s="94">
        <v>27.968967485573337</v>
      </c>
      <c r="W646" s="94">
        <v>25.938028880575917</v>
      </c>
      <c r="X646" s="94">
        <v>4.4536935881852466</v>
      </c>
      <c r="Y646" s="94">
        <v>8.7932630613625449</v>
      </c>
      <c r="Z646" s="94"/>
      <c r="AA646" s="94">
        <v>1.012851520695556</v>
      </c>
      <c r="AB646" s="94">
        <v>0.22095484313602939</v>
      </c>
      <c r="AC646" s="98">
        <v>7.2240564800032319</v>
      </c>
      <c r="AD646" s="37"/>
      <c r="AE646" s="37"/>
      <c r="AF646" s="37"/>
      <c r="AG646" s="37"/>
      <c r="AH646" s="37"/>
      <c r="AI646" s="100">
        <v>28.189882841834184</v>
      </c>
      <c r="AJ646" s="90" t="s">
        <v>54</v>
      </c>
      <c r="AK646" s="53">
        <v>719.75761501653744</v>
      </c>
      <c r="AL646" s="35"/>
      <c r="AM646" s="35"/>
      <c r="AN646" s="35"/>
      <c r="AO646" s="58">
        <v>27.957142857142856</v>
      </c>
      <c r="AP646" s="49">
        <v>1.1121209765883935</v>
      </c>
      <c r="AQ646" s="49">
        <v>1.0806563237539915</v>
      </c>
      <c r="AR646" s="49">
        <v>1.3448771345272801</v>
      </c>
      <c r="AS646" s="126">
        <v>27.864671791683044</v>
      </c>
      <c r="AT646" s="58">
        <v>29.162132834524243</v>
      </c>
      <c r="AU646" s="58">
        <v>39.779493286248105</v>
      </c>
      <c r="AV646" s="58">
        <v>38.654033041788146</v>
      </c>
      <c r="AW646" s="58">
        <v>48.104956268221571</v>
      </c>
      <c r="AX646" s="58">
        <v>21.061250000000001</v>
      </c>
      <c r="AY646" s="71">
        <v>1.0426603287935585</v>
      </c>
      <c r="AZ646" s="71">
        <v>23.87029365803523</v>
      </c>
      <c r="BA646" s="71">
        <v>4.0986738275381072</v>
      </c>
      <c r="BB646" s="131">
        <f t="shared" si="40"/>
        <v>1.0426603287935585</v>
      </c>
      <c r="BC646" s="131">
        <f t="shared" si="41"/>
        <v>0.99627102094690878</v>
      </c>
      <c r="BD646" s="131">
        <f t="shared" si="42"/>
        <v>0.12648498507120157</v>
      </c>
      <c r="BE646" s="96">
        <v>6.6</v>
      </c>
      <c r="BF646" s="105">
        <v>104.51127417179971</v>
      </c>
      <c r="BG646" s="105">
        <v>621.20240564495202</v>
      </c>
      <c r="BH646" s="105">
        <v>205.43961088126429</v>
      </c>
      <c r="BI646" s="105">
        <v>121.2299271213279</v>
      </c>
      <c r="BJ646" s="105">
        <v>7.6563908530338525</v>
      </c>
      <c r="BK646" s="105">
        <v>17.756430245321233</v>
      </c>
      <c r="BL646" s="105">
        <v>15.340468741382759</v>
      </c>
      <c r="BM646" s="105">
        <v>11.374766512717891</v>
      </c>
      <c r="BN646" s="130">
        <f t="shared" si="43"/>
        <v>337.44670449045265</v>
      </c>
      <c r="BO646" s="97">
        <v>4.3982400000000004</v>
      </c>
      <c r="BP646" s="109" t="s">
        <v>38</v>
      </c>
      <c r="BQ646" s="106">
        <v>427.55729166666669</v>
      </c>
      <c r="BR646" s="107">
        <v>15.286845747423635</v>
      </c>
      <c r="BS646" s="107"/>
      <c r="BT646" s="107">
        <v>14.661386191907521</v>
      </c>
      <c r="BU646" s="106">
        <v>14797.333333333334</v>
      </c>
      <c r="BV646" s="106">
        <v>529.06255266541177</v>
      </c>
      <c r="BW646" s="106"/>
      <c r="BX646" s="106">
        <v>507.41601848185741</v>
      </c>
      <c r="BY646" s="73">
        <v>5.459E-2</v>
      </c>
      <c r="BZ646" s="73">
        <v>0.9658000000000001</v>
      </c>
      <c r="CA646" s="74">
        <v>3.99</v>
      </c>
      <c r="CB646" s="74"/>
      <c r="CC646" s="74">
        <v>4.67</v>
      </c>
      <c r="CD646" s="74">
        <v>4.1900000000000004</v>
      </c>
      <c r="CE646" s="74">
        <v>77.77</v>
      </c>
      <c r="CF646" s="74">
        <v>31.68</v>
      </c>
      <c r="CG646" s="74">
        <v>0.12280000000000001</v>
      </c>
      <c r="CH646" s="134">
        <v>66686.003579781041</v>
      </c>
      <c r="CI646" s="134">
        <v>2093.2040203347397</v>
      </c>
      <c r="CJ646" s="135">
        <v>3359076.8366764421</v>
      </c>
      <c r="CK646" s="136">
        <v>6.231485976979944E-2</v>
      </c>
    </row>
    <row r="647" spans="1:89" s="72" customFormat="1" x14ac:dyDescent="0.25">
      <c r="A647" s="82" t="s">
        <v>24</v>
      </c>
      <c r="B647" s="83">
        <v>636</v>
      </c>
      <c r="C647" s="70" t="s">
        <v>732</v>
      </c>
      <c r="D647" s="84">
        <v>41963</v>
      </c>
      <c r="E647" s="85" t="s">
        <v>1245</v>
      </c>
      <c r="F647" s="82">
        <v>1901</v>
      </c>
      <c r="G647" s="88">
        <v>1</v>
      </c>
      <c r="H647" s="88">
        <v>192</v>
      </c>
      <c r="I647" s="82">
        <v>1</v>
      </c>
      <c r="J647" s="70">
        <v>670</v>
      </c>
      <c r="K647" s="55"/>
      <c r="L647" s="54">
        <v>927.38600000000008</v>
      </c>
      <c r="M647" s="54">
        <v>159.23696827501783</v>
      </c>
      <c r="N647" s="54">
        <v>314.39355299398142</v>
      </c>
      <c r="O647" s="17"/>
      <c r="P647" s="56">
        <v>36.213404059981634</v>
      </c>
      <c r="Q647" s="56">
        <v>7.9</v>
      </c>
      <c r="R647" s="54">
        <v>258.28827909823519</v>
      </c>
      <c r="S647" s="42" t="s">
        <v>78</v>
      </c>
      <c r="T647" s="94"/>
      <c r="U647" s="94"/>
      <c r="V647" s="94">
        <v>19.34769362347841</v>
      </c>
      <c r="W647" s="94">
        <v>17.942780198703151</v>
      </c>
      <c r="X647" s="94">
        <v>3.0808680757165963</v>
      </c>
      <c r="Y647" s="94">
        <v>6.0827901405243754</v>
      </c>
      <c r="Z647" s="94"/>
      <c r="AA647" s="94">
        <v>0.70064584681575381</v>
      </c>
      <c r="AB647" s="94">
        <v>0.15284677962547946</v>
      </c>
      <c r="AC647" s="98">
        <v>4.9972824905281374</v>
      </c>
      <c r="AD647" s="37"/>
      <c r="AE647" s="37"/>
      <c r="AF647" s="37"/>
      <c r="AG647" s="37"/>
      <c r="AH647" s="37"/>
      <c r="AI647" s="100">
        <v>25.395604336239487</v>
      </c>
      <c r="AJ647" s="90" t="s">
        <v>54</v>
      </c>
      <c r="AK647" s="53">
        <v>688.92254362591746</v>
      </c>
      <c r="AL647" s="35"/>
      <c r="AM647" s="35"/>
      <c r="AN647" s="35"/>
      <c r="AO647" s="58">
        <v>28.2</v>
      </c>
      <c r="AP647" s="49">
        <v>1.0585562439261418</v>
      </c>
      <c r="AQ647" s="49">
        <v>1.0033746355685131</v>
      </c>
      <c r="AR647" s="49">
        <v>1.4223323615160348</v>
      </c>
      <c r="AS647" s="126">
        <v>27.158343658892129</v>
      </c>
      <c r="AT647" s="58">
        <v>28.322766746052373</v>
      </c>
      <c r="AU647" s="58">
        <v>37.537455458373827</v>
      </c>
      <c r="AV647" s="58">
        <v>35.580660835762878</v>
      </c>
      <c r="AW647" s="58">
        <v>50.437317784256557</v>
      </c>
      <c r="AX647" s="58">
        <v>22.922499999999999</v>
      </c>
      <c r="AY647" s="71">
        <v>1.4638833598069136</v>
      </c>
      <c r="AZ647" s="71">
        <v>22.792280906894224</v>
      </c>
      <c r="BA647" s="71">
        <v>-3.4445872834158138</v>
      </c>
      <c r="BB647" s="131">
        <f t="shared" si="40"/>
        <v>1.4638833598069136</v>
      </c>
      <c r="BC647" s="131">
        <f t="shared" si="41"/>
        <v>1.4036992825819561</v>
      </c>
      <c r="BD647" s="131">
        <f t="shared" si="42"/>
        <v>0.18008674877829053</v>
      </c>
      <c r="BE647" s="96">
        <v>6.7</v>
      </c>
      <c r="BF647" s="105">
        <v>101.84448175769295</v>
      </c>
      <c r="BG647" s="105">
        <v>639.76819608330868</v>
      </c>
      <c r="BH647" s="105">
        <v>189.81501858202958</v>
      </c>
      <c r="BI647" s="105">
        <v>110.47156073625339</v>
      </c>
      <c r="BJ647" s="105">
        <v>11.460305854884052</v>
      </c>
      <c r="BK647" s="105">
        <v>13.957119763967967</v>
      </c>
      <c r="BL647" s="105">
        <v>31.792625086488329</v>
      </c>
      <c r="BM647" s="105">
        <v>2.7351738930678895</v>
      </c>
      <c r="BN647" s="130">
        <f t="shared" si="43"/>
        <v>348.56067150373718</v>
      </c>
      <c r="BO647" s="97">
        <v>4.5696000000000003</v>
      </c>
      <c r="BP647" s="109" t="s">
        <v>38</v>
      </c>
      <c r="BQ647" s="106">
        <v>342.07463768115946</v>
      </c>
      <c r="BR647" s="107">
        <v>17.68038321973696</v>
      </c>
      <c r="BS647" s="107"/>
      <c r="BT647" s="107">
        <v>12.077726754178697</v>
      </c>
      <c r="BU647" s="106">
        <v>10953.245652173913</v>
      </c>
      <c r="BV647" s="106">
        <v>566.12668493376179</v>
      </c>
      <c r="BW647" s="106"/>
      <c r="BX647" s="106">
        <v>386.72936688646695</v>
      </c>
      <c r="BY647" s="73">
        <v>5.5620000000000003E-2</v>
      </c>
      <c r="BZ647" s="73">
        <v>0.55770000000000008</v>
      </c>
      <c r="CA647" s="74">
        <v>3.95</v>
      </c>
      <c r="CB647" s="74"/>
      <c r="CC647" s="74">
        <v>5.84</v>
      </c>
      <c r="CD647" s="74">
        <v>6.56</v>
      </c>
      <c r="CE647" s="74">
        <v>90.9</v>
      </c>
      <c r="CF647" s="74">
        <v>38.159999999999997</v>
      </c>
      <c r="CG647" s="74">
        <v>0.01</v>
      </c>
      <c r="CH647" s="134">
        <v>118020.39276417359</v>
      </c>
      <c r="CI647" s="134">
        <v>2583.6480798228727</v>
      </c>
      <c r="CJ647" s="135">
        <v>316719.11867712624</v>
      </c>
      <c r="CK647" s="136">
        <v>0.81575374755217334</v>
      </c>
    </row>
    <row r="648" spans="1:89" s="72" customFormat="1" x14ac:dyDescent="0.25">
      <c r="A648" s="82" t="s">
        <v>24</v>
      </c>
      <c r="B648" s="83">
        <v>637</v>
      </c>
      <c r="C648" s="70" t="s">
        <v>733</v>
      </c>
      <c r="D648" s="84">
        <v>41963</v>
      </c>
      <c r="E648" s="85" t="s">
        <v>1245</v>
      </c>
      <c r="F648" s="82">
        <v>1978</v>
      </c>
      <c r="G648" s="88">
        <v>1</v>
      </c>
      <c r="H648" s="88">
        <v>196</v>
      </c>
      <c r="I648" s="82">
        <v>1</v>
      </c>
      <c r="J648" s="70">
        <v>700</v>
      </c>
      <c r="K648" s="55"/>
      <c r="L648" s="54">
        <v>927.38600000000008</v>
      </c>
      <c r="M648" s="54">
        <v>159.23696827501783</v>
      </c>
      <c r="N648" s="54">
        <v>314.39355299398142</v>
      </c>
      <c r="O648" s="17"/>
      <c r="P648" s="56">
        <v>36.213404059981634</v>
      </c>
      <c r="Q648" s="56">
        <v>7.9</v>
      </c>
      <c r="R648" s="54">
        <v>258.28827909823519</v>
      </c>
      <c r="S648" s="42" t="s">
        <v>78</v>
      </c>
      <c r="T648" s="94"/>
      <c r="U648" s="94"/>
      <c r="V648" s="94">
        <v>27.26617844346686</v>
      </c>
      <c r="W648" s="94">
        <v>25.28627216197296</v>
      </c>
      <c r="X648" s="94">
        <v>4.3417835917833072</v>
      </c>
      <c r="Y648" s="94">
        <v>8.5723107174094526</v>
      </c>
      <c r="Z648" s="94"/>
      <c r="AA648" s="94">
        <v>0.98740113714482658</v>
      </c>
      <c r="AB648" s="94">
        <v>0.21540280970338821</v>
      </c>
      <c r="AC648" s="98">
        <v>7.0425343077484523</v>
      </c>
      <c r="AD648" s="37"/>
      <c r="AE648" s="37"/>
      <c r="AF648" s="37"/>
      <c r="AG648" s="37"/>
      <c r="AH648" s="37"/>
      <c r="AI648" s="100">
        <v>25.565441862517755</v>
      </c>
      <c r="AJ648" s="90" t="s">
        <v>54</v>
      </c>
      <c r="AK648" s="53">
        <v>690.98910777746335</v>
      </c>
      <c r="AL648" s="35"/>
      <c r="AM648" s="35"/>
      <c r="AN648" s="35"/>
      <c r="AO648" s="58">
        <v>37.585714285714282</v>
      </c>
      <c r="AP648" s="49">
        <v>1.2808671354170365</v>
      </c>
      <c r="AQ648" s="49">
        <v>1.1715857975843398</v>
      </c>
      <c r="AR648" s="49">
        <v>1.7413983756768012</v>
      </c>
      <c r="AS648" s="126">
        <v>34.247292745541259</v>
      </c>
      <c r="AT648" s="58">
        <v>34.07335700873314</v>
      </c>
      <c r="AU648" s="58">
        <v>34.078563085972085</v>
      </c>
      <c r="AV648" s="58">
        <v>31.171039844509238</v>
      </c>
      <c r="AW648" s="58">
        <v>46.331389698736636</v>
      </c>
      <c r="AX648" s="58">
        <v>22.583750000000002</v>
      </c>
      <c r="AY648" s="71">
        <v>1.2496564958444818</v>
      </c>
      <c r="AZ648" s="71">
        <v>25.854166931189091</v>
      </c>
      <c r="BA648" s="71">
        <v>1.4120115122777683</v>
      </c>
      <c r="BB648" s="131">
        <f t="shared" si="40"/>
        <v>1.2496564958444818</v>
      </c>
      <c r="BC648" s="131">
        <f t="shared" si="41"/>
        <v>1.2560356713189162</v>
      </c>
      <c r="BD648" s="131">
        <f t="shared" si="42"/>
        <v>0.15381148177305534</v>
      </c>
      <c r="BE648" s="96">
        <v>6.78</v>
      </c>
      <c r="BF648" s="105">
        <v>96.891707928105518</v>
      </c>
      <c r="BG648" s="105">
        <v>620.309432029047</v>
      </c>
      <c r="BH648" s="105">
        <v>199.91346819310368</v>
      </c>
      <c r="BI648" s="105">
        <v>121.99709793915515</v>
      </c>
      <c r="BJ648" s="105">
        <v>8.4551105126193207</v>
      </c>
      <c r="BK648" s="105">
        <v>15.561164155373815</v>
      </c>
      <c r="BL648" s="105">
        <v>23.513027211479585</v>
      </c>
      <c r="BM648" s="105">
        <v>10.250699959221418</v>
      </c>
      <c r="BN648" s="130">
        <f t="shared" si="43"/>
        <v>340.87038967818722</v>
      </c>
      <c r="BO648" s="97">
        <v>3.2272799999999995</v>
      </c>
      <c r="BP648" s="109" t="s">
        <v>38</v>
      </c>
      <c r="BQ648" s="106">
        <v>401.76111111111112</v>
      </c>
      <c r="BR648" s="107">
        <v>14.73477891095426</v>
      </c>
      <c r="BS648" s="107"/>
      <c r="BT648" s="107">
        <v>11.791063352170967</v>
      </c>
      <c r="BU648" s="106">
        <v>13701.288888888888</v>
      </c>
      <c r="BV648" s="106">
        <v>502.50125507308854</v>
      </c>
      <c r="BW648" s="106"/>
      <c r="BX648" s="106">
        <v>402.11150563700522</v>
      </c>
      <c r="BY648" s="73">
        <v>6.695000000000001E-2</v>
      </c>
      <c r="BZ648" s="73">
        <v>0.87230000000000008</v>
      </c>
      <c r="CA648" s="74">
        <v>4.0199999999999996</v>
      </c>
      <c r="CB648" s="74"/>
      <c r="CC648" s="74">
        <v>5.87</v>
      </c>
      <c r="CD648" s="74">
        <v>5.33</v>
      </c>
      <c r="CE648" s="74">
        <v>83.83</v>
      </c>
      <c r="CF648" s="74">
        <v>33.47</v>
      </c>
      <c r="CG648" s="74">
        <v>0.05</v>
      </c>
      <c r="CH648" s="134">
        <v>32800.625844518967</v>
      </c>
      <c r="CI648" s="134">
        <v>3072.9772726438791</v>
      </c>
      <c r="CJ648" s="135">
        <v>680534.27213009913</v>
      </c>
      <c r="CK648" s="136">
        <v>0.45155363932301884</v>
      </c>
    </row>
    <row r="649" spans="1:89" s="72" customFormat="1" x14ac:dyDescent="0.25">
      <c r="A649" s="82" t="s">
        <v>24</v>
      </c>
      <c r="B649" s="83">
        <v>638</v>
      </c>
      <c r="C649" s="70" t="s">
        <v>734</v>
      </c>
      <c r="D649" s="84">
        <v>41963</v>
      </c>
      <c r="E649" s="85" t="s">
        <v>1245</v>
      </c>
      <c r="F649" s="82">
        <v>1980</v>
      </c>
      <c r="G649" s="88">
        <v>1</v>
      </c>
      <c r="H649" s="88">
        <v>120</v>
      </c>
      <c r="I649" s="82">
        <v>1</v>
      </c>
      <c r="J649" s="70">
        <v>615</v>
      </c>
      <c r="K649" s="55"/>
      <c r="L649" s="54">
        <v>927.38600000000008</v>
      </c>
      <c r="M649" s="54">
        <v>159.23696827501783</v>
      </c>
      <c r="N649" s="54">
        <v>314.39355299398142</v>
      </c>
      <c r="O649" s="17"/>
      <c r="P649" s="56">
        <v>36.213404059981634</v>
      </c>
      <c r="Q649" s="56">
        <v>7.9</v>
      </c>
      <c r="R649" s="54">
        <v>258.28827909823519</v>
      </c>
      <c r="S649" s="42" t="s">
        <v>78</v>
      </c>
      <c r="T649" s="94"/>
      <c r="U649" s="94"/>
      <c r="V649" s="94">
        <v>21.264866817361195</v>
      </c>
      <c r="W649" s="94">
        <v>19.720739778285331</v>
      </c>
      <c r="X649" s="94">
        <v>3.3861529227686238</v>
      </c>
      <c r="Y649" s="94">
        <v>6.685537032654004</v>
      </c>
      <c r="Z649" s="94"/>
      <c r="AA649" s="94">
        <v>0.77007321433879672</v>
      </c>
      <c r="AB649" s="94">
        <v>0.16799244785715345</v>
      </c>
      <c r="AC649" s="98">
        <v>5.4924658555093888</v>
      </c>
      <c r="AD649" s="37"/>
      <c r="AE649" s="37"/>
      <c r="AF649" s="37"/>
      <c r="AG649" s="37"/>
      <c r="AH649" s="37"/>
      <c r="AI649" s="100">
        <v>23.470610829627528</v>
      </c>
      <c r="AJ649" s="90" t="s">
        <v>54</v>
      </c>
      <c r="AK649" s="53">
        <v>663.40884532806285</v>
      </c>
      <c r="AL649" s="35"/>
      <c r="AM649" s="35"/>
      <c r="AN649" s="35"/>
      <c r="AO649" s="58">
        <v>28.857142857142858</v>
      </c>
      <c r="AP649" s="49">
        <v>1.1663694215996034</v>
      </c>
      <c r="AQ649" s="49">
        <v>1.0071255032625297</v>
      </c>
      <c r="AR649" s="49">
        <v>1.4358461752047762</v>
      </c>
      <c r="AS649" s="126">
        <v>29.038398466851195</v>
      </c>
      <c r="AT649" s="58">
        <v>29.742237140524797</v>
      </c>
      <c r="AU649" s="58">
        <v>40.418742332659519</v>
      </c>
      <c r="AV649" s="58">
        <v>34.900388726919346</v>
      </c>
      <c r="AW649" s="58">
        <v>49.757045675413039</v>
      </c>
      <c r="AX649" s="58">
        <v>22.35</v>
      </c>
      <c r="AY649" s="71">
        <v>1.3986561682221519</v>
      </c>
      <c r="AZ649" s="71">
        <v>22.338344828668049</v>
      </c>
      <c r="BA649" s="71">
        <v>-1.0734780113068538</v>
      </c>
      <c r="BB649" s="131">
        <f t="shared" si="40"/>
        <v>1.3986561682221519</v>
      </c>
      <c r="BC649" s="131">
        <f t="shared" si="41"/>
        <v>1.3655575046039548</v>
      </c>
      <c r="BD649" s="131">
        <f t="shared" si="42"/>
        <v>0.16973259842474767</v>
      </c>
      <c r="BE649" s="96">
        <v>6.33</v>
      </c>
      <c r="BF649" s="105">
        <v>116.48286748844568</v>
      </c>
      <c r="BG649" s="105">
        <v>640.14466447451252</v>
      </c>
      <c r="BH649" s="105">
        <v>203.4640968017749</v>
      </c>
      <c r="BI649" s="105">
        <v>116.83614225872302</v>
      </c>
      <c r="BJ649" s="105">
        <v>7.2634271933009664</v>
      </c>
      <c r="BK649" s="105">
        <v>12.942855230676589</v>
      </c>
      <c r="BL649" s="105">
        <v>12.520415592032139</v>
      </c>
      <c r="BM649" s="105">
        <v>6.8283984489799376</v>
      </c>
      <c r="BN649" s="130">
        <f t="shared" si="43"/>
        <v>341.11730715663208</v>
      </c>
      <c r="BO649" s="97">
        <v>4.9694399999999996</v>
      </c>
      <c r="BP649" s="109" t="s">
        <v>38</v>
      </c>
      <c r="BQ649" s="106">
        <v>373.95833333333331</v>
      </c>
      <c r="BR649" s="107">
        <v>17.585735972163434</v>
      </c>
      <c r="BS649" s="107"/>
      <c r="BT649" s="107">
        <v>12.573308845816529</v>
      </c>
      <c r="BU649" s="106">
        <v>9923.9722222222226</v>
      </c>
      <c r="BV649" s="106">
        <v>466.68395844924981</v>
      </c>
      <c r="BW649" s="106"/>
      <c r="BX649" s="106">
        <v>333.66596383903072</v>
      </c>
      <c r="BY649" s="73">
        <v>0.12051000000000001</v>
      </c>
      <c r="BZ649" s="73">
        <v>1.0076000000000001</v>
      </c>
      <c r="CA649" s="74">
        <v>3.89</v>
      </c>
      <c r="CB649" s="74"/>
      <c r="CC649" s="74">
        <v>5.12</v>
      </c>
      <c r="CD649" s="74">
        <v>5.65</v>
      </c>
      <c r="CE649" s="74">
        <v>80.8</v>
      </c>
      <c r="CF649" s="74">
        <v>37.42</v>
      </c>
      <c r="CG649" s="74">
        <v>6.0400000000000002E-2</v>
      </c>
      <c r="CH649" s="134">
        <v>9536.2407070601948</v>
      </c>
      <c r="CI649" s="134">
        <v>5969.193504695525</v>
      </c>
      <c r="CJ649" s="135">
        <v>1846008.9122456394</v>
      </c>
      <c r="CK649" s="136">
        <v>0.32335670023575885</v>
      </c>
    </row>
    <row r="650" spans="1:89" s="72" customFormat="1" x14ac:dyDescent="0.25">
      <c r="A650" s="82" t="s">
        <v>24</v>
      </c>
      <c r="B650" s="83">
        <v>639</v>
      </c>
      <c r="C650" s="70" t="s">
        <v>735</v>
      </c>
      <c r="D650" s="84">
        <v>41963</v>
      </c>
      <c r="E650" s="85" t="s">
        <v>1245</v>
      </c>
      <c r="F650" s="82">
        <v>1982</v>
      </c>
      <c r="G650" s="88">
        <v>1</v>
      </c>
      <c r="H650" s="88">
        <v>198</v>
      </c>
      <c r="I650" s="82">
        <v>1</v>
      </c>
      <c r="J650" s="70">
        <v>605</v>
      </c>
      <c r="K650" s="55"/>
      <c r="L650" s="54">
        <v>927.38600000000008</v>
      </c>
      <c r="M650" s="54">
        <v>159.23696827501783</v>
      </c>
      <c r="N650" s="54">
        <v>314.39355299398142</v>
      </c>
      <c r="O650" s="17"/>
      <c r="P650" s="56">
        <v>36.213404059981634</v>
      </c>
      <c r="Q650" s="56">
        <v>7.9</v>
      </c>
      <c r="R650" s="54">
        <v>258.28827909823519</v>
      </c>
      <c r="S650" s="42" t="s">
        <v>78</v>
      </c>
      <c r="T650" s="94"/>
      <c r="U650" s="94"/>
      <c r="V650" s="94">
        <v>18.868781525675498</v>
      </c>
      <c r="W650" s="94">
        <v>17.498643823970099</v>
      </c>
      <c r="X650" s="94">
        <v>3.0046075651922317</v>
      </c>
      <c r="Y650" s="94">
        <v>5.9322232645243176</v>
      </c>
      <c r="Z650" s="94"/>
      <c r="AA650" s="94">
        <v>0.68330280950880351</v>
      </c>
      <c r="AB650" s="94">
        <v>0.14906337405283646</v>
      </c>
      <c r="AC650" s="98">
        <v>4.8735851089472977</v>
      </c>
      <c r="AD650" s="37"/>
      <c r="AE650" s="37"/>
      <c r="AF650" s="37"/>
      <c r="AG650" s="37"/>
      <c r="AH650" s="37"/>
      <c r="AI650" s="100">
        <v>24.924188295077592</v>
      </c>
      <c r="AJ650" s="90" t="s">
        <v>54</v>
      </c>
      <c r="AK650" s="53">
        <v>683.03882531812633</v>
      </c>
      <c r="AL650" s="35"/>
      <c r="AM650" s="35"/>
      <c r="AN650" s="35"/>
      <c r="AO650" s="58">
        <v>31.142857142857139</v>
      </c>
      <c r="AP650" s="49">
        <v>1.068917170256628</v>
      </c>
      <c r="AQ650" s="49">
        <v>1.0933291684020545</v>
      </c>
      <c r="AR650" s="49">
        <v>1.607080383173678</v>
      </c>
      <c r="AS650" s="126">
        <v>28.490900410992275</v>
      </c>
      <c r="AT650" s="58">
        <v>30.13498731742304</v>
      </c>
      <c r="AU650" s="58">
        <v>34.323028402735765</v>
      </c>
      <c r="AV650" s="58">
        <v>35.10689990281827</v>
      </c>
      <c r="AW650" s="58">
        <v>51.603498542274068</v>
      </c>
      <c r="AX650" s="58">
        <v>21.827500000000001</v>
      </c>
      <c r="AY650" s="71">
        <v>1.5970817869938856</v>
      </c>
      <c r="AZ650" s="71">
        <v>22.358534212923679</v>
      </c>
      <c r="BA650" s="71">
        <v>-3.4897526872481812</v>
      </c>
      <c r="BB650" s="131">
        <f t="shared" si="40"/>
        <v>1.5970817869938856</v>
      </c>
      <c r="BC650" s="131">
        <f t="shared" si="41"/>
        <v>1.5099491385929493</v>
      </c>
      <c r="BD650" s="131">
        <f t="shared" si="42"/>
        <v>0.19976524274783131</v>
      </c>
      <c r="BE650" s="96">
        <v>6.3</v>
      </c>
      <c r="BF650" s="105">
        <v>120.97465820271007</v>
      </c>
      <c r="BG650" s="105">
        <v>604.64403182907427</v>
      </c>
      <c r="BH650" s="105">
        <v>210.69107322042413</v>
      </c>
      <c r="BI650" s="105">
        <v>137.95820104949172</v>
      </c>
      <c r="BJ650" s="105">
        <v>8.4570280473174932</v>
      </c>
      <c r="BK650" s="105">
        <v>13.750258813609493</v>
      </c>
      <c r="BL650" s="105">
        <v>20.452221213695942</v>
      </c>
      <c r="BM650" s="105">
        <v>4.0471858263868628</v>
      </c>
      <c r="BN650" s="130">
        <f t="shared" si="43"/>
        <v>334.23957358732417</v>
      </c>
      <c r="BO650" s="97">
        <v>5.8262400000000003</v>
      </c>
      <c r="BP650" s="109" t="s">
        <v>38</v>
      </c>
      <c r="BQ650" s="106">
        <v>337.00641025641028</v>
      </c>
      <c r="BR650" s="107">
        <v>17.860528503010769</v>
      </c>
      <c r="BS650" s="107"/>
      <c r="BT650" s="107">
        <v>11.1832272138228</v>
      </c>
      <c r="BU650" s="106">
        <v>12345.94935897436</v>
      </c>
      <c r="BV650" s="106">
        <v>654.30559690220264</v>
      </c>
      <c r="BW650" s="106"/>
      <c r="BX650" s="106">
        <v>409.68822149914581</v>
      </c>
      <c r="BY650" s="73">
        <v>8.9609999999999995E-2</v>
      </c>
      <c r="BZ650" s="73">
        <v>1.2111000000000001</v>
      </c>
      <c r="CA650" s="74">
        <v>3.64</v>
      </c>
      <c r="CB650" s="74"/>
      <c r="CC650" s="74">
        <v>5.74</v>
      </c>
      <c r="CD650" s="74">
        <v>6.62</v>
      </c>
      <c r="CE650" s="74">
        <v>86.86</v>
      </c>
      <c r="CF650" s="74">
        <v>36.33</v>
      </c>
      <c r="CG650" s="74">
        <v>0.12280000000000001</v>
      </c>
      <c r="CH650" s="134">
        <v>69948.128474226018</v>
      </c>
      <c r="CI650" s="134">
        <v>3686.8071900609148</v>
      </c>
      <c r="CJ650" s="135">
        <v>1119350.5879926626</v>
      </c>
      <c r="CK650" s="136">
        <v>0.32937019282515284</v>
      </c>
    </row>
    <row r="651" spans="1:89" s="72" customFormat="1" x14ac:dyDescent="0.25">
      <c r="A651" s="82" t="s">
        <v>24</v>
      </c>
      <c r="B651" s="83">
        <v>640</v>
      </c>
      <c r="C651" s="70" t="s">
        <v>736</v>
      </c>
      <c r="D651" s="84">
        <v>41963</v>
      </c>
      <c r="E651" s="85" t="s">
        <v>1245</v>
      </c>
      <c r="F651" s="82">
        <v>2013</v>
      </c>
      <c r="G651" s="88">
        <v>1</v>
      </c>
      <c r="H651" s="88">
        <v>194</v>
      </c>
      <c r="I651" s="82">
        <v>1</v>
      </c>
      <c r="J651" s="70">
        <v>740</v>
      </c>
      <c r="K651" s="55"/>
      <c r="L651" s="54">
        <v>927.38600000000008</v>
      </c>
      <c r="M651" s="54">
        <v>159.23696827501783</v>
      </c>
      <c r="N651" s="54">
        <v>314.39355299398142</v>
      </c>
      <c r="O651" s="17"/>
      <c r="P651" s="56">
        <v>36.213404059981634</v>
      </c>
      <c r="Q651" s="56">
        <v>7.9</v>
      </c>
      <c r="R651" s="54">
        <v>258.28827909823519</v>
      </c>
      <c r="S651" s="42" t="s">
        <v>78</v>
      </c>
      <c r="T651" s="94"/>
      <c r="U651" s="94"/>
      <c r="V651" s="94">
        <v>27.415820381909899</v>
      </c>
      <c r="W651" s="94">
        <v>25.425048000697895</v>
      </c>
      <c r="X651" s="94">
        <v>4.365612120387774</v>
      </c>
      <c r="Y651" s="94">
        <v>8.6193571781134661</v>
      </c>
      <c r="Z651" s="94"/>
      <c r="AA651" s="94">
        <v>0.99282018112598325</v>
      </c>
      <c r="AB651" s="94">
        <v>0.21658498101708823</v>
      </c>
      <c r="AC651" s="98">
        <v>7.0811850665098293</v>
      </c>
      <c r="AD651" s="37"/>
      <c r="AE651" s="37"/>
      <c r="AF651" s="37"/>
      <c r="AG651" s="37"/>
      <c r="AH651" s="37"/>
      <c r="AI651" s="100">
        <v>22.701843017403995</v>
      </c>
      <c r="AJ651" s="90" t="s">
        <v>54</v>
      </c>
      <c r="AK651" s="53">
        <v>652.01063217891192</v>
      </c>
      <c r="AL651" s="35"/>
      <c r="AM651" s="35"/>
      <c r="AN651" s="35"/>
      <c r="AO651" s="58">
        <v>30.514285714285716</v>
      </c>
      <c r="AP651" s="49">
        <v>1.2815430756447797</v>
      </c>
      <c r="AQ651" s="49">
        <v>1.195439400249896</v>
      </c>
      <c r="AR651" s="49">
        <v>1.5416534777176181</v>
      </c>
      <c r="AS651" s="126">
        <v>31.42886042038598</v>
      </c>
      <c r="AT651" s="58">
        <v>33.166664814961031</v>
      </c>
      <c r="AU651" s="58">
        <v>41.998134501467497</v>
      </c>
      <c r="AV651" s="58">
        <v>39.176384839650147</v>
      </c>
      <c r="AW651" s="58">
        <v>50.522351797862008</v>
      </c>
      <c r="AX651" s="58">
        <v>21.958749999999998</v>
      </c>
      <c r="AY651" s="71">
        <v>1.2097637186463981</v>
      </c>
      <c r="AZ651" s="71">
        <v>25.364183010499065</v>
      </c>
      <c r="BA651" s="71">
        <v>2.051637371410834</v>
      </c>
      <c r="BB651" s="131">
        <f t="shared" si="40"/>
        <v>1.2097637186463981</v>
      </c>
      <c r="BC651" s="131">
        <f t="shared" si="41"/>
        <v>1.1463767993287572</v>
      </c>
      <c r="BD651" s="131">
        <f t="shared" si="42"/>
        <v>0.14658091195636652</v>
      </c>
      <c r="BE651" s="96">
        <v>6.28</v>
      </c>
      <c r="BF651" s="105">
        <v>115.57904585236118</v>
      </c>
      <c r="BG651" s="105">
        <v>631.92330634249231</v>
      </c>
      <c r="BH651" s="105">
        <v>187.29476896025255</v>
      </c>
      <c r="BI651" s="105">
        <v>132.65845704910612</v>
      </c>
      <c r="BJ651" s="105">
        <v>7.7604942724447428</v>
      </c>
      <c r="BK651" s="105">
        <v>14.398380572436448</v>
      </c>
      <c r="BL651" s="105">
        <v>16.6374835817196</v>
      </c>
      <c r="BM651" s="105">
        <v>9.3271092215484277</v>
      </c>
      <c r="BN651" s="130">
        <f t="shared" si="43"/>
        <v>352.42720883860829</v>
      </c>
      <c r="BO651" s="97">
        <v>3.4557600000000002</v>
      </c>
      <c r="BP651" s="109" t="s">
        <v>38</v>
      </c>
      <c r="BQ651" s="106">
        <v>393.4647465437788</v>
      </c>
      <c r="BR651" s="107">
        <v>14.351740749053173</v>
      </c>
      <c r="BS651" s="107"/>
      <c r="BT651" s="107">
        <v>11.863259352091749</v>
      </c>
      <c r="BU651" s="106">
        <v>11151.539554531491</v>
      </c>
      <c r="BV651" s="106">
        <v>406.75563959741078</v>
      </c>
      <c r="BW651" s="106"/>
      <c r="BX651" s="106">
        <v>336.22734202388608</v>
      </c>
      <c r="BY651" s="73">
        <v>6.5920000000000006E-2</v>
      </c>
      <c r="BZ651" s="73">
        <v>1.5873000000000002</v>
      </c>
      <c r="CA651" s="74">
        <v>3.48</v>
      </c>
      <c r="CB651" s="74"/>
      <c r="CC651" s="74">
        <v>5.0599999999999996</v>
      </c>
      <c r="CD651" s="74">
        <v>5.38</v>
      </c>
      <c r="CE651" s="74">
        <v>76.760000000000005</v>
      </c>
      <c r="CF651" s="74">
        <v>36.450000000000003</v>
      </c>
      <c r="CG651" s="74">
        <v>7.0800000000000002E-2</v>
      </c>
      <c r="CH651" s="134"/>
      <c r="CI651" s="134"/>
      <c r="CJ651" s="135"/>
      <c r="CK651" s="136"/>
    </row>
    <row r="652" spans="1:89" s="72" customFormat="1" x14ac:dyDescent="0.25">
      <c r="A652" s="82" t="s">
        <v>24</v>
      </c>
      <c r="B652" s="83">
        <v>641</v>
      </c>
      <c r="C652" s="70" t="s">
        <v>737</v>
      </c>
      <c r="D652" s="84">
        <v>41963</v>
      </c>
      <c r="E652" s="85" t="s">
        <v>1245</v>
      </c>
      <c r="F652" s="82">
        <v>2026</v>
      </c>
      <c r="G652" s="88">
        <v>1</v>
      </c>
      <c r="H652" s="88">
        <v>135</v>
      </c>
      <c r="I652" s="82">
        <v>1</v>
      </c>
      <c r="J652" s="70">
        <v>560</v>
      </c>
      <c r="K652" s="55"/>
      <c r="L652" s="54">
        <v>927.38600000000008</v>
      </c>
      <c r="M652" s="54">
        <v>159.23696827501783</v>
      </c>
      <c r="N652" s="54">
        <v>314.39355299398142</v>
      </c>
      <c r="O652" s="17"/>
      <c r="P652" s="56">
        <v>36.213404059981634</v>
      </c>
      <c r="Q652" s="56">
        <v>7.9</v>
      </c>
      <c r="R652" s="54">
        <v>258.28827909823519</v>
      </c>
      <c r="S652" s="42" t="s">
        <v>78</v>
      </c>
      <c r="T652" s="94"/>
      <c r="U652" s="94"/>
      <c r="V652" s="94">
        <v>26.972418309858</v>
      </c>
      <c r="W652" s="94">
        <v>25.013843126705972</v>
      </c>
      <c r="X652" s="94">
        <v>4.2950061187073683</v>
      </c>
      <c r="Y652" s="94">
        <v>8.4799544252761763</v>
      </c>
      <c r="Z652" s="94"/>
      <c r="AA652" s="94">
        <v>0.97676308272973467</v>
      </c>
      <c r="AB652" s="94">
        <v>0.21308210464787822</v>
      </c>
      <c r="AC652" s="98">
        <v>6.9666595083709524</v>
      </c>
      <c r="AD652" s="37"/>
      <c r="AE652" s="37"/>
      <c r="AF652" s="37"/>
      <c r="AG652" s="37"/>
      <c r="AH652" s="37"/>
      <c r="AI652" s="100">
        <v>23.08349392329022</v>
      </c>
      <c r="AJ652" s="90" t="s">
        <v>54</v>
      </c>
      <c r="AK652" s="53">
        <v>657.76411377528723</v>
      </c>
      <c r="AL652" s="35"/>
      <c r="AM652" s="35"/>
      <c r="AN652" s="35"/>
      <c r="AO652" s="58">
        <v>31.528571428571432</v>
      </c>
      <c r="AP652" s="49">
        <v>1.3682461717284291</v>
      </c>
      <c r="AQ652" s="49">
        <v>1.0815923920588648</v>
      </c>
      <c r="AR652" s="49">
        <v>1.5113185478272946</v>
      </c>
      <c r="AS652" s="126">
        <v>33.135121147355008</v>
      </c>
      <c r="AT652" s="58">
        <v>33.193698877279694</v>
      </c>
      <c r="AU652" s="58">
        <v>43.39702402400998</v>
      </c>
      <c r="AV652" s="58">
        <v>34.305150631681251</v>
      </c>
      <c r="AW652" s="58">
        <v>47.934888241010697</v>
      </c>
      <c r="AX652" s="58">
        <v>27.61</v>
      </c>
      <c r="AY652" s="71">
        <v>1.2306534214304363</v>
      </c>
      <c r="AZ652" s="71">
        <v>23.183638170553472</v>
      </c>
      <c r="BA652" s="71">
        <v>3.7887801393045279</v>
      </c>
      <c r="BB652" s="131">
        <f t="shared" si="40"/>
        <v>1.2306534214304363</v>
      </c>
      <c r="BC652" s="131">
        <f t="shared" si="41"/>
        <v>1.2284816573249064</v>
      </c>
      <c r="BD652" s="131">
        <f t="shared" si="42"/>
        <v>0.1468595461522576</v>
      </c>
      <c r="BE652" s="96">
        <v>6.71</v>
      </c>
      <c r="BF652" s="105">
        <v>104.35651124561166</v>
      </c>
      <c r="BG652" s="105">
        <v>649.50320898339533</v>
      </c>
      <c r="BH652" s="105">
        <v>189.3929411949407</v>
      </c>
      <c r="BI652" s="105">
        <v>110.43100593238751</v>
      </c>
      <c r="BJ652" s="105">
        <v>10.66390952110075</v>
      </c>
      <c r="BK652" s="105">
        <v>14.134858372012108</v>
      </c>
      <c r="BL652" s="105">
        <v>18.634956590882254</v>
      </c>
      <c r="BM652" s="105">
        <v>7.2391194052815253</v>
      </c>
      <c r="BN652" s="130">
        <f t="shared" si="43"/>
        <v>350.37328282259909</v>
      </c>
      <c r="BO652" s="97">
        <v>3.2272799999999995</v>
      </c>
      <c r="BP652" s="109" t="s">
        <v>38</v>
      </c>
      <c r="BQ652" s="106">
        <v>396.68181818181819</v>
      </c>
      <c r="BR652" s="107">
        <v>14.706942982448005</v>
      </c>
      <c r="BS652" s="107"/>
      <c r="BT652" s="107">
        <v>11.950515658058752</v>
      </c>
      <c r="BU652" s="106">
        <v>10066.833333333332</v>
      </c>
      <c r="BV652" s="106">
        <v>373.22694679008669</v>
      </c>
      <c r="BW652" s="106"/>
      <c r="BX652" s="106">
        <v>303.2754309952436</v>
      </c>
      <c r="BY652" s="73">
        <v>0.10403000000000001</v>
      </c>
      <c r="BZ652" s="73">
        <v>0.76890000000000003</v>
      </c>
      <c r="CA652" s="74">
        <v>4.08</v>
      </c>
      <c r="CB652" s="74"/>
      <c r="CC652" s="74">
        <v>6.42</v>
      </c>
      <c r="CD652" s="74">
        <v>8.6999999999999993</v>
      </c>
      <c r="CE652" s="74">
        <v>84.84</v>
      </c>
      <c r="CF652" s="74">
        <v>37.67</v>
      </c>
      <c r="CG652" s="74">
        <v>0.05</v>
      </c>
      <c r="CH652" s="134">
        <v>23923.677529870758</v>
      </c>
      <c r="CI652" s="134">
        <v>2462.5410840280347</v>
      </c>
      <c r="CJ652" s="135">
        <v>4023897.4396509118</v>
      </c>
      <c r="CK652" s="136">
        <v>6.1197908767815647E-2</v>
      </c>
    </row>
    <row r="653" spans="1:89" s="72" customFormat="1" x14ac:dyDescent="0.25">
      <c r="A653" s="82" t="s">
        <v>24</v>
      </c>
      <c r="B653" s="83">
        <v>642</v>
      </c>
      <c r="C653" s="70" t="s">
        <v>738</v>
      </c>
      <c r="D653" s="84">
        <v>41963</v>
      </c>
      <c r="E653" s="85" t="s">
        <v>1245</v>
      </c>
      <c r="F653" s="82">
        <v>2053</v>
      </c>
      <c r="G653" s="88">
        <v>1</v>
      </c>
      <c r="H653" s="88">
        <v>185</v>
      </c>
      <c r="I653" s="82">
        <v>1</v>
      </c>
      <c r="J653" s="70">
        <v>660</v>
      </c>
      <c r="K653" s="55"/>
      <c r="L653" s="54">
        <v>927.38600000000008</v>
      </c>
      <c r="M653" s="54">
        <v>159.23696827501783</v>
      </c>
      <c r="N653" s="54">
        <v>314.39355299398142</v>
      </c>
      <c r="O653" s="17"/>
      <c r="P653" s="56">
        <v>36.213404059981634</v>
      </c>
      <c r="Q653" s="56">
        <v>7.9</v>
      </c>
      <c r="R653" s="54">
        <v>258.28827909823519</v>
      </c>
      <c r="S653" s="42" t="s">
        <v>78</v>
      </c>
      <c r="T653" s="94"/>
      <c r="U653" s="94"/>
      <c r="V653" s="94">
        <v>23.329052558872498</v>
      </c>
      <c r="W653" s="94">
        <v>21.63503673636253</v>
      </c>
      <c r="X653" s="94">
        <v>3.7148476022034034</v>
      </c>
      <c r="Y653" s="94">
        <v>7.3345037219672582</v>
      </c>
      <c r="Z653" s="94"/>
      <c r="AA653" s="94">
        <v>0.84482440665099823</v>
      </c>
      <c r="AB653" s="94">
        <v>0.18429951521509275</v>
      </c>
      <c r="AC653" s="98">
        <v>6.0256208384234577</v>
      </c>
      <c r="AD653" s="37"/>
      <c r="AE653" s="37"/>
      <c r="AF653" s="37"/>
      <c r="AG653" s="37"/>
      <c r="AH653" s="37"/>
      <c r="AI653" s="100">
        <v>25.662420584644103</v>
      </c>
      <c r="AJ653" s="90" t="s">
        <v>54</v>
      </c>
      <c r="AK653" s="53">
        <v>692.15686517400445</v>
      </c>
      <c r="AL653" s="35"/>
      <c r="AM653" s="35"/>
      <c r="AN653" s="35"/>
      <c r="AO653" s="58">
        <v>33.81428571428571</v>
      </c>
      <c r="AP653" s="49">
        <v>1.2995744968979688</v>
      </c>
      <c r="AQ653" s="49">
        <v>1.0716894002498958</v>
      </c>
      <c r="AR653" s="49">
        <v>1.7461677426072468</v>
      </c>
      <c r="AS653" s="126">
        <v>33.019331739183819</v>
      </c>
      <c r="AT653" s="58">
        <v>33.531897100079377</v>
      </c>
      <c r="AU653" s="58">
        <v>38.432705865170185</v>
      </c>
      <c r="AV653" s="58">
        <v>31.693391642371235</v>
      </c>
      <c r="AW653" s="58">
        <v>51.639941690962097</v>
      </c>
      <c r="AX653" s="58">
        <v>27.881250000000001</v>
      </c>
      <c r="AY653" s="71">
        <v>1.4373450021366829</v>
      </c>
      <c r="AZ653" s="71">
        <v>24.810960178347784</v>
      </c>
      <c r="BA653" s="71">
        <v>-1.4819076194752867</v>
      </c>
      <c r="BB653" s="131">
        <f t="shared" si="40"/>
        <v>1.4373450021366829</v>
      </c>
      <c r="BC653" s="131">
        <f t="shared" si="41"/>
        <v>1.4153738843811692</v>
      </c>
      <c r="BD653" s="131">
        <f t="shared" si="42"/>
        <v>0.17649373584137135</v>
      </c>
      <c r="BE653" s="96">
        <v>6.59</v>
      </c>
      <c r="BF653" s="105">
        <v>109.73543497346608</v>
      </c>
      <c r="BG653" s="105">
        <v>664.56292644426185</v>
      </c>
      <c r="BH653" s="105">
        <v>170.6395880826486</v>
      </c>
      <c r="BI653" s="105">
        <v>113.24208198795614</v>
      </c>
      <c r="BJ653" s="105">
        <v>9.80989709339757</v>
      </c>
      <c r="BK653" s="105">
        <v>13.683079146896818</v>
      </c>
      <c r="BL653" s="105">
        <v>18.805225352372798</v>
      </c>
      <c r="BM653" s="105">
        <v>9.2572018924662025</v>
      </c>
      <c r="BN653" s="130">
        <f t="shared" si="43"/>
        <v>365.06360884730879</v>
      </c>
      <c r="BO653" s="97">
        <v>2.5703999999999998</v>
      </c>
      <c r="BP653" s="109" t="s">
        <v>38</v>
      </c>
      <c r="BQ653" s="106">
        <v>440.5214285714286</v>
      </c>
      <c r="BR653" s="107">
        <v>18.882954095960045</v>
      </c>
      <c r="BS653" s="107"/>
      <c r="BT653" s="107">
        <v>13.137384600001823</v>
      </c>
      <c r="BU653" s="106">
        <v>12132.166666666666</v>
      </c>
      <c r="BV653" s="106">
        <v>520.04540844726955</v>
      </c>
      <c r="BW653" s="106"/>
      <c r="BX653" s="106">
        <v>361.80973090955678</v>
      </c>
      <c r="BY653" s="73">
        <v>8.3430000000000004E-2</v>
      </c>
      <c r="BZ653" s="73">
        <v>1.4003000000000001</v>
      </c>
      <c r="CA653" s="74">
        <v>3.69</v>
      </c>
      <c r="CB653" s="74"/>
      <c r="CC653" s="74">
        <v>6.24</v>
      </c>
      <c r="CD653" s="74">
        <v>6.7</v>
      </c>
      <c r="CE653" s="74">
        <v>85.85</v>
      </c>
      <c r="CF653" s="74">
        <v>36.33</v>
      </c>
      <c r="CG653" s="74">
        <v>0.05</v>
      </c>
      <c r="CH653" s="134">
        <v>77788.907884077358</v>
      </c>
      <c r="CI653" s="134">
        <v>2056.2882025010058</v>
      </c>
      <c r="CJ653" s="135">
        <v>3271406.3705081679</v>
      </c>
      <c r="CK653" s="136">
        <v>6.2856397818336143E-2</v>
      </c>
    </row>
    <row r="654" spans="1:89" s="72" customFormat="1" x14ac:dyDescent="0.25">
      <c r="A654" s="82" t="s">
        <v>24</v>
      </c>
      <c r="B654" s="83">
        <v>643</v>
      </c>
      <c r="C654" s="70" t="s">
        <v>739</v>
      </c>
      <c r="D654" s="84">
        <v>41963</v>
      </c>
      <c r="E654" s="85" t="s">
        <v>1245</v>
      </c>
      <c r="F654" s="82">
        <v>2058</v>
      </c>
      <c r="G654" s="88">
        <v>1</v>
      </c>
      <c r="H654" s="88">
        <v>120</v>
      </c>
      <c r="I654" s="82">
        <v>1</v>
      </c>
      <c r="J654" s="70">
        <v>730</v>
      </c>
      <c r="K654" s="55"/>
      <c r="L654" s="54">
        <v>927.38600000000008</v>
      </c>
      <c r="M654" s="54">
        <v>159.23696827501783</v>
      </c>
      <c r="N654" s="54">
        <v>314.39355299398142</v>
      </c>
      <c r="O654" s="17"/>
      <c r="P654" s="56">
        <v>36.213404059981634</v>
      </c>
      <c r="Q654" s="56">
        <v>7.9</v>
      </c>
      <c r="R654" s="54">
        <v>258.28827909823519</v>
      </c>
      <c r="S654" s="42" t="s">
        <v>78</v>
      </c>
      <c r="T654" s="94"/>
      <c r="U654" s="94"/>
      <c r="V654" s="94">
        <v>20.397826711808754</v>
      </c>
      <c r="W654" s="94">
        <v>18.916658922957474</v>
      </c>
      <c r="X654" s="94">
        <v>3.2480880849876015</v>
      </c>
      <c r="Y654" s="94">
        <v>6.4129452132810956</v>
      </c>
      <c r="Z654" s="94"/>
      <c r="AA654" s="94">
        <v>0.73867474066021699</v>
      </c>
      <c r="AB654" s="94">
        <v>0.16114283102328916</v>
      </c>
      <c r="AC654" s="98">
        <v>5.268519558737097</v>
      </c>
      <c r="AD654" s="37"/>
      <c r="AE654" s="37"/>
      <c r="AF654" s="37"/>
      <c r="AG654" s="37"/>
      <c r="AH654" s="37"/>
      <c r="AI654" s="100">
        <v>24.770155476471057</v>
      </c>
      <c r="AJ654" s="90" t="s">
        <v>54</v>
      </c>
      <c r="AK654" s="53">
        <v>681.06780728509614</v>
      </c>
      <c r="AL654" s="35"/>
      <c r="AM654" s="35"/>
      <c r="AN654" s="35"/>
      <c r="AO654" s="58">
        <v>19.814285714285717</v>
      </c>
      <c r="AP654" s="49">
        <v>0.88300328061543187</v>
      </c>
      <c r="AQ654" s="49">
        <v>0.66047619047619066</v>
      </c>
      <c r="AR654" s="49">
        <v>1.0025085034013608</v>
      </c>
      <c r="AS654" s="126">
        <v>21.170763494945767</v>
      </c>
      <c r="AT654" s="58">
        <v>21.272036884598428</v>
      </c>
      <c r="AU654" s="58">
        <v>44.563972345407514</v>
      </c>
      <c r="AV654" s="58">
        <v>33.333333333333343</v>
      </c>
      <c r="AW654" s="58">
        <v>50.595238095238102</v>
      </c>
      <c r="AX654" s="58">
        <v>20.89</v>
      </c>
      <c r="AY654" s="71">
        <v>1.0428580056660435</v>
      </c>
      <c r="AZ654" s="71">
        <v>21.075368786511032</v>
      </c>
      <c r="BA654" s="71">
        <v>-0.67754207470227712</v>
      </c>
      <c r="BB654" s="131">
        <f t="shared" si="40"/>
        <v>1.0428580056660435</v>
      </c>
      <c r="BC654" s="131">
        <f t="shared" si="41"/>
        <v>1.0378930948898366</v>
      </c>
      <c r="BD654" s="131">
        <f t="shared" si="42"/>
        <v>0.12481662926467821</v>
      </c>
      <c r="BE654" s="96">
        <v>6.02</v>
      </c>
      <c r="BF654" s="105">
        <v>127.55485380994391</v>
      </c>
      <c r="BG654" s="105">
        <v>634.8843306220765</v>
      </c>
      <c r="BH654" s="105">
        <v>203.58679649761655</v>
      </c>
      <c r="BI654" s="105">
        <v>114.54527804066305</v>
      </c>
      <c r="BJ654" s="105">
        <v>8.2876554245157887</v>
      </c>
      <c r="BK654" s="105">
        <v>14.659925051073419</v>
      </c>
      <c r="BL654" s="105">
        <v>16.240064788401863</v>
      </c>
      <c r="BM654" s="105">
        <v>7.7959495756528892</v>
      </c>
      <c r="BN654" s="130">
        <f t="shared" si="43"/>
        <v>339.7822990806539</v>
      </c>
      <c r="BO654" s="97">
        <v>5.4264000000000001</v>
      </c>
      <c r="BP654" s="109" t="s">
        <v>38</v>
      </c>
      <c r="BQ654" s="106">
        <v>430.84375</v>
      </c>
      <c r="BR654" s="107">
        <v>21.122041876675762</v>
      </c>
      <c r="BS654" s="107"/>
      <c r="BT654" s="107">
        <v>20.253996001292354</v>
      </c>
      <c r="BU654" s="106">
        <v>11444.78125</v>
      </c>
      <c r="BV654" s="106">
        <v>561.0784625096536</v>
      </c>
      <c r="BW654" s="106"/>
      <c r="BX654" s="106">
        <v>538.01999837102358</v>
      </c>
      <c r="BY654" s="73">
        <v>6.1800000000000001E-2</v>
      </c>
      <c r="BZ654" s="73">
        <v>0.83270000000000011</v>
      </c>
      <c r="CA654" s="74">
        <v>4.1900000000000004</v>
      </c>
      <c r="CB654" s="74"/>
      <c r="CC654" s="74">
        <v>5.85</v>
      </c>
      <c r="CD654" s="74">
        <v>5.36</v>
      </c>
      <c r="CE654" s="74">
        <v>85.85</v>
      </c>
      <c r="CF654" s="74">
        <v>35.94</v>
      </c>
      <c r="CG654" s="74">
        <v>6.0400000000000002E-2</v>
      </c>
      <c r="CH654" s="134">
        <v>35008.209393743193</v>
      </c>
      <c r="CI654" s="134">
        <v>7272.3881383399548</v>
      </c>
      <c r="CJ654" s="135">
        <v>3982903.1939600976</v>
      </c>
      <c r="CK654" s="136">
        <v>0.18259013046985978</v>
      </c>
    </row>
    <row r="655" spans="1:89" s="72" customFormat="1" x14ac:dyDescent="0.25">
      <c r="A655" s="82" t="s">
        <v>24</v>
      </c>
      <c r="B655" s="83">
        <v>644</v>
      </c>
      <c r="C655" s="70" t="s">
        <v>740</v>
      </c>
      <c r="D655" s="84">
        <v>41963</v>
      </c>
      <c r="E655" s="85" t="s">
        <v>1245</v>
      </c>
      <c r="F655" s="82">
        <v>2062</v>
      </c>
      <c r="G655" s="88">
        <v>1</v>
      </c>
      <c r="H655" s="88">
        <v>192</v>
      </c>
      <c r="I655" s="82">
        <v>1</v>
      </c>
      <c r="J655" s="70">
        <v>640</v>
      </c>
      <c r="K655" s="55"/>
      <c r="L655" s="54">
        <v>927.38600000000008</v>
      </c>
      <c r="M655" s="54">
        <v>159.23696827501783</v>
      </c>
      <c r="N655" s="54">
        <v>314.39355299398142</v>
      </c>
      <c r="O655" s="17"/>
      <c r="P655" s="56">
        <v>36.213404059981634</v>
      </c>
      <c r="Q655" s="56">
        <v>7.9</v>
      </c>
      <c r="R655" s="54">
        <v>258.28827909823519</v>
      </c>
      <c r="S655" s="42" t="s">
        <v>78</v>
      </c>
      <c r="T655" s="94"/>
      <c r="U655" s="94"/>
      <c r="V655" s="94">
        <v>18.462502108202891</v>
      </c>
      <c r="W655" s="94">
        <v>17.121865980117846</v>
      </c>
      <c r="X655" s="94">
        <v>2.9399128624813535</v>
      </c>
      <c r="Y655" s="94">
        <v>5.8044916349567792</v>
      </c>
      <c r="Z655" s="94"/>
      <c r="AA655" s="94">
        <v>0.66859004880261408</v>
      </c>
      <c r="AB655" s="94">
        <v>0.14585376665480285</v>
      </c>
      <c r="AC655" s="98">
        <v>4.7686478973752644</v>
      </c>
      <c r="AD655" s="37"/>
      <c r="AE655" s="37"/>
      <c r="AF655" s="37"/>
      <c r="AG655" s="37"/>
      <c r="AH655" s="37"/>
      <c r="AI655" s="100">
        <v>23.808994562665156</v>
      </c>
      <c r="AJ655" s="90" t="s">
        <v>54</v>
      </c>
      <c r="AK655" s="53">
        <v>668.19262446353036</v>
      </c>
      <c r="AL655" s="35"/>
      <c r="AM655" s="35"/>
      <c r="AN655" s="35"/>
      <c r="AO655" s="58">
        <v>20.74285714285714</v>
      </c>
      <c r="AP655" s="49">
        <v>0.78191939835576685</v>
      </c>
      <c r="AQ655" s="49">
        <v>0.73804456476468139</v>
      </c>
      <c r="AR655" s="49">
        <v>1.0280716368179923</v>
      </c>
      <c r="AS655" s="126">
        <v>20.02593383247936</v>
      </c>
      <c r="AT655" s="58">
        <v>20.777666700687224</v>
      </c>
      <c r="AU655" s="58">
        <v>37.695838763707769</v>
      </c>
      <c r="AV655" s="58">
        <v>35.580660835762878</v>
      </c>
      <c r="AW655" s="58">
        <v>49.562682215743443</v>
      </c>
      <c r="AX655" s="58">
        <v>20.947499999999998</v>
      </c>
      <c r="AY655" s="71">
        <v>1.125398203283384</v>
      </c>
      <c r="AZ655" s="71">
        <v>19.716357969368858</v>
      </c>
      <c r="BA655" s="71">
        <v>-1.2538558611659667</v>
      </c>
      <c r="BB655" s="131">
        <f t="shared" si="40"/>
        <v>1.125398203283384</v>
      </c>
      <c r="BC655" s="131">
        <f t="shared" si="41"/>
        <v>1.0846814649018692</v>
      </c>
      <c r="BD655" s="131">
        <f t="shared" si="42"/>
        <v>0.13801139114325942</v>
      </c>
      <c r="BE655" s="96">
        <v>6.69</v>
      </c>
      <c r="BF655" s="105">
        <v>107.69714641751621</v>
      </c>
      <c r="BG655" s="105">
        <v>607.09609511468375</v>
      </c>
      <c r="BH655" s="105">
        <v>199.04426997843657</v>
      </c>
      <c r="BI655" s="105">
        <v>143.63605144325172</v>
      </c>
      <c r="BJ655" s="105">
        <v>9.3648813172915286</v>
      </c>
      <c r="BK655" s="105">
        <v>15.282659077825238</v>
      </c>
      <c r="BL655" s="105">
        <v>18.426676270783886</v>
      </c>
      <c r="BM655" s="105">
        <v>7.1493667977273043</v>
      </c>
      <c r="BN655" s="130">
        <f t="shared" si="43"/>
        <v>342.82279504451077</v>
      </c>
      <c r="BO655" s="97">
        <v>6.6830399999999992</v>
      </c>
      <c r="BP655" s="109" t="s">
        <v>38</v>
      </c>
      <c r="BQ655" s="106">
        <v>336.38333333333333</v>
      </c>
      <c r="BR655" s="107">
        <v>18.219812859703246</v>
      </c>
      <c r="BS655" s="107"/>
      <c r="BT655" s="107">
        <v>16.189658741720379</v>
      </c>
      <c r="BU655" s="106">
        <v>11337.757575757576</v>
      </c>
      <c r="BV655" s="106">
        <v>614.09648103548273</v>
      </c>
      <c r="BW655" s="106"/>
      <c r="BX655" s="106">
        <v>545.67039403816113</v>
      </c>
      <c r="BY655" s="73">
        <v>6.2829999999999997E-2</v>
      </c>
      <c r="BZ655" s="73">
        <v>0.93390000000000006</v>
      </c>
      <c r="CA655" s="74">
        <v>4.04</v>
      </c>
      <c r="CB655" s="74"/>
      <c r="CC655" s="74">
        <v>5.89</v>
      </c>
      <c r="CD655" s="74">
        <v>3.82</v>
      </c>
      <c r="CE655" s="74">
        <v>79.790000000000006</v>
      </c>
      <c r="CF655" s="74">
        <v>33.17</v>
      </c>
      <c r="CG655" s="74">
        <v>7.0800000000000002E-2</v>
      </c>
      <c r="CH655" s="134"/>
      <c r="CI655" s="134"/>
      <c r="CJ655" s="135"/>
      <c r="CK655" s="136"/>
    </row>
    <row r="656" spans="1:89" s="72" customFormat="1" x14ac:dyDescent="0.25">
      <c r="A656" s="82" t="s">
        <v>24</v>
      </c>
      <c r="B656" s="83">
        <v>645</v>
      </c>
      <c r="C656" s="70" t="s">
        <v>741</v>
      </c>
      <c r="D656" s="84">
        <v>41963</v>
      </c>
      <c r="E656" s="85" t="s">
        <v>1245</v>
      </c>
      <c r="F656" s="82">
        <v>2123</v>
      </c>
      <c r="G656" s="88">
        <v>1</v>
      </c>
      <c r="H656" s="88">
        <v>122</v>
      </c>
      <c r="I656" s="82">
        <v>1</v>
      </c>
      <c r="J656" s="70">
        <v>650</v>
      </c>
      <c r="K656" s="55"/>
      <c r="L656" s="54">
        <v>927.38600000000008</v>
      </c>
      <c r="M656" s="54">
        <v>159.23696827501783</v>
      </c>
      <c r="N656" s="54">
        <v>314.39355299398142</v>
      </c>
      <c r="O656" s="17"/>
      <c r="P656" s="56">
        <v>36.213404059981634</v>
      </c>
      <c r="Q656" s="56">
        <v>7.9</v>
      </c>
      <c r="R656" s="54">
        <v>258.28827909823519</v>
      </c>
      <c r="S656" s="42" t="s">
        <v>78</v>
      </c>
      <c r="T656" s="94"/>
      <c r="U656" s="94"/>
      <c r="V656" s="94">
        <v>20.400927302350276</v>
      </c>
      <c r="W656" s="94">
        <v>18.919534367217413</v>
      </c>
      <c r="X656" s="94">
        <v>3.2485818136252957</v>
      </c>
      <c r="Y656" s="94">
        <v>6.4139200189578238</v>
      </c>
      <c r="Z656" s="94"/>
      <c r="AA656" s="94">
        <v>0.73878702359832171</v>
      </c>
      <c r="AB656" s="94">
        <v>0.1611673256885672</v>
      </c>
      <c r="AC656" s="98">
        <v>5.2693204049322544</v>
      </c>
      <c r="AD656" s="37"/>
      <c r="AE656" s="37"/>
      <c r="AF656" s="37"/>
      <c r="AG656" s="37"/>
      <c r="AH656" s="37"/>
      <c r="AI656" s="100">
        <v>22.187092782941757</v>
      </c>
      <c r="AJ656" s="90" t="s">
        <v>54</v>
      </c>
      <c r="AK656" s="53">
        <v>643.93712699151797</v>
      </c>
      <c r="AL656" s="35"/>
      <c r="AM656" s="35"/>
      <c r="AN656" s="35"/>
      <c r="AO656" s="58">
        <v>37.171428571428578</v>
      </c>
      <c r="AP656" s="49">
        <v>1.2583248297021203</v>
      </c>
      <c r="AQ656" s="49">
        <v>1.2259527280299878</v>
      </c>
      <c r="AR656" s="49">
        <v>1.8581198806053039</v>
      </c>
      <c r="AS656" s="126">
        <v>33.743443874103235</v>
      </c>
      <c r="AT656" s="58">
        <v>34.829505857502298</v>
      </c>
      <c r="AU656" s="58">
        <v>33.851936233339124</v>
      </c>
      <c r="AV656" s="58">
        <v>32.981049562682216</v>
      </c>
      <c r="AW656" s="58">
        <v>49.987852283770657</v>
      </c>
      <c r="AX656" s="58">
        <v>19.231250000000003</v>
      </c>
      <c r="AY656" s="71">
        <v>1.7072511137025514</v>
      </c>
      <c r="AZ656" s="71">
        <v>24.578379575255212</v>
      </c>
      <c r="BA656" s="71">
        <v>-4.1774522729049366</v>
      </c>
      <c r="BB656" s="131">
        <f t="shared" si="40"/>
        <v>1.7072511137025514</v>
      </c>
      <c r="BC656" s="131">
        <f t="shared" si="41"/>
        <v>1.6540152010745042</v>
      </c>
      <c r="BD656" s="131">
        <f t="shared" si="42"/>
        <v>0.21285294408343627</v>
      </c>
      <c r="BE656" s="96">
        <v>6.58</v>
      </c>
      <c r="BF656" s="105">
        <v>101.48231232066576</v>
      </c>
      <c r="BG656" s="105">
        <v>599.1811087371949</v>
      </c>
      <c r="BH656" s="105">
        <v>237.78839735941744</v>
      </c>
      <c r="BI656" s="105">
        <v>110.74642028587715</v>
      </c>
      <c r="BJ656" s="105">
        <v>10.041499945829026</v>
      </c>
      <c r="BK656" s="105">
        <v>15.120980153499508</v>
      </c>
      <c r="BL656" s="105">
        <v>22.966835490034178</v>
      </c>
      <c r="BM656" s="105">
        <v>4.1547580281477607</v>
      </c>
      <c r="BN656" s="130">
        <f t="shared" si="43"/>
        <v>311.81987866310675</v>
      </c>
      <c r="BO656" s="97">
        <v>4.2554399999999992</v>
      </c>
      <c r="BP656" s="109" t="s">
        <v>38</v>
      </c>
      <c r="BQ656" s="106">
        <v>402.73148148148147</v>
      </c>
      <c r="BR656" s="107">
        <v>19.740841948644416</v>
      </c>
      <c r="BS656" s="107"/>
      <c r="BT656" s="107">
        <v>11.562939857061821</v>
      </c>
      <c r="BU656" s="106">
        <v>12501.703703703704</v>
      </c>
      <c r="BV656" s="106">
        <v>612.80075745691488</v>
      </c>
      <c r="BW656" s="106"/>
      <c r="BX656" s="106">
        <v>358.94002501361439</v>
      </c>
      <c r="BY656" s="73">
        <v>6.7979999999999999E-2</v>
      </c>
      <c r="BZ656" s="73">
        <v>0.8459000000000001</v>
      </c>
      <c r="CA656" s="74">
        <v>3.65</v>
      </c>
      <c r="CB656" s="74"/>
      <c r="CC656" s="74">
        <v>7.4</v>
      </c>
      <c r="CD656" s="74">
        <v>6.66</v>
      </c>
      <c r="CE656" s="74">
        <v>90.9</v>
      </c>
      <c r="CF656" s="74">
        <v>37.08</v>
      </c>
      <c r="CG656" s="74">
        <v>7.0800000000000002E-2</v>
      </c>
      <c r="CH656" s="134">
        <v>80471.148211815191</v>
      </c>
      <c r="CI656" s="134">
        <v>3812.6326724045803</v>
      </c>
      <c r="CJ656" s="135">
        <v>1632309.2243150515</v>
      </c>
      <c r="CK656" s="136">
        <v>0.23357294167129608</v>
      </c>
    </row>
    <row r="657" spans="1:89" s="72" customFormat="1" x14ac:dyDescent="0.25">
      <c r="A657" s="82" t="s">
        <v>24</v>
      </c>
      <c r="B657" s="83">
        <v>646</v>
      </c>
      <c r="C657" s="70" t="s">
        <v>742</v>
      </c>
      <c r="D657" s="84">
        <v>41991</v>
      </c>
      <c r="E657" s="85" t="s">
        <v>1244</v>
      </c>
      <c r="F657" s="82">
        <v>4</v>
      </c>
      <c r="G657" s="88">
        <v>1</v>
      </c>
      <c r="H657" s="88">
        <v>174</v>
      </c>
      <c r="I657" s="82">
        <v>5</v>
      </c>
      <c r="J657" s="70">
        <v>771</v>
      </c>
      <c r="K657" s="55"/>
      <c r="L657" s="54">
        <v>930.928</v>
      </c>
      <c r="M657" s="54">
        <v>161.1751504641436</v>
      </c>
      <c r="N657" s="54">
        <v>319.5960420279506</v>
      </c>
      <c r="O657" s="17"/>
      <c r="P657" s="56">
        <v>38.457615015811484</v>
      </c>
      <c r="Q657" s="56">
        <v>8.6</v>
      </c>
      <c r="R657" s="54">
        <v>256.14607773130672</v>
      </c>
      <c r="S657" s="42" t="s">
        <v>78</v>
      </c>
      <c r="T657" s="94"/>
      <c r="U657" s="94"/>
      <c r="V657" s="94">
        <v>34.224637192138303</v>
      </c>
      <c r="W657" s="94">
        <v>31.860673052002927</v>
      </c>
      <c r="X657" s="94">
        <v>5.5161610490236166</v>
      </c>
      <c r="Y657" s="94">
        <v>10.938058586449994</v>
      </c>
      <c r="Z657" s="94"/>
      <c r="AA657" s="94">
        <v>1.3161979211910781</v>
      </c>
      <c r="AB657" s="94">
        <v>0.2943318798523894</v>
      </c>
      <c r="AC657" s="98">
        <v>8.766506578543229</v>
      </c>
      <c r="AD657" s="37"/>
      <c r="AE657" s="37"/>
      <c r="AF657" s="37"/>
      <c r="AG657" s="37"/>
      <c r="AH657" s="37"/>
      <c r="AI657" s="100">
        <v>21.29033853122543</v>
      </c>
      <c r="AJ657" s="90" t="s">
        <v>54</v>
      </c>
      <c r="AK657" s="53">
        <v>596.06090868931801</v>
      </c>
      <c r="AL657" s="35"/>
      <c r="AM657" s="35"/>
      <c r="AN657" s="35"/>
      <c r="AO657" s="58">
        <v>45.885714285714286</v>
      </c>
      <c r="AP657" s="49">
        <v>1.4738450799821061</v>
      </c>
      <c r="AQ657" s="49">
        <v>1.35672775232542</v>
      </c>
      <c r="AR657" s="49">
        <v>2.1705414410662223</v>
      </c>
      <c r="AS657" s="126">
        <v>40.461961914017309</v>
      </c>
      <c r="AT657" s="58">
        <v>40.16932098424823</v>
      </c>
      <c r="AU657" s="58">
        <v>32.11991145664615</v>
      </c>
      <c r="AV657" s="58">
        <v>29.567541302235181</v>
      </c>
      <c r="AW657" s="58">
        <v>47.303206997084551</v>
      </c>
      <c r="AX657" s="58">
        <v>26.267499999999998</v>
      </c>
      <c r="AY657" s="71">
        <v>1.1736960353658759</v>
      </c>
      <c r="AZ657" s="71">
        <v>29.093056870468619</v>
      </c>
      <c r="BA657" s="71">
        <v>5.1315803216696843</v>
      </c>
      <c r="BB657" s="131">
        <f t="shared" si="40"/>
        <v>1.1736960353658759</v>
      </c>
      <c r="BC657" s="131">
        <f t="shared" si="41"/>
        <v>1.1822466279733646</v>
      </c>
      <c r="BD657" s="131">
        <f t="shared" si="42"/>
        <v>0.14612614431227769</v>
      </c>
      <c r="BE657" s="96">
        <v>6.17</v>
      </c>
      <c r="BF657" s="105">
        <v>115.85999999999999</v>
      </c>
      <c r="BG657" s="105">
        <v>649.6633868461937</v>
      </c>
      <c r="BH657" s="105">
        <v>195.83980666321426</v>
      </c>
      <c r="BI657" s="105">
        <v>122.04384602105992</v>
      </c>
      <c r="BJ657" s="105">
        <v>5.6965302951838437</v>
      </c>
      <c r="BK657" s="105">
        <v>10.702572069739341</v>
      </c>
      <c r="BL657" s="105">
        <v>11.306749525289144</v>
      </c>
      <c r="BM657" s="105">
        <v>4.7471085793198693</v>
      </c>
      <c r="BN657" s="130">
        <f t="shared" si="43"/>
        <v>348.19357716324714</v>
      </c>
      <c r="BO657" s="97">
        <v>7.3970399999999996</v>
      </c>
      <c r="BP657" s="109" t="s">
        <v>38</v>
      </c>
      <c r="BQ657" s="106">
        <v>446.32282913165267</v>
      </c>
      <c r="BR657" s="107">
        <v>13.040980584424629</v>
      </c>
      <c r="BS657" s="107"/>
      <c r="BT657" s="107">
        <v>11.111037433435113</v>
      </c>
      <c r="BU657" s="106">
        <v>13704.236274509803</v>
      </c>
      <c r="BV657" s="106">
        <v>400.42020599294432</v>
      </c>
      <c r="BW657" s="106"/>
      <c r="BX657" s="106">
        <v>341.16176073485798</v>
      </c>
      <c r="BY657" s="73">
        <v>0.11124000000000001</v>
      </c>
      <c r="BZ657" s="73">
        <v>1.0824</v>
      </c>
      <c r="CA657" s="74">
        <v>4.5199999999999996</v>
      </c>
      <c r="CB657" s="74"/>
      <c r="CC657" s="74">
        <v>6.13</v>
      </c>
      <c r="CD657" s="74">
        <v>6.47</v>
      </c>
      <c r="CE657" s="74">
        <v>79.790000000000006</v>
      </c>
      <c r="CF657" s="74">
        <v>36.15</v>
      </c>
      <c r="CG657" s="74">
        <v>0.33080000000000004</v>
      </c>
      <c r="CH657" s="134">
        <v>62945.440506307219</v>
      </c>
      <c r="CI657" s="134">
        <v>6456.9210248445288</v>
      </c>
      <c r="CJ657" s="135">
        <v>1770875.2810274598</v>
      </c>
      <c r="CK657" s="136">
        <v>0.36461749136270233</v>
      </c>
    </row>
    <row r="658" spans="1:89" s="72" customFormat="1" x14ac:dyDescent="0.25">
      <c r="A658" s="82" t="s">
        <v>24</v>
      </c>
      <c r="B658" s="83">
        <v>647</v>
      </c>
      <c r="C658" s="70" t="s">
        <v>743</v>
      </c>
      <c r="D658" s="84">
        <v>41991</v>
      </c>
      <c r="E658" s="85" t="s">
        <v>1244</v>
      </c>
      <c r="F658" s="82">
        <v>22</v>
      </c>
      <c r="G658" s="88">
        <v>1</v>
      </c>
      <c r="H658" s="88">
        <v>130</v>
      </c>
      <c r="I658" s="82">
        <v>5</v>
      </c>
      <c r="J658" s="70">
        <v>833</v>
      </c>
      <c r="K658" s="55"/>
      <c r="L658" s="54">
        <v>930.928</v>
      </c>
      <c r="M658" s="54">
        <v>161.1751504641436</v>
      </c>
      <c r="N658" s="54">
        <v>319.5960420279506</v>
      </c>
      <c r="O658" s="17"/>
      <c r="P658" s="56">
        <v>38.457615015811484</v>
      </c>
      <c r="Q658" s="56">
        <v>8.6</v>
      </c>
      <c r="R658" s="54">
        <v>256.14607773130672</v>
      </c>
      <c r="S658" s="42" t="s">
        <v>78</v>
      </c>
      <c r="T658" s="94"/>
      <c r="U658" s="94"/>
      <c r="V658" s="94">
        <v>22.277968440511831</v>
      </c>
      <c r="W658" s="94">
        <v>20.739184604388797</v>
      </c>
      <c r="X658" s="94">
        <v>3.590654915434937</v>
      </c>
      <c r="Y658" s="94">
        <v>7.1199505380111763</v>
      </c>
      <c r="Z658" s="94"/>
      <c r="AA658" s="94">
        <v>0.85675753361960216</v>
      </c>
      <c r="AB658" s="94">
        <v>0.19159052858840175</v>
      </c>
      <c r="AC658" s="98">
        <v>5.7064142358589409</v>
      </c>
      <c r="AD658" s="37"/>
      <c r="AE658" s="37"/>
      <c r="AF658" s="37"/>
      <c r="AG658" s="37"/>
      <c r="AH658" s="37"/>
      <c r="AI658" s="100">
        <v>26.31734210493326</v>
      </c>
      <c r="AJ658" s="90" t="s">
        <v>54</v>
      </c>
      <c r="AK658" s="53">
        <v>673.21928005838004</v>
      </c>
      <c r="AL658" s="35"/>
      <c r="AM658" s="35"/>
      <c r="AN658" s="35"/>
      <c r="AO658" s="58">
        <v>36.085714285714282</v>
      </c>
      <c r="AP658" s="49">
        <v>1.3558623911107055</v>
      </c>
      <c r="AQ658" s="49">
        <v>1.2037338608912953</v>
      </c>
      <c r="AR658" s="49">
        <v>1.7639566847147023</v>
      </c>
      <c r="AS658" s="126">
        <v>34.772221580946294</v>
      </c>
      <c r="AT658" s="58">
        <v>35.344811103186245</v>
      </c>
      <c r="AU658" s="58">
        <v>37.573383759995799</v>
      </c>
      <c r="AV658" s="58">
        <v>33.357628765792036</v>
      </c>
      <c r="AW658" s="58">
        <v>48.882410106899911</v>
      </c>
      <c r="AX658" s="58">
        <v>22.175000000000001</v>
      </c>
      <c r="AY658" s="71">
        <v>1.5865365460753929</v>
      </c>
      <c r="AZ658" s="71">
        <v>27.553944643294706</v>
      </c>
      <c r="BA658" s="71">
        <v>-5.2759762027828749</v>
      </c>
      <c r="BB658" s="131">
        <f t="shared" si="40"/>
        <v>1.5865365460753929</v>
      </c>
      <c r="BC658" s="131">
        <f t="shared" si="41"/>
        <v>1.560834493225784</v>
      </c>
      <c r="BD658" s="131">
        <f t="shared" si="42"/>
        <v>0.19407303445382609</v>
      </c>
      <c r="BE658" s="96">
        <v>6.4</v>
      </c>
      <c r="BF658" s="105">
        <v>105.22000000000001</v>
      </c>
      <c r="BG658" s="105">
        <v>636.00076031172773</v>
      </c>
      <c r="BH658" s="105">
        <v>171.92548945067477</v>
      </c>
      <c r="BI658" s="105">
        <v>150.25660520813534</v>
      </c>
      <c r="BJ658" s="105">
        <v>8.7435848697966154</v>
      </c>
      <c r="BK658" s="105">
        <v>11.974909712982321</v>
      </c>
      <c r="BL658" s="105">
        <v>19.197871127162134</v>
      </c>
      <c r="BM658" s="105">
        <v>1.9007793195210034</v>
      </c>
      <c r="BN658" s="130">
        <f t="shared" si="43"/>
        <v>365.42848641142626</v>
      </c>
      <c r="BO658" s="97">
        <v>6.8194285714285714</v>
      </c>
      <c r="BP658" s="109" t="s">
        <v>38</v>
      </c>
      <c r="BQ658" s="106">
        <v>397.48666666666662</v>
      </c>
      <c r="BR658" s="107">
        <v>17.842141563673678</v>
      </c>
      <c r="BS658" s="107"/>
      <c r="BT658" s="107">
        <v>11.245969472187509</v>
      </c>
      <c r="BU658" s="106">
        <v>13161.706666666669</v>
      </c>
      <c r="BV658" s="106">
        <v>590.79474422508349</v>
      </c>
      <c r="BW658" s="106"/>
      <c r="BX658" s="106">
        <v>372.38016715500777</v>
      </c>
      <c r="BY658" s="73">
        <v>7.7249999999999999E-2</v>
      </c>
      <c r="BZ658" s="73">
        <v>0.67320000000000002</v>
      </c>
      <c r="CA658" s="74">
        <v>4.1100000000000003</v>
      </c>
      <c r="CB658" s="74"/>
      <c r="CC658" s="74">
        <v>5.7</v>
      </c>
      <c r="CD658" s="74">
        <v>4.04</v>
      </c>
      <c r="CE658" s="74">
        <v>83.83</v>
      </c>
      <c r="CF658" s="74">
        <v>31.27</v>
      </c>
      <c r="CG658" s="74">
        <v>0.81960000000000011</v>
      </c>
      <c r="CH658" s="134">
        <v>47811.690196984782</v>
      </c>
      <c r="CI658" s="134">
        <v>4868.3575207297481</v>
      </c>
      <c r="CJ658" s="135">
        <v>708070.86976799485</v>
      </c>
      <c r="CK658" s="136">
        <v>0.68755229576453336</v>
      </c>
    </row>
    <row r="659" spans="1:89" s="72" customFormat="1" x14ac:dyDescent="0.25">
      <c r="A659" s="82" t="s">
        <v>24</v>
      </c>
      <c r="B659" s="83">
        <v>648</v>
      </c>
      <c r="C659" s="70" t="s">
        <v>744</v>
      </c>
      <c r="D659" s="84">
        <v>41991</v>
      </c>
      <c r="E659" s="85" t="s">
        <v>1244</v>
      </c>
      <c r="F659" s="82">
        <v>102</v>
      </c>
      <c r="G659" s="88">
        <v>1</v>
      </c>
      <c r="H659" s="88">
        <v>259</v>
      </c>
      <c r="I659" s="82">
        <v>3</v>
      </c>
      <c r="J659" s="70">
        <v>740</v>
      </c>
      <c r="K659" s="55"/>
      <c r="L659" s="54">
        <v>930.928</v>
      </c>
      <c r="M659" s="54">
        <v>161.1751504641436</v>
      </c>
      <c r="N659" s="54">
        <v>319.5960420279506</v>
      </c>
      <c r="O659" s="17"/>
      <c r="P659" s="56">
        <v>38.457615015811484</v>
      </c>
      <c r="Q659" s="56">
        <v>8.6</v>
      </c>
      <c r="R659" s="54">
        <v>256.14607773130672</v>
      </c>
      <c r="S659" s="42" t="s">
        <v>78</v>
      </c>
      <c r="T659" s="94"/>
      <c r="U659" s="94"/>
      <c r="V659" s="94">
        <v>21.577425969989939</v>
      </c>
      <c r="W659" s="94">
        <v>20.087030003390794</v>
      </c>
      <c r="X659" s="94">
        <v>3.4777448773420483</v>
      </c>
      <c r="Y659" s="94">
        <v>6.8960599371598974</v>
      </c>
      <c r="Z659" s="94"/>
      <c r="AA659" s="94">
        <v>0.82981634098604573</v>
      </c>
      <c r="AB659" s="94">
        <v>0.18556586334191347</v>
      </c>
      <c r="AC659" s="98">
        <v>5.5269730297505593</v>
      </c>
      <c r="AD659" s="37"/>
      <c r="AE659" s="37"/>
      <c r="AF659" s="37"/>
      <c r="AG659" s="37"/>
      <c r="AH659" s="37"/>
      <c r="AI659" s="100">
        <v>25.853412849990566</v>
      </c>
      <c r="AJ659" s="90" t="s">
        <v>54</v>
      </c>
      <c r="AK659" s="53">
        <v>667.35532945302657</v>
      </c>
      <c r="AL659" s="35"/>
      <c r="AM659" s="35"/>
      <c r="AN659" s="35"/>
      <c r="AO659" s="58">
        <v>32.328571428571429</v>
      </c>
      <c r="AP659" s="49">
        <v>1.3676182240450663</v>
      </c>
      <c r="AQ659" s="49">
        <v>1.173442315701791</v>
      </c>
      <c r="AR659" s="49">
        <v>1.5488810217964737</v>
      </c>
      <c r="AS659" s="126">
        <v>33.445701932104569</v>
      </c>
      <c r="AT659" s="58">
        <v>34.097062277068304</v>
      </c>
      <c r="AU659" s="58">
        <v>42.303701141473546</v>
      </c>
      <c r="AV659" s="58">
        <v>36.297376093294467</v>
      </c>
      <c r="AW659" s="58">
        <v>47.910592808551996</v>
      </c>
      <c r="AX659" s="58">
        <v>28.714999999999996</v>
      </c>
      <c r="AY659" s="71">
        <v>1.58021917556296</v>
      </c>
      <c r="AZ659" s="71">
        <v>26.165234754416538</v>
      </c>
      <c r="BA659" s="71">
        <v>-4.5878087844265991</v>
      </c>
      <c r="BB659" s="131">
        <f t="shared" si="40"/>
        <v>1.58021917556296</v>
      </c>
      <c r="BC659" s="131">
        <f t="shared" si="41"/>
        <v>1.5500320556595177</v>
      </c>
      <c r="BD659" s="131">
        <f t="shared" si="42"/>
        <v>0.18954724104866144</v>
      </c>
      <c r="BE659" s="96">
        <v>6.8</v>
      </c>
      <c r="BF659" s="105">
        <v>94.86</v>
      </c>
      <c r="BG659" s="105">
        <v>613.32489985241409</v>
      </c>
      <c r="BH659" s="105">
        <v>201.56019397006114</v>
      </c>
      <c r="BI659" s="105">
        <v>142.42040902382459</v>
      </c>
      <c r="BJ659" s="105">
        <v>7.5901328273244779</v>
      </c>
      <c r="BK659" s="105">
        <v>14.336917562724016</v>
      </c>
      <c r="BL659" s="105">
        <v>14.96942863166772</v>
      </c>
      <c r="BM659" s="105">
        <v>5.7980181319839765</v>
      </c>
      <c r="BN659" s="130">
        <f t="shared" si="43"/>
        <v>342.08787578460522</v>
      </c>
      <c r="BO659" s="97">
        <v>7.8102857142857145</v>
      </c>
      <c r="BP659" s="109" t="s">
        <v>38</v>
      </c>
      <c r="BQ659" s="106">
        <v>453.84824561403508</v>
      </c>
      <c r="BR659" s="107">
        <v>21.033474810445462</v>
      </c>
      <c r="BS659" s="107"/>
      <c r="BT659" s="107">
        <v>13.310479416851901</v>
      </c>
      <c r="BU659" s="106">
        <v>14687.636842105265</v>
      </c>
      <c r="BV659" s="106">
        <v>680.69457694040761</v>
      </c>
      <c r="BW659" s="106"/>
      <c r="BX659" s="106">
        <v>430.7595980778471</v>
      </c>
      <c r="BY659" s="73">
        <v>5.5620000000000003E-2</v>
      </c>
      <c r="BZ659" s="73">
        <v>1.1616000000000002</v>
      </c>
      <c r="CA659" s="74">
        <v>4.05</v>
      </c>
      <c r="CB659" s="74"/>
      <c r="CC659" s="74">
        <v>8.2899999999999991</v>
      </c>
      <c r="CD659" s="74">
        <v>6.21</v>
      </c>
      <c r="CE659" s="74">
        <v>90.9</v>
      </c>
      <c r="CF659" s="74">
        <v>36.409999999999997</v>
      </c>
      <c r="CG659" s="74">
        <v>8.3999999999999977E-3</v>
      </c>
      <c r="CH659" s="134">
        <v>81421.682132617556</v>
      </c>
      <c r="CI659" s="134">
        <v>2424.3399951078327</v>
      </c>
      <c r="CJ659" s="135">
        <v>1540768.1382349837</v>
      </c>
      <c r="CK659" s="136">
        <v>0.15734619213277726</v>
      </c>
    </row>
    <row r="660" spans="1:89" s="72" customFormat="1" x14ac:dyDescent="0.25">
      <c r="A660" s="82" t="s">
        <v>24</v>
      </c>
      <c r="B660" s="83">
        <v>649</v>
      </c>
      <c r="C660" s="70" t="s">
        <v>745</v>
      </c>
      <c r="D660" s="84">
        <v>41991</v>
      </c>
      <c r="E660" s="85" t="s">
        <v>1244</v>
      </c>
      <c r="F660" s="82">
        <v>178</v>
      </c>
      <c r="G660" s="88">
        <v>1</v>
      </c>
      <c r="H660" s="88">
        <v>175</v>
      </c>
      <c r="I660" s="82">
        <v>4</v>
      </c>
      <c r="J660" s="70">
        <v>792</v>
      </c>
      <c r="K660" s="55"/>
      <c r="L660" s="54">
        <v>930.928</v>
      </c>
      <c r="M660" s="54">
        <v>161.1751504641436</v>
      </c>
      <c r="N660" s="54">
        <v>319.5960420279506</v>
      </c>
      <c r="O660" s="17"/>
      <c r="P660" s="56">
        <v>38.457615015811484</v>
      </c>
      <c r="Q660" s="56">
        <v>8.6</v>
      </c>
      <c r="R660" s="54">
        <v>256.14607773130672</v>
      </c>
      <c r="S660" s="42" t="s">
        <v>78</v>
      </c>
      <c r="T660" s="94"/>
      <c r="U660" s="94"/>
      <c r="V660" s="94">
        <v>30.090969084664298</v>
      </c>
      <c r="W660" s="94">
        <v>28.012525668048365</v>
      </c>
      <c r="X660" s="94">
        <v>4.849916469832662</v>
      </c>
      <c r="Y660" s="94">
        <v>9.6169546202441332</v>
      </c>
      <c r="Z660" s="94"/>
      <c r="AA660" s="94">
        <v>1.1572269045107049</v>
      </c>
      <c r="AB660" s="94">
        <v>0.25878233412811297</v>
      </c>
      <c r="AC660" s="98">
        <v>7.7076837061707684</v>
      </c>
      <c r="AD660" s="37"/>
      <c r="AE660" s="37"/>
      <c r="AF660" s="37"/>
      <c r="AG660" s="37"/>
      <c r="AH660" s="37"/>
      <c r="AI660" s="100">
        <v>25.408280131637152</v>
      </c>
      <c r="AJ660" s="90" t="s">
        <v>54</v>
      </c>
      <c r="AK660" s="53">
        <v>661.52766124096308</v>
      </c>
      <c r="AL660" s="35"/>
      <c r="AM660" s="35"/>
      <c r="AN660" s="35"/>
      <c r="AO660" s="58">
        <v>41.085714285714282</v>
      </c>
      <c r="AP660" s="49">
        <v>1.5547292025185278</v>
      </c>
      <c r="AQ660" s="49">
        <v>1.4114480077745384</v>
      </c>
      <c r="AR660" s="49">
        <v>2.0303290295710128</v>
      </c>
      <c r="AS660" s="126">
        <v>39.755223752063628</v>
      </c>
      <c r="AT660" s="58">
        <v>40.807416139943392</v>
      </c>
      <c r="AU660" s="58">
        <v>37.841114108587256</v>
      </c>
      <c r="AV660" s="58">
        <v>34.353741496598644</v>
      </c>
      <c r="AW660" s="58">
        <v>49.416909620991269</v>
      </c>
      <c r="AX660" s="58">
        <v>33.225000000000001</v>
      </c>
      <c r="AY660" s="71">
        <v>1.3561349926992106</v>
      </c>
      <c r="AZ660" s="71">
        <v>29.121706744225673</v>
      </c>
      <c r="BA660" s="71">
        <v>0.96926234043862536</v>
      </c>
      <c r="BB660" s="131">
        <f t="shared" si="40"/>
        <v>1.3561349926992106</v>
      </c>
      <c r="BC660" s="131">
        <f t="shared" si="41"/>
        <v>1.3211679437843251</v>
      </c>
      <c r="BD660" s="131">
        <f t="shared" si="42"/>
        <v>0.16604670410600109</v>
      </c>
      <c r="BE660" s="96">
        <v>6.86</v>
      </c>
      <c r="BF660" s="105">
        <v>82.550000000000011</v>
      </c>
      <c r="BG660" s="105">
        <v>654.27013930950932</v>
      </c>
      <c r="BH660" s="105">
        <v>194.79103573591757</v>
      </c>
      <c r="BI660" s="105">
        <v>117.50454270139308</v>
      </c>
      <c r="BJ660" s="105">
        <v>7.0260448213204105</v>
      </c>
      <c r="BK660" s="105">
        <v>10.175651120533008</v>
      </c>
      <c r="BL660" s="105">
        <v>11.871592973955178</v>
      </c>
      <c r="BM660" s="105">
        <v>4.3609933373712897</v>
      </c>
      <c r="BN660" s="130">
        <f t="shared" si="43"/>
        <v>348.85323975435517</v>
      </c>
      <c r="BO660" s="97">
        <v>2.302285714285714</v>
      </c>
      <c r="BP660" s="109" t="s">
        <v>38</v>
      </c>
      <c r="BQ660" s="106">
        <v>450.21666666666675</v>
      </c>
      <c r="BR660" s="107">
        <v>14.961853352078224</v>
      </c>
      <c r="BS660" s="107"/>
      <c r="BT660" s="107">
        <v>11.032716825851235</v>
      </c>
      <c r="BU660" s="106">
        <v>14191.361111111111</v>
      </c>
      <c r="BV660" s="106">
        <v>471.61528999555094</v>
      </c>
      <c r="BW660" s="106"/>
      <c r="BX660" s="106">
        <v>347.7642657512007</v>
      </c>
      <c r="BY660" s="73">
        <v>0.10506</v>
      </c>
      <c r="BZ660" s="73">
        <v>0.57860000000000011</v>
      </c>
      <c r="CA660" s="74">
        <v>3.98</v>
      </c>
      <c r="CB660" s="74"/>
      <c r="CC660" s="74">
        <v>8.3800000000000008</v>
      </c>
      <c r="CD660" s="74">
        <v>5.67</v>
      </c>
      <c r="CE660" s="74">
        <v>99.99</v>
      </c>
      <c r="CF660" s="74">
        <v>37.380000000000003</v>
      </c>
      <c r="CG660" s="74">
        <v>6.0400000000000002E-2</v>
      </c>
      <c r="CH660" s="134">
        <v>74388.526602996499</v>
      </c>
      <c r="CI660" s="134">
        <v>2632.4643577755965</v>
      </c>
      <c r="CJ660" s="135">
        <v>512332.04320595646</v>
      </c>
      <c r="CK660" s="136">
        <v>0.51381997138081625</v>
      </c>
    </row>
    <row r="661" spans="1:89" s="72" customFormat="1" x14ac:dyDescent="0.25">
      <c r="A661" s="82" t="s">
        <v>24</v>
      </c>
      <c r="B661" s="83">
        <v>650</v>
      </c>
      <c r="C661" s="70" t="s">
        <v>746</v>
      </c>
      <c r="D661" s="84">
        <v>41991</v>
      </c>
      <c r="E661" s="85" t="s">
        <v>1244</v>
      </c>
      <c r="F661" s="82">
        <v>187</v>
      </c>
      <c r="G661" s="88">
        <v>1</v>
      </c>
      <c r="H661" s="88">
        <v>295</v>
      </c>
      <c r="I661" s="82">
        <v>4</v>
      </c>
      <c r="J661" s="70">
        <v>833</v>
      </c>
      <c r="K661" s="55"/>
      <c r="L661" s="54">
        <v>930.928</v>
      </c>
      <c r="M661" s="54">
        <v>161.1751504641436</v>
      </c>
      <c r="N661" s="54">
        <v>319.5960420279506</v>
      </c>
      <c r="O661" s="17"/>
      <c r="P661" s="56">
        <v>38.457615015811484</v>
      </c>
      <c r="Q661" s="56">
        <v>8.6</v>
      </c>
      <c r="R661" s="54">
        <v>256.14607773130672</v>
      </c>
      <c r="S661" s="42" t="s">
        <v>78</v>
      </c>
      <c r="T661" s="94"/>
      <c r="U661" s="94"/>
      <c r="V661" s="94">
        <v>25.353607529612216</v>
      </c>
      <c r="W661" s="94">
        <v>23.60238315032684</v>
      </c>
      <c r="X661" s="94">
        <v>4.0863715083940928</v>
      </c>
      <c r="Y661" s="94">
        <v>8.1029126175941109</v>
      </c>
      <c r="Z661" s="94"/>
      <c r="AA661" s="94">
        <v>0.97503927763580589</v>
      </c>
      <c r="AB661" s="94">
        <v>0.21804102475466505</v>
      </c>
      <c r="AC661" s="98">
        <v>6.4942271250490933</v>
      </c>
      <c r="AD661" s="37"/>
      <c r="AE661" s="37"/>
      <c r="AF661" s="37"/>
      <c r="AG661" s="37"/>
      <c r="AH661" s="37"/>
      <c r="AI661" s="100">
        <v>28.00216970232065</v>
      </c>
      <c r="AJ661" s="90" t="s">
        <v>54</v>
      </c>
      <c r="AK661" s="53">
        <v>692.88094131908349</v>
      </c>
      <c r="AL661" s="35"/>
      <c r="AM661" s="35"/>
      <c r="AN661" s="35"/>
      <c r="AO661" s="58">
        <v>30.5</v>
      </c>
      <c r="AP661" s="49">
        <v>1.472612005999018</v>
      </c>
      <c r="AQ661" s="49">
        <v>1.1500485908649176</v>
      </c>
      <c r="AR661" s="49">
        <v>1.3241861030126338</v>
      </c>
      <c r="AS661" s="126">
        <v>34.289180089985273</v>
      </c>
      <c r="AT661" s="58">
        <v>34.001784672777816</v>
      </c>
      <c r="AU661" s="58">
        <v>48.28236085242682</v>
      </c>
      <c r="AV661" s="58">
        <v>37.706511175898932</v>
      </c>
      <c r="AW661" s="58">
        <v>43.415937803692913</v>
      </c>
      <c r="AX661" s="58">
        <v>34.7425</v>
      </c>
      <c r="AY661" s="71">
        <v>1.3411024302188477</v>
      </c>
      <c r="AZ661" s="71">
        <v>27.76062747044616</v>
      </c>
      <c r="BA661" s="71">
        <v>-2.4070199408339441</v>
      </c>
      <c r="BB661" s="131">
        <f t="shared" si="40"/>
        <v>1.3411024302188477</v>
      </c>
      <c r="BC661" s="131">
        <f t="shared" si="41"/>
        <v>1.3524379144047485</v>
      </c>
      <c r="BD661" s="131">
        <f t="shared" si="42"/>
        <v>0.15567199639210227</v>
      </c>
      <c r="BE661" s="96">
        <v>6.49</v>
      </c>
      <c r="BF661" s="105">
        <v>112.91000000000001</v>
      </c>
      <c r="BG661" s="105">
        <v>631.03356655743505</v>
      </c>
      <c r="BH661" s="105">
        <v>183.42042334602777</v>
      </c>
      <c r="BI661" s="105">
        <v>144.36276680542022</v>
      </c>
      <c r="BJ661" s="105">
        <v>6.7310247099459737</v>
      </c>
      <c r="BK661" s="105">
        <v>13.196351076078292</v>
      </c>
      <c r="BL661" s="105">
        <v>11.425028783987246</v>
      </c>
      <c r="BM661" s="105">
        <v>9.8308387211053052</v>
      </c>
      <c r="BN661" s="130">
        <f t="shared" si="43"/>
        <v>356.52595603177537</v>
      </c>
      <c r="BO661" s="97">
        <v>3.5845714285714285</v>
      </c>
      <c r="BP661" s="109" t="s">
        <v>38</v>
      </c>
      <c r="BQ661" s="106">
        <v>435.21481481481482</v>
      </c>
      <c r="BR661" s="107">
        <v>17.165794426157998</v>
      </c>
      <c r="BS661" s="107"/>
      <c r="BT661" s="107">
        <v>12.799763865431816</v>
      </c>
      <c r="BU661" s="106">
        <v>12835.352777777778</v>
      </c>
      <c r="BV661" s="106">
        <v>506.25350900405357</v>
      </c>
      <c r="BW661" s="106"/>
      <c r="BX661" s="106">
        <v>377.49056119556855</v>
      </c>
      <c r="BY661" s="73">
        <v>9.1670000000000001E-2</v>
      </c>
      <c r="BZ661" s="73">
        <v>0.86900000000000011</v>
      </c>
      <c r="CA661" s="74">
        <v>4.21</v>
      </c>
      <c r="CB661" s="74"/>
      <c r="CC661" s="74">
        <v>6.8</v>
      </c>
      <c r="CD661" s="74">
        <v>5.48</v>
      </c>
      <c r="CE661" s="74">
        <v>91.91</v>
      </c>
      <c r="CF661" s="74">
        <v>38.29</v>
      </c>
      <c r="CG661" s="74">
        <v>8.1199999999999994E-2</v>
      </c>
      <c r="CH661" s="134">
        <v>94362.571361057024</v>
      </c>
      <c r="CI661" s="134">
        <v>2234.8033318493463</v>
      </c>
      <c r="CJ661" s="135">
        <v>1828886.275443316</v>
      </c>
      <c r="CK661" s="136">
        <v>0.122194767485345</v>
      </c>
    </row>
    <row r="662" spans="1:89" s="72" customFormat="1" x14ac:dyDescent="0.25">
      <c r="A662" s="82" t="s">
        <v>24</v>
      </c>
      <c r="B662" s="83">
        <v>651</v>
      </c>
      <c r="C662" s="70" t="s">
        <v>747</v>
      </c>
      <c r="D662" s="84">
        <v>41991</v>
      </c>
      <c r="E662" s="85" t="s">
        <v>1244</v>
      </c>
      <c r="F662" s="82">
        <v>220</v>
      </c>
      <c r="G662" s="88">
        <v>1</v>
      </c>
      <c r="H662" s="88">
        <v>139</v>
      </c>
      <c r="I662" s="82">
        <v>3</v>
      </c>
      <c r="J662" s="70">
        <v>614</v>
      </c>
      <c r="K662" s="55"/>
      <c r="L662" s="54">
        <v>930.928</v>
      </c>
      <c r="M662" s="54">
        <v>161.1751504641436</v>
      </c>
      <c r="N662" s="54">
        <v>319.5960420279506</v>
      </c>
      <c r="O662" s="17"/>
      <c r="P662" s="56">
        <v>38.457615015811484</v>
      </c>
      <c r="Q662" s="56">
        <v>8.6</v>
      </c>
      <c r="R662" s="54">
        <v>256.14607773130672</v>
      </c>
      <c r="S662" s="42" t="s">
        <v>78</v>
      </c>
      <c r="T662" s="94"/>
      <c r="U662" s="94"/>
      <c r="V662" s="94">
        <v>22.144208958628823</v>
      </c>
      <c r="W662" s="94">
        <v>20.614664157438412</v>
      </c>
      <c r="X662" s="94">
        <v>3.5690962108164372</v>
      </c>
      <c r="Y662" s="94">
        <v>7.0772015370176575</v>
      </c>
      <c r="Z662" s="94"/>
      <c r="AA662" s="94">
        <v>0.85161346296063101</v>
      </c>
      <c r="AB662" s="94">
        <v>0.19044019704420789</v>
      </c>
      <c r="AC662" s="98">
        <v>5.6721522692152373</v>
      </c>
      <c r="AD662" s="37"/>
      <c r="AE662" s="37"/>
      <c r="AF662" s="37"/>
      <c r="AG662" s="37"/>
      <c r="AH662" s="37"/>
      <c r="AI662" s="100">
        <v>25.513815819569267</v>
      </c>
      <c r="AJ662" s="90" t="s">
        <v>54</v>
      </c>
      <c r="AK662" s="53">
        <v>662.92772273586206</v>
      </c>
      <c r="AL662" s="35"/>
      <c r="AM662" s="35"/>
      <c r="AN662" s="35"/>
      <c r="AO662" s="58">
        <v>49.814285714285724</v>
      </c>
      <c r="AP662" s="49">
        <v>1.1286196838008586</v>
      </c>
      <c r="AQ662" s="49">
        <v>1.351859988893517</v>
      </c>
      <c r="AR662" s="49">
        <v>2.2922317090101356</v>
      </c>
      <c r="AS662" s="126">
        <v>36.855009542727174</v>
      </c>
      <c r="AT662" s="58">
        <v>36.587838790480681</v>
      </c>
      <c r="AU662" s="58">
        <v>22.656546563252103</v>
      </c>
      <c r="AV662" s="58">
        <v>27.137998056365408</v>
      </c>
      <c r="AW662" s="58">
        <v>46.015549076773574</v>
      </c>
      <c r="AX662" s="58">
        <v>28.83</v>
      </c>
      <c r="AY662" s="71">
        <v>1.6522531402605682</v>
      </c>
      <c r="AZ662" s="71">
        <v>25.369906275536643</v>
      </c>
      <c r="BA662" s="71">
        <v>-3.2256973169078194</v>
      </c>
      <c r="BB662" s="131">
        <f t="shared" si="40"/>
        <v>1.6522531402605682</v>
      </c>
      <c r="BC662" s="131">
        <f t="shared" si="41"/>
        <v>1.664318179600905</v>
      </c>
      <c r="BD662" s="131">
        <f t="shared" si="42"/>
        <v>0.21552864636624341</v>
      </c>
      <c r="BE662" s="96">
        <v>6.7</v>
      </c>
      <c r="BF662" s="105">
        <v>81.240000000000009</v>
      </c>
      <c r="BG662" s="105">
        <v>605.36681437715401</v>
      </c>
      <c r="BH662" s="105">
        <v>215.16494337764647</v>
      </c>
      <c r="BI662" s="105">
        <v>139.83259478089607</v>
      </c>
      <c r="BJ662" s="105">
        <v>6.8931560807483994</v>
      </c>
      <c r="BK662" s="105">
        <v>15.509601181683898</v>
      </c>
      <c r="BL662" s="105">
        <v>14.032496307237812</v>
      </c>
      <c r="BM662" s="105">
        <v>3.2003938946331854</v>
      </c>
      <c r="BN662" s="130">
        <f t="shared" si="43"/>
        <v>331.96616252243012</v>
      </c>
      <c r="BO662" s="97">
        <v>11.74457142857143</v>
      </c>
      <c r="BP662" s="109" t="s">
        <v>38</v>
      </c>
      <c r="BQ662" s="106">
        <v>352.08425925925928</v>
      </c>
      <c r="BR662" s="107">
        <v>15.899608783363849</v>
      </c>
      <c r="BS662" s="107"/>
      <c r="BT662" s="107">
        <v>9.6229859674265192</v>
      </c>
      <c r="BU662" s="106">
        <v>12348.538888888888</v>
      </c>
      <c r="BV662" s="106">
        <v>557.64190592489399</v>
      </c>
      <c r="BW662" s="106"/>
      <c r="BX662" s="106">
        <v>337.50391652271344</v>
      </c>
      <c r="BY662" s="73">
        <v>0.1236</v>
      </c>
      <c r="BZ662" s="73">
        <v>1.1330000000000002</v>
      </c>
      <c r="CA662" s="74">
        <v>4.05</v>
      </c>
      <c r="CB662" s="74"/>
      <c r="CC662" s="74">
        <v>8.18</v>
      </c>
      <c r="CD662" s="74">
        <v>6.2</v>
      </c>
      <c r="CE662" s="74">
        <v>86.86</v>
      </c>
      <c r="CF662" s="74">
        <v>37.729999999999997</v>
      </c>
      <c r="CG662" s="74">
        <v>9.1600000000000015E-2</v>
      </c>
      <c r="CH662" s="134">
        <v>101873.9667976645</v>
      </c>
      <c r="CI662" s="134">
        <v>1648.4636036489924</v>
      </c>
      <c r="CJ662" s="135">
        <v>1976148.629575049</v>
      </c>
      <c r="CK662" s="136">
        <v>8.3417996955192489E-2</v>
      </c>
    </row>
    <row r="663" spans="1:89" s="72" customFormat="1" x14ac:dyDescent="0.25">
      <c r="A663" s="82" t="s">
        <v>24</v>
      </c>
      <c r="B663" s="83">
        <v>652</v>
      </c>
      <c r="C663" s="70" t="s">
        <v>748</v>
      </c>
      <c r="D663" s="84">
        <v>41991</v>
      </c>
      <c r="E663" s="85" t="s">
        <v>1244</v>
      </c>
      <c r="F663" s="82">
        <v>281</v>
      </c>
      <c r="G663" s="88">
        <v>1</v>
      </c>
      <c r="H663" s="88">
        <v>139</v>
      </c>
      <c r="I663" s="82">
        <v>2</v>
      </c>
      <c r="J663" s="70">
        <v>760</v>
      </c>
      <c r="K663" s="55"/>
      <c r="L663" s="54">
        <v>930.928</v>
      </c>
      <c r="M663" s="54">
        <v>161.1751504641436</v>
      </c>
      <c r="N663" s="54">
        <v>319.5960420279506</v>
      </c>
      <c r="O663" s="17"/>
      <c r="P663" s="56">
        <v>38.457615015811484</v>
      </c>
      <c r="Q663" s="56">
        <v>8.6</v>
      </c>
      <c r="R663" s="54">
        <v>256.14607773130672</v>
      </c>
      <c r="S663" s="42" t="s">
        <v>78</v>
      </c>
      <c r="T663" s="94"/>
      <c r="U663" s="94"/>
      <c r="V663" s="94">
        <v>32.211063619805998</v>
      </c>
      <c r="W663" s="94">
        <v>29.986181033458756</v>
      </c>
      <c r="X663" s="94">
        <v>5.1916230255323335</v>
      </c>
      <c r="Y663" s="94">
        <v>10.294528442400509</v>
      </c>
      <c r="Z663" s="94"/>
      <c r="AA663" s="94">
        <v>1.2387606839403102</v>
      </c>
      <c r="AB663" s="94">
        <v>0.2770151471303316</v>
      </c>
      <c r="AC663" s="98">
        <v>8.2507376057668935</v>
      </c>
      <c r="AD663" s="37"/>
      <c r="AE663" s="37"/>
      <c r="AF663" s="37"/>
      <c r="AG663" s="37"/>
      <c r="AH663" s="37"/>
      <c r="AI663" s="100">
        <v>29.196411582487976</v>
      </c>
      <c r="AJ663" s="90" t="s">
        <v>54</v>
      </c>
      <c r="AK663" s="53">
        <v>705.4432536785348</v>
      </c>
      <c r="AL663" s="35"/>
      <c r="AM663" s="35"/>
      <c r="AN663" s="35"/>
      <c r="AO663" s="58">
        <v>44.2</v>
      </c>
      <c r="AP663" s="49">
        <v>1.6995657993655684</v>
      </c>
      <c r="AQ663" s="49">
        <v>1.3745383867832848</v>
      </c>
      <c r="AR663" s="49">
        <v>2.250806608357629</v>
      </c>
      <c r="AS663" s="126">
        <v>43.173486990483525</v>
      </c>
      <c r="AT663" s="58">
        <v>43.471490566271321</v>
      </c>
      <c r="AU663" s="58">
        <v>38.451714917773039</v>
      </c>
      <c r="AV663" s="58">
        <v>31.098153547133137</v>
      </c>
      <c r="AW663" s="58">
        <v>50.923226433430521</v>
      </c>
      <c r="AX663" s="58">
        <v>33.107500000000002</v>
      </c>
      <c r="AY663" s="71">
        <v>1.3495825868830202</v>
      </c>
      <c r="AZ663" s="71">
        <v>29.74369699952862</v>
      </c>
      <c r="BA663" s="71">
        <v>2.4673666202773781</v>
      </c>
      <c r="BB663" s="131">
        <f t="shared" si="40"/>
        <v>1.3495825868830202</v>
      </c>
      <c r="BC663" s="131">
        <f t="shared" si="41"/>
        <v>1.3403309962089216</v>
      </c>
      <c r="BD663" s="131">
        <f t="shared" si="42"/>
        <v>0.16531310041039102</v>
      </c>
      <c r="BE663" s="96">
        <v>6.69</v>
      </c>
      <c r="BF663" s="105">
        <v>97.409999999999982</v>
      </c>
      <c r="BG663" s="105">
        <v>607.5351606611232</v>
      </c>
      <c r="BH663" s="105">
        <v>225.02823118776314</v>
      </c>
      <c r="BI663" s="105">
        <v>134.48311261677449</v>
      </c>
      <c r="BJ663" s="105">
        <v>6.0568730109844999</v>
      </c>
      <c r="BK663" s="105">
        <v>12.421722615747873</v>
      </c>
      <c r="BL663" s="105">
        <v>9.3419566779591445</v>
      </c>
      <c r="BM663" s="105">
        <v>5.1329432296478803</v>
      </c>
      <c r="BN663" s="130">
        <f t="shared" si="43"/>
        <v>325.47770700636943</v>
      </c>
      <c r="BO663" s="97">
        <v>7.3440000000000003</v>
      </c>
      <c r="BP663" s="109" t="s">
        <v>38</v>
      </c>
      <c r="BQ663" s="106">
        <v>429.3125</v>
      </c>
      <c r="BR663" s="107">
        <v>13.328106922120496</v>
      </c>
      <c r="BS663" s="107"/>
      <c r="BT663" s="107">
        <v>9.8757253180799633</v>
      </c>
      <c r="BU663" s="106">
        <v>14265.9375</v>
      </c>
      <c r="BV663" s="106">
        <v>442.88936461036741</v>
      </c>
      <c r="BW663" s="106"/>
      <c r="BX663" s="106">
        <v>328.16766377614533</v>
      </c>
      <c r="BY663" s="73">
        <v>0.10815</v>
      </c>
      <c r="BZ663" s="73">
        <v>0.93500000000000005</v>
      </c>
      <c r="CA663" s="74">
        <v>3.96</v>
      </c>
      <c r="CB663" s="74"/>
      <c r="CC663" s="74">
        <v>7.8</v>
      </c>
      <c r="CD663" s="74">
        <v>5.45</v>
      </c>
      <c r="CE663" s="74">
        <v>85.85</v>
      </c>
      <c r="CF663" s="74">
        <v>34.42</v>
      </c>
      <c r="CG663" s="74">
        <v>0.77800000000000002</v>
      </c>
      <c r="CH663" s="134">
        <v>83108.728986531481</v>
      </c>
      <c r="CI663" s="134">
        <v>1157.2583955949258</v>
      </c>
      <c r="CJ663" s="135">
        <v>2961548.1331057446</v>
      </c>
      <c r="CK663" s="136">
        <v>3.9076129901738962E-2</v>
      </c>
    </row>
    <row r="664" spans="1:89" s="72" customFormat="1" x14ac:dyDescent="0.25">
      <c r="A664" s="82" t="s">
        <v>24</v>
      </c>
      <c r="B664" s="83">
        <v>653</v>
      </c>
      <c r="C664" s="70" t="s">
        <v>749</v>
      </c>
      <c r="D664" s="84">
        <v>41991</v>
      </c>
      <c r="E664" s="85" t="s">
        <v>1244</v>
      </c>
      <c r="F664" s="82">
        <v>294</v>
      </c>
      <c r="G664" s="88">
        <v>1</v>
      </c>
      <c r="H664" s="88">
        <v>135</v>
      </c>
      <c r="I664" s="82">
        <v>3</v>
      </c>
      <c r="J664" s="70">
        <v>698</v>
      </c>
      <c r="K664" s="55"/>
      <c r="L664" s="54">
        <v>930.928</v>
      </c>
      <c r="M664" s="54">
        <v>161.1751504641436</v>
      </c>
      <c r="N664" s="54">
        <v>319.5960420279506</v>
      </c>
      <c r="O664" s="17"/>
      <c r="P664" s="56">
        <v>38.457615015811484</v>
      </c>
      <c r="Q664" s="56">
        <v>8.6</v>
      </c>
      <c r="R664" s="54">
        <v>256.14607773130672</v>
      </c>
      <c r="S664" s="42" t="s">
        <v>78</v>
      </c>
      <c r="T664" s="94"/>
      <c r="U664" s="94"/>
      <c r="V664" s="94">
        <v>31.320151712816397</v>
      </c>
      <c r="W664" s="94">
        <v>29.156806193708743</v>
      </c>
      <c r="X664" s="94">
        <v>5.0480301648729879</v>
      </c>
      <c r="Y664" s="94">
        <v>10.009796523131058</v>
      </c>
      <c r="Z664" s="94"/>
      <c r="AA664" s="94">
        <v>1.2044983368083018</v>
      </c>
      <c r="AB664" s="94">
        <v>0.26935330473022101</v>
      </c>
      <c r="AC664" s="98">
        <v>8.0225340151873876</v>
      </c>
      <c r="AD664" s="37"/>
      <c r="AE664" s="37"/>
      <c r="AF664" s="37"/>
      <c r="AG664" s="37"/>
      <c r="AH664" s="37"/>
      <c r="AI664" s="100">
        <v>21.323522841087236</v>
      </c>
      <c r="AJ664" s="90" t="s">
        <v>54</v>
      </c>
      <c r="AK664" s="53">
        <v>596.68953089547244</v>
      </c>
      <c r="AL664" s="35"/>
      <c r="AM664" s="35"/>
      <c r="AN664" s="35"/>
      <c r="AO664" s="58">
        <v>35.914285714285711</v>
      </c>
      <c r="AP664" s="49">
        <v>1.3059855890949232</v>
      </c>
      <c r="AQ664" s="49">
        <v>1.2241920033319447</v>
      </c>
      <c r="AR664" s="49">
        <v>1.7119491878384006</v>
      </c>
      <c r="AS664" s="126">
        <v>33.955498122138131</v>
      </c>
      <c r="AT664" s="58">
        <v>34.619031791115113</v>
      </c>
      <c r="AU664" s="58">
        <v>36.363958328020935</v>
      </c>
      <c r="AV664" s="58">
        <v>34.086491739552962</v>
      </c>
      <c r="AW664" s="58">
        <v>47.667638483965014</v>
      </c>
      <c r="AX664" s="58">
        <v>27.517500000000002</v>
      </c>
      <c r="AY664" s="71">
        <v>1.1053277170732476</v>
      </c>
      <c r="AZ664" s="71">
        <v>25.462532215958376</v>
      </c>
      <c r="BA664" s="71">
        <v>5.8576194968580211</v>
      </c>
      <c r="BB664" s="131">
        <f t="shared" si="40"/>
        <v>1.1053277170732476</v>
      </c>
      <c r="BC664" s="131">
        <f t="shared" si="41"/>
        <v>1.0841421980802006</v>
      </c>
      <c r="BD664" s="131">
        <f t="shared" si="42"/>
        <v>0.13544400484271485</v>
      </c>
      <c r="BE664" s="96">
        <v>6.52</v>
      </c>
      <c r="BF664" s="105">
        <v>109.52999999999999</v>
      </c>
      <c r="BG664" s="105">
        <v>605.95270702090761</v>
      </c>
      <c r="BH664" s="105">
        <v>219.48324659910529</v>
      </c>
      <c r="BI664" s="105">
        <v>135.57929334428925</v>
      </c>
      <c r="BJ664" s="105">
        <v>6.0257463708573002</v>
      </c>
      <c r="BK664" s="105">
        <v>14.973066739706017</v>
      </c>
      <c r="BL664" s="105">
        <v>8.8560211814114869</v>
      </c>
      <c r="BM664" s="105">
        <v>9.1299187437231826</v>
      </c>
      <c r="BN664" s="130">
        <f t="shared" si="43"/>
        <v>328.70986129583883</v>
      </c>
      <c r="BO664" s="97">
        <v>3.0017142857142858</v>
      </c>
      <c r="BP664" s="109" t="s">
        <v>38</v>
      </c>
      <c r="BQ664" s="106">
        <v>332.79444444444442</v>
      </c>
      <c r="BR664" s="107">
        <v>10.625569361730228</v>
      </c>
      <c r="BS664" s="107"/>
      <c r="BT664" s="107">
        <v>9.6130488701262671</v>
      </c>
      <c r="BU664" s="106">
        <v>10637.781746031744</v>
      </c>
      <c r="BV664" s="106">
        <v>339.64655866206095</v>
      </c>
      <c r="BW664" s="106"/>
      <c r="BX664" s="106">
        <v>307.28131884849256</v>
      </c>
      <c r="BY664" s="73">
        <v>0.10094</v>
      </c>
      <c r="BZ664" s="73">
        <v>0.61490000000000011</v>
      </c>
      <c r="CA664" s="74">
        <v>3.95</v>
      </c>
      <c r="CB664" s="74"/>
      <c r="CC664" s="74">
        <v>5.75</v>
      </c>
      <c r="CD664" s="74">
        <v>5.95</v>
      </c>
      <c r="CE664" s="74">
        <v>84.84</v>
      </c>
      <c r="CF664" s="74">
        <v>36.54</v>
      </c>
      <c r="CG664" s="74">
        <v>0.10200000000000001</v>
      </c>
      <c r="CH664" s="134">
        <v>85526.293199519598</v>
      </c>
      <c r="CI664" s="134">
        <v>1141.7928278522897</v>
      </c>
      <c r="CJ664" s="135">
        <v>2162449.2487377091</v>
      </c>
      <c r="CK664" s="136">
        <v>5.2800907513496136E-2</v>
      </c>
    </row>
    <row r="665" spans="1:89" s="72" customFormat="1" x14ac:dyDescent="0.25">
      <c r="A665" s="82" t="s">
        <v>24</v>
      </c>
      <c r="B665" s="83">
        <v>654</v>
      </c>
      <c r="C665" s="70" t="s">
        <v>750</v>
      </c>
      <c r="D665" s="84">
        <v>41991</v>
      </c>
      <c r="E665" s="85" t="s">
        <v>1244</v>
      </c>
      <c r="F665" s="82">
        <v>336</v>
      </c>
      <c r="G665" s="88">
        <v>1</v>
      </c>
      <c r="H665" s="88">
        <v>189</v>
      </c>
      <c r="I665" s="82">
        <v>3</v>
      </c>
      <c r="J665" s="70">
        <v>792</v>
      </c>
      <c r="K665" s="55"/>
      <c r="L665" s="54">
        <v>930.928</v>
      </c>
      <c r="M665" s="54">
        <v>161.1751504641436</v>
      </c>
      <c r="N665" s="54">
        <v>319.5960420279506</v>
      </c>
      <c r="O665" s="17"/>
      <c r="P665" s="56">
        <v>38.457615015811484</v>
      </c>
      <c r="Q665" s="56">
        <v>8.6</v>
      </c>
      <c r="R665" s="54">
        <v>256.14607773130672</v>
      </c>
      <c r="S665" s="42" t="s">
        <v>78</v>
      </c>
      <c r="T665" s="94"/>
      <c r="U665" s="94"/>
      <c r="V665" s="94">
        <v>20.961735456721058</v>
      </c>
      <c r="W665" s="94">
        <v>19.51386646525442</v>
      </c>
      <c r="X665" s="94">
        <v>3.3785108662265904</v>
      </c>
      <c r="Y665" s="94">
        <v>6.6992876860050057</v>
      </c>
      <c r="Z665" s="94"/>
      <c r="AA665" s="94">
        <v>0.80613835225786379</v>
      </c>
      <c r="AB665" s="94">
        <v>0.18027092492780111</v>
      </c>
      <c r="AC665" s="98">
        <v>5.3692663196803601</v>
      </c>
      <c r="AD665" s="37"/>
      <c r="AE665" s="37"/>
      <c r="AF665" s="37"/>
      <c r="AG665" s="37"/>
      <c r="AH665" s="37"/>
      <c r="AI665" s="100">
        <v>27.969574879125449</v>
      </c>
      <c r="AJ665" s="90" t="s">
        <v>54</v>
      </c>
      <c r="AK665" s="53">
        <v>692.52303486319897</v>
      </c>
      <c r="AL665" s="35"/>
      <c r="AM665" s="35"/>
      <c r="AN665" s="35"/>
      <c r="AO665" s="58">
        <v>47.585714285714282</v>
      </c>
      <c r="AP665" s="49">
        <v>1.4671003478147624</v>
      </c>
      <c r="AQ665" s="49">
        <v>1.4301148826877688</v>
      </c>
      <c r="AR665" s="49">
        <v>2.2451763154241293</v>
      </c>
      <c r="AS665" s="126">
        <v>41.040790931507146</v>
      </c>
      <c r="AT665" s="58">
        <v>41.056994912477315</v>
      </c>
      <c r="AU665" s="58">
        <v>30.830688786260396</v>
      </c>
      <c r="AV665" s="58">
        <v>30.053449951409135</v>
      </c>
      <c r="AW665" s="58">
        <v>47.181729834791071</v>
      </c>
      <c r="AX665" s="58">
        <v>30.532499999999999</v>
      </c>
      <c r="AY665" s="71">
        <v>1.9586639187030204</v>
      </c>
      <c r="AZ665" s="71">
        <v>29.63654103574239</v>
      </c>
      <c r="BA665" s="71">
        <v>-8.6748055790213314</v>
      </c>
      <c r="BB665" s="131">
        <f t="shared" si="40"/>
        <v>1.9586639187030204</v>
      </c>
      <c r="BC665" s="131">
        <f t="shared" si="41"/>
        <v>1.9578908920133351</v>
      </c>
      <c r="BD665" s="131">
        <f t="shared" si="42"/>
        <v>0.24532279574579935</v>
      </c>
      <c r="BE665" s="96">
        <v>5.93</v>
      </c>
      <c r="BF665" s="105">
        <v>124.64000000000001</v>
      </c>
      <c r="BG665" s="105">
        <v>536.02374839537868</v>
      </c>
      <c r="BH665" s="105">
        <v>280.32734274711163</v>
      </c>
      <c r="BI665" s="105">
        <v>140.08344030808729</v>
      </c>
      <c r="BJ665" s="105">
        <v>5.4557124518613609</v>
      </c>
      <c r="BK665" s="105">
        <v>24.149550706033374</v>
      </c>
      <c r="BL665" s="105">
        <v>10.028883183568677</v>
      </c>
      <c r="BM665" s="105">
        <v>3.931322207958921</v>
      </c>
      <c r="BN665" s="130">
        <f t="shared" si="43"/>
        <v>280.17783742974581</v>
      </c>
      <c r="BO665" s="97">
        <v>11.161714285714286</v>
      </c>
      <c r="BP665" s="109" t="s">
        <v>38</v>
      </c>
      <c r="BQ665" s="106">
        <v>306.67105263157902</v>
      </c>
      <c r="BR665" s="107">
        <v>14.630041165472759</v>
      </c>
      <c r="BS665" s="107"/>
      <c r="BT665" s="107">
        <v>7.4693984127508806</v>
      </c>
      <c r="BU665" s="106">
        <v>12443.359649122807</v>
      </c>
      <c r="BV665" s="106">
        <v>593.62258792045941</v>
      </c>
      <c r="BW665" s="106"/>
      <c r="BX665" s="106">
        <v>303.07526587488366</v>
      </c>
      <c r="BY665" s="73">
        <v>0.10300000000000001</v>
      </c>
      <c r="BZ665" s="73">
        <v>1.0681</v>
      </c>
      <c r="CA665" s="74">
        <v>3.8</v>
      </c>
      <c r="CB665" s="74"/>
      <c r="CC665" s="74">
        <v>6.89</v>
      </c>
      <c r="CD665" s="74">
        <v>8.2799999999999994</v>
      </c>
      <c r="CE665" s="74">
        <v>92.92</v>
      </c>
      <c r="CF665" s="74">
        <v>35.69</v>
      </c>
      <c r="CG665" s="74">
        <v>0.05</v>
      </c>
      <c r="CH665" s="134">
        <v>61441.12286641472</v>
      </c>
      <c r="CI665" s="134">
        <v>1807.0282829676262</v>
      </c>
      <c r="CJ665" s="135">
        <v>3379324.1577419024</v>
      </c>
      <c r="CK665" s="136">
        <v>5.3473067353653946E-2</v>
      </c>
    </row>
    <row r="666" spans="1:89" s="72" customFormat="1" x14ac:dyDescent="0.25">
      <c r="A666" s="82" t="s">
        <v>24</v>
      </c>
      <c r="B666" s="83">
        <v>655</v>
      </c>
      <c r="C666" s="70" t="s">
        <v>751</v>
      </c>
      <c r="D666" s="84">
        <v>41991</v>
      </c>
      <c r="E666" s="85" t="s">
        <v>1244</v>
      </c>
      <c r="F666" s="82">
        <v>345</v>
      </c>
      <c r="G666" s="88">
        <v>1</v>
      </c>
      <c r="H666" s="88">
        <v>69</v>
      </c>
      <c r="I666" s="82">
        <v>2</v>
      </c>
      <c r="J666" s="70">
        <v>740</v>
      </c>
      <c r="K666" s="55"/>
      <c r="L666" s="54">
        <v>930.928</v>
      </c>
      <c r="M666" s="54">
        <v>161.1751504641436</v>
      </c>
      <c r="N666" s="54">
        <v>319.5960420279506</v>
      </c>
      <c r="O666" s="17"/>
      <c r="P666" s="56">
        <v>38.457615015811484</v>
      </c>
      <c r="Q666" s="56">
        <v>8.6</v>
      </c>
      <c r="R666" s="54">
        <v>256.14607773130672</v>
      </c>
      <c r="S666" s="42" t="s">
        <v>78</v>
      </c>
      <c r="T666" s="94"/>
      <c r="U666" s="94"/>
      <c r="V666" s="94">
        <v>25.104922600705098</v>
      </c>
      <c r="W666" s="94">
        <v>23.370875386829194</v>
      </c>
      <c r="X666" s="94">
        <v>4.0462896775593231</v>
      </c>
      <c r="Y666" s="94">
        <v>8.0234338986033933</v>
      </c>
      <c r="Z666" s="94"/>
      <c r="AA666" s="94">
        <v>0.96547544837966148</v>
      </c>
      <c r="AB666" s="94">
        <v>0.21590233436606385</v>
      </c>
      <c r="AC666" s="98">
        <v>6.4305274559186465</v>
      </c>
      <c r="AD666" s="37"/>
      <c r="AE666" s="37"/>
      <c r="AF666" s="37"/>
      <c r="AG666" s="37"/>
      <c r="AH666" s="37"/>
      <c r="AI666" s="100">
        <v>35.171191918722826</v>
      </c>
      <c r="AJ666" s="90" t="s">
        <v>54</v>
      </c>
      <c r="AK666" s="53">
        <v>755.48170161893415</v>
      </c>
      <c r="AL666" s="35"/>
      <c r="AM666" s="35"/>
      <c r="AN666" s="35"/>
      <c r="AO666" s="58">
        <v>50.771428571428579</v>
      </c>
      <c r="AP666" s="49">
        <v>1.7921174935912858</v>
      </c>
      <c r="AQ666" s="49">
        <v>1.4937852283770654</v>
      </c>
      <c r="AR666" s="49">
        <v>2.5953130640011111</v>
      </c>
      <c r="AS666" s="126">
        <v>47.190333832440722</v>
      </c>
      <c r="AT666" s="58">
        <v>47.377436044993047</v>
      </c>
      <c r="AU666" s="58">
        <v>35.297755923294879</v>
      </c>
      <c r="AV666" s="58">
        <v>29.421768707482993</v>
      </c>
      <c r="AW666" s="58">
        <v>51.117589893100096</v>
      </c>
      <c r="AX666" s="58">
        <v>23.767499999999998</v>
      </c>
      <c r="AY666" s="71">
        <v>1.8871771404570035</v>
      </c>
      <c r="AZ666" s="71">
        <v>28.958444830071965</v>
      </c>
      <c r="BA666" s="71">
        <v>-3.8535222293668667</v>
      </c>
      <c r="BB666" s="131">
        <f t="shared" si="40"/>
        <v>1.8871771404570035</v>
      </c>
      <c r="BC666" s="131">
        <f t="shared" si="41"/>
        <v>1.8797243306822755</v>
      </c>
      <c r="BD666" s="131">
        <f t="shared" si="42"/>
        <v>0.23426544186215822</v>
      </c>
      <c r="BE666" s="96">
        <v>5.88</v>
      </c>
      <c r="BF666" s="105">
        <v>122.09000000000002</v>
      </c>
      <c r="BG666" s="105">
        <v>601.03202555491839</v>
      </c>
      <c r="BH666" s="105">
        <v>253.25579490539764</v>
      </c>
      <c r="BI666" s="105">
        <v>118.35531165533621</v>
      </c>
      <c r="BJ666" s="105">
        <v>5.078220984519616</v>
      </c>
      <c r="BK666" s="105">
        <v>11.630764190351377</v>
      </c>
      <c r="BL666" s="105">
        <v>8.2725857973626002</v>
      </c>
      <c r="BM666" s="105">
        <v>2.3752969121140137</v>
      </c>
      <c r="BN666" s="130">
        <f t="shared" si="43"/>
        <v>304.7157894736842</v>
      </c>
      <c r="BO666" s="97">
        <v>7.4314285714285715</v>
      </c>
      <c r="BP666" s="109" t="s">
        <v>38</v>
      </c>
      <c r="BQ666" s="106">
        <v>336.06315789473683</v>
      </c>
      <c r="BR666" s="107">
        <v>13.386345110074075</v>
      </c>
      <c r="BS666" s="107"/>
      <c r="BT666" s="107">
        <v>7.0933166914221975</v>
      </c>
      <c r="BU666" s="106">
        <v>12074.465789473685</v>
      </c>
      <c r="BV666" s="106">
        <v>480.96008824717751</v>
      </c>
      <c r="BW666" s="106"/>
      <c r="BX666" s="106">
        <v>254.85688541707697</v>
      </c>
      <c r="BY666" s="73">
        <v>0.18643000000000001</v>
      </c>
      <c r="BZ666" s="73">
        <v>0.93940000000000001</v>
      </c>
      <c r="CA666" s="74">
        <v>3.65</v>
      </c>
      <c r="CB666" s="74"/>
      <c r="CC666" s="74">
        <v>6.42</v>
      </c>
      <c r="CD666" s="74">
        <v>6.01</v>
      </c>
      <c r="CE666" s="74">
        <v>90.9</v>
      </c>
      <c r="CF666" s="74">
        <v>37.770000000000003</v>
      </c>
      <c r="CG666" s="74">
        <v>0.10200000000000001</v>
      </c>
      <c r="CH666" s="134">
        <v>72380.300612904495</v>
      </c>
      <c r="CI666" s="134">
        <v>1540.5767628585422</v>
      </c>
      <c r="CJ666" s="135">
        <v>2722155.8858415131</v>
      </c>
      <c r="CK666" s="136">
        <v>5.6593994887338947E-2</v>
      </c>
    </row>
    <row r="667" spans="1:89" s="72" customFormat="1" x14ac:dyDescent="0.25">
      <c r="A667" s="82" t="s">
        <v>24</v>
      </c>
      <c r="B667" s="83">
        <v>656</v>
      </c>
      <c r="C667" s="70" t="s">
        <v>752</v>
      </c>
      <c r="D667" s="84">
        <v>41991</v>
      </c>
      <c r="E667" s="85" t="s">
        <v>1244</v>
      </c>
      <c r="F667" s="82">
        <v>347</v>
      </c>
      <c r="G667" s="88">
        <v>1</v>
      </c>
      <c r="H667" s="88">
        <v>218</v>
      </c>
      <c r="I667" s="82">
        <v>2</v>
      </c>
      <c r="J667" s="70">
        <v>833</v>
      </c>
      <c r="K667" s="55"/>
      <c r="L667" s="54">
        <v>930.928</v>
      </c>
      <c r="M667" s="54">
        <v>161.1751504641436</v>
      </c>
      <c r="N667" s="54">
        <v>319.5960420279506</v>
      </c>
      <c r="O667" s="17"/>
      <c r="P667" s="56">
        <v>38.457615015811484</v>
      </c>
      <c r="Q667" s="56">
        <v>8.6</v>
      </c>
      <c r="R667" s="54">
        <v>256.14607773130672</v>
      </c>
      <c r="S667" s="42" t="s">
        <v>78</v>
      </c>
      <c r="T667" s="94"/>
      <c r="U667" s="94"/>
      <c r="V667" s="94">
        <v>22.788614944161885</v>
      </c>
      <c r="W667" s="94">
        <v>21.214559732738735</v>
      </c>
      <c r="X667" s="94">
        <v>3.6729584424947235</v>
      </c>
      <c r="Y667" s="94">
        <v>7.2831511394531452</v>
      </c>
      <c r="Z667" s="94"/>
      <c r="AA667" s="94">
        <v>0.87639578026614617</v>
      </c>
      <c r="AB667" s="94">
        <v>0.19598208851979221</v>
      </c>
      <c r="AC667" s="98">
        <v>5.8372143348761076</v>
      </c>
      <c r="AD667" s="37"/>
      <c r="AE667" s="37"/>
      <c r="AF667" s="37"/>
      <c r="AG667" s="37"/>
      <c r="AH667" s="37"/>
      <c r="AI667" s="100">
        <v>27.570291922062367</v>
      </c>
      <c r="AJ667" s="90" t="s">
        <v>54</v>
      </c>
      <c r="AK667" s="53">
        <v>688.07004204703082</v>
      </c>
      <c r="AL667" s="35"/>
      <c r="AM667" s="35"/>
      <c r="AN667" s="35"/>
      <c r="AO667" s="58">
        <v>38.128571428571426</v>
      </c>
      <c r="AP667" s="49">
        <v>1.3746749087521775</v>
      </c>
      <c r="AQ667" s="49">
        <v>1.2718787310842705</v>
      </c>
      <c r="AR667" s="49">
        <v>1.9555251284187143</v>
      </c>
      <c r="AS667" s="126">
        <v>35.871552202711236</v>
      </c>
      <c r="AT667" s="58">
        <v>37.122025907663918</v>
      </c>
      <c r="AU667" s="58">
        <v>36.053669394024894</v>
      </c>
      <c r="AV667" s="58">
        <v>33.357628765792036</v>
      </c>
      <c r="AW667" s="58">
        <v>51.287657920310984</v>
      </c>
      <c r="AX667" s="58">
        <v>31.509999999999998</v>
      </c>
      <c r="AY667" s="71">
        <v>1.6289724495596889</v>
      </c>
      <c r="AZ667" s="71">
        <v>28.318010365150169</v>
      </c>
      <c r="BA667" s="71">
        <v>-5.5293954209882834</v>
      </c>
      <c r="BB667" s="131">
        <f t="shared" si="40"/>
        <v>1.6289724495596889</v>
      </c>
      <c r="BC667" s="131">
        <f t="shared" si="41"/>
        <v>1.5740997112200981</v>
      </c>
      <c r="BD667" s="131">
        <f t="shared" si="42"/>
        <v>0.20194640084671528</v>
      </c>
      <c r="BE667" s="96">
        <v>6.19</v>
      </c>
      <c r="BF667" s="105">
        <v>111.85000000000001</v>
      </c>
      <c r="BG667" s="105">
        <v>616.71881984801064</v>
      </c>
      <c r="BH667" s="105">
        <v>216.18238712561464</v>
      </c>
      <c r="BI667" s="105">
        <v>133.21412606168974</v>
      </c>
      <c r="BJ667" s="105">
        <v>5.632543585158694</v>
      </c>
      <c r="BK667" s="105">
        <v>13.14260169870362</v>
      </c>
      <c r="BL667" s="105">
        <v>9.2981671881984784</v>
      </c>
      <c r="BM667" s="105">
        <v>5.8113544926240497</v>
      </c>
      <c r="BN667" s="130">
        <f t="shared" si="43"/>
        <v>332.17656857301495</v>
      </c>
      <c r="BO667" s="97">
        <v>9.5879999999999992</v>
      </c>
      <c r="BP667" s="109" t="s">
        <v>38</v>
      </c>
      <c r="BQ667" s="106">
        <v>340.55263157894734</v>
      </c>
      <c r="BR667" s="107">
        <v>14.943981124495327</v>
      </c>
      <c r="BS667" s="107"/>
      <c r="BT667" s="107">
        <v>9.173869778174998</v>
      </c>
      <c r="BU667" s="106">
        <v>12000.864035087718</v>
      </c>
      <c r="BV667" s="106">
        <v>526.61664890529755</v>
      </c>
      <c r="BW667" s="106"/>
      <c r="BX667" s="106">
        <v>323.28149506005582</v>
      </c>
      <c r="BY667" s="73">
        <v>0.10815</v>
      </c>
      <c r="BZ667" s="73">
        <v>1.2749000000000001</v>
      </c>
      <c r="CA667" s="74">
        <v>3.24</v>
      </c>
      <c r="CB667" s="74"/>
      <c r="CC667" s="74">
        <v>7.5</v>
      </c>
      <c r="CD667" s="74">
        <v>7.44</v>
      </c>
      <c r="CE667" s="74">
        <v>88.88</v>
      </c>
      <c r="CF667" s="74">
        <v>36.93</v>
      </c>
      <c r="CG667" s="74">
        <v>0.12280000000000001</v>
      </c>
      <c r="CH667" s="134">
        <v>47402.899672567219</v>
      </c>
      <c r="CI667" s="134">
        <v>1868.595039894318</v>
      </c>
      <c r="CJ667" s="135">
        <v>3434850.3624017094</v>
      </c>
      <c r="CK667" s="136">
        <v>5.440106097046285E-2</v>
      </c>
    </row>
    <row r="668" spans="1:89" s="72" customFormat="1" x14ac:dyDescent="0.25">
      <c r="A668" s="82" t="s">
        <v>24</v>
      </c>
      <c r="B668" s="83">
        <v>657</v>
      </c>
      <c r="C668" s="70" t="s">
        <v>753</v>
      </c>
      <c r="D668" s="84">
        <v>41991</v>
      </c>
      <c r="E668" s="85" t="s">
        <v>1244</v>
      </c>
      <c r="F668" s="82">
        <v>374</v>
      </c>
      <c r="G668" s="88">
        <v>1</v>
      </c>
      <c r="H668" s="88">
        <v>287</v>
      </c>
      <c r="I668" s="82">
        <v>2</v>
      </c>
      <c r="J668" s="70">
        <v>833</v>
      </c>
      <c r="K668" s="55"/>
      <c r="L668" s="54">
        <v>930.928</v>
      </c>
      <c r="M668" s="54">
        <v>161.1751504641436</v>
      </c>
      <c r="N668" s="54">
        <v>319.5960420279506</v>
      </c>
      <c r="O668" s="17"/>
      <c r="P668" s="56">
        <v>38.457615015811484</v>
      </c>
      <c r="Q668" s="56">
        <v>8.6</v>
      </c>
      <c r="R668" s="54">
        <v>256.14607773130672</v>
      </c>
      <c r="S668" s="42" t="s">
        <v>78</v>
      </c>
      <c r="T668" s="94"/>
      <c r="U668" s="94"/>
      <c r="V668" s="94">
        <v>19.798238813089913</v>
      </c>
      <c r="W668" s="94">
        <v>18.430734861792168</v>
      </c>
      <c r="X668" s="94">
        <v>3.1909841196248148</v>
      </c>
      <c r="Y668" s="94">
        <v>6.3274387637876872</v>
      </c>
      <c r="Z668" s="94"/>
      <c r="AA668" s="94">
        <v>0.76139304626490834</v>
      </c>
      <c r="AB668" s="94">
        <v>0.17026485379257325</v>
      </c>
      <c r="AC668" s="98">
        <v>5.0712412179607025</v>
      </c>
      <c r="AD668" s="37"/>
      <c r="AE668" s="37"/>
      <c r="AF668" s="37"/>
      <c r="AG668" s="37"/>
      <c r="AH668" s="37"/>
      <c r="AI668" s="100">
        <v>28.460042254066551</v>
      </c>
      <c r="AJ668" s="90" t="s">
        <v>54</v>
      </c>
      <c r="AK668" s="53">
        <v>697.82195250356051</v>
      </c>
      <c r="AL668" s="35"/>
      <c r="AM668" s="35"/>
      <c r="AN668" s="35"/>
      <c r="AO668" s="58">
        <v>27.642857142857142</v>
      </c>
      <c r="AP668" s="49">
        <v>1.2187776253786053</v>
      </c>
      <c r="AQ668" s="49">
        <v>1.028883798417326</v>
      </c>
      <c r="AR668" s="49">
        <v>1.3109537692628075</v>
      </c>
      <c r="AS668" s="126">
        <v>29.338807237821936</v>
      </c>
      <c r="AT668" s="58">
        <v>29.883297280306955</v>
      </c>
      <c r="AU668" s="58">
        <v>44.090146654523188</v>
      </c>
      <c r="AV668" s="58">
        <v>37.220602526724974</v>
      </c>
      <c r="AW668" s="58">
        <v>47.424684159378053</v>
      </c>
      <c r="AX668" s="58">
        <v>30.1525</v>
      </c>
      <c r="AY668" s="71">
        <v>1.5093916970306041</v>
      </c>
      <c r="AZ668" s="71">
        <v>25.918404904305781</v>
      </c>
      <c r="BA668" s="71">
        <v>-6.120166091215868</v>
      </c>
      <c r="BB668" s="131">
        <f t="shared" si="40"/>
        <v>1.5093916970306041</v>
      </c>
      <c r="BC668" s="131">
        <f t="shared" si="41"/>
        <v>1.4818897536696105</v>
      </c>
      <c r="BD668" s="131">
        <f t="shared" si="42"/>
        <v>0.17974402807515916</v>
      </c>
      <c r="BE668" s="96">
        <v>6.14</v>
      </c>
      <c r="BF668" s="105">
        <v>118.21</v>
      </c>
      <c r="BG668" s="105">
        <v>653.49801201252012</v>
      </c>
      <c r="BH668" s="105">
        <v>182.4718720920396</v>
      </c>
      <c r="BI668" s="105">
        <v>130.19203113103799</v>
      </c>
      <c r="BJ668" s="105">
        <v>7.5289738600795202</v>
      </c>
      <c r="BK668" s="105">
        <v>10.236020641231708</v>
      </c>
      <c r="BL668" s="105">
        <v>12.943067422383894</v>
      </c>
      <c r="BM668" s="105">
        <v>3.1300228407072161</v>
      </c>
      <c r="BN668" s="130">
        <f t="shared" si="43"/>
        <v>358.35303388494879</v>
      </c>
      <c r="BO668" s="97">
        <v>6.1491428571428566</v>
      </c>
      <c r="BP668" s="109" t="s">
        <v>38</v>
      </c>
      <c r="BQ668" s="106">
        <v>476.33522005772011</v>
      </c>
      <c r="BR668" s="107">
        <v>24.059474408541011</v>
      </c>
      <c r="BS668" s="107"/>
      <c r="BT668" s="107">
        <v>15.939848122838313</v>
      </c>
      <c r="BU668" s="106">
        <v>13501.346028138525</v>
      </c>
      <c r="BV668" s="106">
        <v>681.94682141180658</v>
      </c>
      <c r="BW668" s="106"/>
      <c r="BX668" s="106">
        <v>451.80241997712517</v>
      </c>
      <c r="BY668" s="73">
        <v>9.7850000000000006E-2</v>
      </c>
      <c r="BZ668" s="73">
        <v>0.94930000000000003</v>
      </c>
      <c r="CA668" s="74">
        <v>3.88</v>
      </c>
      <c r="CB668" s="74"/>
      <c r="CC668" s="74">
        <v>6.88</v>
      </c>
      <c r="CD668" s="74">
        <v>4.3499999999999996</v>
      </c>
      <c r="CE668" s="74">
        <v>88.88</v>
      </c>
      <c r="CF668" s="74">
        <v>32.840000000000003</v>
      </c>
      <c r="CG668" s="74">
        <v>0.05</v>
      </c>
      <c r="CH668" s="134">
        <v>90800.804639486087</v>
      </c>
      <c r="CI668" s="134">
        <v>1576.1055513642173</v>
      </c>
      <c r="CJ668" s="135">
        <v>311967.85022133082</v>
      </c>
      <c r="CK668" s="136">
        <v>0.50521409505691783</v>
      </c>
    </row>
    <row r="669" spans="1:89" s="72" customFormat="1" x14ac:dyDescent="0.25">
      <c r="A669" s="82" t="s">
        <v>24</v>
      </c>
      <c r="B669" s="83">
        <v>658</v>
      </c>
      <c r="C669" s="70" t="s">
        <v>754</v>
      </c>
      <c r="D669" s="84">
        <v>41991</v>
      </c>
      <c r="E669" s="85" t="s">
        <v>1244</v>
      </c>
      <c r="F669" s="82">
        <v>381</v>
      </c>
      <c r="G669" s="88">
        <v>1</v>
      </c>
      <c r="H669" s="88">
        <v>171</v>
      </c>
      <c r="I669" s="82">
        <v>2</v>
      </c>
      <c r="J669" s="70">
        <v>875</v>
      </c>
      <c r="K669" s="55"/>
      <c r="L669" s="54">
        <v>930.928</v>
      </c>
      <c r="M669" s="54">
        <v>161.1751504641436</v>
      </c>
      <c r="N669" s="54">
        <v>319.5960420279506</v>
      </c>
      <c r="O669" s="17"/>
      <c r="P669" s="56">
        <v>38.457615015811484</v>
      </c>
      <c r="Q669" s="56">
        <v>8.6</v>
      </c>
      <c r="R669" s="54">
        <v>256.14607773130672</v>
      </c>
      <c r="S669" s="42" t="s">
        <v>78</v>
      </c>
      <c r="T669" s="94"/>
      <c r="U669" s="94"/>
      <c r="V669" s="94">
        <v>23.914823535845485</v>
      </c>
      <c r="W669" s="94">
        <v>22.262978844577564</v>
      </c>
      <c r="X669" s="94">
        <v>3.8544752817133388</v>
      </c>
      <c r="Y669" s="94">
        <v>7.6430829478530962</v>
      </c>
      <c r="Z669" s="94"/>
      <c r="AA669" s="94">
        <v>0.9197070767126132</v>
      </c>
      <c r="AB669" s="94">
        <v>0.20566748240827118</v>
      </c>
      <c r="AC669" s="98">
        <v>6.1256882483431605</v>
      </c>
      <c r="AD669" s="37"/>
      <c r="AE669" s="37"/>
      <c r="AF669" s="37"/>
      <c r="AG669" s="37"/>
      <c r="AH669" s="37"/>
      <c r="AI669" s="100">
        <v>28.119019238452712</v>
      </c>
      <c r="AJ669" s="90" t="s">
        <v>54</v>
      </c>
      <c r="AK669" s="53">
        <v>694.15718496185968</v>
      </c>
      <c r="AL669" s="35"/>
      <c r="AM669" s="35"/>
      <c r="AN669" s="35"/>
      <c r="AO669" s="58">
        <v>35.185714285714276</v>
      </c>
      <c r="AP669" s="49">
        <v>1.2359979511418751</v>
      </c>
      <c r="AQ669" s="49">
        <v>1.1762765514369009</v>
      </c>
      <c r="AR669" s="49">
        <v>1.6866232819658473</v>
      </c>
      <c r="AS669" s="126">
        <v>32.614254981413836</v>
      </c>
      <c r="AT669" s="58">
        <v>33.257868612400067</v>
      </c>
      <c r="AU669" s="58">
        <v>35.127834583812941</v>
      </c>
      <c r="AV669" s="58">
        <v>33.430515063168123</v>
      </c>
      <c r="AW669" s="58">
        <v>47.934888241010697</v>
      </c>
      <c r="AX669" s="58">
        <v>24.125</v>
      </c>
      <c r="AY669" s="71">
        <v>1.3906800760018347</v>
      </c>
      <c r="AZ669" s="71">
        <v>27.580057439156217</v>
      </c>
      <c r="BA669" s="71">
        <v>-3.6652339033107317</v>
      </c>
      <c r="BB669" s="131">
        <f t="shared" si="40"/>
        <v>1.3906800760018347</v>
      </c>
      <c r="BC669" s="131">
        <f t="shared" si="41"/>
        <v>1.3637673275125335</v>
      </c>
      <c r="BD669" s="131">
        <f t="shared" si="42"/>
        <v>0.17139569432326612</v>
      </c>
      <c r="BE669" s="96">
        <v>6.15</v>
      </c>
      <c r="BF669" s="105">
        <v>113.66</v>
      </c>
      <c r="BG669" s="105">
        <v>644.9058595812071</v>
      </c>
      <c r="BH669" s="105">
        <v>182.91395389758929</v>
      </c>
      <c r="BI669" s="105">
        <v>137.8673235966919</v>
      </c>
      <c r="BJ669" s="105">
        <v>5.542847087805737</v>
      </c>
      <c r="BK669" s="105">
        <v>10.20587717754707</v>
      </c>
      <c r="BL669" s="105">
        <v>14.341017068449762</v>
      </c>
      <c r="BM669" s="105">
        <v>4.2231215907091322</v>
      </c>
      <c r="BN669" s="130">
        <f t="shared" si="43"/>
        <v>357.94005102040819</v>
      </c>
      <c r="BO669" s="97">
        <v>4.3714285714285719</v>
      </c>
      <c r="BP669" s="109" t="s">
        <v>38</v>
      </c>
      <c r="BQ669" s="106">
        <v>409.53529411764703</v>
      </c>
      <c r="BR669" s="107">
        <v>17.124746645268036</v>
      </c>
      <c r="BS669" s="107"/>
      <c r="BT669" s="107">
        <v>12.313936857786292</v>
      </c>
      <c r="BU669" s="106">
        <v>13712.274509803923</v>
      </c>
      <c r="BV669" s="106">
        <v>573.3797069106887</v>
      </c>
      <c r="BW669" s="106"/>
      <c r="BX669" s="106">
        <v>412.30166219044338</v>
      </c>
      <c r="BY669" s="73">
        <v>0.11948</v>
      </c>
      <c r="BZ669" s="73">
        <v>0.90310000000000001</v>
      </c>
      <c r="CA669" s="74">
        <v>4.16</v>
      </c>
      <c r="CB669" s="74"/>
      <c r="CC669" s="74">
        <v>5.03</v>
      </c>
      <c r="CD669" s="74">
        <v>6.6</v>
      </c>
      <c r="CE669" s="74">
        <v>85.85</v>
      </c>
      <c r="CF669" s="74">
        <v>34.42</v>
      </c>
      <c r="CG669" s="74">
        <v>0.01</v>
      </c>
      <c r="CH669" s="134">
        <v>76989.48506600823</v>
      </c>
      <c r="CI669" s="134">
        <v>3840.1167718389615</v>
      </c>
      <c r="CJ669" s="135">
        <v>737019.75583407679</v>
      </c>
      <c r="CK669" s="136">
        <v>0.5210330851298749</v>
      </c>
    </row>
    <row r="670" spans="1:89" s="72" customFormat="1" x14ac:dyDescent="0.25">
      <c r="A670" s="82" t="s">
        <v>24</v>
      </c>
      <c r="B670" s="83">
        <v>659</v>
      </c>
      <c r="C670" s="70" t="s">
        <v>755</v>
      </c>
      <c r="D670" s="84">
        <v>41991</v>
      </c>
      <c r="E670" s="85" t="s">
        <v>1244</v>
      </c>
      <c r="F670" s="82">
        <v>391</v>
      </c>
      <c r="G670" s="88">
        <v>1</v>
      </c>
      <c r="H670" s="88">
        <v>153</v>
      </c>
      <c r="I670" s="82">
        <v>2</v>
      </c>
      <c r="J670" s="70">
        <v>719</v>
      </c>
      <c r="K670" s="55"/>
      <c r="L670" s="54">
        <v>930.928</v>
      </c>
      <c r="M670" s="54">
        <v>161.1751504641436</v>
      </c>
      <c r="N670" s="54">
        <v>319.5960420279506</v>
      </c>
      <c r="O670" s="17"/>
      <c r="P670" s="56">
        <v>38.457615015811484</v>
      </c>
      <c r="Q670" s="56">
        <v>8.6</v>
      </c>
      <c r="R670" s="54">
        <v>256.14607773130672</v>
      </c>
      <c r="S670" s="42" t="s">
        <v>78</v>
      </c>
      <c r="T670" s="94"/>
      <c r="U670" s="94"/>
      <c r="V670" s="94">
        <v>21.113214027835784</v>
      </c>
      <c r="W670" s="94">
        <v>19.65488210850511</v>
      </c>
      <c r="X670" s="94">
        <v>3.4029254477181001</v>
      </c>
      <c r="Y670" s="94">
        <v>6.7476996377853213</v>
      </c>
      <c r="Z670" s="94"/>
      <c r="AA670" s="94">
        <v>0.81196385682893912</v>
      </c>
      <c r="AB670" s="94">
        <v>0.18157364063938775</v>
      </c>
      <c r="AC670" s="98">
        <v>5.4080669615317403</v>
      </c>
      <c r="AD670" s="37"/>
      <c r="AE670" s="37"/>
      <c r="AF670" s="37"/>
      <c r="AG670" s="37"/>
      <c r="AH670" s="37"/>
      <c r="AI670" s="100">
        <v>29.371770802134087</v>
      </c>
      <c r="AJ670" s="90" t="s">
        <v>54</v>
      </c>
      <c r="AK670" s="53">
        <v>707.20185521210919</v>
      </c>
      <c r="AL670" s="35"/>
      <c r="AM670" s="35"/>
      <c r="AN670" s="35"/>
      <c r="AO670" s="58">
        <v>25.942857142857143</v>
      </c>
      <c r="AP670" s="49">
        <v>1.1560011628913816</v>
      </c>
      <c r="AQ670" s="49">
        <v>0.98010551159239212</v>
      </c>
      <c r="AR670" s="49">
        <v>1.2095321393863672</v>
      </c>
      <c r="AS670" s="126">
        <v>27.71716030051358</v>
      </c>
      <c r="AT670" s="58">
        <v>28.196202754007469</v>
      </c>
      <c r="AU670" s="58">
        <v>44.559516190747082</v>
      </c>
      <c r="AV670" s="58">
        <v>37.779397473275026</v>
      </c>
      <c r="AW670" s="58">
        <v>46.622934888241019</v>
      </c>
      <c r="AX670" s="58">
        <v>33.694999999999993</v>
      </c>
      <c r="AY670" s="71">
        <v>1.3354765748518169</v>
      </c>
      <c r="AZ670" s="71">
        <v>23.574834590954879</v>
      </c>
      <c r="BA670" s="71">
        <v>-2.4616205631190944</v>
      </c>
      <c r="BB670" s="131">
        <f t="shared" si="40"/>
        <v>1.3354765748518169</v>
      </c>
      <c r="BC670" s="131">
        <f t="shared" si="41"/>
        <v>1.312787350328146</v>
      </c>
      <c r="BD670" s="131">
        <f t="shared" si="42"/>
        <v>0.15846184334887295</v>
      </c>
      <c r="BE670" s="96">
        <v>6.56</v>
      </c>
      <c r="BF670" s="105">
        <v>117.57000000000001</v>
      </c>
      <c r="BG670" s="105">
        <v>554.64829463298452</v>
      </c>
      <c r="BH670" s="105">
        <v>290.03997618440076</v>
      </c>
      <c r="BI670" s="105">
        <v>117.37688185761674</v>
      </c>
      <c r="BJ670" s="105">
        <v>6.974568342264182</v>
      </c>
      <c r="BK670" s="105">
        <v>16.841030875223268</v>
      </c>
      <c r="BL670" s="105">
        <v>11.907799608743726</v>
      </c>
      <c r="BM670" s="105">
        <v>2.2114484987666918</v>
      </c>
      <c r="BN670" s="130">
        <f t="shared" si="43"/>
        <v>273.89267085138357</v>
      </c>
      <c r="BO670" s="97">
        <v>8.5679999999999996</v>
      </c>
      <c r="BP670" s="109" t="s">
        <v>38</v>
      </c>
      <c r="BQ670" s="106">
        <v>312.51372549019607</v>
      </c>
      <c r="BR670" s="107">
        <v>14.801807298413976</v>
      </c>
      <c r="BS670" s="107"/>
      <c r="BT670" s="107">
        <v>11.08353944737396</v>
      </c>
      <c r="BU670" s="106">
        <v>11884.420588235294</v>
      </c>
      <c r="BV670" s="106">
        <v>562.89016786202262</v>
      </c>
      <c r="BW670" s="106"/>
      <c r="BX670" s="106">
        <v>421.49010956967197</v>
      </c>
      <c r="BY670" s="73">
        <v>0.11433</v>
      </c>
      <c r="BZ670" s="73">
        <v>0.3795</v>
      </c>
      <c r="CA670" s="74">
        <v>4.4000000000000004</v>
      </c>
      <c r="CB670" s="74"/>
      <c r="CC670" s="74">
        <v>6.48</v>
      </c>
      <c r="CD670" s="74">
        <v>4.84</v>
      </c>
      <c r="CE670" s="74">
        <v>81.81</v>
      </c>
      <c r="CF670" s="74">
        <v>34.76</v>
      </c>
      <c r="CG670" s="74">
        <v>0.31</v>
      </c>
      <c r="CH670" s="134">
        <v>69325.557008883072</v>
      </c>
      <c r="CI670" s="134">
        <v>1551.3704966022838</v>
      </c>
      <c r="CJ670" s="135">
        <v>624412.33844903554</v>
      </c>
      <c r="CK670" s="136">
        <v>0.24845288939288093</v>
      </c>
    </row>
    <row r="671" spans="1:89" s="72" customFormat="1" x14ac:dyDescent="0.25">
      <c r="A671" s="82" t="s">
        <v>24</v>
      </c>
      <c r="B671" s="83">
        <v>660</v>
      </c>
      <c r="C671" s="70" t="s">
        <v>756</v>
      </c>
      <c r="D671" s="84">
        <v>41991</v>
      </c>
      <c r="E671" s="85" t="s">
        <v>1244</v>
      </c>
      <c r="F671" s="82">
        <v>405</v>
      </c>
      <c r="G671" s="88">
        <v>1</v>
      </c>
      <c r="H671" s="88">
        <v>130</v>
      </c>
      <c r="I671" s="82">
        <v>1</v>
      </c>
      <c r="J671" s="70">
        <v>740</v>
      </c>
      <c r="K671" s="55"/>
      <c r="L671" s="54">
        <v>930.928</v>
      </c>
      <c r="M671" s="54">
        <v>161.1751504641436</v>
      </c>
      <c r="N671" s="54">
        <v>319.5960420279506</v>
      </c>
      <c r="O671" s="17"/>
      <c r="P671" s="56">
        <v>38.457615015811484</v>
      </c>
      <c r="Q671" s="56">
        <v>8.6</v>
      </c>
      <c r="R671" s="54">
        <v>256.14607773130672</v>
      </c>
      <c r="S671" s="42" t="s">
        <v>78</v>
      </c>
      <c r="T671" s="94"/>
      <c r="U671" s="94"/>
      <c r="V671" s="94">
        <v>27.571515678070284</v>
      </c>
      <c r="W671" s="94">
        <v>25.667095947154614</v>
      </c>
      <c r="X671" s="94">
        <v>4.443843187937472</v>
      </c>
      <c r="Y671" s="94">
        <v>8.8117472834228501</v>
      </c>
      <c r="Z671" s="94"/>
      <c r="AA671" s="94">
        <v>1.0603347353496375</v>
      </c>
      <c r="AB671" s="94">
        <v>0.23711503483140445</v>
      </c>
      <c r="AC671" s="98">
        <v>7.0623355980449327</v>
      </c>
      <c r="AD671" s="37"/>
      <c r="AE671" s="37"/>
      <c r="AF671" s="37"/>
      <c r="AG671" s="37"/>
      <c r="AH671" s="37"/>
      <c r="AI671" s="100">
        <v>25.447427341430977</v>
      </c>
      <c r="AJ671" s="90" t="s">
        <v>54</v>
      </c>
      <c r="AK671" s="53">
        <v>662.04835229067214</v>
      </c>
      <c r="AL671" s="35"/>
      <c r="AM671" s="35"/>
      <c r="AN671" s="35"/>
      <c r="AO671" s="58">
        <v>40.342857142857149</v>
      </c>
      <c r="AP671" s="49">
        <v>1.386451156573373</v>
      </c>
      <c r="AQ671" s="49">
        <v>1.2222435096487578</v>
      </c>
      <c r="AR671" s="49">
        <v>2.03086491739553</v>
      </c>
      <c r="AS671" s="126">
        <v>36.933910205743459</v>
      </c>
      <c r="AT671" s="58">
        <v>37.294578059502975</v>
      </c>
      <c r="AU671" s="58">
        <v>34.366707138858395</v>
      </c>
      <c r="AV671" s="58">
        <v>30.296404275996117</v>
      </c>
      <c r="AW671" s="58">
        <v>50.34013605442177</v>
      </c>
      <c r="AX671" s="58">
        <v>23.877500000000001</v>
      </c>
      <c r="AY671" s="71">
        <v>1.3526488168064761</v>
      </c>
      <c r="AZ671" s="71">
        <v>27.089488945860861</v>
      </c>
      <c r="BA671" s="71">
        <v>0.48202673220942316</v>
      </c>
      <c r="BB671" s="131">
        <f t="shared" si="40"/>
        <v>1.3526488168064761</v>
      </c>
      <c r="BC671" s="131">
        <f t="shared" si="41"/>
        <v>1.3395676406400754</v>
      </c>
      <c r="BD671" s="131">
        <f t="shared" si="42"/>
        <v>0.16827365016091062</v>
      </c>
      <c r="BE671" s="96">
        <v>6.56</v>
      </c>
      <c r="BF671" s="105">
        <v>96.16</v>
      </c>
      <c r="BG671" s="105">
        <v>626.55990016638941</v>
      </c>
      <c r="BH671" s="105">
        <v>200.29118136439268</v>
      </c>
      <c r="BI671" s="105">
        <v>130.51164725457573</v>
      </c>
      <c r="BJ671" s="105">
        <v>7.7995008319467551</v>
      </c>
      <c r="BK671" s="105">
        <v>14.455074875207986</v>
      </c>
      <c r="BL671" s="105">
        <v>14.143094841930118</v>
      </c>
      <c r="BM671" s="105">
        <v>6.2396006655574041</v>
      </c>
      <c r="BN671" s="130">
        <f t="shared" si="43"/>
        <v>343.09146208994127</v>
      </c>
      <c r="BO671" s="97">
        <v>10.753714285714285</v>
      </c>
      <c r="BP671" s="109" t="s">
        <v>38</v>
      </c>
      <c r="BQ671" s="106">
        <v>456.30686274509804</v>
      </c>
      <c r="BR671" s="107">
        <v>16.549937554141554</v>
      </c>
      <c r="BS671" s="107"/>
      <c r="BT671" s="107">
        <v>12.235206469344334</v>
      </c>
      <c r="BU671" s="106">
        <v>13486.191176470589</v>
      </c>
      <c r="BV671" s="106">
        <v>489.1349222123896</v>
      </c>
      <c r="BW671" s="106"/>
      <c r="BX671" s="106">
        <v>361.61264929592608</v>
      </c>
      <c r="BY671" s="73">
        <v>8.9609999999999995E-2</v>
      </c>
      <c r="BZ671" s="73">
        <v>0.8701000000000001</v>
      </c>
      <c r="CA671" s="74">
        <v>3.78</v>
      </c>
      <c r="CB671" s="74"/>
      <c r="CC671" s="74">
        <v>6.66</v>
      </c>
      <c r="CD671" s="74">
        <v>4.33</v>
      </c>
      <c r="CE671" s="74">
        <v>75.75</v>
      </c>
      <c r="CF671" s="74">
        <v>34.39</v>
      </c>
      <c r="CG671" s="74">
        <v>0.14360000000000001</v>
      </c>
      <c r="CH671" s="134">
        <v>38070.487892198304</v>
      </c>
      <c r="CI671" s="134">
        <v>4960.9386593289792</v>
      </c>
      <c r="CJ671" s="135">
        <v>1432805.804963799</v>
      </c>
      <c r="CK671" s="136">
        <v>0.34623943050358602</v>
      </c>
    </row>
    <row r="672" spans="1:89" s="72" customFormat="1" x14ac:dyDescent="0.25">
      <c r="A672" s="82" t="s">
        <v>24</v>
      </c>
      <c r="B672" s="83">
        <v>661</v>
      </c>
      <c r="C672" s="70" t="s">
        <v>757</v>
      </c>
      <c r="D672" s="84">
        <v>41991</v>
      </c>
      <c r="E672" s="85" t="s">
        <v>1244</v>
      </c>
      <c r="F672" s="82">
        <v>416</v>
      </c>
      <c r="G672" s="88">
        <v>1</v>
      </c>
      <c r="H672" s="88">
        <v>92</v>
      </c>
      <c r="I672" s="82">
        <v>1</v>
      </c>
      <c r="J672" s="70">
        <v>813</v>
      </c>
      <c r="K672" s="55"/>
      <c r="L672" s="54">
        <v>930.928</v>
      </c>
      <c r="M672" s="54">
        <v>161.1751504641436</v>
      </c>
      <c r="N672" s="54">
        <v>319.5960420279506</v>
      </c>
      <c r="O672" s="17"/>
      <c r="P672" s="56">
        <v>38.457615015811484</v>
      </c>
      <c r="Q672" s="56">
        <v>8.6</v>
      </c>
      <c r="R672" s="54">
        <v>256.14607773130672</v>
      </c>
      <c r="S672" s="42" t="s">
        <v>78</v>
      </c>
      <c r="T672" s="94"/>
      <c r="U672" s="94"/>
      <c r="V672" s="94">
        <v>27.874771281999571</v>
      </c>
      <c r="W672" s="94">
        <v>25.949405080009296</v>
      </c>
      <c r="X672" s="94">
        <v>4.4927204555298701</v>
      </c>
      <c r="Y672" s="94">
        <v>8.9086665741614457</v>
      </c>
      <c r="Z672" s="94"/>
      <c r="AA672" s="94">
        <v>1.0719972226169374</v>
      </c>
      <c r="AB672" s="94">
        <v>0.23972303302519632</v>
      </c>
      <c r="AC672" s="98">
        <v>7.140013331541458</v>
      </c>
      <c r="AD672" s="37"/>
      <c r="AE672" s="37"/>
      <c r="AF672" s="37"/>
      <c r="AG672" s="37"/>
      <c r="AH672" s="37"/>
      <c r="AI672" s="100">
        <v>26.850922679718671</v>
      </c>
      <c r="AJ672" s="90" t="s">
        <v>54</v>
      </c>
      <c r="AK672" s="53">
        <v>679.71305483308981</v>
      </c>
      <c r="AL672" s="35"/>
      <c r="AM672" s="35"/>
      <c r="AN672" s="35"/>
      <c r="AO672" s="58">
        <v>41.028571428571432</v>
      </c>
      <c r="AP672" s="49">
        <v>1.9685554656013602</v>
      </c>
      <c r="AQ672" s="49">
        <v>1.4383923365264477</v>
      </c>
      <c r="AR672" s="49">
        <v>2.0444509232264338</v>
      </c>
      <c r="AS672" s="126">
        <v>45.939760555448977</v>
      </c>
      <c r="AT672" s="58">
        <v>46.136712922040999</v>
      </c>
      <c r="AU672" s="58">
        <v>47.980112323152923</v>
      </c>
      <c r="AV672" s="58">
        <v>35.058309037900884</v>
      </c>
      <c r="AW672" s="58">
        <v>49.829931972789126</v>
      </c>
      <c r="AX672" s="58">
        <v>30.952499999999997</v>
      </c>
      <c r="AY672" s="71">
        <v>1.6551422953498554</v>
      </c>
      <c r="AZ672" s="71">
        <v>30.566290623065388</v>
      </c>
      <c r="BA672" s="71">
        <v>-2.6915193410658169</v>
      </c>
      <c r="BB672" s="131">
        <f t="shared" si="40"/>
        <v>1.6551422953498554</v>
      </c>
      <c r="BC672" s="131">
        <f t="shared" si="41"/>
        <v>1.6480766816233956</v>
      </c>
      <c r="BD672" s="131">
        <f t="shared" si="42"/>
        <v>0.1955674782119034</v>
      </c>
      <c r="BE672" s="96">
        <v>6.2</v>
      </c>
      <c r="BF672" s="105">
        <v>117.87</v>
      </c>
      <c r="BG672" s="105">
        <v>681.85288877576988</v>
      </c>
      <c r="BH672" s="105">
        <v>169.93297700856877</v>
      </c>
      <c r="BI672" s="105">
        <v>113.09069313650632</v>
      </c>
      <c r="BJ672" s="105">
        <v>6.7022991431237804</v>
      </c>
      <c r="BK672" s="105">
        <v>10.265546788835158</v>
      </c>
      <c r="BL672" s="105">
        <v>10.774582166793925</v>
      </c>
      <c r="BM672" s="105">
        <v>7.3810129804021374</v>
      </c>
      <c r="BN672" s="130">
        <f t="shared" si="43"/>
        <v>367.9108414666315</v>
      </c>
      <c r="BO672" s="97">
        <v>2.8851428571428568</v>
      </c>
      <c r="BP672" s="109" t="s">
        <v>38</v>
      </c>
      <c r="BQ672" s="106">
        <v>482.15000000000003</v>
      </c>
      <c r="BR672" s="107">
        <v>17.297002910705622</v>
      </c>
      <c r="BS672" s="107"/>
      <c r="BT672" s="107">
        <v>10.450462754351566</v>
      </c>
      <c r="BU672" s="106">
        <v>14286.433333333334</v>
      </c>
      <c r="BV672" s="106">
        <v>512.52199305251156</v>
      </c>
      <c r="BW672" s="106"/>
      <c r="BX672" s="106">
        <v>309.65433877948084</v>
      </c>
      <c r="BY672" s="73">
        <v>0.22145000000000001</v>
      </c>
      <c r="BZ672" s="73">
        <v>0.5918000000000001</v>
      </c>
      <c r="CA672" s="74">
        <v>4.2699999999999996</v>
      </c>
      <c r="CB672" s="74"/>
      <c r="CC672" s="74">
        <v>6.34</v>
      </c>
      <c r="CD672" s="74">
        <v>6.43</v>
      </c>
      <c r="CE672" s="74">
        <v>87.87</v>
      </c>
      <c r="CF672" s="74">
        <v>37.67</v>
      </c>
      <c r="CG672" s="74">
        <v>9.1600000000000015E-2</v>
      </c>
      <c r="CH672" s="134">
        <v>66009.16463730036</v>
      </c>
      <c r="CI672" s="134">
        <v>1462.4910668491898</v>
      </c>
      <c r="CJ672" s="135">
        <v>327510.10334292101</v>
      </c>
      <c r="CK672" s="136">
        <v>0.44654838184270657</v>
      </c>
    </row>
    <row r="673" spans="1:89" s="72" customFormat="1" x14ac:dyDescent="0.25">
      <c r="A673" s="82" t="s">
        <v>24</v>
      </c>
      <c r="B673" s="83">
        <v>662</v>
      </c>
      <c r="C673" s="70" t="s">
        <v>758</v>
      </c>
      <c r="D673" s="84">
        <v>41991</v>
      </c>
      <c r="E673" s="85" t="s">
        <v>1244</v>
      </c>
      <c r="F673" s="82">
        <v>417</v>
      </c>
      <c r="G673" s="88">
        <v>1</v>
      </c>
      <c r="H673" s="88">
        <v>147</v>
      </c>
      <c r="I673" s="82">
        <v>1</v>
      </c>
      <c r="J673" s="70">
        <v>740</v>
      </c>
      <c r="K673" s="55"/>
      <c r="L673" s="54">
        <v>930.928</v>
      </c>
      <c r="M673" s="54">
        <v>161.1751504641436</v>
      </c>
      <c r="N673" s="54">
        <v>319.5960420279506</v>
      </c>
      <c r="O673" s="17"/>
      <c r="P673" s="56">
        <v>38.457615015811484</v>
      </c>
      <c r="Q673" s="56">
        <v>8.6</v>
      </c>
      <c r="R673" s="54">
        <v>256.14607773130672</v>
      </c>
      <c r="S673" s="42" t="s">
        <v>78</v>
      </c>
      <c r="T673" s="94"/>
      <c r="U673" s="94"/>
      <c r="V673" s="94">
        <v>24.222413983134267</v>
      </c>
      <c r="W673" s="94">
        <v>22.549323404491215</v>
      </c>
      <c r="X673" s="94">
        <v>3.9040512183364413</v>
      </c>
      <c r="Y673" s="94">
        <v>7.7413876373721981</v>
      </c>
      <c r="Z673" s="94"/>
      <c r="AA673" s="94">
        <v>0.9315362717169865</v>
      </c>
      <c r="AB673" s="94">
        <v>0.20831276025495468</v>
      </c>
      <c r="AC673" s="98">
        <v>6.2044763349638004</v>
      </c>
      <c r="AD673" s="37"/>
      <c r="AE673" s="37"/>
      <c r="AF673" s="37"/>
      <c r="AG673" s="37"/>
      <c r="AH673" s="37"/>
      <c r="AI673" s="100">
        <v>24.659227206696595</v>
      </c>
      <c r="AJ673" s="90" t="s">
        <v>54</v>
      </c>
      <c r="AK673" s="53">
        <v>651.24616729008699</v>
      </c>
      <c r="AL673" s="35"/>
      <c r="AM673" s="35"/>
      <c r="AN673" s="35"/>
      <c r="AO673" s="58">
        <v>39.68571428571429</v>
      </c>
      <c r="AP673" s="49">
        <v>1.3522573684535375</v>
      </c>
      <c r="AQ673" s="49">
        <v>1.3055018742190756</v>
      </c>
      <c r="AR673" s="49">
        <v>1.9813931695127034</v>
      </c>
      <c r="AS673" s="126">
        <v>36.15814624108878</v>
      </c>
      <c r="AT673" s="58">
        <v>37.254248368575311</v>
      </c>
      <c r="AU673" s="58">
        <v>34.07415975224896</v>
      </c>
      <c r="AV673" s="58">
        <v>32.896015549076772</v>
      </c>
      <c r="AW673" s="58">
        <v>49.927113702623913</v>
      </c>
      <c r="AX673" s="58">
        <v>24.922499999999999</v>
      </c>
      <c r="AY673" s="71">
        <v>1.5380072520647583</v>
      </c>
      <c r="AZ673" s="71">
        <v>26.946538202330707</v>
      </c>
      <c r="BA673" s="71">
        <v>-2.7241242191964403</v>
      </c>
      <c r="BB673" s="131">
        <f t="shared" si="40"/>
        <v>1.5380072520647583</v>
      </c>
      <c r="BC673" s="131">
        <f t="shared" si="41"/>
        <v>1.4927556876149999</v>
      </c>
      <c r="BD673" s="131">
        <f t="shared" si="42"/>
        <v>0.1915231246322309</v>
      </c>
      <c r="BE673" s="96">
        <v>6.32</v>
      </c>
      <c r="BF673" s="105">
        <v>106.37000000000002</v>
      </c>
      <c r="BG673" s="105">
        <v>597.91294537933618</v>
      </c>
      <c r="BH673" s="105">
        <v>249.22440537745601</v>
      </c>
      <c r="BI673" s="105">
        <v>117.04427940208703</v>
      </c>
      <c r="BJ673" s="105">
        <v>8.7430666541318036</v>
      </c>
      <c r="BK673" s="105">
        <v>12.127479552505404</v>
      </c>
      <c r="BL673" s="105">
        <v>13.443640124095136</v>
      </c>
      <c r="BM673" s="105">
        <v>1.504183510388267</v>
      </c>
      <c r="BN673" s="130">
        <f t="shared" si="43"/>
        <v>306.13787051482063</v>
      </c>
      <c r="BO673" s="97">
        <v>5.0708571428571432</v>
      </c>
      <c r="BP673" s="109" t="s">
        <v>38</v>
      </c>
      <c r="BQ673" s="106">
        <v>341.697968975469</v>
      </c>
      <c r="BR673" s="107">
        <v>14.10668520542125</v>
      </c>
      <c r="BS673" s="107"/>
      <c r="BT673" s="107">
        <v>9.172053764039914</v>
      </c>
      <c r="BU673" s="106">
        <v>11932.887321428572</v>
      </c>
      <c r="BV673" s="106">
        <v>492.63823703687325</v>
      </c>
      <c r="BW673" s="106"/>
      <c r="BX673" s="106">
        <v>320.30943701696572</v>
      </c>
      <c r="BY673" s="73">
        <v>7.7249999999999999E-2</v>
      </c>
      <c r="BZ673" s="73">
        <v>0.54560000000000008</v>
      </c>
      <c r="CA673" s="74">
        <v>3.87</v>
      </c>
      <c r="CB673" s="74"/>
      <c r="CC673" s="74">
        <v>6.95</v>
      </c>
      <c r="CD673" s="74">
        <v>6.06</v>
      </c>
      <c r="CE673" s="74">
        <v>85.85</v>
      </c>
      <c r="CF673" s="74">
        <v>34.67</v>
      </c>
      <c r="CG673" s="74">
        <v>7.0800000000000002E-2</v>
      </c>
      <c r="CH673" s="134">
        <v>39405.285506285596</v>
      </c>
      <c r="CI673" s="134">
        <v>5321.6442780897924</v>
      </c>
      <c r="CJ673" s="135">
        <v>966142.35763305682</v>
      </c>
      <c r="CK673" s="136">
        <v>0.55081368041116008</v>
      </c>
    </row>
    <row r="674" spans="1:89" s="72" customFormat="1" x14ac:dyDescent="0.25">
      <c r="A674" s="82" t="s">
        <v>24</v>
      </c>
      <c r="B674" s="83">
        <v>663</v>
      </c>
      <c r="C674" s="70" t="s">
        <v>759</v>
      </c>
      <c r="D674" s="84">
        <v>41991</v>
      </c>
      <c r="E674" s="85" t="s">
        <v>1244</v>
      </c>
      <c r="F674" s="82">
        <v>421</v>
      </c>
      <c r="G674" s="88">
        <v>1</v>
      </c>
      <c r="H674" s="88">
        <v>149</v>
      </c>
      <c r="I674" s="82">
        <v>1</v>
      </c>
      <c r="J674" s="70">
        <v>677</v>
      </c>
      <c r="K674" s="55"/>
      <c r="L674" s="54">
        <v>930.928</v>
      </c>
      <c r="M674" s="54">
        <v>161.1751504641436</v>
      </c>
      <c r="N674" s="54">
        <v>319.5960420279506</v>
      </c>
      <c r="O674" s="17"/>
      <c r="P674" s="56">
        <v>38.457615015811484</v>
      </c>
      <c r="Q674" s="56">
        <v>8.6</v>
      </c>
      <c r="R674" s="54">
        <v>256.14607773130672</v>
      </c>
      <c r="S674" s="42" t="s">
        <v>78</v>
      </c>
      <c r="T674" s="94"/>
      <c r="U674" s="94"/>
      <c r="V674" s="94">
        <v>27.133235325800424</v>
      </c>
      <c r="W674" s="94">
        <v>25.259088495376737</v>
      </c>
      <c r="X674" s="94">
        <v>4.3732032862149</v>
      </c>
      <c r="Y674" s="94">
        <v>8.6716746175387858</v>
      </c>
      <c r="Z674" s="94"/>
      <c r="AA674" s="94">
        <v>1.043479518293049</v>
      </c>
      <c r="AB674" s="94">
        <v>0.23334582380188365</v>
      </c>
      <c r="AC674" s="98">
        <v>6.9500718048643124</v>
      </c>
      <c r="AD674" s="37"/>
      <c r="AE674" s="37"/>
      <c r="AF674" s="37"/>
      <c r="AG674" s="37"/>
      <c r="AH674" s="37"/>
      <c r="AI674" s="100">
        <v>24.297839296536896</v>
      </c>
      <c r="AJ674" s="90" t="s">
        <v>54</v>
      </c>
      <c r="AK674" s="53">
        <v>646.05906331655865</v>
      </c>
      <c r="AL674" s="35"/>
      <c r="AM674" s="35"/>
      <c r="AN674" s="35"/>
      <c r="AO674" s="58">
        <v>32.25714285714286</v>
      </c>
      <c r="AP674" s="49">
        <v>1.2466653147842108</v>
      </c>
      <c r="AQ674" s="49">
        <v>1.1606615299180898</v>
      </c>
      <c r="AR674" s="49">
        <v>1.5572143551298074</v>
      </c>
      <c r="AS674" s="126">
        <v>31.602836864620308</v>
      </c>
      <c r="AT674" s="58">
        <v>32.566668430332136</v>
      </c>
      <c r="AU674" s="58">
        <v>38.647728979138506</v>
      </c>
      <c r="AV674" s="58">
        <v>35.981535471331391</v>
      </c>
      <c r="AW674" s="58">
        <v>48.275024295432466</v>
      </c>
      <c r="AX674" s="58">
        <v>28.625</v>
      </c>
      <c r="AY674" s="71">
        <v>1.2002501006345223</v>
      </c>
      <c r="AZ674" s="71">
        <v>24.39949175529317</v>
      </c>
      <c r="BA674" s="71">
        <v>2.7337435705072544</v>
      </c>
      <c r="BB674" s="131">
        <f t="shared" si="40"/>
        <v>1.2002501006345223</v>
      </c>
      <c r="BC674" s="131">
        <f t="shared" si="41"/>
        <v>1.1647279244495341</v>
      </c>
      <c r="BD674" s="131">
        <f t="shared" si="42"/>
        <v>0.14611383980672252</v>
      </c>
      <c r="BE674" s="96">
        <v>5.83</v>
      </c>
      <c r="BF674" s="105">
        <v>133.59000000000003</v>
      </c>
      <c r="BG674" s="105">
        <v>533.57287222097455</v>
      </c>
      <c r="BH674" s="105">
        <v>289.69234224118566</v>
      </c>
      <c r="BI674" s="105">
        <v>140.65424058687023</v>
      </c>
      <c r="BJ674" s="105">
        <v>5.838760386256455</v>
      </c>
      <c r="BK674" s="105">
        <v>17.740848865933074</v>
      </c>
      <c r="BL674" s="105">
        <v>9.9558350175911343</v>
      </c>
      <c r="BM674" s="105">
        <v>2.5451006811887114</v>
      </c>
      <c r="BN674" s="130">
        <f t="shared" si="43"/>
        <v>274.5981206802827</v>
      </c>
      <c r="BO674" s="97">
        <v>9.2382857142857127</v>
      </c>
      <c r="BP674" s="109" t="s">
        <v>38</v>
      </c>
      <c r="BQ674" s="106">
        <v>314.54853479853477</v>
      </c>
      <c r="BR674" s="107">
        <v>11.592739716499535</v>
      </c>
      <c r="BS674" s="107"/>
      <c r="BT674" s="107">
        <v>9.6586034113814563</v>
      </c>
      <c r="BU674" s="106">
        <v>12085.38827838828</v>
      </c>
      <c r="BV674" s="106">
        <v>445.40903925661007</v>
      </c>
      <c r="BW674" s="106"/>
      <c r="BX674" s="106">
        <v>371.09685641445964</v>
      </c>
      <c r="BY674" s="73">
        <v>7.8280000000000002E-2</v>
      </c>
      <c r="BZ674" s="73">
        <v>0.99330000000000007</v>
      </c>
      <c r="CA674" s="74">
        <v>4.26</v>
      </c>
      <c r="CB674" s="74"/>
      <c r="CC674" s="74">
        <v>7.64</v>
      </c>
      <c r="CD674" s="74">
        <v>3.76</v>
      </c>
      <c r="CE674" s="74">
        <v>90.9</v>
      </c>
      <c r="CF674" s="74">
        <v>32.17</v>
      </c>
      <c r="CG674" s="74">
        <v>7.0800000000000002E-2</v>
      </c>
      <c r="CH674" s="134">
        <v>40905.741368849733</v>
      </c>
      <c r="CI674" s="134">
        <v>4800.060411374433</v>
      </c>
      <c r="CJ674" s="135">
        <v>900638.69581650407</v>
      </c>
      <c r="CK674" s="136">
        <v>0.53296182294530192</v>
      </c>
    </row>
    <row r="675" spans="1:89" s="72" customFormat="1" x14ac:dyDescent="0.25">
      <c r="A675" s="82" t="s">
        <v>24</v>
      </c>
      <c r="B675" s="83">
        <v>664</v>
      </c>
      <c r="C675" s="70" t="s">
        <v>760</v>
      </c>
      <c r="D675" s="84">
        <v>41991</v>
      </c>
      <c r="E675" s="85" t="s">
        <v>1244</v>
      </c>
      <c r="F675" s="82">
        <v>425</v>
      </c>
      <c r="G675" s="88">
        <v>1</v>
      </c>
      <c r="H675" s="88">
        <v>167</v>
      </c>
      <c r="I675" s="82">
        <v>2</v>
      </c>
      <c r="J675" s="70">
        <v>698</v>
      </c>
      <c r="K675" s="55"/>
      <c r="L675" s="54">
        <v>930.928</v>
      </c>
      <c r="M675" s="54">
        <v>161.1751504641436</v>
      </c>
      <c r="N675" s="54">
        <v>319.5960420279506</v>
      </c>
      <c r="O675" s="17"/>
      <c r="P675" s="56">
        <v>38.457615015811484</v>
      </c>
      <c r="Q675" s="56">
        <v>8.6</v>
      </c>
      <c r="R675" s="54">
        <v>256.14607773130672</v>
      </c>
      <c r="S675" s="42" t="s">
        <v>78</v>
      </c>
      <c r="T675" s="94"/>
      <c r="U675" s="94"/>
      <c r="V675" s="94">
        <v>22.55137134684675</v>
      </c>
      <c r="W675" s="94">
        <v>20.99370302517735</v>
      </c>
      <c r="X675" s="94">
        <v>3.6347206700008017</v>
      </c>
      <c r="Y675" s="94">
        <v>7.2073290247547552</v>
      </c>
      <c r="Z675" s="94"/>
      <c r="AA675" s="94">
        <v>0.86727195733563445</v>
      </c>
      <c r="AB675" s="94">
        <v>0.19394179358288205</v>
      </c>
      <c r="AC675" s="98">
        <v>5.7764453179569708</v>
      </c>
      <c r="AD675" s="37"/>
      <c r="AE675" s="37"/>
      <c r="AF675" s="37"/>
      <c r="AG675" s="37"/>
      <c r="AH675" s="37"/>
      <c r="AI675" s="100">
        <v>27.858746612875454</v>
      </c>
      <c r="AJ675" s="90" t="s">
        <v>54</v>
      </c>
      <c r="AK675" s="53">
        <v>691.29982337305353</v>
      </c>
      <c r="AL675" s="35"/>
      <c r="AM675" s="35"/>
      <c r="AN675" s="35"/>
      <c r="AO675" s="58">
        <v>35.228571428571428</v>
      </c>
      <c r="AP675" s="49">
        <v>1.5898387095020243</v>
      </c>
      <c r="AQ675" s="49">
        <v>1.3865472719700127</v>
      </c>
      <c r="AR675" s="49">
        <v>1.7220574760516452</v>
      </c>
      <c r="AS675" s="126">
        <v>37.93900921395894</v>
      </c>
      <c r="AT675" s="58">
        <v>39.381314852887726</v>
      </c>
      <c r="AU675" s="58">
        <v>45.129241551152354</v>
      </c>
      <c r="AV675" s="58">
        <v>39.358600583090386</v>
      </c>
      <c r="AW675" s="58">
        <v>48.882410106899904</v>
      </c>
      <c r="AX675" s="58">
        <v>26.65</v>
      </c>
      <c r="AY675" s="71">
        <v>1.7462935733349194</v>
      </c>
      <c r="AZ675" s="71">
        <v>27.120412624737028</v>
      </c>
      <c r="BA675" s="71">
        <v>-4.5690412778902783</v>
      </c>
      <c r="BB675" s="131">
        <f t="shared" si="40"/>
        <v>1.7462935733349194</v>
      </c>
      <c r="BC675" s="131">
        <f t="shared" si="41"/>
        <v>1.6823371240021627</v>
      </c>
      <c r="BD675" s="131">
        <f t="shared" si="42"/>
        <v>0.20834402419525777</v>
      </c>
      <c r="BE675" s="96">
        <v>6.2</v>
      </c>
      <c r="BF675" s="105">
        <v>127.59000000000002</v>
      </c>
      <c r="BG675" s="105">
        <v>591.81754055960494</v>
      </c>
      <c r="BH675" s="105">
        <v>243.27925386002033</v>
      </c>
      <c r="BI675" s="105">
        <v>130.49612038561011</v>
      </c>
      <c r="BJ675" s="105">
        <v>6.7403401520495327</v>
      </c>
      <c r="BK675" s="105">
        <v>12.775295869582253</v>
      </c>
      <c r="BL675" s="105">
        <v>11.991535386785797</v>
      </c>
      <c r="BM675" s="105">
        <v>2.8999137863468918</v>
      </c>
      <c r="BN675" s="130">
        <f t="shared" si="43"/>
        <v>311.03896103896108</v>
      </c>
      <c r="BO675" s="97">
        <v>13.318285714285713</v>
      </c>
      <c r="BP675" s="109" t="s">
        <v>38</v>
      </c>
      <c r="BQ675" s="106">
        <v>391.72334595959597</v>
      </c>
      <c r="BR675" s="107">
        <v>17.370267197270412</v>
      </c>
      <c r="BS675" s="107"/>
      <c r="BT675" s="107">
        <v>9.9469341595858864</v>
      </c>
      <c r="BU675" s="106">
        <v>12571.864608585858</v>
      </c>
      <c r="BV675" s="106">
        <v>557.47672348731567</v>
      </c>
      <c r="BW675" s="106"/>
      <c r="BX675" s="106">
        <v>319.23425247605712</v>
      </c>
      <c r="BY675" s="73">
        <v>8.6520000000000014E-2</v>
      </c>
      <c r="BZ675" s="73">
        <v>0.95480000000000009</v>
      </c>
      <c r="CA675" s="74">
        <v>3.36</v>
      </c>
      <c r="CB675" s="74"/>
      <c r="CC675" s="74">
        <v>8.48</v>
      </c>
      <c r="CD675" s="74">
        <v>6.11</v>
      </c>
      <c r="CE675" s="74">
        <v>89.89</v>
      </c>
      <c r="CF675" s="74">
        <v>35.61</v>
      </c>
      <c r="CG675" s="74">
        <v>0.05</v>
      </c>
      <c r="CH675" s="134">
        <v>44125.045419276888</v>
      </c>
      <c r="CI675" s="134">
        <v>3115.635749382287</v>
      </c>
      <c r="CJ675" s="135">
        <v>563448.17918348545</v>
      </c>
      <c r="CK675" s="136">
        <v>0.55295870401023839</v>
      </c>
    </row>
    <row r="676" spans="1:89" s="72" customFormat="1" x14ac:dyDescent="0.25">
      <c r="A676" s="82" t="s">
        <v>24</v>
      </c>
      <c r="B676" s="83">
        <v>665</v>
      </c>
      <c r="C676" s="70" t="s">
        <v>761</v>
      </c>
      <c r="D676" s="84">
        <v>41991</v>
      </c>
      <c r="E676" s="85" t="s">
        <v>1244</v>
      </c>
      <c r="F676" s="82">
        <v>427</v>
      </c>
      <c r="G676" s="88">
        <v>1</v>
      </c>
      <c r="H676" s="88">
        <v>215</v>
      </c>
      <c r="I676" s="82">
        <v>2</v>
      </c>
      <c r="J676" s="70">
        <v>729</v>
      </c>
      <c r="K676" s="55"/>
      <c r="L676" s="54">
        <v>930.928</v>
      </c>
      <c r="M676" s="54">
        <v>161.1751504641436</v>
      </c>
      <c r="N676" s="54">
        <v>319.5960420279506</v>
      </c>
      <c r="O676" s="17"/>
      <c r="P676" s="56">
        <v>38.457615015811484</v>
      </c>
      <c r="Q676" s="56">
        <v>8.6</v>
      </c>
      <c r="R676" s="54">
        <v>256.14607773130672</v>
      </c>
      <c r="S676" s="42" t="s">
        <v>78</v>
      </c>
      <c r="T676" s="94"/>
      <c r="U676" s="94"/>
      <c r="V676" s="94">
        <v>21.84573130226816</v>
      </c>
      <c r="W676" s="94">
        <v>20.336802949757892</v>
      </c>
      <c r="X676" s="94">
        <v>3.5209890296423225</v>
      </c>
      <c r="Y676" s="94">
        <v>6.981809259411011</v>
      </c>
      <c r="Z676" s="94"/>
      <c r="AA676" s="94">
        <v>0.84013472416149093</v>
      </c>
      <c r="AB676" s="94">
        <v>0.18787328919950616</v>
      </c>
      <c r="AC676" s="98">
        <v>5.59569838824802</v>
      </c>
      <c r="AD676" s="37"/>
      <c r="AE676" s="37"/>
      <c r="AF676" s="37"/>
      <c r="AG676" s="37"/>
      <c r="AH676" s="37"/>
      <c r="AI676" s="100">
        <v>30.232777626852698</v>
      </c>
      <c r="AJ676" s="90" t="s">
        <v>54</v>
      </c>
      <c r="AK676" s="53">
        <v>715.54052670431804</v>
      </c>
      <c r="AL676" s="35"/>
      <c r="AM676" s="35"/>
      <c r="AN676" s="35"/>
      <c r="AO676" s="58">
        <v>31.071428571428573</v>
      </c>
      <c r="AP676" s="49">
        <v>1.6112921369787905</v>
      </c>
      <c r="AQ676" s="49">
        <v>1.2870939192003332</v>
      </c>
      <c r="AR676" s="49">
        <v>1.4841211995002084</v>
      </c>
      <c r="AS676" s="126">
        <v>36.597953483253292</v>
      </c>
      <c r="AT676" s="58">
        <v>37.595765892387824</v>
      </c>
      <c r="AU676" s="58">
        <v>51.857677971731185</v>
      </c>
      <c r="AV676" s="58">
        <v>41.423712342079689</v>
      </c>
      <c r="AW676" s="58">
        <v>47.764820213799808</v>
      </c>
      <c r="AX676" s="58">
        <v>30.737500000000001</v>
      </c>
      <c r="AY676" s="71">
        <v>1.7209662323588315</v>
      </c>
      <c r="AZ676" s="71">
        <v>27.158173217969061</v>
      </c>
      <c r="BA676" s="71">
        <v>-5.3124419157009015</v>
      </c>
      <c r="BB676" s="131">
        <f t="shared" si="40"/>
        <v>1.7209662323588315</v>
      </c>
      <c r="BC676" s="131">
        <f t="shared" si="41"/>
        <v>1.6752908372288486</v>
      </c>
      <c r="BD676" s="131">
        <f t="shared" si="42"/>
        <v>0.20061160668145328</v>
      </c>
      <c r="BE676" s="96">
        <v>6.24</v>
      </c>
      <c r="BF676" s="105">
        <v>116.81</v>
      </c>
      <c r="BG676" s="105">
        <v>610.64977313586166</v>
      </c>
      <c r="BH676" s="105">
        <v>206.14673401249891</v>
      </c>
      <c r="BI676" s="105">
        <v>148.87424021915933</v>
      </c>
      <c r="BJ676" s="105">
        <v>5.8214193990240561</v>
      </c>
      <c r="BK676" s="105">
        <v>11.98527523328482</v>
      </c>
      <c r="BL676" s="105">
        <v>12.498929886139884</v>
      </c>
      <c r="BM676" s="105">
        <v>4.0236281140313324</v>
      </c>
      <c r="BN676" s="130">
        <f t="shared" si="43"/>
        <v>339.89361702127661</v>
      </c>
      <c r="BO676" s="97">
        <v>8.2765714285714278</v>
      </c>
      <c r="BP676" s="109" t="s">
        <v>38</v>
      </c>
      <c r="BQ676" s="106">
        <v>463.86070913213763</v>
      </c>
      <c r="BR676" s="107">
        <v>21.233471322792326</v>
      </c>
      <c r="BS676" s="107"/>
      <c r="BT676" s="107">
        <v>12.338110372850723</v>
      </c>
      <c r="BU676" s="106">
        <v>14382.385889507317</v>
      </c>
      <c r="BV676" s="106">
        <v>658.36138376443591</v>
      </c>
      <c r="BW676" s="106"/>
      <c r="BX676" s="106">
        <v>382.55334206183522</v>
      </c>
      <c r="BY676" s="73">
        <v>9.3729999999999994E-2</v>
      </c>
      <c r="BZ676" s="73">
        <v>1.1484000000000001</v>
      </c>
      <c r="CA676" s="74">
        <v>3.45</v>
      </c>
      <c r="CB676" s="74"/>
      <c r="CC676" s="74">
        <v>7.28</v>
      </c>
      <c r="CD676" s="74">
        <v>5.76</v>
      </c>
      <c r="CE676" s="74">
        <v>93.93</v>
      </c>
      <c r="CF676" s="74">
        <v>35.479999999999997</v>
      </c>
      <c r="CG676" s="74">
        <v>7.0800000000000002E-2</v>
      </c>
      <c r="CH676" s="134">
        <v>73378.400947191883</v>
      </c>
      <c r="CI676" s="134">
        <v>2758.2126260388832</v>
      </c>
      <c r="CJ676" s="135">
        <v>848326.84410298173</v>
      </c>
      <c r="CK676" s="136">
        <v>0.32513560607119635</v>
      </c>
    </row>
    <row r="677" spans="1:89" s="72" customFormat="1" x14ac:dyDescent="0.25">
      <c r="A677" s="82" t="s">
        <v>24</v>
      </c>
      <c r="B677" s="83">
        <v>666</v>
      </c>
      <c r="C677" s="70" t="s">
        <v>762</v>
      </c>
      <c r="D677" s="84">
        <v>41991</v>
      </c>
      <c r="E677" s="85" t="s">
        <v>1244</v>
      </c>
      <c r="F677" s="82">
        <v>428</v>
      </c>
      <c r="G677" s="88">
        <v>1</v>
      </c>
      <c r="H677" s="88">
        <v>206</v>
      </c>
      <c r="I677" s="82">
        <v>2</v>
      </c>
      <c r="J677" s="70">
        <v>833</v>
      </c>
      <c r="K677" s="55"/>
      <c r="L677" s="54">
        <v>930.928</v>
      </c>
      <c r="M677" s="54">
        <v>161.1751504641436</v>
      </c>
      <c r="N677" s="54">
        <v>319.5960420279506</v>
      </c>
      <c r="O677" s="17"/>
      <c r="P677" s="56">
        <v>38.457615015811484</v>
      </c>
      <c r="Q677" s="56">
        <v>8.6</v>
      </c>
      <c r="R677" s="54">
        <v>256.14607773130672</v>
      </c>
      <c r="S677" s="42" t="s">
        <v>78</v>
      </c>
      <c r="T677" s="94"/>
      <c r="U677" s="94"/>
      <c r="V677" s="94">
        <v>24.217964977185012</v>
      </c>
      <c r="W677" s="94">
        <v>22.545181700280889</v>
      </c>
      <c r="X677" s="94">
        <v>3.9033341491331544</v>
      </c>
      <c r="Y677" s="94">
        <v>7.7399657526798569</v>
      </c>
      <c r="Z677" s="94"/>
      <c r="AA677" s="94">
        <v>0.93136517355898696</v>
      </c>
      <c r="AB677" s="94">
        <v>0.20827449880379112</v>
      </c>
      <c r="AC677" s="98">
        <v>6.203336739540096</v>
      </c>
      <c r="AD677" s="37"/>
      <c r="AE677" s="37"/>
      <c r="AF677" s="37"/>
      <c r="AG677" s="37"/>
      <c r="AH677" s="37"/>
      <c r="AI677" s="100">
        <v>24.84517009754542</v>
      </c>
      <c r="AJ677" s="90" t="s">
        <v>54</v>
      </c>
      <c r="AK677" s="53">
        <v>653.85626396457485</v>
      </c>
      <c r="AL677" s="35"/>
      <c r="AM677" s="35"/>
      <c r="AN677" s="35"/>
      <c r="AO677" s="58">
        <v>38.628571428571426</v>
      </c>
      <c r="AP677" s="49">
        <v>1.3769921734448138</v>
      </c>
      <c r="AQ677" s="49">
        <v>1.3720838539497433</v>
      </c>
      <c r="AR677" s="49">
        <v>1.8882576704151048</v>
      </c>
      <c r="AS677" s="126">
        <v>36.106311173100778</v>
      </c>
      <c r="AT677" s="58">
        <v>37.571535925400447</v>
      </c>
      <c r="AU677" s="58">
        <v>35.646986738586165</v>
      </c>
      <c r="AV677" s="58">
        <v>35.519922254616141</v>
      </c>
      <c r="AW677" s="58">
        <v>48.882410106899911</v>
      </c>
      <c r="AX677" s="58">
        <v>32.097500000000004</v>
      </c>
      <c r="AY677" s="71">
        <v>1.551391124761945</v>
      </c>
      <c r="AZ677" s="71">
        <v>28.391367010384247</v>
      </c>
      <c r="BA677" s="71">
        <v>-4.1734020331992348</v>
      </c>
      <c r="BB677" s="131">
        <f t="shared" si="40"/>
        <v>1.551391124761945</v>
      </c>
      <c r="BC677" s="131">
        <f t="shared" si="41"/>
        <v>1.4908895609980197</v>
      </c>
      <c r="BD677" s="131">
        <f t="shared" si="42"/>
        <v>0.19148321100382917</v>
      </c>
      <c r="BE677" s="96">
        <v>5.91</v>
      </c>
      <c r="BF677" s="105">
        <v>124.60000000000001</v>
      </c>
      <c r="BG677" s="105">
        <v>595.98715890850713</v>
      </c>
      <c r="BH677" s="105">
        <v>265.48956661316208</v>
      </c>
      <c r="BI677" s="105">
        <v>108.82825040128411</v>
      </c>
      <c r="BJ677" s="105">
        <v>6.3402889245585872</v>
      </c>
      <c r="BK677" s="105">
        <v>11.155698234349918</v>
      </c>
      <c r="BL677" s="105">
        <v>10.513643659711075</v>
      </c>
      <c r="BM677" s="105">
        <v>1.6853932584269662</v>
      </c>
      <c r="BN677" s="130">
        <f t="shared" si="43"/>
        <v>294.78908188585609</v>
      </c>
      <c r="BO677" s="97">
        <v>4.6628571428571428</v>
      </c>
      <c r="BP677" s="109" t="s">
        <v>38</v>
      </c>
      <c r="BQ677" s="106">
        <v>365.72280701754386</v>
      </c>
      <c r="BR677" s="107">
        <v>15.101302168125187</v>
      </c>
      <c r="BS677" s="107"/>
      <c r="BT677" s="107">
        <v>9.7340392935678448</v>
      </c>
      <c r="BU677" s="106">
        <v>13067.466666666664</v>
      </c>
      <c r="BV677" s="106">
        <v>539.57740375696778</v>
      </c>
      <c r="BW677" s="106"/>
      <c r="BX677" s="106">
        <v>347.80230152455198</v>
      </c>
      <c r="BY677" s="73">
        <v>7.8280000000000002E-2</v>
      </c>
      <c r="BZ677" s="73">
        <v>0.60170000000000012</v>
      </c>
      <c r="CA677" s="74">
        <v>4.62</v>
      </c>
      <c r="CB677" s="74"/>
      <c r="CC677" s="74">
        <v>8.08</v>
      </c>
      <c r="CD677" s="74">
        <v>6.89</v>
      </c>
      <c r="CE677" s="74">
        <v>86.86</v>
      </c>
      <c r="CF677" s="74">
        <v>36.479999999999997</v>
      </c>
      <c r="CG677" s="74">
        <v>2.92E-2</v>
      </c>
      <c r="CH677" s="134">
        <v>83280.891253795999</v>
      </c>
      <c r="CI677" s="134">
        <v>2736.4395712816877</v>
      </c>
      <c r="CJ677" s="135">
        <v>547069.65900516976</v>
      </c>
      <c r="CK677" s="136">
        <v>0.50019947665491515</v>
      </c>
    </row>
    <row r="678" spans="1:89" s="72" customFormat="1" x14ac:dyDescent="0.25">
      <c r="A678" s="82" t="s">
        <v>24</v>
      </c>
      <c r="B678" s="83">
        <v>667</v>
      </c>
      <c r="C678" s="70" t="s">
        <v>763</v>
      </c>
      <c r="D678" s="84">
        <v>41991</v>
      </c>
      <c r="E678" s="85" t="s">
        <v>1244</v>
      </c>
      <c r="F678" s="82">
        <v>440</v>
      </c>
      <c r="G678" s="88">
        <v>1</v>
      </c>
      <c r="H678" s="88">
        <v>75</v>
      </c>
      <c r="I678" s="82">
        <v>1</v>
      </c>
      <c r="J678" s="70">
        <v>729</v>
      </c>
      <c r="K678" s="55"/>
      <c r="L678" s="54">
        <v>930.928</v>
      </c>
      <c r="M678" s="54">
        <v>161.1751504641436</v>
      </c>
      <c r="N678" s="54">
        <v>319.5960420279506</v>
      </c>
      <c r="O678" s="17"/>
      <c r="P678" s="56">
        <v>38.457615015811484</v>
      </c>
      <c r="Q678" s="56">
        <v>8.6</v>
      </c>
      <c r="R678" s="54">
        <v>256.14607773130672</v>
      </c>
      <c r="S678" s="42" t="s">
        <v>78</v>
      </c>
      <c r="T678" s="94"/>
      <c r="U678" s="94"/>
      <c r="V678" s="94">
        <v>28.238469840858254</v>
      </c>
      <c r="W678" s="94">
        <v>26.287982252010494</v>
      </c>
      <c r="X678" s="94">
        <v>4.5513396254775103</v>
      </c>
      <c r="Y678" s="94">
        <v>9.0249031940639508</v>
      </c>
      <c r="Z678" s="94"/>
      <c r="AA678" s="94">
        <v>1.0859842017753301</v>
      </c>
      <c r="AB678" s="94">
        <v>0.24285084063138099</v>
      </c>
      <c r="AC678" s="98">
        <v>7.2331732908696384</v>
      </c>
      <c r="AD678" s="37"/>
      <c r="AE678" s="37"/>
      <c r="AF678" s="37"/>
      <c r="AG678" s="37"/>
      <c r="AH678" s="37"/>
      <c r="AI678" s="100">
        <v>27.115937925872061</v>
      </c>
      <c r="AJ678" s="90" t="s">
        <v>54</v>
      </c>
      <c r="AK678" s="53">
        <v>682.8433512604222</v>
      </c>
      <c r="AL678" s="35"/>
      <c r="AM678" s="35"/>
      <c r="AN678" s="35"/>
      <c r="AO678" s="58">
        <v>42.942857142857143</v>
      </c>
      <c r="AP678" s="49">
        <v>1.3109262548947507</v>
      </c>
      <c r="AQ678" s="49">
        <v>1.4648146605581007</v>
      </c>
      <c r="AR678" s="49">
        <v>2.111670137442732</v>
      </c>
      <c r="AS678" s="126">
        <v>36.841036680564116</v>
      </c>
      <c r="AT678" s="58">
        <v>38.685646994947419</v>
      </c>
      <c r="AU678" s="58">
        <v>30.527224831215086</v>
      </c>
      <c r="AV678" s="58">
        <v>34.110787172011662</v>
      </c>
      <c r="AW678" s="58">
        <v>49.173955296404273</v>
      </c>
      <c r="AX678" s="58">
        <v>26.160000000000004</v>
      </c>
      <c r="AY678" s="71">
        <v>1.369962579876518</v>
      </c>
      <c r="AZ678" s="71">
        <v>25.561656358173007</v>
      </c>
      <c r="BA678" s="71">
        <v>2.6768134826852474</v>
      </c>
      <c r="BB678" s="131">
        <f t="shared" si="40"/>
        <v>1.369962579876518</v>
      </c>
      <c r="BC678" s="131">
        <f t="shared" si="41"/>
        <v>1.3046399783057225</v>
      </c>
      <c r="BD678" s="131">
        <f t="shared" si="42"/>
        <v>0.17307634161621555</v>
      </c>
      <c r="BE678" s="96">
        <v>6.17</v>
      </c>
      <c r="BF678" s="105">
        <v>117.72000000000001</v>
      </c>
      <c r="BG678" s="105">
        <v>621.04994903160036</v>
      </c>
      <c r="BH678" s="105">
        <v>220.18348623853208</v>
      </c>
      <c r="BI678" s="105">
        <v>128.01563030920829</v>
      </c>
      <c r="BJ678" s="105">
        <v>5.691471287801563</v>
      </c>
      <c r="BK678" s="105">
        <v>10.958205912334353</v>
      </c>
      <c r="BL678" s="105">
        <v>9.7689432551817852</v>
      </c>
      <c r="BM678" s="105">
        <v>4.3323139653414877</v>
      </c>
      <c r="BN678" s="130">
        <f t="shared" si="43"/>
        <v>329.62313759859774</v>
      </c>
      <c r="BO678" s="97">
        <v>10.433142857142858</v>
      </c>
      <c r="BP678" s="109" t="s">
        <v>38</v>
      </c>
      <c r="BQ678" s="106">
        <v>400.44924812030075</v>
      </c>
      <c r="BR678" s="107">
        <v>14.180982552421822</v>
      </c>
      <c r="BS678" s="107"/>
      <c r="BT678" s="107">
        <v>10.351364891806046</v>
      </c>
      <c r="BU678" s="106">
        <v>13203.329072681703</v>
      </c>
      <c r="BV678" s="106">
        <v>467.56531593570276</v>
      </c>
      <c r="BW678" s="106"/>
      <c r="BX678" s="106">
        <v>341.29787397393505</v>
      </c>
      <c r="BY678" s="73">
        <v>0.10815</v>
      </c>
      <c r="BZ678" s="73">
        <v>0.88990000000000014</v>
      </c>
      <c r="CA678" s="74">
        <v>3.81</v>
      </c>
      <c r="CB678" s="74"/>
      <c r="CC678" s="74">
        <v>5.17</v>
      </c>
      <c r="CD678" s="74">
        <v>6.39</v>
      </c>
      <c r="CE678" s="74">
        <v>83.83</v>
      </c>
      <c r="CF678" s="74">
        <v>36.950000000000003</v>
      </c>
      <c r="CG678" s="74">
        <v>9.1600000000000015E-2</v>
      </c>
      <c r="CH678" s="134">
        <v>83269.217136852327</v>
      </c>
      <c r="CI678" s="134">
        <v>2861.0723493616424</v>
      </c>
      <c r="CJ678" s="135">
        <v>703767.91663814324</v>
      </c>
      <c r="CK678" s="136">
        <v>0.40653634269501965</v>
      </c>
    </row>
    <row r="679" spans="1:89" s="72" customFormat="1" x14ac:dyDescent="0.25">
      <c r="A679" s="82" t="s">
        <v>24</v>
      </c>
      <c r="B679" s="83">
        <v>668</v>
      </c>
      <c r="C679" s="70" t="s">
        <v>764</v>
      </c>
      <c r="D679" s="84">
        <v>41991</v>
      </c>
      <c r="E679" s="85" t="s">
        <v>1244</v>
      </c>
      <c r="F679" s="82">
        <v>442</v>
      </c>
      <c r="G679" s="88">
        <v>1</v>
      </c>
      <c r="H679" s="88">
        <v>114</v>
      </c>
      <c r="I679" s="82">
        <v>1</v>
      </c>
      <c r="J679" s="70">
        <v>771</v>
      </c>
      <c r="K679" s="55"/>
      <c r="L679" s="54">
        <v>930.928</v>
      </c>
      <c r="M679" s="54">
        <v>161.1751504641436</v>
      </c>
      <c r="N679" s="54">
        <v>319.5960420279506</v>
      </c>
      <c r="O679" s="17"/>
      <c r="P679" s="56">
        <v>38.457615015811484</v>
      </c>
      <c r="Q679" s="56">
        <v>8.6</v>
      </c>
      <c r="R679" s="54">
        <v>256.14607773130672</v>
      </c>
      <c r="S679" s="42" t="s">
        <v>78</v>
      </c>
      <c r="T679" s="94"/>
      <c r="U679" s="94"/>
      <c r="V679" s="94">
        <v>24.160813362882941</v>
      </c>
      <c r="W679" s="94">
        <v>22.49197766228189</v>
      </c>
      <c r="X679" s="94">
        <v>3.8941227290987492</v>
      </c>
      <c r="Y679" s="94">
        <v>7.7217003229534074</v>
      </c>
      <c r="Z679" s="94"/>
      <c r="AA679" s="94">
        <v>0.92916725877862572</v>
      </c>
      <c r="AB679" s="94">
        <v>0.2077829949207933</v>
      </c>
      <c r="AC679" s="98">
        <v>6.1886975777006077</v>
      </c>
      <c r="AD679" s="37"/>
      <c r="AE679" s="37"/>
      <c r="AF679" s="37"/>
      <c r="AG679" s="37"/>
      <c r="AH679" s="37"/>
      <c r="AI679" s="100">
        <v>28.441106018418676</v>
      </c>
      <c r="AJ679" s="90" t="s">
        <v>54</v>
      </c>
      <c r="AK679" s="53">
        <v>697.62076079493625</v>
      </c>
      <c r="AL679" s="35"/>
      <c r="AM679" s="35"/>
      <c r="AN679" s="35"/>
      <c r="AO679" s="58">
        <v>37.957142857142856</v>
      </c>
      <c r="AP679" s="49">
        <v>1.2884674429011613</v>
      </c>
      <c r="AQ679" s="49">
        <v>1.2052960571983895</v>
      </c>
      <c r="AR679" s="49">
        <v>1.955954810495627</v>
      </c>
      <c r="AS679" s="126">
        <v>34.509868786374561</v>
      </c>
      <c r="AT679" s="58">
        <v>35.558494608298091</v>
      </c>
      <c r="AU679" s="58">
        <v>33.945322169018176</v>
      </c>
      <c r="AV679" s="58">
        <v>31.754130223517979</v>
      </c>
      <c r="AW679" s="58">
        <v>51.530612244897966</v>
      </c>
      <c r="AX679" s="58">
        <v>24.75</v>
      </c>
      <c r="AY679" s="71">
        <v>1.4717424481629762</v>
      </c>
      <c r="AZ679" s="71">
        <v>26.415721233171901</v>
      </c>
      <c r="BA679" s="71">
        <v>-2.2549078702889602</v>
      </c>
      <c r="BB679" s="131">
        <f t="shared" si="40"/>
        <v>1.4717424481629762</v>
      </c>
      <c r="BC679" s="131">
        <f t="shared" si="41"/>
        <v>1.428340522649389</v>
      </c>
      <c r="BD679" s="131">
        <f t="shared" si="42"/>
        <v>0.18417088215378791</v>
      </c>
      <c r="BE679" s="96">
        <v>6.15</v>
      </c>
      <c r="BF679" s="105">
        <v>113.54</v>
      </c>
      <c r="BG679" s="105">
        <v>619.69350008807464</v>
      </c>
      <c r="BH679" s="105">
        <v>227.84921613528272</v>
      </c>
      <c r="BI679" s="105">
        <v>120.66232164875814</v>
      </c>
      <c r="BJ679" s="105">
        <v>6.7817509247842169</v>
      </c>
      <c r="BK679" s="105">
        <v>11.009335916857495</v>
      </c>
      <c r="BL679" s="105">
        <v>10.833186542187773</v>
      </c>
      <c r="BM679" s="105">
        <v>3.1706887440549583</v>
      </c>
      <c r="BN679" s="130">
        <f t="shared" si="43"/>
        <v>323.50131902119529</v>
      </c>
      <c r="BO679" s="97">
        <v>4.7502857142857149</v>
      </c>
      <c r="BP679" s="109" t="s">
        <v>38</v>
      </c>
      <c r="BQ679" s="106">
        <v>385.97318594104308</v>
      </c>
      <c r="BR679" s="107">
        <v>15.975173523503747</v>
      </c>
      <c r="BS679" s="107"/>
      <c r="BT679" s="107">
        <v>10.854598604153805</v>
      </c>
      <c r="BU679" s="106">
        <v>12271.986507936506</v>
      </c>
      <c r="BV679" s="106">
        <v>507.92936163272344</v>
      </c>
      <c r="BW679" s="106"/>
      <c r="BX679" s="106">
        <v>345.12109252995936</v>
      </c>
      <c r="BY679" s="73">
        <v>0.12463</v>
      </c>
      <c r="BZ679" s="73">
        <v>0.71170000000000011</v>
      </c>
      <c r="CA679" s="74">
        <v>3.71</v>
      </c>
      <c r="CB679" s="74"/>
      <c r="CC679" s="74">
        <v>6.7</v>
      </c>
      <c r="CD679" s="74">
        <v>7.88</v>
      </c>
      <c r="CE679" s="74">
        <v>83.83</v>
      </c>
      <c r="CF679" s="74">
        <v>37.15</v>
      </c>
      <c r="CG679" s="74">
        <v>1.8800000000000004E-2</v>
      </c>
      <c r="CH679" s="134">
        <v>19550.044274751519</v>
      </c>
      <c r="CI679" s="134">
        <v>1603.1113101101209</v>
      </c>
      <c r="CJ679" s="135">
        <v>856652.85030087177</v>
      </c>
      <c r="CK679" s="136">
        <v>0.18713663411580078</v>
      </c>
    </row>
    <row r="680" spans="1:89" s="72" customFormat="1" x14ac:dyDescent="0.25">
      <c r="A680" s="82" t="s">
        <v>24</v>
      </c>
      <c r="B680" s="83">
        <v>669</v>
      </c>
      <c r="C680" s="70" t="s">
        <v>765</v>
      </c>
      <c r="D680" s="84">
        <v>41991</v>
      </c>
      <c r="E680" s="85" t="s">
        <v>1244</v>
      </c>
      <c r="F680" s="82">
        <v>443</v>
      </c>
      <c r="G680" s="88">
        <v>1</v>
      </c>
      <c r="H680" s="88">
        <v>157</v>
      </c>
      <c r="I680" s="82">
        <v>1</v>
      </c>
      <c r="J680" s="70">
        <v>698</v>
      </c>
      <c r="K680" s="55"/>
      <c r="L680" s="54">
        <v>930.928</v>
      </c>
      <c r="M680" s="54">
        <v>161.1751504641436</v>
      </c>
      <c r="N680" s="54">
        <v>319.5960420279506</v>
      </c>
      <c r="O680" s="17"/>
      <c r="P680" s="56">
        <v>38.457615015811484</v>
      </c>
      <c r="Q680" s="56">
        <v>8.6</v>
      </c>
      <c r="R680" s="54">
        <v>256.14607773130672</v>
      </c>
      <c r="S680" s="42" t="s">
        <v>78</v>
      </c>
      <c r="T680" s="94"/>
      <c r="U680" s="94"/>
      <c r="V680" s="94">
        <v>20.053245888951434</v>
      </c>
      <c r="W680" s="94">
        <v>18.668128088909778</v>
      </c>
      <c r="X680" s="94">
        <v>3.2320849234462163</v>
      </c>
      <c r="Y680" s="94">
        <v>6.4089380159221498</v>
      </c>
      <c r="Z680" s="94"/>
      <c r="AA680" s="94">
        <v>0.77120001021469853</v>
      </c>
      <c r="AB680" s="94">
        <v>0.17245791464498234</v>
      </c>
      <c r="AC680" s="98">
        <v>5.1365602802363606</v>
      </c>
      <c r="AD680" s="37"/>
      <c r="AE680" s="37"/>
      <c r="AF680" s="37"/>
      <c r="AG680" s="37"/>
      <c r="AH680" s="37"/>
      <c r="AI680" s="100">
        <v>24.140445081138818</v>
      </c>
      <c r="AJ680" s="90" t="s">
        <v>54</v>
      </c>
      <c r="AK680" s="53">
        <v>643.75139020451331</v>
      </c>
      <c r="AL680" s="35"/>
      <c r="AM680" s="35"/>
      <c r="AN680" s="35"/>
      <c r="AO680" s="58">
        <v>42.100000000000009</v>
      </c>
      <c r="AP680" s="49">
        <v>1.0764649918712483</v>
      </c>
      <c r="AQ680" s="49">
        <v>1.3808309037900879</v>
      </c>
      <c r="AR680" s="49">
        <v>2.0732920310981542</v>
      </c>
      <c r="AS680" s="126">
        <v>32.986974878068729</v>
      </c>
      <c r="AT680" s="58">
        <v>34.970839890048531</v>
      </c>
      <c r="AU680" s="58">
        <v>25.569239711906128</v>
      </c>
      <c r="AV680" s="58">
        <v>32.798833819241985</v>
      </c>
      <c r="AW680" s="58">
        <v>49.246841593780374</v>
      </c>
      <c r="AX680" s="58">
        <v>24.212500000000002</v>
      </c>
      <c r="AY680" s="71">
        <v>1.7438992212884656</v>
      </c>
      <c r="AZ680" s="71">
        <v>25.246953258442421</v>
      </c>
      <c r="BA680" s="71">
        <v>-5.193707369490987</v>
      </c>
      <c r="BB680" s="131">
        <f t="shared" si="40"/>
        <v>1.7438992212884656</v>
      </c>
      <c r="BC680" s="131">
        <f t="shared" si="41"/>
        <v>1.6449693511334882</v>
      </c>
      <c r="BD680" s="131">
        <f t="shared" si="42"/>
        <v>0.22592790971837984</v>
      </c>
      <c r="BE680" s="96">
        <v>6.12</v>
      </c>
      <c r="BF680" s="105">
        <v>117.63</v>
      </c>
      <c r="BG680" s="105">
        <v>549.09461871971439</v>
      </c>
      <c r="BH680" s="105">
        <v>295.24781093258525</v>
      </c>
      <c r="BI680" s="105">
        <v>123.69293547564398</v>
      </c>
      <c r="BJ680" s="105">
        <v>3.9955793590070559</v>
      </c>
      <c r="BK680" s="105">
        <v>18.95774887358667</v>
      </c>
      <c r="BL680" s="105">
        <v>6.7159738162033502</v>
      </c>
      <c r="BM680" s="105">
        <v>2.2953328232593728</v>
      </c>
      <c r="BN680" s="130">
        <f t="shared" si="43"/>
        <v>271.25230526038462</v>
      </c>
      <c r="BO680" s="97">
        <v>5.7994285714285709</v>
      </c>
      <c r="BP680" s="109" t="s">
        <v>38</v>
      </c>
      <c r="BQ680" s="106">
        <v>325.38333333333338</v>
      </c>
      <c r="BR680" s="107">
        <v>16.225968361192194</v>
      </c>
      <c r="BS680" s="107"/>
      <c r="BT680" s="107">
        <v>9.3044186057975118</v>
      </c>
      <c r="BU680" s="106">
        <v>12936.841975308642</v>
      </c>
      <c r="BV680" s="106">
        <v>645.12458715904654</v>
      </c>
      <c r="BW680" s="106"/>
      <c r="BX680" s="106">
        <v>369.93226402291845</v>
      </c>
      <c r="BY680" s="73">
        <v>9.2700000000000005E-2</v>
      </c>
      <c r="BZ680" s="73">
        <v>0.81730000000000003</v>
      </c>
      <c r="CA680" s="74">
        <v>3.76</v>
      </c>
      <c r="CB680" s="74"/>
      <c r="CC680" s="74">
        <v>5.62</v>
      </c>
      <c r="CD680" s="74">
        <v>7.86</v>
      </c>
      <c r="CE680" s="74">
        <v>77.77</v>
      </c>
      <c r="CF680" s="74">
        <v>35.619999999999997</v>
      </c>
      <c r="CG680" s="74">
        <v>0.05</v>
      </c>
      <c r="CH680" s="134">
        <v>72167.458483424241</v>
      </c>
      <c r="CI680" s="134">
        <v>1533.6330238889195</v>
      </c>
      <c r="CJ680" s="135">
        <v>653714.14964325796</v>
      </c>
      <c r="CK680" s="136">
        <v>0.23460300266191991</v>
      </c>
    </row>
    <row r="681" spans="1:89" s="72" customFormat="1" x14ac:dyDescent="0.25">
      <c r="A681" s="82" t="s">
        <v>24</v>
      </c>
      <c r="B681" s="83">
        <v>670</v>
      </c>
      <c r="C681" s="70" t="s">
        <v>766</v>
      </c>
      <c r="D681" s="84">
        <v>41991</v>
      </c>
      <c r="E681" s="85" t="s">
        <v>1244</v>
      </c>
      <c r="F681" s="82">
        <v>505</v>
      </c>
      <c r="G681" s="88">
        <v>1</v>
      </c>
      <c r="H681" s="88">
        <v>299</v>
      </c>
      <c r="I681" s="82">
        <v>1</v>
      </c>
      <c r="J681" s="70">
        <v>594</v>
      </c>
      <c r="K681" s="55"/>
      <c r="L681" s="54">
        <v>930.928</v>
      </c>
      <c r="M681" s="54">
        <v>161.1751504641436</v>
      </c>
      <c r="N681" s="54">
        <v>319.5960420279506</v>
      </c>
      <c r="O681" s="17"/>
      <c r="P681" s="56">
        <v>38.457615015811484</v>
      </c>
      <c r="Q681" s="56">
        <v>8.6</v>
      </c>
      <c r="R681" s="54">
        <v>256.14607773130672</v>
      </c>
      <c r="S681" s="42" t="s">
        <v>78</v>
      </c>
      <c r="T681" s="94"/>
      <c r="U681" s="94"/>
      <c r="V681" s="94">
        <v>18.737435568166848</v>
      </c>
      <c r="W681" s="94">
        <v>17.443203418602426</v>
      </c>
      <c r="X681" s="94">
        <v>3.0200089970114878</v>
      </c>
      <c r="Y681" s="94">
        <v>5.9884102453398684</v>
      </c>
      <c r="Z681" s="94"/>
      <c r="AA681" s="94">
        <v>0.72059708346413354</v>
      </c>
      <c r="AB681" s="94">
        <v>0.1611419458862349</v>
      </c>
      <c r="AC681" s="98">
        <v>4.7995206275290165</v>
      </c>
      <c r="AD681" s="37"/>
      <c r="AE681" s="37"/>
      <c r="AF681" s="37"/>
      <c r="AG681" s="37"/>
      <c r="AH681" s="37"/>
      <c r="AI681" s="100">
        <v>28.210294404768462</v>
      </c>
      <c r="AJ681" s="90" t="s">
        <v>54</v>
      </c>
      <c r="AK681" s="53">
        <v>695.14674761613549</v>
      </c>
      <c r="AL681" s="35"/>
      <c r="AM681" s="35"/>
      <c r="AN681" s="35"/>
      <c r="AO681" s="58">
        <v>32.228571428571435</v>
      </c>
      <c r="AP681" s="49">
        <v>1.353381573400058</v>
      </c>
      <c r="AQ681" s="49">
        <v>1.165897542690546</v>
      </c>
      <c r="AR681" s="49">
        <v>1.5605331112036658</v>
      </c>
      <c r="AS681" s="126">
        <v>33.192152172429445</v>
      </c>
      <c r="AT681" s="58">
        <v>33.925982128093459</v>
      </c>
      <c r="AU681" s="58">
        <v>41.993222578902497</v>
      </c>
      <c r="AV681" s="58">
        <v>36.17589893100098</v>
      </c>
      <c r="AW681" s="58">
        <v>48.420796890184654</v>
      </c>
      <c r="AX681" s="58">
        <v>32.047499999999999</v>
      </c>
      <c r="AY681" s="71">
        <v>1.8105990013772499</v>
      </c>
      <c r="AZ681" s="71">
        <v>23.991256810600664</v>
      </c>
      <c r="BA681" s="71">
        <v>-5.2538212424338155</v>
      </c>
      <c r="BB681" s="131">
        <f t="shared" si="40"/>
        <v>1.8105990013772499</v>
      </c>
      <c r="BC681" s="131">
        <f t="shared" si="41"/>
        <v>1.7714351599329745</v>
      </c>
      <c r="BD681" s="131">
        <f t="shared" si="42"/>
        <v>0.21773589093619028</v>
      </c>
      <c r="BE681" s="96">
        <v>6.63</v>
      </c>
      <c r="BF681" s="105">
        <v>91.730000000000018</v>
      </c>
      <c r="BG681" s="105">
        <v>617.02823503761033</v>
      </c>
      <c r="BH681" s="105">
        <v>202.22391802027687</v>
      </c>
      <c r="BI681" s="105">
        <v>139.10389185653545</v>
      </c>
      <c r="BJ681" s="105">
        <v>6.9769977106726255</v>
      </c>
      <c r="BK681" s="105">
        <v>14.06301101057451</v>
      </c>
      <c r="BL681" s="105">
        <v>15.371198081325625</v>
      </c>
      <c r="BM681" s="105">
        <v>5.2327482830044687</v>
      </c>
      <c r="BN681" s="130">
        <f t="shared" si="43"/>
        <v>341.74155386190426</v>
      </c>
      <c r="BO681" s="97">
        <v>9.3548571428571421</v>
      </c>
      <c r="BP681" s="109" t="s">
        <v>38</v>
      </c>
      <c r="BQ681" s="106">
        <v>403.51666666666665</v>
      </c>
      <c r="BR681" s="107">
        <v>21.535319771943804</v>
      </c>
      <c r="BS681" s="107"/>
      <c r="BT681" s="107">
        <v>11.894030514521853</v>
      </c>
      <c r="BU681" s="106">
        <v>11624.657499999999</v>
      </c>
      <c r="BV681" s="106">
        <v>620.39746355414854</v>
      </c>
      <c r="BW681" s="106"/>
      <c r="BX681" s="106">
        <v>342.64763378430956</v>
      </c>
      <c r="BY681" s="73">
        <v>9.1670000000000001E-2</v>
      </c>
      <c r="BZ681" s="73">
        <v>1.2012000000000003</v>
      </c>
      <c r="CA681" s="74">
        <v>3.57</v>
      </c>
      <c r="CB681" s="74"/>
      <c r="CC681" s="74">
        <v>6.34</v>
      </c>
      <c r="CD681" s="74">
        <v>6.48</v>
      </c>
      <c r="CE681" s="74">
        <v>78.78</v>
      </c>
      <c r="CF681" s="74">
        <v>35.43</v>
      </c>
      <c r="CG681" s="74">
        <v>7.0800000000000002E-2</v>
      </c>
      <c r="CH681" s="134">
        <v>57582.163688788991</v>
      </c>
      <c r="CI681" s="134">
        <v>2822.8813249477571</v>
      </c>
      <c r="CJ681" s="135">
        <v>826586.45982147544</v>
      </c>
      <c r="CK681" s="136">
        <v>0.3415107145061918</v>
      </c>
    </row>
    <row r="682" spans="1:89" s="72" customFormat="1" x14ac:dyDescent="0.25">
      <c r="A682" s="82" t="s">
        <v>24</v>
      </c>
      <c r="B682" s="83">
        <v>671</v>
      </c>
      <c r="C682" s="70" t="s">
        <v>767</v>
      </c>
      <c r="D682" s="84">
        <v>41991</v>
      </c>
      <c r="E682" s="85" t="s">
        <v>1244</v>
      </c>
      <c r="F682" s="82">
        <v>516</v>
      </c>
      <c r="G682" s="88">
        <v>1</v>
      </c>
      <c r="H682" s="88">
        <v>135</v>
      </c>
      <c r="I682" s="82">
        <v>1</v>
      </c>
      <c r="J682" s="70">
        <v>698</v>
      </c>
      <c r="K682" s="55"/>
      <c r="L682" s="54">
        <v>930.928</v>
      </c>
      <c r="M682" s="54">
        <v>161.1751504641436</v>
      </c>
      <c r="N682" s="54">
        <v>319.5960420279506</v>
      </c>
      <c r="O682" s="17"/>
      <c r="P682" s="56">
        <v>38.457615015811484</v>
      </c>
      <c r="Q682" s="56">
        <v>8.6</v>
      </c>
      <c r="R682" s="54">
        <v>256.14607773130672</v>
      </c>
      <c r="S682" s="42" t="s">
        <v>78</v>
      </c>
      <c r="T682" s="94"/>
      <c r="U682" s="94"/>
      <c r="V682" s="94">
        <v>20.255643152067851</v>
      </c>
      <c r="W682" s="94">
        <v>18.856545368268218</v>
      </c>
      <c r="X682" s="94">
        <v>3.2647063327825356</v>
      </c>
      <c r="Y682" s="94">
        <v>6.4736233801314471</v>
      </c>
      <c r="Z682" s="94"/>
      <c r="AA682" s="94">
        <v>0.77898372623988366</v>
      </c>
      <c r="AB682" s="94">
        <v>0.17419853110778352</v>
      </c>
      <c r="AC682" s="98">
        <v>5.1884035453271817</v>
      </c>
      <c r="AD682" s="37"/>
      <c r="AE682" s="37"/>
      <c r="AF682" s="37"/>
      <c r="AG682" s="37"/>
      <c r="AH682" s="37"/>
      <c r="AI682" s="100">
        <v>25.701927021140776</v>
      </c>
      <c r="AJ682" s="90" t="s">
        <v>54</v>
      </c>
      <c r="AK682" s="53">
        <v>665.39473896544087</v>
      </c>
      <c r="AL682" s="35"/>
      <c r="AM682" s="35"/>
      <c r="AN682" s="35"/>
      <c r="AO682" s="58">
        <v>40.300000000000004</v>
      </c>
      <c r="AP682" s="49">
        <v>1.3927413072835819</v>
      </c>
      <c r="AQ682" s="49">
        <v>1.3110228377065114</v>
      </c>
      <c r="AR682" s="49">
        <v>1.9748566569484942</v>
      </c>
      <c r="AS682" s="126">
        <v>37.011119609253726</v>
      </c>
      <c r="AT682" s="58">
        <v>37.760217785791987</v>
      </c>
      <c r="AU682" s="58">
        <v>34.559337649716667</v>
      </c>
      <c r="AV682" s="58">
        <v>32.531584062196309</v>
      </c>
      <c r="AW682" s="58">
        <v>49.003887269193399</v>
      </c>
      <c r="AX682" s="58">
        <v>27.4175</v>
      </c>
      <c r="AY682" s="71">
        <v>1.8641826133245805</v>
      </c>
      <c r="AZ682" s="71">
        <v>26.58537210050725</v>
      </c>
      <c r="BA682" s="71">
        <v>-6.3297289484393993</v>
      </c>
      <c r="BB682" s="131">
        <f t="shared" si="40"/>
        <v>1.8641826133245805</v>
      </c>
      <c r="BC682" s="131">
        <f t="shared" si="41"/>
        <v>1.8272004167626417</v>
      </c>
      <c r="BD682" s="131">
        <f t="shared" si="42"/>
        <v>0.23097863478410252</v>
      </c>
      <c r="BE682" s="96">
        <v>6.34</v>
      </c>
      <c r="BF682" s="105">
        <v>112.64</v>
      </c>
      <c r="BG682" s="105">
        <v>621.18252840909099</v>
      </c>
      <c r="BH682" s="105">
        <v>212.53551136363637</v>
      </c>
      <c r="BI682" s="105">
        <v>128.99502840909091</v>
      </c>
      <c r="BJ682" s="105">
        <v>6.8359375</v>
      </c>
      <c r="BK682" s="105">
        <v>13.494318181818182</v>
      </c>
      <c r="BL682" s="105">
        <v>10.919744318181818</v>
      </c>
      <c r="BM682" s="105">
        <v>6.0369318181818192</v>
      </c>
      <c r="BN682" s="130">
        <f t="shared" si="43"/>
        <v>334.42456658059757</v>
      </c>
      <c r="BO682" s="97">
        <v>7.402285714285715</v>
      </c>
      <c r="BP682" s="109" t="s">
        <v>38</v>
      </c>
      <c r="BQ682" s="106">
        <v>405.93785714285713</v>
      </c>
      <c r="BR682" s="107">
        <v>20.040729099308599</v>
      </c>
      <c r="BS682" s="107"/>
      <c r="BT682" s="107">
        <v>10.750410907206131</v>
      </c>
      <c r="BU682" s="106">
        <v>12106.584621212123</v>
      </c>
      <c r="BV682" s="106">
        <v>597.68947005645634</v>
      </c>
      <c r="BW682" s="106"/>
      <c r="BX682" s="106">
        <v>320.61744690909757</v>
      </c>
      <c r="BY682" s="73">
        <v>8.1369999999999998E-2</v>
      </c>
      <c r="BZ682" s="73">
        <v>1.0868</v>
      </c>
      <c r="CA682" s="74">
        <v>3.93</v>
      </c>
      <c r="CB682" s="74"/>
      <c r="CC682" s="74">
        <v>6.89</v>
      </c>
      <c r="CD682" s="74">
        <v>6.59</v>
      </c>
      <c r="CE682" s="74">
        <v>81.81</v>
      </c>
      <c r="CF682" s="74">
        <v>37.29</v>
      </c>
      <c r="CG682" s="74">
        <v>1.8800000000000004E-2</v>
      </c>
      <c r="CH682" s="134">
        <v>58799.975693188593</v>
      </c>
      <c r="CI682" s="134">
        <v>2919.4652010746631</v>
      </c>
      <c r="CJ682" s="135">
        <v>865842.07522340515</v>
      </c>
      <c r="CK682" s="136">
        <v>0.33718218190325078</v>
      </c>
    </row>
    <row r="683" spans="1:89" s="72" customFormat="1" x14ac:dyDescent="0.25">
      <c r="A683" s="82" t="s">
        <v>24</v>
      </c>
      <c r="B683" s="83">
        <v>672</v>
      </c>
      <c r="C683" s="70" t="s">
        <v>768</v>
      </c>
      <c r="D683" s="84">
        <v>41991</v>
      </c>
      <c r="E683" s="85" t="s">
        <v>1244</v>
      </c>
      <c r="F683" s="82">
        <v>531</v>
      </c>
      <c r="G683" s="88">
        <v>1</v>
      </c>
      <c r="H683" s="88">
        <v>200</v>
      </c>
      <c r="I683" s="82">
        <v>1</v>
      </c>
      <c r="J683" s="70">
        <v>677</v>
      </c>
      <c r="K683" s="55"/>
      <c r="L683" s="54">
        <v>930.928</v>
      </c>
      <c r="M683" s="54">
        <v>161.1751504641436</v>
      </c>
      <c r="N683" s="54">
        <v>319.5960420279506</v>
      </c>
      <c r="O683" s="17"/>
      <c r="P683" s="56">
        <v>38.457615015811484</v>
      </c>
      <c r="Q683" s="56">
        <v>8.6</v>
      </c>
      <c r="R683" s="54">
        <v>256.14607773130672</v>
      </c>
      <c r="S683" s="42" t="s">
        <v>78</v>
      </c>
      <c r="T683" s="94"/>
      <c r="U683" s="94"/>
      <c r="V683" s="94">
        <v>17.877232664767899</v>
      </c>
      <c r="W683" s="94">
        <v>16.642416450147049</v>
      </c>
      <c r="X683" s="94">
        <v>2.8813656646264691</v>
      </c>
      <c r="Y683" s="94">
        <v>5.7134928020726132</v>
      </c>
      <c r="Z683" s="94"/>
      <c r="AA683" s="94">
        <v>0.68751573136973354</v>
      </c>
      <c r="AB683" s="94">
        <v>0.15374420091700394</v>
      </c>
      <c r="AC683" s="98">
        <v>4.5791830277702932</v>
      </c>
      <c r="AD683" s="37"/>
      <c r="AE683" s="37"/>
      <c r="AF683" s="37"/>
      <c r="AG683" s="37"/>
      <c r="AH683" s="37"/>
      <c r="AI683" s="100">
        <v>31.799096073661062</v>
      </c>
      <c r="AJ683" s="90" t="s">
        <v>54</v>
      </c>
      <c r="AK683" s="53">
        <v>729.55206084856877</v>
      </c>
      <c r="AL683" s="35"/>
      <c r="AM683" s="35"/>
      <c r="AN683" s="35"/>
      <c r="AO683" s="58">
        <v>30.771428571428569</v>
      </c>
      <c r="AP683" s="49">
        <v>1.1803795816658054</v>
      </c>
      <c r="AQ683" s="49">
        <v>1.0369283631820077</v>
      </c>
      <c r="AR683" s="49">
        <v>1.5669804248229904</v>
      </c>
      <c r="AS683" s="126">
        <v>30.014265153558512</v>
      </c>
      <c r="AT683" s="58">
        <v>30.846187632103739</v>
      </c>
      <c r="AU683" s="58">
        <v>38.359596432964892</v>
      </c>
      <c r="AV683" s="58">
        <v>33.697764820213806</v>
      </c>
      <c r="AW683" s="58">
        <v>50.923226433430521</v>
      </c>
      <c r="AX683" s="58">
        <v>28.5425</v>
      </c>
      <c r="AY683" s="71">
        <v>1.7254453309708724</v>
      </c>
      <c r="AZ683" s="71">
        <v>23.963549798467429</v>
      </c>
      <c r="BA683" s="71">
        <v>-6.0863171336995308</v>
      </c>
      <c r="BB683" s="131">
        <f t="shared" si="40"/>
        <v>1.7254453309708724</v>
      </c>
      <c r="BC683" s="131">
        <f t="shared" si="41"/>
        <v>1.6789100257507998</v>
      </c>
      <c r="BD683" s="131">
        <f t="shared" si="42"/>
        <v>0.21168200026443718</v>
      </c>
      <c r="BE683" s="96">
        <v>6.04</v>
      </c>
      <c r="BF683" s="105">
        <v>127.7</v>
      </c>
      <c r="BG683" s="105">
        <v>581.83241973375095</v>
      </c>
      <c r="BH683" s="105">
        <v>276.89898198903677</v>
      </c>
      <c r="BI683" s="105">
        <v>110.33672670321066</v>
      </c>
      <c r="BJ683" s="105">
        <v>6.7345340642129994</v>
      </c>
      <c r="BK683" s="105">
        <v>11.981205951448707</v>
      </c>
      <c r="BL683" s="105">
        <v>10.415035238841034</v>
      </c>
      <c r="BM683" s="105">
        <v>1.8010963194988254</v>
      </c>
      <c r="BN683" s="130">
        <f t="shared" si="43"/>
        <v>285.69696969696975</v>
      </c>
      <c r="BO683" s="97">
        <v>5.7119999999999989</v>
      </c>
      <c r="BP683" s="109" t="s">
        <v>38</v>
      </c>
      <c r="BQ683" s="106">
        <v>365.59365079365085</v>
      </c>
      <c r="BR683" s="107">
        <v>20.450237329749346</v>
      </c>
      <c r="BS683" s="107"/>
      <c r="BT683" s="107">
        <v>11.852150260966205</v>
      </c>
      <c r="BU683" s="106">
        <v>11202.064285714285</v>
      </c>
      <c r="BV683" s="106">
        <v>626.61064471074963</v>
      </c>
      <c r="BW683" s="106"/>
      <c r="BX683" s="106">
        <v>363.15879353776381</v>
      </c>
      <c r="BY683" s="73">
        <v>0.10815</v>
      </c>
      <c r="BZ683" s="73">
        <v>0.41800000000000004</v>
      </c>
      <c r="CA683" s="74">
        <v>4.68</v>
      </c>
      <c r="CB683" s="74"/>
      <c r="CC683" s="74">
        <v>6.11</v>
      </c>
      <c r="CD683" s="74">
        <v>6.01</v>
      </c>
      <c r="CE683" s="74">
        <v>83.83</v>
      </c>
      <c r="CF683" s="74">
        <v>34.28</v>
      </c>
      <c r="CG683" s="74">
        <v>2.92E-2</v>
      </c>
      <c r="CH683" s="134">
        <v>61641.767341745275</v>
      </c>
      <c r="CI683" s="134">
        <v>1195.9135052645231</v>
      </c>
      <c r="CJ683" s="135">
        <v>557077.29151486175</v>
      </c>
      <c r="CK683" s="136">
        <v>0.2146764054970671</v>
      </c>
    </row>
    <row r="684" spans="1:89" s="72" customFormat="1" x14ac:dyDescent="0.25">
      <c r="A684" s="82" t="s">
        <v>24</v>
      </c>
      <c r="B684" s="83">
        <v>673</v>
      </c>
      <c r="C684" s="70" t="s">
        <v>769</v>
      </c>
      <c r="D684" s="84">
        <v>41991</v>
      </c>
      <c r="E684" s="85" t="s">
        <v>1244</v>
      </c>
      <c r="F684" s="82">
        <v>532</v>
      </c>
      <c r="G684" s="88">
        <v>1</v>
      </c>
      <c r="H684" s="88">
        <v>206</v>
      </c>
      <c r="I684" s="82">
        <v>1</v>
      </c>
      <c r="J684" s="70">
        <v>666</v>
      </c>
      <c r="K684" s="55"/>
      <c r="L684" s="54">
        <v>930.928</v>
      </c>
      <c r="M684" s="54">
        <v>161.1751504641436</v>
      </c>
      <c r="N684" s="54">
        <v>319.5960420279506</v>
      </c>
      <c r="O684" s="17"/>
      <c r="P684" s="56">
        <v>38.457615015811484</v>
      </c>
      <c r="Q684" s="56">
        <v>8.6</v>
      </c>
      <c r="R684" s="54">
        <v>256.14607773130672</v>
      </c>
      <c r="S684" s="42" t="s">
        <v>78</v>
      </c>
      <c r="T684" s="94"/>
      <c r="U684" s="94"/>
      <c r="V684" s="94">
        <v>24.587010859296218</v>
      </c>
      <c r="W684" s="94">
        <v>22.888736845222908</v>
      </c>
      <c r="X684" s="94">
        <v>3.9628151747106006</v>
      </c>
      <c r="Y684" s="94">
        <v>7.8579113559293123</v>
      </c>
      <c r="Z684" s="94"/>
      <c r="AA684" s="94">
        <v>0.94555779801639028</v>
      </c>
      <c r="AB684" s="94">
        <v>0.21144829338994747</v>
      </c>
      <c r="AC684" s="98">
        <v>6.2978663947457711</v>
      </c>
      <c r="AD684" s="37"/>
      <c r="AE684" s="37"/>
      <c r="AF684" s="37"/>
      <c r="AG684" s="37"/>
      <c r="AH684" s="37"/>
      <c r="AI684" s="100">
        <v>30.846887888885817</v>
      </c>
      <c r="AJ684" s="90" t="s">
        <v>54</v>
      </c>
      <c r="AK684" s="53">
        <v>721.20364196938669</v>
      </c>
      <c r="AL684" s="35"/>
      <c r="AM684" s="35"/>
      <c r="AN684" s="35"/>
      <c r="AO684" s="58">
        <v>28.785714285714285</v>
      </c>
      <c r="AP684" s="49">
        <v>1.3737288836507249</v>
      </c>
      <c r="AQ684" s="49">
        <v>0.98470081910315155</v>
      </c>
      <c r="AR684" s="49">
        <v>1.4127099819519644</v>
      </c>
      <c r="AS684" s="126">
        <v>32.12021896904659</v>
      </c>
      <c r="AT684" s="58">
        <v>31.976325940547383</v>
      </c>
      <c r="AU684" s="58">
        <v>47.722591491588453</v>
      </c>
      <c r="AV684" s="58">
        <v>34.207968901846456</v>
      </c>
      <c r="AW684" s="58">
        <v>49.076773566569486</v>
      </c>
      <c r="AX684" s="58">
        <v>28.81</v>
      </c>
      <c r="AY684" s="71">
        <v>1.3005373497224981</v>
      </c>
      <c r="AZ684" s="71">
        <v>24.59646140850192</v>
      </c>
      <c r="BA684" s="71">
        <v>-9.4505492057024298E-3</v>
      </c>
      <c r="BB684" s="131">
        <f t="shared" si="40"/>
        <v>1.3005373497224981</v>
      </c>
      <c r="BC684" s="131">
        <f t="shared" si="41"/>
        <v>1.3063897499724781</v>
      </c>
      <c r="BD684" s="131">
        <f t="shared" si="42"/>
        <v>0.15337934758669508</v>
      </c>
      <c r="BE684" s="96">
        <v>6.05</v>
      </c>
      <c r="BF684" s="105">
        <v>136.51999999999998</v>
      </c>
      <c r="BG684" s="105">
        <v>625.91561675944934</v>
      </c>
      <c r="BH684" s="105">
        <v>204.07266334602991</v>
      </c>
      <c r="BI684" s="105">
        <v>134.55903896864933</v>
      </c>
      <c r="BJ684" s="105">
        <v>6.0064459419865228</v>
      </c>
      <c r="BK684" s="105">
        <v>12.525637269264578</v>
      </c>
      <c r="BL684" s="105">
        <v>10.401406387342513</v>
      </c>
      <c r="BM684" s="105">
        <v>6.5191913272780546</v>
      </c>
      <c r="BN684" s="130">
        <f t="shared" si="43"/>
        <v>341.31986634264888</v>
      </c>
      <c r="BO684" s="97">
        <v>11.22</v>
      </c>
      <c r="BP684" s="109" t="s">
        <v>38</v>
      </c>
      <c r="BQ684" s="106">
        <v>452.76101190476192</v>
      </c>
      <c r="BR684" s="107">
        <v>18.414642369329552</v>
      </c>
      <c r="BS684" s="107"/>
      <c r="BT684" s="107">
        <v>14.159256843533768</v>
      </c>
      <c r="BU684" s="106">
        <v>12583.211607142857</v>
      </c>
      <c r="BV684" s="106">
        <v>511.78289541386897</v>
      </c>
      <c r="BW684" s="106"/>
      <c r="BX684" s="106">
        <v>393.51649187397084</v>
      </c>
      <c r="BY684" s="73">
        <v>7.415999999999999E-2</v>
      </c>
      <c r="BZ684" s="73">
        <v>1.5323000000000002</v>
      </c>
      <c r="CA684" s="74">
        <v>3.34</v>
      </c>
      <c r="CB684" s="74"/>
      <c r="CC684" s="74">
        <v>6.98</v>
      </c>
      <c r="CD684" s="74">
        <v>6.75</v>
      </c>
      <c r="CE684" s="74">
        <v>76.760000000000005</v>
      </c>
      <c r="CF684" s="74">
        <v>35.07</v>
      </c>
      <c r="CG684" s="74">
        <v>0.01</v>
      </c>
      <c r="CH684" s="134">
        <v>20506.387242866389</v>
      </c>
      <c r="CI684" s="134">
        <v>2850.6000671957399</v>
      </c>
      <c r="CJ684" s="135">
        <v>919480.00314948172</v>
      </c>
      <c r="CK684" s="136">
        <v>0.31002306275629921</v>
      </c>
    </row>
    <row r="685" spans="1:89" s="72" customFormat="1" x14ac:dyDescent="0.25">
      <c r="A685" s="82" t="s">
        <v>24</v>
      </c>
      <c r="B685" s="83">
        <v>674</v>
      </c>
      <c r="C685" s="70" t="s">
        <v>770</v>
      </c>
      <c r="D685" s="84">
        <v>41991</v>
      </c>
      <c r="E685" s="85" t="s">
        <v>1244</v>
      </c>
      <c r="F685" s="82">
        <v>534</v>
      </c>
      <c r="G685" s="88">
        <v>1</v>
      </c>
      <c r="H685" s="88">
        <v>168</v>
      </c>
      <c r="I685" s="82">
        <v>1</v>
      </c>
      <c r="J685" s="70">
        <v>635</v>
      </c>
      <c r="K685" s="55"/>
      <c r="L685" s="54">
        <v>930.928</v>
      </c>
      <c r="M685" s="54">
        <v>161.1751504641436</v>
      </c>
      <c r="N685" s="54">
        <v>319.5960420279506</v>
      </c>
      <c r="O685" s="17"/>
      <c r="P685" s="56">
        <v>38.457615015811484</v>
      </c>
      <c r="Q685" s="56">
        <v>8.6</v>
      </c>
      <c r="R685" s="54">
        <v>256.14607773130672</v>
      </c>
      <c r="S685" s="42" t="s">
        <v>78</v>
      </c>
      <c r="T685" s="94"/>
      <c r="U685" s="94"/>
      <c r="V685" s="94">
        <v>19.424170858576055</v>
      </c>
      <c r="W685" s="94">
        <v>18.082504529032491</v>
      </c>
      <c r="X685" s="94">
        <v>3.1306936607722289</v>
      </c>
      <c r="Y685" s="94">
        <v>6.2078881260755665</v>
      </c>
      <c r="Z685" s="94"/>
      <c r="AA685" s="94">
        <v>0.74700728488046231</v>
      </c>
      <c r="AB685" s="94">
        <v>0.16704786938375407</v>
      </c>
      <c r="AC685" s="98">
        <v>4.9754251786070052</v>
      </c>
      <c r="AD685" s="37"/>
      <c r="AE685" s="37"/>
      <c r="AF685" s="37"/>
      <c r="AG685" s="37"/>
      <c r="AH685" s="37"/>
      <c r="AI685" s="100">
        <v>26.399847969788389</v>
      </c>
      <c r="AJ685" s="90" t="s">
        <v>54</v>
      </c>
      <c r="AK685" s="53">
        <v>674.24054828490989</v>
      </c>
      <c r="AL685" s="35"/>
      <c r="AM685" s="35"/>
      <c r="AN685" s="35"/>
      <c r="AO685" s="58">
        <v>33.342857142857142</v>
      </c>
      <c r="AP685" s="49">
        <v>1.3006015691253143</v>
      </c>
      <c r="AQ685" s="49">
        <v>1.1738046647230322</v>
      </c>
      <c r="AR685" s="49">
        <v>1.6501311953352773</v>
      </c>
      <c r="AS685" s="126">
        <v>32.846166394022575</v>
      </c>
      <c r="AT685" s="58">
        <v>33.822445890923419</v>
      </c>
      <c r="AU685" s="58">
        <v>39.006902244546708</v>
      </c>
      <c r="AV685" s="58">
        <v>35.204081632653065</v>
      </c>
      <c r="AW685" s="58">
        <v>49.489795918367356</v>
      </c>
      <c r="AX685" s="58">
        <v>31.234999999999999</v>
      </c>
      <c r="AY685" s="71">
        <v>1.7412555798226166</v>
      </c>
      <c r="AZ685" s="71">
        <v>24.343106425855929</v>
      </c>
      <c r="BA685" s="71">
        <v>-4.918935567279874</v>
      </c>
      <c r="BB685" s="131">
        <f t="shared" si="40"/>
        <v>1.7412555798226166</v>
      </c>
      <c r="BC685" s="131">
        <f t="shared" si="41"/>
        <v>1.6909945157077586</v>
      </c>
      <c r="BD685" s="131">
        <f t="shared" si="42"/>
        <v>0.2123404627777242</v>
      </c>
      <c r="BE685" s="96">
        <v>6.19</v>
      </c>
      <c r="BF685" s="105">
        <v>106.02000000000001</v>
      </c>
      <c r="BG685" s="105">
        <v>608.65874363327669</v>
      </c>
      <c r="BH685" s="105">
        <v>170.62818336162985</v>
      </c>
      <c r="BI685" s="105">
        <v>190.05847953216372</v>
      </c>
      <c r="BJ685" s="105">
        <v>7.2627806074325587</v>
      </c>
      <c r="BK685" s="105">
        <v>10.564044519901906</v>
      </c>
      <c r="BL685" s="105">
        <v>10.375400867760799</v>
      </c>
      <c r="BM685" s="105">
        <v>2.4523674778343705</v>
      </c>
      <c r="BN685" s="130">
        <f t="shared" si="43"/>
        <v>367.98190133307384</v>
      </c>
      <c r="BO685" s="97">
        <v>3.5845714285714285</v>
      </c>
      <c r="BP685" s="109" t="s">
        <v>38</v>
      </c>
      <c r="BQ685" s="106">
        <v>344.39488095238102</v>
      </c>
      <c r="BR685" s="107">
        <v>17.730223002045189</v>
      </c>
      <c r="BS685" s="107"/>
      <c r="BT685" s="107">
        <v>10.182435713343923</v>
      </c>
      <c r="BU685" s="106">
        <v>11029.571190476192</v>
      </c>
      <c r="BV685" s="106">
        <v>567.82712995991153</v>
      </c>
      <c r="BW685" s="106"/>
      <c r="BX685" s="106">
        <v>326.10211650707629</v>
      </c>
      <c r="BY685" s="73">
        <v>8.6520000000000014E-2</v>
      </c>
      <c r="BZ685" s="73">
        <v>1.0054000000000001</v>
      </c>
      <c r="CA685" s="74">
        <v>3.86</v>
      </c>
      <c r="CB685" s="74"/>
      <c r="CC685" s="74">
        <v>6.74</v>
      </c>
      <c r="CD685" s="74">
        <v>5.16</v>
      </c>
      <c r="CE685" s="74">
        <v>76.760000000000005</v>
      </c>
      <c r="CF685" s="74">
        <v>34.25</v>
      </c>
      <c r="CG685" s="74">
        <v>0.86120000000000008</v>
      </c>
      <c r="CH685" s="134">
        <v>17049.424685501777</v>
      </c>
      <c r="CI685" s="134">
        <v>2045.4084576939149</v>
      </c>
      <c r="CJ685" s="135">
        <v>985694.47813188436</v>
      </c>
      <c r="CK685" s="136">
        <v>0.20750937568103556</v>
      </c>
    </row>
    <row r="686" spans="1:89" s="72" customFormat="1" x14ac:dyDescent="0.25">
      <c r="A686" s="82" t="s">
        <v>24</v>
      </c>
      <c r="B686" s="83">
        <v>675</v>
      </c>
      <c r="C686" s="70" t="s">
        <v>771</v>
      </c>
      <c r="D686" s="84">
        <v>41991</v>
      </c>
      <c r="E686" s="85" t="s">
        <v>1244</v>
      </c>
      <c r="F686" s="82">
        <v>536</v>
      </c>
      <c r="G686" s="88">
        <v>1</v>
      </c>
      <c r="H686" s="88">
        <v>182</v>
      </c>
      <c r="I686" s="82">
        <v>1</v>
      </c>
      <c r="J686" s="70">
        <v>656</v>
      </c>
      <c r="K686" s="55"/>
      <c r="L686" s="54">
        <v>930.928</v>
      </c>
      <c r="M686" s="54">
        <v>161.1751504641436</v>
      </c>
      <c r="N686" s="54">
        <v>319.5960420279506</v>
      </c>
      <c r="O686" s="17"/>
      <c r="P686" s="56">
        <v>38.457615015811484</v>
      </c>
      <c r="Q686" s="56">
        <v>8.6</v>
      </c>
      <c r="R686" s="54">
        <v>256.14607773130672</v>
      </c>
      <c r="S686" s="42" t="s">
        <v>78</v>
      </c>
      <c r="T686" s="94"/>
      <c r="U686" s="94"/>
      <c r="V686" s="94">
        <v>21.717967878458843</v>
      </c>
      <c r="W686" s="94">
        <v>20.217864401157932</v>
      </c>
      <c r="X686" s="94">
        <v>3.5003967405860417</v>
      </c>
      <c r="Y686" s="94">
        <v>6.9409765748456138</v>
      </c>
      <c r="Z686" s="94"/>
      <c r="AA686" s="94">
        <v>0.83522124759553029</v>
      </c>
      <c r="AB686" s="94">
        <v>0.18677452375474604</v>
      </c>
      <c r="AC686" s="98">
        <v>5.562972288361741</v>
      </c>
      <c r="AD686" s="37"/>
      <c r="AE686" s="37"/>
      <c r="AF686" s="37"/>
      <c r="AG686" s="37"/>
      <c r="AH686" s="37"/>
      <c r="AI686" s="100">
        <v>23.395015734424639</v>
      </c>
      <c r="AJ686" s="90" t="s">
        <v>54</v>
      </c>
      <c r="AK686" s="53">
        <v>632.40033271935306</v>
      </c>
      <c r="AL686" s="35"/>
      <c r="AM686" s="35"/>
      <c r="AN686" s="35"/>
      <c r="AO686" s="58">
        <v>34.1</v>
      </c>
      <c r="AP686" s="49">
        <v>1.388407738534736</v>
      </c>
      <c r="AQ686" s="49">
        <v>1.2079154518950441</v>
      </c>
      <c r="AR686" s="49">
        <v>1.6370651117589896</v>
      </c>
      <c r="AS686" s="126">
        <v>34.466116078021045</v>
      </c>
      <c r="AT686" s="58">
        <v>35.092515054214694</v>
      </c>
      <c r="AU686" s="58">
        <v>40.715769458496652</v>
      </c>
      <c r="AV686" s="58">
        <v>35.422740524781346</v>
      </c>
      <c r="AW686" s="58">
        <v>48.007774538386791</v>
      </c>
      <c r="AX686" s="58">
        <v>29.65</v>
      </c>
      <c r="AY686" s="71">
        <v>1.6158286654904537</v>
      </c>
      <c r="AZ686" s="71">
        <v>25.283611803170292</v>
      </c>
      <c r="BA686" s="71">
        <v>-3.5656439247114484</v>
      </c>
      <c r="BB686" s="131">
        <f t="shared" si="40"/>
        <v>1.6158286654904537</v>
      </c>
      <c r="BC686" s="131">
        <f t="shared" si="41"/>
        <v>1.5869862351259192</v>
      </c>
      <c r="BD686" s="131">
        <f t="shared" si="42"/>
        <v>0.19492561762132879</v>
      </c>
      <c r="BE686" s="96">
        <v>6.2</v>
      </c>
      <c r="BF686" s="105">
        <v>127.32</v>
      </c>
      <c r="BG686" s="105">
        <v>600.7697141061891</v>
      </c>
      <c r="BH686" s="105">
        <v>240.18221803330192</v>
      </c>
      <c r="BI686" s="105">
        <v>127.1599120326736</v>
      </c>
      <c r="BJ686" s="105">
        <v>5.8121269242852653</v>
      </c>
      <c r="BK686" s="105">
        <v>12.880929940307887</v>
      </c>
      <c r="BL686" s="105">
        <v>8.9538171536286519</v>
      </c>
      <c r="BM686" s="105">
        <v>4.2412818096135725</v>
      </c>
      <c r="BN686" s="130">
        <f t="shared" si="43"/>
        <v>313.92990426740226</v>
      </c>
      <c r="BO686" s="97">
        <v>9.3840000000000003</v>
      </c>
      <c r="BP686" s="109" t="s">
        <v>38</v>
      </c>
      <c r="BQ686" s="106">
        <v>377.43444444444441</v>
      </c>
      <c r="BR686" s="107">
        <v>17.378902416501226</v>
      </c>
      <c r="BS686" s="107"/>
      <c r="BT686" s="107">
        <v>10.75541162727559</v>
      </c>
      <c r="BU686" s="106">
        <v>11816.994444444445</v>
      </c>
      <c r="BV686" s="106">
        <v>544.11142472336167</v>
      </c>
      <c r="BW686" s="106"/>
      <c r="BX686" s="106">
        <v>336.73831659509955</v>
      </c>
      <c r="BY686" s="73">
        <v>9.0639999999999998E-2</v>
      </c>
      <c r="BZ686" s="73">
        <v>0.75570000000000015</v>
      </c>
      <c r="CA686" s="74">
        <v>4.01</v>
      </c>
      <c r="CB686" s="74"/>
      <c r="CC686" s="74">
        <v>6.41</v>
      </c>
      <c r="CD686" s="74">
        <v>6.26</v>
      </c>
      <c r="CE686" s="74">
        <v>74.739999999999995</v>
      </c>
      <c r="CF686" s="74">
        <v>34.53</v>
      </c>
      <c r="CG686" s="74">
        <v>6.0400000000000002E-2</v>
      </c>
      <c r="CH686" s="134">
        <v>81330.471109028993</v>
      </c>
      <c r="CI686" s="134">
        <v>1544.9756499647219</v>
      </c>
      <c r="CJ686" s="135">
        <v>732704.19824182137</v>
      </c>
      <c r="CK686" s="136">
        <v>0.21085939642109416</v>
      </c>
    </row>
    <row r="687" spans="1:89" s="72" customFormat="1" x14ac:dyDescent="0.25">
      <c r="A687" s="82" t="s">
        <v>24</v>
      </c>
      <c r="B687" s="83">
        <v>676</v>
      </c>
      <c r="C687" s="70" t="s">
        <v>772</v>
      </c>
      <c r="D687" s="84">
        <v>41991</v>
      </c>
      <c r="E687" s="85" t="s">
        <v>1244</v>
      </c>
      <c r="F687" s="82">
        <v>537</v>
      </c>
      <c r="G687" s="88">
        <v>1</v>
      </c>
      <c r="H687" s="88">
        <v>123</v>
      </c>
      <c r="I687" s="82">
        <v>1</v>
      </c>
      <c r="J687" s="70">
        <v>646</v>
      </c>
      <c r="K687" s="55"/>
      <c r="L687" s="54">
        <v>930.928</v>
      </c>
      <c r="M687" s="54">
        <v>161.1751504641436</v>
      </c>
      <c r="N687" s="54">
        <v>319.5960420279506</v>
      </c>
      <c r="O687" s="17"/>
      <c r="P687" s="56">
        <v>38.457615015811484</v>
      </c>
      <c r="Q687" s="56">
        <v>8.6</v>
      </c>
      <c r="R687" s="54">
        <v>256.14607773130672</v>
      </c>
      <c r="S687" s="42" t="s">
        <v>78</v>
      </c>
      <c r="T687" s="94"/>
      <c r="U687" s="94"/>
      <c r="V687" s="94">
        <v>15.872819533714665</v>
      </c>
      <c r="W687" s="94">
        <v>14.776452142881926</v>
      </c>
      <c r="X687" s="94">
        <v>2.5583040766366589</v>
      </c>
      <c r="Y687" s="94">
        <v>5.0728902987991473</v>
      </c>
      <c r="Z687" s="94"/>
      <c r="AA687" s="94">
        <v>0.61043078284305097</v>
      </c>
      <c r="AB687" s="94">
        <v>0.13650624798994612</v>
      </c>
      <c r="AC687" s="98">
        <v>4.0657604660978803</v>
      </c>
      <c r="AD687" s="37"/>
      <c r="AE687" s="37"/>
      <c r="AF687" s="37"/>
      <c r="AG687" s="37"/>
      <c r="AH687" s="37"/>
      <c r="AI687" s="100">
        <v>26.381913412673129</v>
      </c>
      <c r="AJ687" s="90" t="s">
        <v>54</v>
      </c>
      <c r="AK687" s="53">
        <v>674.01909537506083</v>
      </c>
      <c r="AL687" s="35"/>
      <c r="AM687" s="35"/>
      <c r="AN687" s="35"/>
      <c r="AO687" s="58">
        <v>26.314285714285717</v>
      </c>
      <c r="AP687" s="49">
        <v>1.1244544967933077</v>
      </c>
      <c r="AQ687" s="49">
        <v>0.8886505622657227</v>
      </c>
      <c r="AR687" s="49">
        <v>1.2230133277800916</v>
      </c>
      <c r="AS687" s="126">
        <v>27.392531737613901</v>
      </c>
      <c r="AT687" s="58">
        <v>27.18003088846579</v>
      </c>
      <c r="AU687" s="58">
        <v>42.731712690299418</v>
      </c>
      <c r="AV687" s="58">
        <v>33.770651117589892</v>
      </c>
      <c r="AW687" s="58">
        <v>46.477162293488824</v>
      </c>
      <c r="AX687" s="58">
        <v>29.794999999999998</v>
      </c>
      <c r="AY687" s="71">
        <v>1.7123631268366681</v>
      </c>
      <c r="AZ687" s="71">
        <v>22.211047709304601</v>
      </c>
      <c r="BA687" s="71">
        <v>-6.3382281755899363</v>
      </c>
      <c r="BB687" s="131">
        <f t="shared" si="40"/>
        <v>1.7123631268366681</v>
      </c>
      <c r="BC687" s="131">
        <f t="shared" si="41"/>
        <v>1.72575084593073</v>
      </c>
      <c r="BD687" s="131">
        <f t="shared" si="42"/>
        <v>0.20387798021425518</v>
      </c>
      <c r="BE687" s="96">
        <v>6.31</v>
      </c>
      <c r="BF687" s="105">
        <v>115.88000000000002</v>
      </c>
      <c r="BG687" s="105">
        <v>623.92129789437331</v>
      </c>
      <c r="BH687" s="105">
        <v>182.25750776665515</v>
      </c>
      <c r="BI687" s="105">
        <v>155.93717638936826</v>
      </c>
      <c r="BJ687" s="105">
        <v>7.7666551605108722</v>
      </c>
      <c r="BK687" s="105">
        <v>13.289609941318604</v>
      </c>
      <c r="BL687" s="105">
        <v>10.355540214014495</v>
      </c>
      <c r="BM687" s="105">
        <v>6.4722126337590593</v>
      </c>
      <c r="BN687" s="130">
        <f t="shared" si="43"/>
        <v>357.92447753161719</v>
      </c>
      <c r="BO687" s="97">
        <v>12.269142857142855</v>
      </c>
      <c r="BP687" s="109" t="s">
        <v>38</v>
      </c>
      <c r="BQ687" s="106">
        <v>415.87568922305769</v>
      </c>
      <c r="BR687" s="107">
        <v>26.200492504795186</v>
      </c>
      <c r="BS687" s="107"/>
      <c r="BT687" s="107">
        <v>15.30078059622589</v>
      </c>
      <c r="BU687" s="106">
        <v>11237.172305764412</v>
      </c>
      <c r="BV687" s="106">
        <v>707.95061217045236</v>
      </c>
      <c r="BW687" s="106"/>
      <c r="BX687" s="106">
        <v>413.43486149359222</v>
      </c>
      <c r="BY687" s="73">
        <v>6.0769999999999998E-2</v>
      </c>
      <c r="BZ687" s="73">
        <v>0.81070000000000009</v>
      </c>
      <c r="CA687" s="74">
        <v>4.0599999999999996</v>
      </c>
      <c r="CB687" s="74"/>
      <c r="CC687" s="74">
        <v>7.28</v>
      </c>
      <c r="CD687" s="74">
        <v>6.33</v>
      </c>
      <c r="CE687" s="74">
        <v>82.820000000000007</v>
      </c>
      <c r="CF687" s="74">
        <v>32.869999999999997</v>
      </c>
      <c r="CG687" s="74">
        <v>0.58040000000000003</v>
      </c>
      <c r="CH687" s="134">
        <v>70917.66072819574</v>
      </c>
      <c r="CI687" s="134">
        <v>2602.6354090316727</v>
      </c>
      <c r="CJ687" s="135">
        <v>446096.11606481025</v>
      </c>
      <c r="CK687" s="136">
        <v>0.58342480808632591</v>
      </c>
    </row>
    <row r="688" spans="1:89" s="72" customFormat="1" x14ac:dyDescent="0.25">
      <c r="A688" s="82" t="s">
        <v>24</v>
      </c>
      <c r="B688" s="83">
        <v>677</v>
      </c>
      <c r="C688" s="70" t="s">
        <v>773</v>
      </c>
      <c r="D688" s="84">
        <v>41991</v>
      </c>
      <c r="E688" s="85" t="s">
        <v>1244</v>
      </c>
      <c r="F688" s="82">
        <v>545</v>
      </c>
      <c r="G688" s="88">
        <v>1</v>
      </c>
      <c r="H688" s="88">
        <v>83</v>
      </c>
      <c r="I688" s="82">
        <v>1</v>
      </c>
      <c r="J688" s="70">
        <v>677</v>
      </c>
      <c r="K688" s="55"/>
      <c r="L688" s="54">
        <v>930.928</v>
      </c>
      <c r="M688" s="54">
        <v>161.1751504641436</v>
      </c>
      <c r="N688" s="54">
        <v>319.5960420279506</v>
      </c>
      <c r="O688" s="17"/>
      <c r="P688" s="56">
        <v>38.457615015811484</v>
      </c>
      <c r="Q688" s="56">
        <v>8.6</v>
      </c>
      <c r="R688" s="54">
        <v>256.14607773130672</v>
      </c>
      <c r="S688" s="42" t="s">
        <v>78</v>
      </c>
      <c r="T688" s="94"/>
      <c r="U688" s="94"/>
      <c r="V688" s="94">
        <v>17.783170829331695</v>
      </c>
      <c r="W688" s="94">
        <v>16.554851653808097</v>
      </c>
      <c r="X688" s="94">
        <v>2.8662052341471052</v>
      </c>
      <c r="Y688" s="94">
        <v>5.6834310117613178</v>
      </c>
      <c r="Z688" s="94"/>
      <c r="AA688" s="94">
        <v>0.68389833751484741</v>
      </c>
      <c r="AB688" s="94">
        <v>0.15293526913225258</v>
      </c>
      <c r="AC688" s="98">
        <v>4.5550894575591023</v>
      </c>
      <c r="AD688" s="37"/>
      <c r="AE688" s="37"/>
      <c r="AF688" s="37"/>
      <c r="AG688" s="37"/>
      <c r="AH688" s="37"/>
      <c r="AI688" s="100">
        <v>25.74400259493693</v>
      </c>
      <c r="AJ688" s="90" t="s">
        <v>54</v>
      </c>
      <c r="AK688" s="53">
        <v>665.94161229259043</v>
      </c>
      <c r="AL688" s="35"/>
      <c r="AM688" s="35"/>
      <c r="AN688" s="35"/>
      <c r="AO688" s="58">
        <v>37.071428571428569</v>
      </c>
      <c r="AP688" s="49">
        <v>1.2801193474108767</v>
      </c>
      <c r="AQ688" s="49">
        <v>1.1474489795918368</v>
      </c>
      <c r="AR688" s="49">
        <v>1.8589754269054564</v>
      </c>
      <c r="AS688" s="126">
        <v>34.030361639734579</v>
      </c>
      <c r="AT688" s="58">
        <v>34.494161924969376</v>
      </c>
      <c r="AU688" s="58">
        <v>34.531157733626735</v>
      </c>
      <c r="AV688" s="58">
        <v>30.95238095238096</v>
      </c>
      <c r="AW688" s="58">
        <v>50.145772594752195</v>
      </c>
      <c r="AX688" s="58">
        <v>31.155000000000001</v>
      </c>
      <c r="AY688" s="71">
        <v>1.9397081800549567</v>
      </c>
      <c r="AZ688" s="71">
        <v>24.212751048707279</v>
      </c>
      <c r="BA688" s="71">
        <v>-6.429580219375584</v>
      </c>
      <c r="BB688" s="131">
        <f t="shared" si="40"/>
        <v>1.9397081800549567</v>
      </c>
      <c r="BC688" s="131">
        <f t="shared" si="41"/>
        <v>1.9136273258762517</v>
      </c>
      <c r="BD688" s="131">
        <f t="shared" si="42"/>
        <v>0.24104496296228073</v>
      </c>
      <c r="BE688" s="96">
        <v>6.6</v>
      </c>
      <c r="BF688" s="105">
        <v>106.85000000000001</v>
      </c>
      <c r="BG688" s="105">
        <v>625.83060364997652</v>
      </c>
      <c r="BH688" s="105">
        <v>232.47543284978943</v>
      </c>
      <c r="BI688" s="105">
        <v>113.24286382779597</v>
      </c>
      <c r="BJ688" s="105">
        <v>5.5217594759007946</v>
      </c>
      <c r="BK688" s="105">
        <v>11.230697239120261</v>
      </c>
      <c r="BL688" s="105">
        <v>8.516612072999532</v>
      </c>
      <c r="BM688" s="105">
        <v>3.1820308844174074</v>
      </c>
      <c r="BN688" s="130">
        <f t="shared" si="43"/>
        <v>320.53752047008953</v>
      </c>
      <c r="BO688" s="97">
        <v>5.3040000000000003</v>
      </c>
      <c r="BP688" s="109" t="s">
        <v>38</v>
      </c>
      <c r="BQ688" s="106">
        <v>366.58208333333334</v>
      </c>
      <c r="BR688" s="107">
        <v>20.613988745397986</v>
      </c>
      <c r="BS688" s="107"/>
      <c r="BT688" s="107">
        <v>10.627365991112097</v>
      </c>
      <c r="BU688" s="106">
        <v>10976.289642857144</v>
      </c>
      <c r="BV688" s="106">
        <v>617.22905033070765</v>
      </c>
      <c r="BW688" s="106"/>
      <c r="BX688" s="106">
        <v>318.20716986058181</v>
      </c>
      <c r="BY688" s="73">
        <v>0.16274</v>
      </c>
      <c r="BZ688" s="73">
        <v>0.81730000000000003</v>
      </c>
      <c r="CA688" s="74">
        <v>4.22</v>
      </c>
      <c r="CB688" s="74"/>
      <c r="CC688" s="74">
        <v>6.41</v>
      </c>
      <c r="CD688" s="74">
        <v>7.76</v>
      </c>
      <c r="CE688" s="74">
        <v>87.87</v>
      </c>
      <c r="CF688" s="74">
        <v>37.18</v>
      </c>
      <c r="CG688" s="74">
        <v>8.1199999999999994E-2</v>
      </c>
      <c r="CH688" s="134">
        <v>54594.083923500191</v>
      </c>
      <c r="CI688" s="134">
        <v>1348.197577451816</v>
      </c>
      <c r="CJ688" s="135">
        <v>362074.95768612082</v>
      </c>
      <c r="CK688" s="136">
        <v>0.37235316854488315</v>
      </c>
    </row>
    <row r="689" spans="1:89" s="72" customFormat="1" x14ac:dyDescent="0.25">
      <c r="A689" s="82" t="s">
        <v>24</v>
      </c>
      <c r="B689" s="83">
        <v>678</v>
      </c>
      <c r="C689" s="70" t="s">
        <v>774</v>
      </c>
      <c r="D689" s="84">
        <v>41991</v>
      </c>
      <c r="E689" s="85" t="s">
        <v>1244</v>
      </c>
      <c r="F689" s="82">
        <v>546</v>
      </c>
      <c r="G689" s="88">
        <v>1</v>
      </c>
      <c r="H689" s="88">
        <v>71</v>
      </c>
      <c r="I689" s="82">
        <v>1</v>
      </c>
      <c r="J689" s="70">
        <v>646</v>
      </c>
      <c r="K689" s="55"/>
      <c r="L689" s="54">
        <v>930.928</v>
      </c>
      <c r="M689" s="54">
        <v>161.1751504641436</v>
      </c>
      <c r="N689" s="54">
        <v>319.5960420279506</v>
      </c>
      <c r="O689" s="17"/>
      <c r="P689" s="56">
        <v>38.457615015811484</v>
      </c>
      <c r="Q689" s="56">
        <v>8.6</v>
      </c>
      <c r="R689" s="54">
        <v>256.14607773130672</v>
      </c>
      <c r="S689" s="42" t="s">
        <v>78</v>
      </c>
      <c r="T689" s="94"/>
      <c r="U689" s="94"/>
      <c r="V689" s="94">
        <v>24.21186343862875</v>
      </c>
      <c r="W689" s="94">
        <v>22.539501607195785</v>
      </c>
      <c r="X689" s="94">
        <v>3.9023507327382863</v>
      </c>
      <c r="Y689" s="94">
        <v>7.7380157251069948</v>
      </c>
      <c r="Z689" s="94"/>
      <c r="AA689" s="94">
        <v>0.9311305229381861</v>
      </c>
      <c r="AB689" s="94">
        <v>0.20822202557220726</v>
      </c>
      <c r="AC689" s="98">
        <v>6.2017738543707832</v>
      </c>
      <c r="AD689" s="37"/>
      <c r="AE689" s="37"/>
      <c r="AF689" s="37"/>
      <c r="AG689" s="37"/>
      <c r="AH689" s="37"/>
      <c r="AI689" s="100">
        <v>25.960456146725296</v>
      </c>
      <c r="AJ689" s="90" t="s">
        <v>54</v>
      </c>
      <c r="AK689" s="53">
        <v>668.72693024368061</v>
      </c>
      <c r="AL689" s="35"/>
      <c r="AM689" s="35"/>
      <c r="AN689" s="35"/>
      <c r="AO689" s="58">
        <v>36.957142857142856</v>
      </c>
      <c r="AP689" s="49">
        <v>1.3774372289991172</v>
      </c>
      <c r="AQ689" s="49">
        <v>1.0765698320144383</v>
      </c>
      <c r="AR689" s="49">
        <v>1.8541423712342082</v>
      </c>
      <c r="AS689" s="126">
        <v>35.444415577843898</v>
      </c>
      <c r="AT689" s="58">
        <v>35.108714484959322</v>
      </c>
      <c r="AU689" s="58">
        <v>37.27120449553081</v>
      </c>
      <c r="AV689" s="58">
        <v>29.130223517978617</v>
      </c>
      <c r="AW689" s="58">
        <v>50.170068027210895</v>
      </c>
      <c r="AX689" s="58">
        <v>30.167499999999997</v>
      </c>
      <c r="AY689" s="71">
        <v>1.4500624693325017</v>
      </c>
      <c r="AZ689" s="71">
        <v>23.784822973291611</v>
      </c>
      <c r="BA689" s="71">
        <v>0.42704046533713935</v>
      </c>
      <c r="BB689" s="131">
        <f t="shared" si="40"/>
        <v>1.4500624693325017</v>
      </c>
      <c r="BC689" s="131">
        <f t="shared" si="41"/>
        <v>1.463927618280475</v>
      </c>
      <c r="BD689" s="131">
        <f t="shared" si="42"/>
        <v>0.17793547544028929</v>
      </c>
      <c r="BE689" s="96">
        <v>6.46</v>
      </c>
      <c r="BF689" s="105">
        <v>102.25</v>
      </c>
      <c r="BG689" s="105">
        <v>644.79217603911991</v>
      </c>
      <c r="BH689" s="105">
        <v>190.31784841075796</v>
      </c>
      <c r="BI689" s="105">
        <v>126.25916870415649</v>
      </c>
      <c r="BJ689" s="105">
        <v>7.0415647921760387</v>
      </c>
      <c r="BK689" s="105">
        <v>11.344743276283618</v>
      </c>
      <c r="BL689" s="105">
        <v>14.083129584352077</v>
      </c>
      <c r="BM689" s="105">
        <v>6.1613691931540346</v>
      </c>
      <c r="BN689" s="130">
        <f t="shared" si="43"/>
        <v>351.52594099694812</v>
      </c>
      <c r="BO689" s="97">
        <v>2.4188571428571426</v>
      </c>
      <c r="BP689" s="109" t="s">
        <v>38</v>
      </c>
      <c r="BQ689" s="106">
        <v>414.92424242424238</v>
      </c>
      <c r="BR689" s="107">
        <v>17.137228758784946</v>
      </c>
      <c r="BS689" s="107"/>
      <c r="BT689" s="107">
        <v>11.818269296131511</v>
      </c>
      <c r="BU689" s="106">
        <v>11468.742424242424</v>
      </c>
      <c r="BV689" s="106">
        <v>473.68276519950342</v>
      </c>
      <c r="BW689" s="106"/>
      <c r="BX689" s="106">
        <v>326.66369568033224</v>
      </c>
      <c r="BY689" s="73">
        <v>0.10094</v>
      </c>
      <c r="BZ689" s="73">
        <v>0.76890000000000003</v>
      </c>
      <c r="CA689" s="74">
        <v>4.08</v>
      </c>
      <c r="CB689" s="74"/>
      <c r="CC689" s="74">
        <v>6.15</v>
      </c>
      <c r="CD689" s="74">
        <v>5.37</v>
      </c>
      <c r="CE689" s="74">
        <v>79.790000000000006</v>
      </c>
      <c r="CF689" s="74">
        <v>34.17</v>
      </c>
      <c r="CG689" s="74">
        <v>9.1600000000000015E-2</v>
      </c>
      <c r="CH689" s="134">
        <v>67604.0018221723</v>
      </c>
      <c r="CI689" s="134">
        <v>2593.4100704576822</v>
      </c>
      <c r="CJ689" s="135">
        <v>352907.99188115873</v>
      </c>
      <c r="CK689" s="136">
        <v>0.73486861451723928</v>
      </c>
    </row>
    <row r="690" spans="1:89" s="72" customFormat="1" x14ac:dyDescent="0.25">
      <c r="A690" s="82" t="s">
        <v>24</v>
      </c>
      <c r="B690" s="83">
        <v>679</v>
      </c>
      <c r="C690" s="70" t="s">
        <v>775</v>
      </c>
      <c r="D690" s="84">
        <v>41991</v>
      </c>
      <c r="E690" s="85" t="s">
        <v>1244</v>
      </c>
      <c r="F690" s="82">
        <v>552</v>
      </c>
      <c r="G690" s="88">
        <v>1</v>
      </c>
      <c r="H690" s="88">
        <v>73</v>
      </c>
      <c r="I690" s="82">
        <v>1</v>
      </c>
      <c r="J690" s="70">
        <v>698</v>
      </c>
      <c r="K690" s="55"/>
      <c r="L690" s="54">
        <v>930.928</v>
      </c>
      <c r="M690" s="54">
        <v>161.1751504641436</v>
      </c>
      <c r="N690" s="54">
        <v>319.5960420279506</v>
      </c>
      <c r="O690" s="17"/>
      <c r="P690" s="56">
        <v>38.457615015811484</v>
      </c>
      <c r="Q690" s="56">
        <v>8.6</v>
      </c>
      <c r="R690" s="54">
        <v>256.14607773130672</v>
      </c>
      <c r="S690" s="42" t="s">
        <v>78</v>
      </c>
      <c r="T690" s="94"/>
      <c r="U690" s="94"/>
      <c r="V690" s="94">
        <v>22.151666833180176</v>
      </c>
      <c r="W690" s="94">
        <v>20.621606901678753</v>
      </c>
      <c r="X690" s="94">
        <v>3.5702982348693943</v>
      </c>
      <c r="Y690" s="94">
        <v>7.0795850442062109</v>
      </c>
      <c r="Z690" s="94"/>
      <c r="AA690" s="94">
        <v>0.85190027502896315</v>
      </c>
      <c r="AB690" s="94">
        <v>0.1905043347653495</v>
      </c>
      <c r="AC690" s="98">
        <v>5.6740625745297777</v>
      </c>
      <c r="AD690" s="37"/>
      <c r="AE690" s="37"/>
      <c r="AF690" s="37"/>
      <c r="AG690" s="37"/>
      <c r="AH690" s="37"/>
      <c r="AI690" s="100">
        <v>26.392082038716495</v>
      </c>
      <c r="AJ690" s="90" t="s">
        <v>54</v>
      </c>
      <c r="AK690" s="53">
        <v>674.1446928141545</v>
      </c>
      <c r="AL690" s="35"/>
      <c r="AM690" s="35"/>
      <c r="AN690" s="35"/>
      <c r="AO690" s="58">
        <v>30.042857142857141</v>
      </c>
      <c r="AP690" s="49">
        <v>1.2262709505464768</v>
      </c>
      <c r="AQ690" s="49">
        <v>1.0255154102457309</v>
      </c>
      <c r="AR690" s="49">
        <v>1.4313421491045399</v>
      </c>
      <c r="AS690" s="126">
        <v>30.411207115340009</v>
      </c>
      <c r="AT690" s="58">
        <v>30.598705930867187</v>
      </c>
      <c r="AU690" s="58">
        <v>40.817387797552726</v>
      </c>
      <c r="AV690" s="58">
        <v>34.135082604470362</v>
      </c>
      <c r="AW690" s="58">
        <v>47.643343051506321</v>
      </c>
      <c r="AX690" s="58">
        <v>26.172499999999999</v>
      </c>
      <c r="AY690" s="71">
        <v>1.3813274712598376</v>
      </c>
      <c r="AZ690" s="71">
        <v>22.825782150424708</v>
      </c>
      <c r="BA690" s="71">
        <v>-0.67411531724453155</v>
      </c>
      <c r="BB690" s="131">
        <f t="shared" si="40"/>
        <v>1.3813274712598376</v>
      </c>
      <c r="BC690" s="131">
        <f t="shared" si="41"/>
        <v>1.3728631504058271</v>
      </c>
      <c r="BD690" s="131">
        <f t="shared" si="42"/>
        <v>0.16626868477364076</v>
      </c>
      <c r="BE690" s="96">
        <v>6.44</v>
      </c>
      <c r="BF690" s="105">
        <v>106.02000000000001</v>
      </c>
      <c r="BG690" s="105">
        <v>631.86191284663266</v>
      </c>
      <c r="BH690" s="105">
        <v>186.66289379362382</v>
      </c>
      <c r="BI690" s="105">
        <v>145.06696849651007</v>
      </c>
      <c r="BJ690" s="105">
        <v>6.3195623467270323</v>
      </c>
      <c r="BK690" s="105">
        <v>12.167515563101301</v>
      </c>
      <c r="BL690" s="105">
        <v>13.110733823806825</v>
      </c>
      <c r="BM690" s="105">
        <v>4.8104131295981887</v>
      </c>
      <c r="BN690" s="130">
        <f t="shared" si="43"/>
        <v>354.71319498825369</v>
      </c>
      <c r="BO690" s="97">
        <v>2.8851428571428568</v>
      </c>
      <c r="BP690" s="109" t="s">
        <v>38</v>
      </c>
      <c r="BQ690" s="106">
        <v>317.87368421052628</v>
      </c>
      <c r="BR690" s="107">
        <v>14.34987653996289</v>
      </c>
      <c r="BS690" s="107"/>
      <c r="BT690" s="107">
        <v>10.388468222437586</v>
      </c>
      <c r="BU690" s="106">
        <v>10386.699122807016</v>
      </c>
      <c r="BV690" s="106">
        <v>468.89018334499133</v>
      </c>
      <c r="BW690" s="106"/>
      <c r="BX690" s="106">
        <v>339.44896709926485</v>
      </c>
      <c r="BY690" s="73">
        <v>0.15656</v>
      </c>
      <c r="BZ690" s="73">
        <v>0.66990000000000005</v>
      </c>
      <c r="CA690" s="74">
        <v>4.05</v>
      </c>
      <c r="CB690" s="74"/>
      <c r="CC690" s="74">
        <v>5.97</v>
      </c>
      <c r="CD690" s="74">
        <v>4.2</v>
      </c>
      <c r="CE690" s="74">
        <v>83.83</v>
      </c>
      <c r="CF690" s="74">
        <v>31.61</v>
      </c>
      <c r="CG690" s="74">
        <v>7.0800000000000002E-2</v>
      </c>
      <c r="CH690" s="134">
        <v>43350.760404038127</v>
      </c>
      <c r="CI690" s="134">
        <v>1503.1328348832662</v>
      </c>
      <c r="CJ690" s="135">
        <v>605426.63814038504</v>
      </c>
      <c r="CK690" s="136">
        <v>0.24827662679333956</v>
      </c>
    </row>
    <row r="691" spans="1:89" s="72" customFormat="1" x14ac:dyDescent="0.25">
      <c r="A691" s="82" t="s">
        <v>24</v>
      </c>
      <c r="B691" s="83">
        <v>680</v>
      </c>
      <c r="C691" s="70" t="s">
        <v>776</v>
      </c>
      <c r="D691" s="84">
        <v>41991</v>
      </c>
      <c r="E691" s="85" t="s">
        <v>1244</v>
      </c>
      <c r="F691" s="82">
        <v>558</v>
      </c>
      <c r="G691" s="88">
        <v>1</v>
      </c>
      <c r="H691" s="88">
        <v>56</v>
      </c>
      <c r="I691" s="82">
        <v>1</v>
      </c>
      <c r="J691" s="70">
        <v>614</v>
      </c>
      <c r="K691" s="55"/>
      <c r="L691" s="54">
        <v>930.928</v>
      </c>
      <c r="M691" s="54">
        <v>161.1751504641436</v>
      </c>
      <c r="N691" s="54">
        <v>319.5960420279506</v>
      </c>
      <c r="O691" s="17"/>
      <c r="P691" s="56">
        <v>38.457615015811484</v>
      </c>
      <c r="Q691" s="56">
        <v>8.6</v>
      </c>
      <c r="R691" s="54">
        <v>256.14607773130672</v>
      </c>
      <c r="S691" s="42" t="s">
        <v>78</v>
      </c>
      <c r="T691" s="94"/>
      <c r="U691" s="94"/>
      <c r="V691" s="94">
        <v>27.445488129655487</v>
      </c>
      <c r="W691" s="94">
        <v>25.549773373563923</v>
      </c>
      <c r="X691" s="94">
        <v>4.4235306788590902</v>
      </c>
      <c r="Y691" s="94">
        <v>8.771469377762994</v>
      </c>
      <c r="Z691" s="94"/>
      <c r="AA691" s="94">
        <v>1.0554880164113147</v>
      </c>
      <c r="AB691" s="94">
        <v>0.23603119791503718</v>
      </c>
      <c r="AC691" s="98">
        <v>7.0300541358323905</v>
      </c>
      <c r="AD691" s="37"/>
      <c r="AE691" s="37"/>
      <c r="AF691" s="37"/>
      <c r="AG691" s="37"/>
      <c r="AH691" s="37"/>
      <c r="AI691" s="100">
        <v>25.45455543420255</v>
      </c>
      <c r="AJ691" s="90" t="s">
        <v>54</v>
      </c>
      <c r="AK691" s="53">
        <v>662.14298960238648</v>
      </c>
      <c r="AL691" s="35"/>
      <c r="AM691" s="35"/>
      <c r="AN691" s="35"/>
      <c r="AO691" s="58">
        <v>39.714285714285715</v>
      </c>
      <c r="AP691" s="49">
        <v>1.2619821686763308</v>
      </c>
      <c r="AQ691" s="49">
        <v>1.2302165764264892</v>
      </c>
      <c r="AR691" s="49">
        <v>1.9789601554907681</v>
      </c>
      <c r="AS691" s="126">
        <v>34.815446815859246</v>
      </c>
      <c r="AT691" s="58">
        <v>35.560269075136148</v>
      </c>
      <c r="AU691" s="58">
        <v>31.776529427101853</v>
      </c>
      <c r="AV691" s="58">
        <v>30.976676384839653</v>
      </c>
      <c r="AW691" s="58">
        <v>49.829931972789126</v>
      </c>
      <c r="AX691" s="58">
        <v>28.484999999999999</v>
      </c>
      <c r="AY691" s="71">
        <v>1.2956690333633545</v>
      </c>
      <c r="AZ691" s="71">
        <v>22.243080000785959</v>
      </c>
      <c r="BA691" s="71">
        <v>5.2024081288695285</v>
      </c>
      <c r="BB691" s="131">
        <f t="shared" si="40"/>
        <v>1.2956690333633545</v>
      </c>
      <c r="BC691" s="131">
        <f t="shared" si="41"/>
        <v>1.2685307927987022</v>
      </c>
      <c r="BD691" s="131">
        <f t="shared" si="42"/>
        <v>0.16291052574730477</v>
      </c>
      <c r="BE691" s="96">
        <v>6.34</v>
      </c>
      <c r="BF691" s="105">
        <v>117.17999999999999</v>
      </c>
      <c r="BG691" s="105">
        <v>628.60556408943501</v>
      </c>
      <c r="BH691" s="105">
        <v>184.33179723502309</v>
      </c>
      <c r="BI691" s="105">
        <v>149.94026284348865</v>
      </c>
      <c r="BJ691" s="105">
        <v>7.5951527564430803</v>
      </c>
      <c r="BK691" s="105">
        <v>12.203447687318656</v>
      </c>
      <c r="BL691" s="105">
        <v>11.862092507253797</v>
      </c>
      <c r="BM691" s="105">
        <v>5.4616828810377198</v>
      </c>
      <c r="BN691" s="130">
        <f t="shared" si="43"/>
        <v>356.42116458388722</v>
      </c>
      <c r="BO691" s="97">
        <v>8.6262857142857143</v>
      </c>
      <c r="BP691" s="109" t="s">
        <v>38</v>
      </c>
      <c r="BQ691" s="106">
        <v>358.37301587301585</v>
      </c>
      <c r="BR691" s="107">
        <v>13.057629515642882</v>
      </c>
      <c r="BS691" s="107"/>
      <c r="BT691" s="107">
        <v>10.077905066348089</v>
      </c>
      <c r="BU691" s="106">
        <v>10215.342857142856</v>
      </c>
      <c r="BV691" s="106">
        <v>372.20481592036037</v>
      </c>
      <c r="BW691" s="106"/>
      <c r="BX691" s="106">
        <v>287.26843533041364</v>
      </c>
      <c r="BY691" s="73">
        <v>0.18437000000000001</v>
      </c>
      <c r="BZ691" s="73">
        <v>1.3475000000000001</v>
      </c>
      <c r="CA691" s="74">
        <v>3.57</v>
      </c>
      <c r="CB691" s="74"/>
      <c r="CC691" s="74">
        <v>6.49</v>
      </c>
      <c r="CD691" s="74">
        <v>6.35</v>
      </c>
      <c r="CE691" s="74">
        <v>83.83</v>
      </c>
      <c r="CF691" s="74">
        <v>35.89</v>
      </c>
      <c r="CG691" s="74">
        <v>0.15400000000000003</v>
      </c>
      <c r="CH691" s="134">
        <v>34130.092743869194</v>
      </c>
      <c r="CI691" s="134">
        <v>2561.703610983147</v>
      </c>
      <c r="CJ691" s="135">
        <v>853249.4419095323</v>
      </c>
      <c r="CK691" s="136">
        <v>0.3002291575193034</v>
      </c>
    </row>
    <row r="692" spans="1:89" s="72" customFormat="1" x14ac:dyDescent="0.25">
      <c r="A692" s="82" t="s">
        <v>24</v>
      </c>
      <c r="B692" s="83">
        <v>681</v>
      </c>
      <c r="C692" s="70" t="s">
        <v>777</v>
      </c>
      <c r="D692" s="84">
        <v>41991</v>
      </c>
      <c r="E692" s="85" t="s">
        <v>1244</v>
      </c>
      <c r="F692" s="82">
        <v>559</v>
      </c>
      <c r="G692" s="88">
        <v>1</v>
      </c>
      <c r="H692" s="88">
        <v>150</v>
      </c>
      <c r="I692" s="82">
        <v>1</v>
      </c>
      <c r="J692" s="70">
        <v>625</v>
      </c>
      <c r="K692" s="55"/>
      <c r="L692" s="54">
        <v>930.928</v>
      </c>
      <c r="M692" s="54">
        <v>161.1751504641436</v>
      </c>
      <c r="N692" s="54">
        <v>319.5960420279506</v>
      </c>
      <c r="O692" s="17"/>
      <c r="P692" s="56">
        <v>38.457615015811484</v>
      </c>
      <c r="Q692" s="56">
        <v>8.6</v>
      </c>
      <c r="R692" s="54">
        <v>256.14607773130672</v>
      </c>
      <c r="S692" s="42" t="s">
        <v>78</v>
      </c>
      <c r="T692" s="94"/>
      <c r="U692" s="94"/>
      <c r="V692" s="94">
        <v>19.523431361930694</v>
      </c>
      <c r="W692" s="94">
        <v>18.174908910899415</v>
      </c>
      <c r="X692" s="94">
        <v>3.1466919873355597</v>
      </c>
      <c r="Y692" s="94">
        <v>6.2396113900774113</v>
      </c>
      <c r="Z692" s="94"/>
      <c r="AA692" s="94">
        <v>0.75082460710475074</v>
      </c>
      <c r="AB692" s="94">
        <v>0.16790150971260398</v>
      </c>
      <c r="AC692" s="98">
        <v>5.0008503672149311</v>
      </c>
      <c r="AD692" s="37"/>
      <c r="AE692" s="37"/>
      <c r="AF692" s="37"/>
      <c r="AG692" s="37"/>
      <c r="AH692" s="37"/>
      <c r="AI692" s="100">
        <v>24.688682057898461</v>
      </c>
      <c r="AJ692" s="90" t="s">
        <v>54</v>
      </c>
      <c r="AK692" s="53">
        <v>651.66224831962347</v>
      </c>
      <c r="AL692" s="35"/>
      <c r="AM692" s="35"/>
      <c r="AN692" s="35"/>
      <c r="AO692" s="58">
        <v>30.214285714285719</v>
      </c>
      <c r="AP692" s="49">
        <v>1.1597262965695292</v>
      </c>
      <c r="AQ692" s="49">
        <v>0.9506195335276969</v>
      </c>
      <c r="AR692" s="49">
        <v>1.5782486463973349</v>
      </c>
      <c r="AS692" s="126">
        <v>29.481608734257225</v>
      </c>
      <c r="AT692" s="58">
        <v>29.984770126013014</v>
      </c>
      <c r="AU692" s="58">
        <v>38.383376245800015</v>
      </c>
      <c r="AV692" s="58">
        <v>31.462585034013607</v>
      </c>
      <c r="AW692" s="58">
        <v>52.235179786200199</v>
      </c>
      <c r="AX692" s="58">
        <v>28.522500000000001</v>
      </c>
      <c r="AY692" s="71">
        <v>1.5358350471362934</v>
      </c>
      <c r="AZ692" s="71">
        <v>22.880880583833175</v>
      </c>
      <c r="BA692" s="71">
        <v>-3.3574492219024812</v>
      </c>
      <c r="BB692" s="131">
        <f t="shared" si="40"/>
        <v>1.5358350471362934</v>
      </c>
      <c r="BC692" s="131">
        <f t="shared" si="41"/>
        <v>1.5100628669069041</v>
      </c>
      <c r="BD692" s="131">
        <f t="shared" si="42"/>
        <v>0.18893166923961219</v>
      </c>
      <c r="BE692" s="96">
        <v>6.59</v>
      </c>
      <c r="BF692" s="105">
        <v>99.13000000000001</v>
      </c>
      <c r="BG692" s="105">
        <v>658.42832644002817</v>
      </c>
      <c r="BH692" s="105">
        <v>130.23302733783919</v>
      </c>
      <c r="BI692" s="105">
        <v>161.20246141430445</v>
      </c>
      <c r="BJ692" s="105">
        <v>6.8596792091193377</v>
      </c>
      <c r="BK692" s="105">
        <v>14.92989004337738</v>
      </c>
      <c r="BL692" s="105">
        <v>22.394835065066076</v>
      </c>
      <c r="BM692" s="105">
        <v>5.9517804902653069</v>
      </c>
      <c r="BN692" s="130">
        <f t="shared" si="43"/>
        <v>397.16971112999153</v>
      </c>
      <c r="BO692" s="97">
        <v>3.7594285714285718</v>
      </c>
      <c r="BP692" s="109" t="s">
        <v>38</v>
      </c>
      <c r="BQ692" s="106">
        <v>406.77916666666664</v>
      </c>
      <c r="BR692" s="107">
        <v>20.835434054889408</v>
      </c>
      <c r="BS692" s="107"/>
      <c r="BT692" s="107">
        <v>13.566192602349453</v>
      </c>
      <c r="BU692" s="106">
        <v>11077.783333333333</v>
      </c>
      <c r="BV692" s="106">
        <v>567.40964884555206</v>
      </c>
      <c r="BW692" s="106"/>
      <c r="BX692" s="106">
        <v>369.44699881900721</v>
      </c>
      <c r="BY692" s="73">
        <v>7.415999999999999E-2</v>
      </c>
      <c r="BZ692" s="73">
        <v>0.9900000000000001</v>
      </c>
      <c r="CA692" s="74">
        <v>3.75</v>
      </c>
      <c r="CB692" s="74"/>
      <c r="CC692" s="74">
        <v>7.27</v>
      </c>
      <c r="CD692" s="74">
        <v>7.56</v>
      </c>
      <c r="CE692" s="74">
        <v>80.8</v>
      </c>
      <c r="CF692" s="74">
        <v>35.47</v>
      </c>
      <c r="CG692" s="74">
        <v>2.92E-2</v>
      </c>
      <c r="CH692" s="134">
        <v>88565.601086180453</v>
      </c>
      <c r="CI692" s="134">
        <v>1209.2659555463476</v>
      </c>
      <c r="CJ692" s="135">
        <v>239712.79644587229</v>
      </c>
      <c r="CK692" s="136">
        <v>0.50446449813095517</v>
      </c>
    </row>
    <row r="693" spans="1:89" s="72" customFormat="1" x14ac:dyDescent="0.25">
      <c r="A693" s="82" t="s">
        <v>24</v>
      </c>
      <c r="B693" s="83">
        <v>682</v>
      </c>
      <c r="C693" s="70" t="s">
        <v>778</v>
      </c>
      <c r="D693" s="84">
        <v>41991</v>
      </c>
      <c r="E693" s="85" t="s">
        <v>1244</v>
      </c>
      <c r="F693" s="82">
        <v>564</v>
      </c>
      <c r="G693" s="88">
        <v>1</v>
      </c>
      <c r="H693" s="88">
        <v>103</v>
      </c>
      <c r="I693" s="82">
        <v>1</v>
      </c>
      <c r="J693" s="70">
        <v>635</v>
      </c>
      <c r="K693" s="55"/>
      <c r="L693" s="54">
        <v>930.928</v>
      </c>
      <c r="M693" s="54">
        <v>161.1751504641436</v>
      </c>
      <c r="N693" s="54">
        <v>319.5960420279506</v>
      </c>
      <c r="O693" s="17"/>
      <c r="P693" s="56">
        <v>38.457615015811484</v>
      </c>
      <c r="Q693" s="56">
        <v>8.6</v>
      </c>
      <c r="R693" s="54">
        <v>256.14607773130672</v>
      </c>
      <c r="S693" s="42" t="s">
        <v>78</v>
      </c>
      <c r="T693" s="94"/>
      <c r="U693" s="94"/>
      <c r="V693" s="94">
        <v>26.541687407047107</v>
      </c>
      <c r="W693" s="94">
        <v>24.708399974467547</v>
      </c>
      <c r="X693" s="94">
        <v>4.2778604614030833</v>
      </c>
      <c r="Y693" s="94">
        <v>8.4826182440353541</v>
      </c>
      <c r="Z693" s="94"/>
      <c r="AA693" s="94">
        <v>1.0207299961702294</v>
      </c>
      <c r="AB693" s="94">
        <v>0.22825851170060513</v>
      </c>
      <c r="AC693" s="98">
        <v>6.7985491256855326</v>
      </c>
      <c r="AD693" s="37"/>
      <c r="AE693" s="37"/>
      <c r="AF693" s="37"/>
      <c r="AG693" s="37"/>
      <c r="AH693" s="37"/>
      <c r="AI693" s="100">
        <v>25.875973223617528</v>
      </c>
      <c r="AJ693" s="90" t="s">
        <v>54</v>
      </c>
      <c r="AK693" s="53">
        <v>667.64535093309644</v>
      </c>
      <c r="AL693" s="35"/>
      <c r="AM693" s="35"/>
      <c r="AN693" s="35"/>
      <c r="AO693" s="58">
        <v>30.214285714285719</v>
      </c>
      <c r="AP693" s="49">
        <v>1.1600041257626463</v>
      </c>
      <c r="AQ693" s="49">
        <v>0.95502394835485216</v>
      </c>
      <c r="AR693" s="49">
        <v>1.4857559350270726</v>
      </c>
      <c r="AS693" s="126">
        <v>29.485776172153983</v>
      </c>
      <c r="AT693" s="58">
        <v>29.534896957493714</v>
      </c>
      <c r="AU693" s="58">
        <v>38.392571538243608</v>
      </c>
      <c r="AV693" s="58">
        <v>31.608357628765788</v>
      </c>
      <c r="AW693" s="58">
        <v>49.173955296404287</v>
      </c>
      <c r="AX693" s="58">
        <v>31.337499999999999</v>
      </c>
      <c r="AY693" s="71">
        <v>1.112773898077478</v>
      </c>
      <c r="AZ693" s="71">
        <v>22.533199333757473</v>
      </c>
      <c r="BA693" s="71">
        <v>4.0084880732896337</v>
      </c>
      <c r="BB693" s="131">
        <f t="shared" si="40"/>
        <v>1.112773898077478</v>
      </c>
      <c r="BC693" s="131">
        <f t="shared" si="41"/>
        <v>1.1109231948954832</v>
      </c>
      <c r="BD693" s="131">
        <f t="shared" si="42"/>
        <v>0.13566522557222657</v>
      </c>
      <c r="BE693" s="96">
        <v>6.38</v>
      </c>
      <c r="BF693" s="105">
        <v>94.22</v>
      </c>
      <c r="BG693" s="105">
        <v>663.34111653576736</v>
      </c>
      <c r="BH693" s="105">
        <v>188.07047336022075</v>
      </c>
      <c r="BI693" s="105">
        <v>116.53576735300361</v>
      </c>
      <c r="BJ693" s="105">
        <v>6.4742092973890886</v>
      </c>
      <c r="BK693" s="105">
        <v>10.613457864572277</v>
      </c>
      <c r="BL693" s="105">
        <v>9.7643812354064963</v>
      </c>
      <c r="BM693" s="105">
        <v>5.2005943536404162</v>
      </c>
      <c r="BN693" s="130">
        <f t="shared" si="43"/>
        <v>354.27631578947364</v>
      </c>
      <c r="BO693" s="97">
        <v>2.3897142857142861</v>
      </c>
      <c r="BP693" s="109" t="s">
        <v>38</v>
      </c>
      <c r="BQ693" s="106">
        <v>371.72</v>
      </c>
      <c r="BR693" s="107">
        <v>14.005138192581693</v>
      </c>
      <c r="BS693" s="107"/>
      <c r="BT693" s="107">
        <v>12.585789635053585</v>
      </c>
      <c r="BU693" s="106">
        <v>10790.461111111112</v>
      </c>
      <c r="BV693" s="106">
        <v>406.54766766057713</v>
      </c>
      <c r="BW693" s="106"/>
      <c r="BX693" s="106">
        <v>365.3461573487329</v>
      </c>
      <c r="BY693" s="73">
        <v>9.888000000000001E-2</v>
      </c>
      <c r="BZ693" s="73">
        <v>0.57640000000000002</v>
      </c>
      <c r="CA693" s="74">
        <v>4.1500000000000004</v>
      </c>
      <c r="CB693" s="74"/>
      <c r="CC693" s="74">
        <v>6.86</v>
      </c>
      <c r="CD693" s="74">
        <v>5.79</v>
      </c>
      <c r="CE693" s="74">
        <v>87.87</v>
      </c>
      <c r="CF693" s="74">
        <v>35.619999999999997</v>
      </c>
      <c r="CG693" s="74">
        <v>0.1124</v>
      </c>
      <c r="CH693" s="134">
        <v>104006.65029209857</v>
      </c>
      <c r="CI693" s="134">
        <v>1478.2397814858791</v>
      </c>
      <c r="CJ693" s="135">
        <v>295324.83468323882</v>
      </c>
      <c r="CK693" s="136">
        <v>0.50054706136428317</v>
      </c>
    </row>
    <row r="694" spans="1:89" s="72" customFormat="1" x14ac:dyDescent="0.25">
      <c r="A694" s="82" t="s">
        <v>24</v>
      </c>
      <c r="B694" s="83">
        <v>683</v>
      </c>
      <c r="C694" s="70" t="s">
        <v>779</v>
      </c>
      <c r="D694" s="84">
        <v>41991</v>
      </c>
      <c r="E694" s="85" t="s">
        <v>1244</v>
      </c>
      <c r="F694" s="82">
        <v>566</v>
      </c>
      <c r="G694" s="88">
        <v>1</v>
      </c>
      <c r="H694" s="88">
        <v>93</v>
      </c>
      <c r="I694" s="82">
        <v>1</v>
      </c>
      <c r="J694" s="70">
        <v>677</v>
      </c>
      <c r="K694" s="55"/>
      <c r="L694" s="54">
        <v>930.928</v>
      </c>
      <c r="M694" s="54">
        <v>161.1751504641436</v>
      </c>
      <c r="N694" s="54">
        <v>319.5960420279506</v>
      </c>
      <c r="O694" s="17"/>
      <c r="P694" s="56">
        <v>38.457615015811484</v>
      </c>
      <c r="Q694" s="56">
        <v>8.6</v>
      </c>
      <c r="R694" s="54">
        <v>256.14607773130672</v>
      </c>
      <c r="S694" s="42" t="s">
        <v>78</v>
      </c>
      <c r="T694" s="94"/>
      <c r="U694" s="94"/>
      <c r="V694" s="94">
        <v>18.145737785879174</v>
      </c>
      <c r="W694" s="94">
        <v>16.892375385532926</v>
      </c>
      <c r="X694" s="94">
        <v>2.9246420179219719</v>
      </c>
      <c r="Y694" s="94">
        <v>5.7993059760440122</v>
      </c>
      <c r="Z694" s="94"/>
      <c r="AA694" s="94">
        <v>0.6978417979472048</v>
      </c>
      <c r="AB694" s="94">
        <v>0.15605334495856091</v>
      </c>
      <c r="AC694" s="98">
        <v>4.6479595613937166</v>
      </c>
      <c r="AD694" s="37"/>
      <c r="AE694" s="37"/>
      <c r="AF694" s="37"/>
      <c r="AG694" s="37"/>
      <c r="AH694" s="37"/>
      <c r="AI694" s="100">
        <v>23.531337738338401</v>
      </c>
      <c r="AJ694" s="90" t="s">
        <v>54</v>
      </c>
      <c r="AK694" s="53">
        <v>634.52991514424366</v>
      </c>
      <c r="AL694" s="35"/>
      <c r="AM694" s="35"/>
      <c r="AN694" s="35"/>
      <c r="AO694" s="58">
        <v>29.8</v>
      </c>
      <c r="AP694" s="49">
        <v>1.0179361810254901</v>
      </c>
      <c r="AQ694" s="49">
        <v>0.93396501457725956</v>
      </c>
      <c r="AR694" s="49">
        <v>1.4849319727891157</v>
      </c>
      <c r="AS694" s="126">
        <v>27.189042715382353</v>
      </c>
      <c r="AT694" s="58">
        <v>27.63265729808214</v>
      </c>
      <c r="AU694" s="58">
        <v>34.158932249177525</v>
      </c>
      <c r="AV694" s="58">
        <v>31.341107871720119</v>
      </c>
      <c r="AW694" s="58">
        <v>49.829931972789112</v>
      </c>
      <c r="AX694" s="58">
        <v>24.2775</v>
      </c>
      <c r="AY694" s="71">
        <v>1.5228180647240253</v>
      </c>
      <c r="AZ694" s="71">
        <v>22.076327911338964</v>
      </c>
      <c r="BA694" s="71">
        <v>-3.9305901254597906</v>
      </c>
      <c r="BB694" s="131">
        <f t="shared" si="40"/>
        <v>1.5228180647240253</v>
      </c>
      <c r="BC694" s="131">
        <f t="shared" si="41"/>
        <v>1.4983707488896145</v>
      </c>
      <c r="BD694" s="131">
        <f t="shared" si="42"/>
        <v>0.18940167707407154</v>
      </c>
      <c r="BE694" s="96">
        <v>6.39</v>
      </c>
      <c r="BF694" s="105">
        <v>117.24000000000001</v>
      </c>
      <c r="BG694" s="105">
        <v>570.96554077106782</v>
      </c>
      <c r="BH694" s="105">
        <v>255.54418287273967</v>
      </c>
      <c r="BI694" s="105">
        <v>139.71340839303988</v>
      </c>
      <c r="BJ694" s="105">
        <v>5.885363357215966</v>
      </c>
      <c r="BK694" s="105">
        <v>14.244285226885021</v>
      </c>
      <c r="BL694" s="105">
        <v>10.491299897645854</v>
      </c>
      <c r="BM694" s="105">
        <v>3.1559194814056633</v>
      </c>
      <c r="BN694" s="130">
        <f t="shared" si="43"/>
        <v>301.64194915254234</v>
      </c>
      <c r="BO694" s="97">
        <v>9.121714285714285</v>
      </c>
      <c r="BP694" s="109" t="s">
        <v>38</v>
      </c>
      <c r="BQ694" s="106">
        <v>318.61904761904759</v>
      </c>
      <c r="BR694" s="107">
        <v>17.558891866441147</v>
      </c>
      <c r="BS694" s="107"/>
      <c r="BT694" s="107">
        <v>11.53052506612028</v>
      </c>
      <c r="BU694" s="106">
        <v>10639.287528344672</v>
      </c>
      <c r="BV694" s="106">
        <v>586.32432882525484</v>
      </c>
      <c r="BW694" s="106"/>
      <c r="BX694" s="106">
        <v>385.02585594918872</v>
      </c>
      <c r="BY694" s="73">
        <v>8.3430000000000004E-2</v>
      </c>
      <c r="BZ694" s="73">
        <v>0.93060000000000009</v>
      </c>
      <c r="CA694" s="74">
        <v>3.77</v>
      </c>
      <c r="CB694" s="74"/>
      <c r="CC694" s="74">
        <v>6.92</v>
      </c>
      <c r="CD694" s="74">
        <v>5.32</v>
      </c>
      <c r="CE694" s="74">
        <v>87.87</v>
      </c>
      <c r="CF694" s="74">
        <v>35.04</v>
      </c>
      <c r="CG694" s="74">
        <v>0.12280000000000001</v>
      </c>
      <c r="CH694" s="134">
        <v>72422.585241823195</v>
      </c>
      <c r="CI694" s="134">
        <v>1528.8173262418952</v>
      </c>
      <c r="CJ694" s="135">
        <v>377424.39231026534</v>
      </c>
      <c r="CK694" s="136">
        <v>0.40506585090693242</v>
      </c>
    </row>
    <row r="695" spans="1:89" s="72" customFormat="1" x14ac:dyDescent="0.25">
      <c r="A695" s="82" t="s">
        <v>24</v>
      </c>
      <c r="B695" s="83">
        <v>684</v>
      </c>
      <c r="C695" s="70" t="s">
        <v>780</v>
      </c>
      <c r="D695" s="84">
        <v>41991</v>
      </c>
      <c r="E695" s="85" t="s">
        <v>1244</v>
      </c>
      <c r="F695" s="82">
        <v>567</v>
      </c>
      <c r="G695" s="88">
        <v>1</v>
      </c>
      <c r="H695" s="88">
        <v>91</v>
      </c>
      <c r="I695" s="82">
        <v>1</v>
      </c>
      <c r="J695" s="70">
        <v>646</v>
      </c>
      <c r="K695" s="55"/>
      <c r="L695" s="54">
        <v>930.928</v>
      </c>
      <c r="M695" s="54">
        <v>161.1751504641436</v>
      </c>
      <c r="N695" s="54">
        <v>319.5960420279506</v>
      </c>
      <c r="O695" s="17"/>
      <c r="P695" s="56">
        <v>38.457615015811484</v>
      </c>
      <c r="Q695" s="56">
        <v>8.6</v>
      </c>
      <c r="R695" s="54">
        <v>256.14607773130672</v>
      </c>
      <c r="S695" s="42" t="s">
        <v>78</v>
      </c>
      <c r="T695" s="94"/>
      <c r="U695" s="94"/>
      <c r="V695" s="94">
        <v>19.699957081397372</v>
      </c>
      <c r="W695" s="94">
        <v>18.339241645871091</v>
      </c>
      <c r="X695" s="94">
        <v>3.1751435467313929</v>
      </c>
      <c r="Y695" s="94">
        <v>6.2960283113350979</v>
      </c>
      <c r="Z695" s="94"/>
      <c r="AA695" s="94">
        <v>0.75761336526438938</v>
      </c>
      <c r="AB695" s="94">
        <v>0.16941963090001741</v>
      </c>
      <c r="AC695" s="98">
        <v>5.0460667378750177</v>
      </c>
      <c r="AD695" s="37"/>
      <c r="AE695" s="37"/>
      <c r="AF695" s="37"/>
      <c r="AG695" s="37"/>
      <c r="AH695" s="37"/>
      <c r="AI695" s="100">
        <v>24.147556764721266</v>
      </c>
      <c r="AJ695" s="90" t="s">
        <v>54</v>
      </c>
      <c r="AK695" s="53">
        <v>643.85630878547943</v>
      </c>
      <c r="AL695" s="35"/>
      <c r="AM695" s="35"/>
      <c r="AN695" s="35"/>
      <c r="AO695" s="58">
        <v>37.271428571428579</v>
      </c>
      <c r="AP695" s="49">
        <v>1.2431353617033583</v>
      </c>
      <c r="AQ695" s="49">
        <v>1.1626947105372765</v>
      </c>
      <c r="AR695" s="49">
        <v>1.9206195335276974</v>
      </c>
      <c r="AS695" s="126">
        <v>33.555601854121804</v>
      </c>
      <c r="AT695" s="58">
        <v>34.486580256120192</v>
      </c>
      <c r="AU695" s="58">
        <v>33.353574288706426</v>
      </c>
      <c r="AV695" s="58">
        <v>31.195335276967935</v>
      </c>
      <c r="AW695" s="58">
        <v>51.530612244897966</v>
      </c>
      <c r="AX695" s="58">
        <v>36.314999999999998</v>
      </c>
      <c r="AY695" s="71">
        <v>1.7505916441150928</v>
      </c>
      <c r="AZ695" s="71">
        <v>23.872567744911489</v>
      </c>
      <c r="BA695" s="71">
        <v>-4.1726106635141171</v>
      </c>
      <c r="BB695" s="131">
        <f t="shared" si="40"/>
        <v>1.7505916441150928</v>
      </c>
      <c r="BC695" s="131">
        <f t="shared" si="41"/>
        <v>1.7033337542551445</v>
      </c>
      <c r="BD695" s="131">
        <f t="shared" si="42"/>
        <v>0.21961720971736476</v>
      </c>
      <c r="BE695" s="96">
        <v>5.93</v>
      </c>
      <c r="BF695" s="105">
        <v>140.45000000000002</v>
      </c>
      <c r="BG695" s="105">
        <v>576.78889284442857</v>
      </c>
      <c r="BH695" s="105">
        <v>251.97579209683158</v>
      </c>
      <c r="BI695" s="105">
        <v>137.48665005339979</v>
      </c>
      <c r="BJ695" s="105">
        <v>6.0519757920968313</v>
      </c>
      <c r="BK695" s="105">
        <v>13.314346742613028</v>
      </c>
      <c r="BL695" s="105">
        <v>11.320754716981131</v>
      </c>
      <c r="BM695" s="105">
        <v>3.0615877536489848</v>
      </c>
      <c r="BN695" s="130">
        <f t="shared" si="43"/>
        <v>304.41750792130279</v>
      </c>
      <c r="BO695" s="97">
        <v>9.2091428571428562</v>
      </c>
      <c r="BP695" s="109" t="s">
        <v>38</v>
      </c>
      <c r="BQ695" s="106">
        <v>318.37297619047615</v>
      </c>
      <c r="BR695" s="107">
        <v>16.161099989964704</v>
      </c>
      <c r="BS695" s="107"/>
      <c r="BT695" s="107">
        <v>9.2317931736352961</v>
      </c>
      <c r="BU695" s="106">
        <v>10346.60607142857</v>
      </c>
      <c r="BV695" s="106">
        <v>525.20957424820222</v>
      </c>
      <c r="BW695" s="106"/>
      <c r="BX695" s="106">
        <v>300.01832581218025</v>
      </c>
      <c r="BY695" s="73">
        <v>0.1133</v>
      </c>
      <c r="BZ695" s="73">
        <v>0.59620000000000006</v>
      </c>
      <c r="CA695" s="74">
        <v>4.1500000000000004</v>
      </c>
      <c r="CB695" s="74"/>
      <c r="CC695" s="74">
        <v>7.58</v>
      </c>
      <c r="CD695" s="74">
        <v>6.9</v>
      </c>
      <c r="CE695" s="74">
        <v>87.87</v>
      </c>
      <c r="CF695" s="74">
        <v>38.35</v>
      </c>
      <c r="CG695" s="74">
        <v>6.0400000000000002E-2</v>
      </c>
      <c r="CH695" s="134">
        <v>75454.850638462842</v>
      </c>
      <c r="CI695" s="134">
        <v>2347.3716130316066</v>
      </c>
      <c r="CJ695" s="135">
        <v>332113.79198527161</v>
      </c>
      <c r="CK695" s="136">
        <v>0.70679738983429707</v>
      </c>
    </row>
    <row r="696" spans="1:89" s="72" customFormat="1" x14ac:dyDescent="0.25">
      <c r="A696" s="82" t="s">
        <v>24</v>
      </c>
      <c r="B696" s="83">
        <v>685</v>
      </c>
      <c r="C696" s="70" t="s">
        <v>781</v>
      </c>
      <c r="D696" s="84">
        <v>41991</v>
      </c>
      <c r="E696" s="85" t="s">
        <v>1244</v>
      </c>
      <c r="F696" s="82">
        <v>568</v>
      </c>
      <c r="G696" s="88">
        <v>1</v>
      </c>
      <c r="H696" s="88">
        <v>77</v>
      </c>
      <c r="I696" s="82">
        <v>1</v>
      </c>
      <c r="J696" s="70">
        <v>656</v>
      </c>
      <c r="K696" s="55"/>
      <c r="L696" s="54">
        <v>930.928</v>
      </c>
      <c r="M696" s="54">
        <v>161.1751504641436</v>
      </c>
      <c r="N696" s="54">
        <v>319.5960420279506</v>
      </c>
      <c r="O696" s="17"/>
      <c r="P696" s="56">
        <v>38.457615015811484</v>
      </c>
      <c r="Q696" s="56">
        <v>8.6</v>
      </c>
      <c r="R696" s="54">
        <v>256.14607773130672</v>
      </c>
      <c r="S696" s="42" t="s">
        <v>78</v>
      </c>
      <c r="T696" s="94"/>
      <c r="U696" s="94"/>
      <c r="V696" s="94">
        <v>20.526553258071189</v>
      </c>
      <c r="W696" s="94">
        <v>19.108743171429694</v>
      </c>
      <c r="X696" s="94">
        <v>3.3083703098798809</v>
      </c>
      <c r="Y696" s="94">
        <v>6.5602051777554866</v>
      </c>
      <c r="Z696" s="94"/>
      <c r="AA696" s="94">
        <v>0.78940228280045277</v>
      </c>
      <c r="AB696" s="94">
        <v>0.17652835801941222</v>
      </c>
      <c r="AC696" s="98">
        <v>5.2577961063977101</v>
      </c>
      <c r="AD696" s="37"/>
      <c r="AE696" s="37"/>
      <c r="AF696" s="37"/>
      <c r="AG696" s="37"/>
      <c r="AH696" s="37"/>
      <c r="AI696" s="100">
        <v>24.037091741570748</v>
      </c>
      <c r="AJ696" s="90" t="s">
        <v>54</v>
      </c>
      <c r="AK696" s="53">
        <v>642.21961240315943</v>
      </c>
      <c r="AL696" s="35"/>
      <c r="AM696" s="35"/>
      <c r="AN696" s="35"/>
      <c r="AO696" s="58">
        <v>36.128571428571426</v>
      </c>
      <c r="AP696" s="49">
        <v>1.3193832130531498</v>
      </c>
      <c r="AQ696" s="49">
        <v>1.1129987505206163</v>
      </c>
      <c r="AR696" s="49">
        <v>1.8187172011661807</v>
      </c>
      <c r="AS696" s="126">
        <v>34.242176767225814</v>
      </c>
      <c r="AT696" s="58">
        <v>34.48929641987089</v>
      </c>
      <c r="AU696" s="58">
        <v>36.519108309102606</v>
      </c>
      <c r="AV696" s="58">
        <v>30.806608357628768</v>
      </c>
      <c r="AW696" s="58">
        <v>50.34013605442177</v>
      </c>
      <c r="AX696" s="58">
        <v>36.147500000000001</v>
      </c>
      <c r="AY696" s="71">
        <v>1.6802283357684247</v>
      </c>
      <c r="AZ696" s="71">
        <v>23.773237957634883</v>
      </c>
      <c r="BA696" s="71">
        <v>-3.2466846995636942</v>
      </c>
      <c r="BB696" s="131">
        <f t="shared" si="40"/>
        <v>1.6802283357684247</v>
      </c>
      <c r="BC696" s="131">
        <f t="shared" si="41"/>
        <v>1.6681893124829197</v>
      </c>
      <c r="BD696" s="131">
        <f t="shared" si="42"/>
        <v>0.20710243513817322</v>
      </c>
      <c r="BE696" s="96">
        <v>6.07</v>
      </c>
      <c r="BF696" s="105">
        <v>128.97999999999999</v>
      </c>
      <c r="BG696" s="105">
        <v>576.67855481469996</v>
      </c>
      <c r="BH696" s="105">
        <v>265.31245154287484</v>
      </c>
      <c r="BI696" s="105">
        <v>128.85718716080012</v>
      </c>
      <c r="BJ696" s="105">
        <v>5.0395410141107151</v>
      </c>
      <c r="BK696" s="105">
        <v>12.560086835168246</v>
      </c>
      <c r="BL696" s="105">
        <v>8.0632656225771449</v>
      </c>
      <c r="BM696" s="105">
        <v>3.4889130097689565</v>
      </c>
      <c r="BN696" s="130">
        <f t="shared" si="43"/>
        <v>295.04072831816001</v>
      </c>
      <c r="BO696" s="97">
        <v>7.6354285714285712</v>
      </c>
      <c r="BP696" s="109" t="s">
        <v>38</v>
      </c>
      <c r="BQ696" s="106">
        <v>319.60897435897431</v>
      </c>
      <c r="BR696" s="107">
        <v>15.570513487611553</v>
      </c>
      <c r="BS696" s="107"/>
      <c r="BT696" s="107">
        <v>9.2669032869813108</v>
      </c>
      <c r="BU696" s="106">
        <v>9480.7756410256407</v>
      </c>
      <c r="BV696" s="106">
        <v>461.87859802023661</v>
      </c>
      <c r="BW696" s="106"/>
      <c r="BX696" s="106">
        <v>274.89037542567337</v>
      </c>
      <c r="BY696" s="73">
        <v>8.0340000000000009E-2</v>
      </c>
      <c r="BZ696" s="73">
        <v>0.74140000000000006</v>
      </c>
      <c r="CA696" s="74">
        <v>4.01</v>
      </c>
      <c r="CB696" s="74"/>
      <c r="CC696" s="74">
        <v>6.95</v>
      </c>
      <c r="CD696" s="74">
        <v>4.88</v>
      </c>
      <c r="CE696" s="74">
        <v>80.8</v>
      </c>
      <c r="CF696" s="74">
        <v>37.700000000000003</v>
      </c>
      <c r="CG696" s="74">
        <v>8.1199999999999994E-2</v>
      </c>
      <c r="CH696" s="134">
        <v>105782.72751411042</v>
      </c>
      <c r="CI696" s="134">
        <v>2277.5087610465171</v>
      </c>
      <c r="CJ696" s="135">
        <v>281045.67408419447</v>
      </c>
      <c r="CK696" s="136">
        <v>0.81036961998007151</v>
      </c>
    </row>
    <row r="697" spans="1:89" s="72" customFormat="1" x14ac:dyDescent="0.25">
      <c r="A697" s="82" t="s">
        <v>24</v>
      </c>
      <c r="B697" s="83">
        <v>686</v>
      </c>
      <c r="C697" s="70" t="s">
        <v>782</v>
      </c>
      <c r="D697" s="84">
        <v>41991</v>
      </c>
      <c r="E697" s="85" t="s">
        <v>1244</v>
      </c>
      <c r="F697" s="82">
        <v>571</v>
      </c>
      <c r="G697" s="88">
        <v>1</v>
      </c>
      <c r="H697" s="88">
        <v>105</v>
      </c>
      <c r="I697" s="82">
        <v>1</v>
      </c>
      <c r="J697" s="70">
        <v>563</v>
      </c>
      <c r="K697" s="55"/>
      <c r="L697" s="54">
        <v>930.928</v>
      </c>
      <c r="M697" s="54">
        <v>161.1751504641436</v>
      </c>
      <c r="N697" s="54">
        <v>319.5960420279506</v>
      </c>
      <c r="O697" s="17"/>
      <c r="P697" s="56">
        <v>38.457615015811484</v>
      </c>
      <c r="Q697" s="56">
        <v>8.6</v>
      </c>
      <c r="R697" s="54">
        <v>256.14607773130672</v>
      </c>
      <c r="S697" s="42" t="s">
        <v>78</v>
      </c>
      <c r="T697" s="94"/>
      <c r="U697" s="94"/>
      <c r="V697" s="94">
        <v>14.9024329733478</v>
      </c>
      <c r="W697" s="94">
        <v>13.87309212301272</v>
      </c>
      <c r="X697" s="94">
        <v>2.4019018767611464</v>
      </c>
      <c r="Y697" s="94">
        <v>4.7627585948687807</v>
      </c>
      <c r="Z697" s="94"/>
      <c r="AA697" s="94">
        <v>0.57311203008794454</v>
      </c>
      <c r="AB697" s="94">
        <v>0.12816092357079109</v>
      </c>
      <c r="AC697" s="98">
        <v>3.8171997547767336</v>
      </c>
      <c r="AD697" s="37"/>
      <c r="AE697" s="37"/>
      <c r="AF697" s="37"/>
      <c r="AG697" s="37"/>
      <c r="AH697" s="37"/>
      <c r="AI697" s="100">
        <v>26.530591722387133</v>
      </c>
      <c r="AJ697" s="90" t="s">
        <v>54</v>
      </c>
      <c r="AK697" s="53">
        <v>675.8459030997368</v>
      </c>
      <c r="AL697" s="35"/>
      <c r="AM697" s="35"/>
      <c r="AN697" s="35"/>
      <c r="AO697" s="58">
        <v>32.142857142857146</v>
      </c>
      <c r="AP697" s="49">
        <v>1.0365319833891986</v>
      </c>
      <c r="AQ697" s="49">
        <v>1.0003644314868805</v>
      </c>
      <c r="AR697" s="49">
        <v>1.5985526863806749</v>
      </c>
      <c r="AS697" s="126">
        <v>28.405122607980836</v>
      </c>
      <c r="AT697" s="58">
        <v>28.985163306172709</v>
      </c>
      <c r="AU697" s="58">
        <v>32.247661705441729</v>
      </c>
      <c r="AV697" s="58">
        <v>31.122448979591837</v>
      </c>
      <c r="AW697" s="58">
        <v>49.732750242954324</v>
      </c>
      <c r="AX697" s="58">
        <v>27.9725</v>
      </c>
      <c r="AY697" s="71">
        <v>1.9449953814931504</v>
      </c>
      <c r="AZ697" s="71">
        <v>21.151190396495444</v>
      </c>
      <c r="BA697" s="71">
        <v>-6.2487574231476444</v>
      </c>
      <c r="BB697" s="131">
        <f t="shared" si="40"/>
        <v>1.9449953814931504</v>
      </c>
      <c r="BC697" s="131">
        <f t="shared" si="41"/>
        <v>1.9060728311130049</v>
      </c>
      <c r="BD697" s="131">
        <f t="shared" si="42"/>
        <v>0.2439500387459255</v>
      </c>
      <c r="BE697" s="96">
        <v>5.98</v>
      </c>
      <c r="BF697" s="105">
        <v>137.66</v>
      </c>
      <c r="BG697" s="105">
        <v>566.32282434984734</v>
      </c>
      <c r="BH697" s="105">
        <v>270.95743135260784</v>
      </c>
      <c r="BI697" s="105">
        <v>130.75693738195554</v>
      </c>
      <c r="BJ697" s="105">
        <v>6.0293476681679499</v>
      </c>
      <c r="BK697" s="105">
        <v>13.366264710155455</v>
      </c>
      <c r="BL697" s="105">
        <v>10.315269504576491</v>
      </c>
      <c r="BM697" s="105">
        <v>2.2519250326892344</v>
      </c>
      <c r="BN697" s="130">
        <f t="shared" si="43"/>
        <v>290.07203962179193</v>
      </c>
      <c r="BO697" s="97">
        <v>14.600571428571428</v>
      </c>
      <c r="BP697" s="109" t="s">
        <v>38</v>
      </c>
      <c r="BQ697" s="106">
        <v>329.7932072829131</v>
      </c>
      <c r="BR697" s="107">
        <v>22.130158738021539</v>
      </c>
      <c r="BS697" s="107"/>
      <c r="BT697" s="107">
        <v>11.378000661900014</v>
      </c>
      <c r="BU697" s="106">
        <v>10328.493557422969</v>
      </c>
      <c r="BV697" s="106">
        <v>693.07431718665839</v>
      </c>
      <c r="BW697" s="106"/>
      <c r="BX697" s="106">
        <v>356.33725600653776</v>
      </c>
      <c r="BY697" s="73">
        <v>6.1800000000000001E-2</v>
      </c>
      <c r="BZ697" s="73">
        <v>0.68530000000000002</v>
      </c>
      <c r="CA697" s="74">
        <v>3.94</v>
      </c>
      <c r="CB697" s="74"/>
      <c r="CC697" s="74">
        <v>7.23</v>
      </c>
      <c r="CD697" s="74">
        <v>6.42</v>
      </c>
      <c r="CE697" s="74">
        <v>79.790000000000006</v>
      </c>
      <c r="CF697" s="74">
        <v>35.78</v>
      </c>
      <c r="CG697" s="74">
        <v>2.92E-2</v>
      </c>
      <c r="CH697" s="134">
        <v>87054.186353194673</v>
      </c>
      <c r="CI697" s="134">
        <v>6865.2089111969599</v>
      </c>
      <c r="CJ697" s="135">
        <v>694770.92529876996</v>
      </c>
      <c r="CK697" s="136">
        <v>0.98812553335399544</v>
      </c>
    </row>
    <row r="698" spans="1:89" s="72" customFormat="1" x14ac:dyDescent="0.25">
      <c r="A698" s="82" t="s">
        <v>24</v>
      </c>
      <c r="B698" s="83">
        <v>687</v>
      </c>
      <c r="C698" s="70" t="s">
        <v>783</v>
      </c>
      <c r="D698" s="84">
        <v>41991</v>
      </c>
      <c r="E698" s="85" t="s">
        <v>1244</v>
      </c>
      <c r="F698" s="82">
        <v>573</v>
      </c>
      <c r="G698" s="88">
        <v>1</v>
      </c>
      <c r="H698" s="88">
        <v>102</v>
      </c>
      <c r="I698" s="82">
        <v>1</v>
      </c>
      <c r="J698" s="70">
        <v>666</v>
      </c>
      <c r="K698" s="55"/>
      <c r="L698" s="54">
        <v>930.928</v>
      </c>
      <c r="M698" s="54">
        <v>161.1751504641436</v>
      </c>
      <c r="N698" s="54">
        <v>319.5960420279506</v>
      </c>
      <c r="O698" s="17"/>
      <c r="P698" s="56">
        <v>38.457615015811484</v>
      </c>
      <c r="Q698" s="56">
        <v>8.6</v>
      </c>
      <c r="R698" s="54">
        <v>256.14607773130672</v>
      </c>
      <c r="S698" s="42" t="s">
        <v>78</v>
      </c>
      <c r="T698" s="94"/>
      <c r="U698" s="94"/>
      <c r="V698" s="94">
        <v>18.719082937574267</v>
      </c>
      <c r="W698" s="94">
        <v>17.426118440910138</v>
      </c>
      <c r="X698" s="94">
        <v>3.0170510090143159</v>
      </c>
      <c r="Y698" s="94">
        <v>5.9825448172416786</v>
      </c>
      <c r="Z698" s="94"/>
      <c r="AA698" s="94">
        <v>0.71989128506227673</v>
      </c>
      <c r="AB698" s="94">
        <v>0.16098411326313869</v>
      </c>
      <c r="AC698" s="98">
        <v>4.7948196731866757</v>
      </c>
      <c r="AD698" s="37"/>
      <c r="AE698" s="37"/>
      <c r="AF698" s="37"/>
      <c r="AG698" s="37"/>
      <c r="AH698" s="37"/>
      <c r="AI698" s="100">
        <v>26.866780634957273</v>
      </c>
      <c r="AJ698" s="90" t="s">
        <v>54</v>
      </c>
      <c r="AK698" s="53">
        <v>679.9021022708522</v>
      </c>
      <c r="AL698" s="35"/>
      <c r="AM698" s="35"/>
      <c r="AN698" s="35"/>
      <c r="AO698" s="58">
        <v>28.328571428571429</v>
      </c>
      <c r="AP698" s="49">
        <v>1.2049049007358046</v>
      </c>
      <c r="AQ698" s="49">
        <v>0.8933548521449397</v>
      </c>
      <c r="AR698" s="49">
        <v>1.4584121199500208</v>
      </c>
      <c r="AS698" s="126">
        <v>29.405002082465643</v>
      </c>
      <c r="AT698" s="58">
        <v>29.450822615488413</v>
      </c>
      <c r="AU698" s="58">
        <v>42.533203757693556</v>
      </c>
      <c r="AV698" s="58">
        <v>31.535471331389704</v>
      </c>
      <c r="AW698" s="58">
        <v>51.482021379980566</v>
      </c>
      <c r="AX698" s="58">
        <v>29.424999999999997</v>
      </c>
      <c r="AY698" s="71">
        <v>1.573304777467097</v>
      </c>
      <c r="AZ698" s="71">
        <v>22.917364908278</v>
      </c>
      <c r="BA698" s="71">
        <v>-4.1982819707037322</v>
      </c>
      <c r="BB698" s="131">
        <f t="shared" si="40"/>
        <v>1.573304777467097</v>
      </c>
      <c r="BC698" s="131">
        <f t="shared" si="41"/>
        <v>1.5708569795073584</v>
      </c>
      <c r="BD698" s="131">
        <f t="shared" si="42"/>
        <v>0.19000246351233166</v>
      </c>
      <c r="BE698" s="96">
        <v>5.99</v>
      </c>
      <c r="BF698" s="105">
        <v>117.44999999999999</v>
      </c>
      <c r="BG698" s="105">
        <v>627.07535121328237</v>
      </c>
      <c r="BH698" s="105">
        <v>208.5142613878246</v>
      </c>
      <c r="BI698" s="105">
        <v>130.77905491698596</v>
      </c>
      <c r="BJ698" s="105">
        <v>6.8114091102596861</v>
      </c>
      <c r="BK698" s="105">
        <v>12.005108556832695</v>
      </c>
      <c r="BL698" s="105">
        <v>11.068539804171991</v>
      </c>
      <c r="BM698" s="105">
        <v>3.7462750106428273</v>
      </c>
      <c r="BN698" s="130">
        <f t="shared" si="43"/>
        <v>338.17180616740092</v>
      </c>
      <c r="BO698" s="97">
        <v>16.465714285714288</v>
      </c>
      <c r="BP698" s="109" t="s">
        <v>38</v>
      </c>
      <c r="BQ698" s="106">
        <v>355.875</v>
      </c>
      <c r="BR698" s="107">
        <v>19.011348001758275</v>
      </c>
      <c r="BS698" s="107"/>
      <c r="BT698" s="107">
        <v>12.083703217608686</v>
      </c>
      <c r="BU698" s="106">
        <v>10093.708333333334</v>
      </c>
      <c r="BV698" s="106">
        <v>539.22023674955403</v>
      </c>
      <c r="BW698" s="106"/>
      <c r="BX698" s="106">
        <v>342.73094728515241</v>
      </c>
      <c r="BY698" s="73">
        <v>0.10711999999999999</v>
      </c>
      <c r="BZ698" s="73">
        <v>0.79970000000000008</v>
      </c>
      <c r="CA698" s="74">
        <v>4.1399999999999997</v>
      </c>
      <c r="CB698" s="74"/>
      <c r="CC698" s="74">
        <v>6.81</v>
      </c>
      <c r="CD698" s="74">
        <v>5.97</v>
      </c>
      <c r="CE698" s="74">
        <v>92.92</v>
      </c>
      <c r="CF698" s="74">
        <v>36.36</v>
      </c>
      <c r="CG698" s="74">
        <v>1.8800000000000004E-2</v>
      </c>
      <c r="CH698" s="134">
        <v>144905.08746199688</v>
      </c>
      <c r="CI698" s="134">
        <v>1647.7755297406316</v>
      </c>
      <c r="CJ698" s="135">
        <v>107428.43973101347</v>
      </c>
      <c r="CK698" s="136">
        <v>1.5338354851531331</v>
      </c>
    </row>
    <row r="699" spans="1:89" s="72" customFormat="1" x14ac:dyDescent="0.25">
      <c r="A699" s="82" t="s">
        <v>24</v>
      </c>
      <c r="B699" s="83">
        <v>688</v>
      </c>
      <c r="C699" s="70" t="s">
        <v>784</v>
      </c>
      <c r="D699" s="84">
        <v>41991</v>
      </c>
      <c r="E699" s="85" t="s">
        <v>1244</v>
      </c>
      <c r="F699" s="82">
        <v>574</v>
      </c>
      <c r="G699" s="88">
        <v>1</v>
      </c>
      <c r="H699" s="88">
        <v>98</v>
      </c>
      <c r="I699" s="82">
        <v>1</v>
      </c>
      <c r="J699" s="70">
        <v>677</v>
      </c>
      <c r="K699" s="55"/>
      <c r="L699" s="54">
        <v>930.928</v>
      </c>
      <c r="M699" s="54">
        <v>161.1751504641436</v>
      </c>
      <c r="N699" s="54">
        <v>319.5960420279506</v>
      </c>
      <c r="O699" s="17"/>
      <c r="P699" s="56">
        <v>38.457615015811484</v>
      </c>
      <c r="Q699" s="56">
        <v>8.6</v>
      </c>
      <c r="R699" s="54">
        <v>256.14607773130672</v>
      </c>
      <c r="S699" s="42" t="s">
        <v>78</v>
      </c>
      <c r="T699" s="94"/>
      <c r="U699" s="94"/>
      <c r="V699" s="94">
        <v>21.472892117672735</v>
      </c>
      <c r="W699" s="94">
        <v>19.989716513320843</v>
      </c>
      <c r="X699" s="94">
        <v>3.4608966179662262</v>
      </c>
      <c r="Y699" s="94">
        <v>6.8626513317013851</v>
      </c>
      <c r="Z699" s="94"/>
      <c r="AA699" s="94">
        <v>0.82579621833751105</v>
      </c>
      <c r="AB699" s="94">
        <v>0.18466687221198552</v>
      </c>
      <c r="AC699" s="98">
        <v>5.5001970934893638</v>
      </c>
      <c r="AD699" s="37"/>
      <c r="AE699" s="37"/>
      <c r="AF699" s="37"/>
      <c r="AG699" s="37"/>
      <c r="AH699" s="37"/>
      <c r="AI699" s="100">
        <v>25.592809342319029</v>
      </c>
      <c r="AJ699" s="90" t="s">
        <v>54</v>
      </c>
      <c r="AK699" s="53">
        <v>663.968113661541</v>
      </c>
      <c r="AL699" s="35"/>
      <c r="AM699" s="35"/>
      <c r="AN699" s="35"/>
      <c r="AO699" s="58">
        <v>34.357142857142854</v>
      </c>
      <c r="AP699" s="49">
        <v>1.2744677632017964</v>
      </c>
      <c r="AQ699" s="49">
        <v>1.0784603637373316</v>
      </c>
      <c r="AR699" s="49">
        <v>1.673616895737887</v>
      </c>
      <c r="AS699" s="126">
        <v>32.859873590884085</v>
      </c>
      <c r="AT699" s="58">
        <v>32.89925874067508</v>
      </c>
      <c r="AU699" s="58">
        <v>37.094695810447305</v>
      </c>
      <c r="AV699" s="58">
        <v>31.389698736637513</v>
      </c>
      <c r="AW699" s="58">
        <v>48.712342079689023</v>
      </c>
      <c r="AX699" s="58">
        <v>30.450000000000003</v>
      </c>
      <c r="AY699" s="71">
        <v>1.5321298388864049</v>
      </c>
      <c r="AZ699" s="71">
        <v>24.228427816446477</v>
      </c>
      <c r="BA699" s="71">
        <v>-2.7555356987737412</v>
      </c>
      <c r="BB699" s="131">
        <f t="shared" si="40"/>
        <v>1.5321298388864049</v>
      </c>
      <c r="BC699" s="131">
        <f t="shared" si="41"/>
        <v>1.5302956588618808</v>
      </c>
      <c r="BD699" s="131">
        <f t="shared" si="42"/>
        <v>0.18751759197649326</v>
      </c>
      <c r="BE699" s="96">
        <v>6.24</v>
      </c>
      <c r="BF699" s="105">
        <v>107.44</v>
      </c>
      <c r="BG699" s="105">
        <v>635.42442293373051</v>
      </c>
      <c r="BH699" s="105">
        <v>183.07892777364111</v>
      </c>
      <c r="BI699" s="105">
        <v>143.0565897244974</v>
      </c>
      <c r="BJ699" s="105">
        <v>7.4460163812360394</v>
      </c>
      <c r="BK699" s="105">
        <v>11.355174981384959</v>
      </c>
      <c r="BL699" s="105">
        <v>16.939687267311989</v>
      </c>
      <c r="BM699" s="105">
        <v>2.6991809381980638</v>
      </c>
      <c r="BN699" s="130">
        <f t="shared" si="43"/>
        <v>357.20162617365207</v>
      </c>
      <c r="BO699" s="97">
        <v>2.9434285714285715</v>
      </c>
      <c r="BP699" s="109" t="s">
        <v>38</v>
      </c>
      <c r="BQ699" s="106">
        <v>424.46875</v>
      </c>
      <c r="BR699" s="107">
        <v>19.767656246484442</v>
      </c>
      <c r="BS699" s="107"/>
      <c r="BT699" s="107">
        <v>12.902076406822109</v>
      </c>
      <c r="BU699" s="106">
        <v>11774.447916666668</v>
      </c>
      <c r="BV699" s="106">
        <v>548.34010491656124</v>
      </c>
      <c r="BW699" s="106"/>
      <c r="BX699" s="106">
        <v>357.89401850897326</v>
      </c>
      <c r="BY699" s="73">
        <v>8.0340000000000009E-2</v>
      </c>
      <c r="BZ699" s="73">
        <v>1.1209</v>
      </c>
      <c r="CA699" s="74">
        <v>3.82</v>
      </c>
      <c r="CB699" s="74"/>
      <c r="CC699" s="74">
        <v>7</v>
      </c>
      <c r="CD699" s="74">
        <v>7.45</v>
      </c>
      <c r="CE699" s="74">
        <v>86.86</v>
      </c>
      <c r="CF699" s="74">
        <v>34.020000000000003</v>
      </c>
      <c r="CG699" s="74">
        <v>8.1199999999999994E-2</v>
      </c>
      <c r="CH699" s="134">
        <v>62079.098760721186</v>
      </c>
      <c r="CI699" s="134">
        <v>6459.3178064415442</v>
      </c>
      <c r="CJ699" s="135">
        <v>767770.6069876689</v>
      </c>
      <c r="CK699" s="136">
        <v>0.84130829542752827</v>
      </c>
    </row>
    <row r="700" spans="1:89" s="72" customFormat="1" x14ac:dyDescent="0.25">
      <c r="A700" s="82" t="s">
        <v>24</v>
      </c>
      <c r="B700" s="83">
        <v>689</v>
      </c>
      <c r="C700" s="70" t="s">
        <v>785</v>
      </c>
      <c r="D700" s="84">
        <v>41991</v>
      </c>
      <c r="E700" s="85" t="s">
        <v>1244</v>
      </c>
      <c r="F700" s="82">
        <v>599</v>
      </c>
      <c r="G700" s="88">
        <v>1</v>
      </c>
      <c r="H700" s="88">
        <v>140</v>
      </c>
      <c r="I700" s="82">
        <v>1</v>
      </c>
      <c r="J700" s="70">
        <v>635</v>
      </c>
      <c r="K700" s="55"/>
      <c r="L700" s="54">
        <v>930.928</v>
      </c>
      <c r="M700" s="54">
        <v>161.1751504641436</v>
      </c>
      <c r="N700" s="54">
        <v>319.5960420279506</v>
      </c>
      <c r="O700" s="17"/>
      <c r="P700" s="56">
        <v>38.457615015811484</v>
      </c>
      <c r="Q700" s="56">
        <v>8.6</v>
      </c>
      <c r="R700" s="54">
        <v>256.14607773130672</v>
      </c>
      <c r="S700" s="42" t="s">
        <v>78</v>
      </c>
      <c r="T700" s="94"/>
      <c r="U700" s="94"/>
      <c r="V700" s="94">
        <v>19.339967699125712</v>
      </c>
      <c r="W700" s="94">
        <v>18.004117450211702</v>
      </c>
      <c r="X700" s="94">
        <v>3.1171222038782638</v>
      </c>
      <c r="Y700" s="94">
        <v>6.1809771295889879</v>
      </c>
      <c r="Z700" s="94"/>
      <c r="AA700" s="94">
        <v>0.74376903219120605</v>
      </c>
      <c r="AB700" s="94">
        <v>0.16632372221248112</v>
      </c>
      <c r="AC700" s="98">
        <v>4.9538568695812151</v>
      </c>
      <c r="AD700" s="37"/>
      <c r="AE700" s="37"/>
      <c r="AF700" s="37"/>
      <c r="AG700" s="37"/>
      <c r="AH700" s="37"/>
      <c r="AI700" s="100">
        <v>29.718428321994644</v>
      </c>
      <c r="AJ700" s="90" t="s">
        <v>54</v>
      </c>
      <c r="AK700" s="53">
        <v>710.61726727872986</v>
      </c>
      <c r="AL700" s="35"/>
      <c r="AM700" s="35"/>
      <c r="AN700" s="35"/>
      <c r="AO700" s="58">
        <v>35.785714285714292</v>
      </c>
      <c r="AP700" s="49">
        <v>1.1677834911818907</v>
      </c>
      <c r="AQ700" s="49">
        <v>1.046793002915452</v>
      </c>
      <c r="AR700" s="49">
        <v>1.8023271553519371</v>
      </c>
      <c r="AS700" s="126">
        <v>31.831038082014079</v>
      </c>
      <c r="AT700" s="58">
        <v>32.04132287199225</v>
      </c>
      <c r="AU700" s="58">
        <v>32.632672408276377</v>
      </c>
      <c r="AV700" s="58">
        <v>29.251700680272108</v>
      </c>
      <c r="AW700" s="58">
        <v>50.36443148688047</v>
      </c>
      <c r="AX700" s="58">
        <v>26.142499999999998</v>
      </c>
      <c r="AY700" s="71">
        <v>1.6567412816020741</v>
      </c>
      <c r="AZ700" s="71">
        <v>23.830167488702223</v>
      </c>
      <c r="BA700" s="71">
        <v>-4.4901997895765113</v>
      </c>
      <c r="BB700" s="131">
        <f t="shared" si="40"/>
        <v>1.6567412816020741</v>
      </c>
      <c r="BC700" s="131">
        <f t="shared" si="41"/>
        <v>1.6458682132883315</v>
      </c>
      <c r="BD700" s="131">
        <f t="shared" si="42"/>
        <v>0.20769960487735814</v>
      </c>
      <c r="BE700" s="96">
        <v>6.59</v>
      </c>
      <c r="BF700" s="105">
        <v>105.31</v>
      </c>
      <c r="BG700" s="105">
        <v>657.77229133035792</v>
      </c>
      <c r="BH700" s="105">
        <v>187.0667552938942</v>
      </c>
      <c r="BI700" s="105">
        <v>115.94340518469282</v>
      </c>
      <c r="BJ700" s="105">
        <v>6.1722533472604697</v>
      </c>
      <c r="BK700" s="105">
        <v>12.819295413540976</v>
      </c>
      <c r="BL700" s="105">
        <v>11.869717975500903</v>
      </c>
      <c r="BM700" s="105">
        <v>8.3562814547526347</v>
      </c>
      <c r="BN700" s="130">
        <f t="shared" si="43"/>
        <v>353.97311721684127</v>
      </c>
      <c r="BO700" s="97">
        <v>7.4314285714285715</v>
      </c>
      <c r="BP700" s="109" t="s">
        <v>38</v>
      </c>
      <c r="BQ700" s="106">
        <v>302.83229166666666</v>
      </c>
      <c r="BR700" s="107">
        <v>15.658365948582043</v>
      </c>
      <c r="BS700" s="107"/>
      <c r="BT700" s="107">
        <v>9.4513042696928231</v>
      </c>
      <c r="BU700" s="106">
        <v>10973.522916666667</v>
      </c>
      <c r="BV700" s="106">
        <v>567.40130528567215</v>
      </c>
      <c r="BW700" s="106"/>
      <c r="BX700" s="106">
        <v>342.48033267873501</v>
      </c>
      <c r="BY700" s="73">
        <v>0.21115</v>
      </c>
      <c r="BZ700" s="73">
        <v>4.0304000000000002</v>
      </c>
      <c r="CA700" s="74">
        <v>2.4300000000000002</v>
      </c>
      <c r="CB700" s="74"/>
      <c r="CC700" s="74">
        <v>6.18</v>
      </c>
      <c r="CD700" s="74">
        <v>4.9000000000000004</v>
      </c>
      <c r="CE700" s="74">
        <v>86.86</v>
      </c>
      <c r="CF700" s="74">
        <v>35.54</v>
      </c>
      <c r="CG700" s="74">
        <v>0.1124</v>
      </c>
      <c r="CH700" s="134">
        <v>79768.881104888453</v>
      </c>
      <c r="CI700" s="134">
        <v>5210.3688053604365</v>
      </c>
      <c r="CJ700" s="135">
        <v>397454.9305675365</v>
      </c>
      <c r="CK700" s="136">
        <v>1.3109332416433763</v>
      </c>
    </row>
    <row r="701" spans="1:89" s="72" customFormat="1" x14ac:dyDescent="0.25">
      <c r="A701" s="82" t="s">
        <v>24</v>
      </c>
      <c r="B701" s="83">
        <v>690</v>
      </c>
      <c r="C701" s="70" t="s">
        <v>786</v>
      </c>
      <c r="D701" s="84">
        <v>42019</v>
      </c>
      <c r="E701" s="85" t="s">
        <v>1245</v>
      </c>
      <c r="F701" s="82">
        <v>257</v>
      </c>
      <c r="G701" s="88">
        <v>1</v>
      </c>
      <c r="H701" s="88">
        <v>152</v>
      </c>
      <c r="I701" s="82">
        <v>1</v>
      </c>
      <c r="J701" s="70">
        <v>666</v>
      </c>
      <c r="K701" s="55"/>
      <c r="L701" s="54">
        <v>931.50199999999995</v>
      </c>
      <c r="M701" s="54">
        <v>158.93093950831377</v>
      </c>
      <c r="N701" s="54">
        <v>308.1709680709987</v>
      </c>
      <c r="O701" s="17"/>
      <c r="P701" s="56">
        <v>39.273691727022339</v>
      </c>
      <c r="Q701" s="56">
        <v>6.8400000000000007</v>
      </c>
      <c r="R701" s="54">
        <v>282.56656125675812</v>
      </c>
      <c r="S701" s="42" t="s">
        <v>78</v>
      </c>
      <c r="T701" s="94"/>
      <c r="U701" s="94"/>
      <c r="V701" s="94">
        <v>18.536677206434817</v>
      </c>
      <c r="W701" s="94">
        <v>17.266951891148445</v>
      </c>
      <c r="X701" s="94">
        <v>2.9460515237810307</v>
      </c>
      <c r="Y701" s="94">
        <v>5.7124657595266335</v>
      </c>
      <c r="Z701" s="94"/>
      <c r="AA701" s="94">
        <v>0.72800374624884256</v>
      </c>
      <c r="AB701" s="94">
        <v>0.12679087209201415</v>
      </c>
      <c r="AC701" s="98">
        <v>5.2378451353488158</v>
      </c>
      <c r="AD701" s="37"/>
      <c r="AE701" s="37"/>
      <c r="AF701" s="37"/>
      <c r="AG701" s="37"/>
      <c r="AH701" s="37"/>
      <c r="AI701" s="100">
        <v>22.845662461043005</v>
      </c>
      <c r="AJ701" s="90" t="s">
        <v>54</v>
      </c>
      <c r="AK701" s="53">
        <v>700.59962097121331</v>
      </c>
      <c r="AL701" s="35"/>
      <c r="AM701" s="35"/>
      <c r="AN701" s="35"/>
      <c r="AO701" s="58">
        <v>31.542857142857144</v>
      </c>
      <c r="AP701" s="49">
        <v>1.120562118725041</v>
      </c>
      <c r="AQ701" s="49">
        <v>1.0859142024156601</v>
      </c>
      <c r="AR701" s="49">
        <v>1.5326947105372766</v>
      </c>
      <c r="AS701" s="126">
        <v>29.425574638018475</v>
      </c>
      <c r="AT701" s="58">
        <v>30.318586146742589</v>
      </c>
      <c r="AU701" s="58">
        <v>35.525067169725034</v>
      </c>
      <c r="AV701" s="58">
        <v>34.426627793974731</v>
      </c>
      <c r="AW701" s="58">
        <v>48.590864917395535</v>
      </c>
      <c r="AX701" s="58">
        <v>29.685000000000002</v>
      </c>
      <c r="AY701" s="71">
        <v>1.6355998331900501</v>
      </c>
      <c r="AZ701" s="71">
        <v>23.456191245836763</v>
      </c>
      <c r="BA701" s="71">
        <v>-4.9195140394019461</v>
      </c>
      <c r="BB701" s="131">
        <f t="shared" si="40"/>
        <v>1.6355998331900501</v>
      </c>
      <c r="BC701" s="131">
        <f t="shared" si="41"/>
        <v>1.5874244510123794</v>
      </c>
      <c r="BD701" s="131">
        <f t="shared" si="42"/>
        <v>0.20171743781458107</v>
      </c>
      <c r="BE701" s="96">
        <v>6.24</v>
      </c>
      <c r="BF701" s="105">
        <v>109.7514957512107</v>
      </c>
      <c r="BG701" s="105">
        <v>566.31200630972899</v>
      </c>
      <c r="BH701" s="105">
        <v>284.85627047543096</v>
      </c>
      <c r="BI701" s="105">
        <v>103.58697690820763</v>
      </c>
      <c r="BJ701" s="105">
        <v>8.8005015665438613</v>
      </c>
      <c r="BK701" s="105">
        <v>15.500431332399456</v>
      </c>
      <c r="BL701" s="105">
        <v>17.834848319412053</v>
      </c>
      <c r="BM701" s="105">
        <v>3.1089650882770439</v>
      </c>
      <c r="BN701" s="130">
        <f t="shared" si="43"/>
        <v>276.23354044911366</v>
      </c>
      <c r="BO701" s="97">
        <v>5.274857142857142</v>
      </c>
      <c r="BP701" s="109" t="s">
        <v>38</v>
      </c>
      <c r="BQ701" s="106">
        <v>401.5625</v>
      </c>
      <c r="BR701" s="107">
        <v>21.663132800338225</v>
      </c>
      <c r="BS701" s="107"/>
      <c r="BT701" s="107">
        <v>13.244763395510237</v>
      </c>
      <c r="BU701" s="106">
        <v>11867.320833333335</v>
      </c>
      <c r="BV701" s="106">
        <v>640.20755722140518</v>
      </c>
      <c r="BW701" s="106"/>
      <c r="BX701" s="106">
        <v>391.42065450859928</v>
      </c>
      <c r="BY701" s="73">
        <v>0.10403000000000001</v>
      </c>
      <c r="BZ701" s="73">
        <v>0.61270000000000013</v>
      </c>
      <c r="CA701" s="74">
        <v>4.08</v>
      </c>
      <c r="CB701" s="74"/>
      <c r="CC701" s="74">
        <v>7.27</v>
      </c>
      <c r="CD701" s="74">
        <v>4.5999999999999996</v>
      </c>
      <c r="CE701" s="74">
        <v>91.91</v>
      </c>
      <c r="CF701" s="74">
        <v>35.44</v>
      </c>
      <c r="CG701" s="74">
        <v>0.1124</v>
      </c>
      <c r="CH701" s="134">
        <v>73638.671311162441</v>
      </c>
      <c r="CI701" s="134">
        <v>10726.533089441822</v>
      </c>
      <c r="CJ701" s="135">
        <v>755155.07029662689</v>
      </c>
      <c r="CK701" s="136">
        <v>1.420441113535583</v>
      </c>
    </row>
    <row r="702" spans="1:89" s="72" customFormat="1" x14ac:dyDescent="0.25">
      <c r="A702" s="82" t="s">
        <v>24</v>
      </c>
      <c r="B702" s="83">
        <v>691</v>
      </c>
      <c r="C702" s="70" t="s">
        <v>787</v>
      </c>
      <c r="D702" s="84">
        <v>42019</v>
      </c>
      <c r="E702" s="85" t="s">
        <v>1245</v>
      </c>
      <c r="F702" s="82">
        <v>728</v>
      </c>
      <c r="G702" s="88">
        <v>1</v>
      </c>
      <c r="H702" s="88">
        <v>161</v>
      </c>
      <c r="I702" s="82">
        <v>4</v>
      </c>
      <c r="J702" s="70">
        <v>710</v>
      </c>
      <c r="K702" s="55"/>
      <c r="L702" s="54">
        <v>931.50199999999995</v>
      </c>
      <c r="M702" s="54">
        <v>158.93093950831377</v>
      </c>
      <c r="N702" s="54">
        <v>308.1709680709987</v>
      </c>
      <c r="O702" s="17"/>
      <c r="P702" s="56">
        <v>39.273691727022339</v>
      </c>
      <c r="Q702" s="56">
        <v>6.8400000000000007</v>
      </c>
      <c r="R702" s="54">
        <v>282.56656125675812</v>
      </c>
      <c r="S702" s="42" t="s">
        <v>78</v>
      </c>
      <c r="T702" s="94"/>
      <c r="U702" s="94"/>
      <c r="V702" s="94">
        <v>25.53759618699916</v>
      </c>
      <c r="W702" s="94">
        <v>23.788321923382089</v>
      </c>
      <c r="X702" s="94">
        <v>4.0587141547837078</v>
      </c>
      <c r="Y702" s="94">
        <v>7.8699457391537759</v>
      </c>
      <c r="Z702" s="94"/>
      <c r="AA702" s="94">
        <v>1.002955680097386</v>
      </c>
      <c r="AB702" s="94">
        <v>0.17467715791907426</v>
      </c>
      <c r="AC702" s="98">
        <v>7.21607073732405</v>
      </c>
      <c r="AD702" s="37"/>
      <c r="AE702" s="37"/>
      <c r="AF702" s="37"/>
      <c r="AG702" s="37"/>
      <c r="AH702" s="37"/>
      <c r="AI702" s="100">
        <v>31.262557218391812</v>
      </c>
      <c r="AJ702" s="90" t="s">
        <v>54</v>
      </c>
      <c r="AK702" s="53">
        <v>781.20791743881978</v>
      </c>
      <c r="AL702" s="35"/>
      <c r="AM702" s="35"/>
      <c r="AN702" s="35"/>
      <c r="AO702" s="58">
        <v>42.614285714285707</v>
      </c>
      <c r="AP702" s="49">
        <v>1.4241468009852807</v>
      </c>
      <c r="AQ702" s="49">
        <v>1.3179782729418299</v>
      </c>
      <c r="AR702" s="49">
        <v>2.0872303206997085</v>
      </c>
      <c r="AS702" s="126">
        <v>38.407916300493497</v>
      </c>
      <c r="AT702" s="58">
        <v>38.804077038722099</v>
      </c>
      <c r="AU702" s="58">
        <v>33.419469014069612</v>
      </c>
      <c r="AV702" s="58">
        <v>30.928085519922259</v>
      </c>
      <c r="AW702" s="58">
        <v>48.979591836734699</v>
      </c>
      <c r="AX702" s="58">
        <v>20.787500000000001</v>
      </c>
      <c r="AY702" s="71">
        <v>1.5194882382264594</v>
      </c>
      <c r="AZ702" s="71">
        <v>27.437223732214626</v>
      </c>
      <c r="BA702" s="71">
        <v>-1.8996275452154663</v>
      </c>
      <c r="BB702" s="131">
        <f t="shared" si="40"/>
        <v>1.5194882382264594</v>
      </c>
      <c r="BC702" s="131">
        <f t="shared" si="41"/>
        <v>1.5039753945223098</v>
      </c>
      <c r="BD702" s="131">
        <f t="shared" si="42"/>
        <v>0.18910767322279837</v>
      </c>
      <c r="BE702" s="96">
        <v>6.18</v>
      </c>
      <c r="BF702" s="105">
        <v>136.4302598495396</v>
      </c>
      <c r="BG702" s="105">
        <v>608.86697365662292</v>
      </c>
      <c r="BH702" s="105">
        <v>236.6633342219348</v>
      </c>
      <c r="BI702" s="105">
        <v>115.85644876516574</v>
      </c>
      <c r="BJ702" s="105">
        <v>7.7710682955482842</v>
      </c>
      <c r="BK702" s="105">
        <v>11.675492129503025</v>
      </c>
      <c r="BL702" s="105">
        <v>16.08848560863137</v>
      </c>
      <c r="BM702" s="105">
        <v>3.0781973225939998</v>
      </c>
      <c r="BN702" s="130">
        <f t="shared" si="43"/>
        <v>315.37347020869225</v>
      </c>
      <c r="BO702" s="97">
        <v>6.5862857142857143</v>
      </c>
      <c r="BP702" s="109" t="s">
        <v>38</v>
      </c>
      <c r="BQ702" s="106">
        <v>457.76315789473682</v>
      </c>
      <c r="BR702" s="107">
        <v>17.925068379293183</v>
      </c>
      <c r="BS702" s="107"/>
      <c r="BT702" s="107">
        <v>11.796779947579754</v>
      </c>
      <c r="BU702" s="106">
        <v>12396.596491228071</v>
      </c>
      <c r="BV702" s="106">
        <v>485.425347023813</v>
      </c>
      <c r="BW702" s="106"/>
      <c r="BX702" s="106">
        <v>319.46634058214204</v>
      </c>
      <c r="BY702" s="73">
        <v>6.4890000000000003E-2</v>
      </c>
      <c r="BZ702" s="73">
        <v>0.93060000000000009</v>
      </c>
      <c r="CA702" s="74">
        <v>3.68</v>
      </c>
      <c r="CB702" s="74"/>
      <c r="CC702" s="74">
        <v>5.57</v>
      </c>
      <c r="CD702" s="74">
        <v>5.01</v>
      </c>
      <c r="CE702" s="74">
        <v>83.83</v>
      </c>
      <c r="CF702" s="74">
        <v>31.52</v>
      </c>
      <c r="CG702" s="74">
        <v>0.12280000000000001</v>
      </c>
      <c r="CH702" s="134">
        <v>136765.85853978427</v>
      </c>
      <c r="CI702" s="134">
        <v>3191.1256700358199</v>
      </c>
      <c r="CJ702" s="135">
        <v>278975.8923389627</v>
      </c>
      <c r="CK702" s="136">
        <v>1.1438714805358601</v>
      </c>
    </row>
    <row r="703" spans="1:89" s="72" customFormat="1" x14ac:dyDescent="0.25">
      <c r="A703" s="82" t="s">
        <v>24</v>
      </c>
      <c r="B703" s="83">
        <v>692</v>
      </c>
      <c r="C703" s="70" t="s">
        <v>788</v>
      </c>
      <c r="D703" s="84">
        <v>42019</v>
      </c>
      <c r="E703" s="85" t="s">
        <v>1245</v>
      </c>
      <c r="F703" s="82">
        <v>1335</v>
      </c>
      <c r="G703" s="88">
        <v>1</v>
      </c>
      <c r="H703" s="88">
        <v>171</v>
      </c>
      <c r="I703" s="82">
        <v>3</v>
      </c>
      <c r="J703" s="70">
        <v>745</v>
      </c>
      <c r="K703" s="55"/>
      <c r="L703" s="54">
        <v>931.50199999999995</v>
      </c>
      <c r="M703" s="54">
        <v>158.93093950831377</v>
      </c>
      <c r="N703" s="54">
        <v>308.1709680709987</v>
      </c>
      <c r="O703" s="17"/>
      <c r="P703" s="56">
        <v>39.273691727022339</v>
      </c>
      <c r="Q703" s="56">
        <v>6.8400000000000007</v>
      </c>
      <c r="R703" s="54">
        <v>282.56656125675812</v>
      </c>
      <c r="S703" s="42" t="s">
        <v>78</v>
      </c>
      <c r="T703" s="94"/>
      <c r="U703" s="94"/>
      <c r="V703" s="94">
        <v>27.697285743839174</v>
      </c>
      <c r="W703" s="94">
        <v>25.800077064957676</v>
      </c>
      <c r="X703" s="94">
        <v>4.4019556450985853</v>
      </c>
      <c r="Y703" s="94">
        <v>8.5354993606179903</v>
      </c>
      <c r="Z703" s="94"/>
      <c r="AA703" s="94">
        <v>1.0877746619787902</v>
      </c>
      <c r="AB703" s="94">
        <v>0.18944943448785997</v>
      </c>
      <c r="AC703" s="98">
        <v>7.826326788782465</v>
      </c>
      <c r="AD703" s="37"/>
      <c r="AE703" s="37"/>
      <c r="AF703" s="37"/>
      <c r="AG703" s="37"/>
      <c r="AH703" s="37"/>
      <c r="AI703" s="100">
        <v>29.06361093911055</v>
      </c>
      <c r="AJ703" s="90" t="s">
        <v>54</v>
      </c>
      <c r="AK703" s="53">
        <v>764.65415758798599</v>
      </c>
      <c r="AL703" s="35"/>
      <c r="AM703" s="35"/>
      <c r="AN703" s="35"/>
      <c r="AO703" s="58">
        <v>36.699999999999996</v>
      </c>
      <c r="AP703" s="49">
        <v>1.5230323620470827</v>
      </c>
      <c r="AQ703" s="49">
        <v>1.2821817298347908</v>
      </c>
      <c r="AR703" s="49">
        <v>1.7592103984450926</v>
      </c>
      <c r="AS703" s="126">
        <v>37.52548543070624</v>
      </c>
      <c r="AT703" s="58">
        <v>37.967505515505415</v>
      </c>
      <c r="AU703" s="58">
        <v>41.499519401827868</v>
      </c>
      <c r="AV703" s="58">
        <v>34.936831875607382</v>
      </c>
      <c r="AW703" s="58">
        <v>47.934888241010704</v>
      </c>
      <c r="AX703" s="58">
        <v>19.355</v>
      </c>
      <c r="AY703" s="71">
        <v>1.3708023907703912</v>
      </c>
      <c r="AZ703" s="71">
        <v>27.637054678830232</v>
      </c>
      <c r="BA703" s="71">
        <v>6.0231065008942153E-2</v>
      </c>
      <c r="BB703" s="131">
        <f t="shared" si="40"/>
        <v>1.3708023907703912</v>
      </c>
      <c r="BC703" s="131">
        <f t="shared" si="41"/>
        <v>1.3548434232063045</v>
      </c>
      <c r="BD703" s="131">
        <f t="shared" si="42"/>
        <v>0.16479681556313694</v>
      </c>
      <c r="BE703" s="96">
        <v>6.5</v>
      </c>
      <c r="BF703" s="105">
        <v>128.05184568215472</v>
      </c>
      <c r="BG703" s="105">
        <v>628.54081174832629</v>
      </c>
      <c r="BH703" s="105">
        <v>206.46297017334871</v>
      </c>
      <c r="BI703" s="105">
        <v>116.44910360081323</v>
      </c>
      <c r="BJ703" s="105">
        <v>8.0064205004706537</v>
      </c>
      <c r="BK703" s="105">
        <v>15.074651101766575</v>
      </c>
      <c r="BL703" s="105">
        <v>15.9342084125635</v>
      </c>
      <c r="BM703" s="105">
        <v>9.531834462711009</v>
      </c>
      <c r="BN703" s="130">
        <f t="shared" si="43"/>
        <v>337.25181773454028</v>
      </c>
      <c r="BO703" s="97">
        <v>4.5754285714285716</v>
      </c>
      <c r="BP703" s="109" t="s">
        <v>38</v>
      </c>
      <c r="BQ703" s="106">
        <v>458.22222222222217</v>
      </c>
      <c r="BR703" s="107">
        <v>16.543939592497669</v>
      </c>
      <c r="BS703" s="107"/>
      <c r="BT703" s="107">
        <v>12.068799780251311</v>
      </c>
      <c r="BU703" s="106">
        <v>13746.584722222222</v>
      </c>
      <c r="BV703" s="106">
        <v>496.31522920183374</v>
      </c>
      <c r="BW703" s="106"/>
      <c r="BX703" s="106">
        <v>362.06183512920813</v>
      </c>
      <c r="BY703" s="73">
        <v>9.2700000000000005E-2</v>
      </c>
      <c r="BZ703" s="73">
        <v>0.74800000000000011</v>
      </c>
      <c r="CA703" s="74">
        <v>3.84</v>
      </c>
      <c r="CB703" s="74"/>
      <c r="CC703" s="74">
        <v>5.3529999999999998</v>
      </c>
      <c r="CD703" s="74">
        <v>5.6231999999999998</v>
      </c>
      <c r="CE703" s="74">
        <v>85.85</v>
      </c>
      <c r="CF703" s="74">
        <v>31.61</v>
      </c>
      <c r="CG703" s="74">
        <v>2.2700000000000001E-2</v>
      </c>
      <c r="CH703" s="134">
        <v>70006.974797847972</v>
      </c>
      <c r="CI703" s="134">
        <v>5701.4895778857281</v>
      </c>
      <c r="CJ703" s="135">
        <v>690146.41377308755</v>
      </c>
      <c r="CK703" s="136">
        <v>0.82612753817196738</v>
      </c>
    </row>
    <row r="704" spans="1:89" s="72" customFormat="1" x14ac:dyDescent="0.25">
      <c r="A704" s="82" t="s">
        <v>24</v>
      </c>
      <c r="B704" s="83">
        <v>693</v>
      </c>
      <c r="C704" s="70" t="s">
        <v>789</v>
      </c>
      <c r="D704" s="84">
        <v>42019</v>
      </c>
      <c r="E704" s="85" t="s">
        <v>1245</v>
      </c>
      <c r="F704" s="82">
        <v>1558</v>
      </c>
      <c r="G704" s="88">
        <v>1</v>
      </c>
      <c r="H704" s="88">
        <v>183</v>
      </c>
      <c r="I704" s="82">
        <v>2</v>
      </c>
      <c r="J704" s="70">
        <v>729</v>
      </c>
      <c r="K704" s="55"/>
      <c r="L704" s="54">
        <v>931.50199999999995</v>
      </c>
      <c r="M704" s="54">
        <v>158.93093950831377</v>
      </c>
      <c r="N704" s="54">
        <v>308.1709680709987</v>
      </c>
      <c r="O704" s="17"/>
      <c r="P704" s="56">
        <v>39.273691727022339</v>
      </c>
      <c r="Q704" s="56">
        <v>6.8400000000000007</v>
      </c>
      <c r="R704" s="54">
        <v>282.56656125675812</v>
      </c>
      <c r="S704" s="42" t="s">
        <v>78</v>
      </c>
      <c r="T704" s="94"/>
      <c r="U704" s="94"/>
      <c r="V704" s="94">
        <v>30.356756442034399</v>
      </c>
      <c r="W704" s="94">
        <v>28.277379339267924</v>
      </c>
      <c r="X704" s="94">
        <v>4.8246278217575833</v>
      </c>
      <c r="Y704" s="94">
        <v>9.3550710202372667</v>
      </c>
      <c r="Z704" s="94"/>
      <c r="AA704" s="94">
        <v>1.1922218943367584</v>
      </c>
      <c r="AB704" s="94">
        <v>0.20764021406351532</v>
      </c>
      <c r="AC704" s="98">
        <v>8.5778042787345985</v>
      </c>
      <c r="AD704" s="37"/>
      <c r="AE704" s="37"/>
      <c r="AF704" s="37"/>
      <c r="AG704" s="37"/>
      <c r="AH704" s="37"/>
      <c r="AI704" s="100">
        <v>30.681603783733781</v>
      </c>
      <c r="AJ704" s="90" t="s">
        <v>54</v>
      </c>
      <c r="AK704" s="53">
        <v>777.06510884459351</v>
      </c>
      <c r="AL704" s="35"/>
      <c r="AM704" s="35"/>
      <c r="AN704" s="35"/>
      <c r="AO704" s="58">
        <v>38.485714285714288</v>
      </c>
      <c r="AP704" s="49">
        <v>1.2883030795714248</v>
      </c>
      <c r="AQ704" s="49">
        <v>1.2398458975426907</v>
      </c>
      <c r="AR704" s="49">
        <v>1.9308309037900877</v>
      </c>
      <c r="AS704" s="126">
        <v>34.718831907857087</v>
      </c>
      <c r="AT704" s="58">
        <v>35.693909586790127</v>
      </c>
      <c r="AU704" s="58">
        <v>33.474838741648007</v>
      </c>
      <c r="AV704" s="58">
        <v>32.21574344023324</v>
      </c>
      <c r="AW704" s="58">
        <v>50.170068027210888</v>
      </c>
      <c r="AX704" s="58">
        <v>22.692499999999999</v>
      </c>
      <c r="AY704" s="71">
        <v>1.1758143415271296</v>
      </c>
      <c r="AZ704" s="71">
        <v>26.409522832241482</v>
      </c>
      <c r="BA704" s="71">
        <v>3.9472336097929173</v>
      </c>
      <c r="BB704" s="131">
        <f t="shared" si="40"/>
        <v>1.1758143415271296</v>
      </c>
      <c r="BC704" s="131">
        <f t="shared" si="41"/>
        <v>1.1436937267705785</v>
      </c>
      <c r="BD704" s="131">
        <f t="shared" si="42"/>
        <v>0.146885912841793</v>
      </c>
      <c r="BE704" s="96">
        <v>6.35</v>
      </c>
      <c r="BF704" s="105">
        <v>123.38676178264166</v>
      </c>
      <c r="BG704" s="105">
        <v>625.24440674609286</v>
      </c>
      <c r="BH704" s="105">
        <v>206.43200194712563</v>
      </c>
      <c r="BI704" s="105">
        <v>124.17316286751498</v>
      </c>
      <c r="BJ704" s="105">
        <v>7.5246784293664213</v>
      </c>
      <c r="BK704" s="105">
        <v>14.987897162068739</v>
      </c>
      <c r="BL704" s="105">
        <v>13.853364246053033</v>
      </c>
      <c r="BM704" s="105">
        <v>7.7844886017783521</v>
      </c>
      <c r="BN704" s="130">
        <f t="shared" si="43"/>
        <v>338.02472055561634</v>
      </c>
      <c r="BO704" s="97">
        <v>5.8577142857142857</v>
      </c>
      <c r="BP704" s="109" t="s">
        <v>38</v>
      </c>
      <c r="BQ704" s="106">
        <v>574.60555555555561</v>
      </c>
      <c r="BR704" s="107">
        <v>18.928423945843921</v>
      </c>
      <c r="BS704" s="107"/>
      <c r="BT704" s="107">
        <v>16.098140052671898</v>
      </c>
      <c r="BU704" s="106">
        <v>14559.072222222223</v>
      </c>
      <c r="BV704" s="106">
        <v>479.59907212163694</v>
      </c>
      <c r="BW704" s="106"/>
      <c r="BX704" s="106">
        <v>407.88673448117754</v>
      </c>
      <c r="BY704" s="73">
        <v>8.0340000000000009E-2</v>
      </c>
      <c r="BZ704" s="73">
        <v>1.3002</v>
      </c>
      <c r="CA704" s="74">
        <v>3.51</v>
      </c>
      <c r="CB704" s="74"/>
      <c r="CC704" s="74">
        <v>5.4438999999999993</v>
      </c>
      <c r="CD704" s="74">
        <v>8.2566000000000006</v>
      </c>
      <c r="CE704" s="74">
        <v>78.78</v>
      </c>
      <c r="CF704" s="74">
        <v>38.19</v>
      </c>
      <c r="CG704" s="74">
        <v>0.1046</v>
      </c>
      <c r="CH704" s="134">
        <v>87841.017703872581</v>
      </c>
      <c r="CI704" s="134">
        <v>6094.1308662007168</v>
      </c>
      <c r="CJ704" s="135">
        <v>514174.63961918413</v>
      </c>
      <c r="CK704" s="136">
        <v>1.1852258739781965</v>
      </c>
    </row>
    <row r="705" spans="1:89" s="72" customFormat="1" x14ac:dyDescent="0.25">
      <c r="A705" s="82" t="s">
        <v>24</v>
      </c>
      <c r="B705" s="83">
        <v>694</v>
      </c>
      <c r="C705" s="70" t="s">
        <v>790</v>
      </c>
      <c r="D705" s="84">
        <v>42019</v>
      </c>
      <c r="E705" s="85" t="s">
        <v>1245</v>
      </c>
      <c r="F705" s="82">
        <v>1616</v>
      </c>
      <c r="G705" s="88">
        <v>1</v>
      </c>
      <c r="H705" s="88">
        <v>160</v>
      </c>
      <c r="I705" s="82">
        <v>2</v>
      </c>
      <c r="J705" s="70">
        <v>730</v>
      </c>
      <c r="K705" s="55"/>
      <c r="L705" s="54">
        <v>931.50199999999995</v>
      </c>
      <c r="M705" s="54">
        <v>158.93093950831377</v>
      </c>
      <c r="N705" s="54">
        <v>308.1709680709987</v>
      </c>
      <c r="O705" s="17"/>
      <c r="P705" s="56">
        <v>39.273691727022339</v>
      </c>
      <c r="Q705" s="56">
        <v>6.8400000000000007</v>
      </c>
      <c r="R705" s="54">
        <v>282.56656125675812</v>
      </c>
      <c r="S705" s="42" t="s">
        <v>78</v>
      </c>
      <c r="T705" s="94"/>
      <c r="U705" s="94"/>
      <c r="V705" s="94">
        <v>25.850166945226828</v>
      </c>
      <c r="W705" s="94">
        <v>24.079482209812678</v>
      </c>
      <c r="X705" s="94">
        <v>4.1083913190516572</v>
      </c>
      <c r="Y705" s="94">
        <v>7.9662709723074832</v>
      </c>
      <c r="Z705" s="94"/>
      <c r="AA705" s="94">
        <v>1.0152314876989013</v>
      </c>
      <c r="AB705" s="94">
        <v>0.17681514190535152</v>
      </c>
      <c r="AC705" s="98">
        <v>7.30439278162586</v>
      </c>
      <c r="AD705" s="37"/>
      <c r="AE705" s="37"/>
      <c r="AF705" s="37"/>
      <c r="AG705" s="37"/>
      <c r="AH705" s="37"/>
      <c r="AI705" s="100">
        <v>23.886696828394321</v>
      </c>
      <c r="AJ705" s="90" t="s">
        <v>54</v>
      </c>
      <c r="AK705" s="53">
        <v>713.64814276584138</v>
      </c>
      <c r="AL705" s="35"/>
      <c r="AM705" s="35"/>
      <c r="AN705" s="35"/>
      <c r="AO705" s="58">
        <v>39.18571428571429</v>
      </c>
      <c r="AP705" s="49">
        <v>1.4433191352969075</v>
      </c>
      <c r="AQ705" s="49">
        <v>1.4908850478967099</v>
      </c>
      <c r="AR705" s="49">
        <v>1.9669019852839096</v>
      </c>
      <c r="AS705" s="126">
        <v>37.324072743739329</v>
      </c>
      <c r="AT705" s="58">
        <v>39.714090497860532</v>
      </c>
      <c r="AU705" s="58">
        <v>36.832788724310433</v>
      </c>
      <c r="AV705" s="58">
        <v>38.046647230320701</v>
      </c>
      <c r="AW705" s="58">
        <v>50.194363459669582</v>
      </c>
      <c r="AX705" s="58">
        <v>21.5</v>
      </c>
      <c r="AY705" s="71">
        <v>1.5363185306311395</v>
      </c>
      <c r="AZ705" s="71">
        <v>27.310513683355506</v>
      </c>
      <c r="BA705" s="71">
        <v>-1.4603467381286777</v>
      </c>
      <c r="BB705" s="131">
        <f t="shared" si="40"/>
        <v>1.5363185306311395</v>
      </c>
      <c r="BC705" s="131">
        <f t="shared" si="41"/>
        <v>1.4438619612331414</v>
      </c>
      <c r="BD705" s="131">
        <f t="shared" si="42"/>
        <v>0.18959669308373675</v>
      </c>
      <c r="BE705" s="96">
        <v>6.59</v>
      </c>
      <c r="BF705" s="105">
        <v>107.73177620825463</v>
      </c>
      <c r="BG705" s="105">
        <v>632.29236116634627</v>
      </c>
      <c r="BH705" s="105">
        <v>217.27471645168333</v>
      </c>
      <c r="BI705" s="105">
        <v>105.21026711302189</v>
      </c>
      <c r="BJ705" s="105">
        <v>7.9134972098022942</v>
      </c>
      <c r="BK705" s="105">
        <v>15.145332920792461</v>
      </c>
      <c r="BL705" s="105">
        <v>13.440839331192585</v>
      </c>
      <c r="BM705" s="105">
        <v>8.722985807161157</v>
      </c>
      <c r="BN705" s="130">
        <f t="shared" si="43"/>
        <v>329.32561372760148</v>
      </c>
      <c r="BO705" s="97">
        <v>2.8268571428571434</v>
      </c>
      <c r="BP705" s="109" t="s">
        <v>38</v>
      </c>
      <c r="BQ705" s="106">
        <v>476.625</v>
      </c>
      <c r="BR705" s="107">
        <v>18.437985372005794</v>
      </c>
      <c r="BS705" s="107"/>
      <c r="BT705" s="107">
        <v>12.001407914041909</v>
      </c>
      <c r="BU705" s="106">
        <v>13439.825000000001</v>
      </c>
      <c r="BV705" s="106">
        <v>519.91250302086087</v>
      </c>
      <c r="BW705" s="106"/>
      <c r="BX705" s="106">
        <v>338.41452319609402</v>
      </c>
      <c r="BY705" s="73">
        <v>6.386E-2</v>
      </c>
      <c r="BZ705" s="73">
        <v>0.72380000000000011</v>
      </c>
      <c r="CA705" s="74">
        <v>4.22</v>
      </c>
      <c r="CB705" s="74"/>
      <c r="CC705" s="74">
        <v>6.1004000000000005</v>
      </c>
      <c r="CD705" s="74">
        <v>6.4647000000000006</v>
      </c>
      <c r="CE705" s="74">
        <v>87.87</v>
      </c>
      <c r="CF705" s="74">
        <v>35.950000000000003</v>
      </c>
      <c r="CG705" s="74">
        <v>2.2700000000000001E-2</v>
      </c>
      <c r="CH705" s="134">
        <v>63409.783866736616</v>
      </c>
      <c r="CI705" s="134">
        <v>3873.1517084218913</v>
      </c>
      <c r="CJ705" s="135">
        <v>385225.41692173929</v>
      </c>
      <c r="CK705" s="136">
        <v>1.005424756074375</v>
      </c>
    </row>
    <row r="706" spans="1:89" s="72" customFormat="1" x14ac:dyDescent="0.25">
      <c r="A706" s="82" t="s">
        <v>24</v>
      </c>
      <c r="B706" s="83">
        <v>695</v>
      </c>
      <c r="C706" s="70" t="s">
        <v>791</v>
      </c>
      <c r="D706" s="84">
        <v>42019</v>
      </c>
      <c r="E706" s="85" t="s">
        <v>1245</v>
      </c>
      <c r="F706" s="82">
        <v>1618</v>
      </c>
      <c r="G706" s="88">
        <v>1</v>
      </c>
      <c r="H706" s="88">
        <v>167</v>
      </c>
      <c r="I706" s="82">
        <v>2</v>
      </c>
      <c r="J706" s="70">
        <v>720</v>
      </c>
      <c r="K706" s="55"/>
      <c r="L706" s="54">
        <v>931.50199999999995</v>
      </c>
      <c r="M706" s="54">
        <v>158.93093950831377</v>
      </c>
      <c r="N706" s="54">
        <v>308.1709680709987</v>
      </c>
      <c r="O706" s="17"/>
      <c r="P706" s="56">
        <v>39.273691727022339</v>
      </c>
      <c r="Q706" s="56">
        <v>6.8400000000000007</v>
      </c>
      <c r="R706" s="54">
        <v>282.56656125675812</v>
      </c>
      <c r="S706" s="42" t="s">
        <v>78</v>
      </c>
      <c r="T706" s="94"/>
      <c r="U706" s="94"/>
      <c r="V706" s="94">
        <v>19.437744343274879</v>
      </c>
      <c r="W706" s="94">
        <v>18.106297731249235</v>
      </c>
      <c r="X706" s="94">
        <v>3.0892589703990883</v>
      </c>
      <c r="Y706" s="94">
        <v>5.9901484913835983</v>
      </c>
      <c r="Z706" s="94"/>
      <c r="AA706" s="94">
        <v>0.76339197920644986</v>
      </c>
      <c r="AB706" s="94">
        <v>0.13295417130800019</v>
      </c>
      <c r="AC706" s="98">
        <v>5.492456577667185</v>
      </c>
      <c r="AD706" s="37"/>
      <c r="AE706" s="37"/>
      <c r="AF706" s="37"/>
      <c r="AG706" s="37"/>
      <c r="AH706" s="37"/>
      <c r="AI706" s="100">
        <v>26.684437541632526</v>
      </c>
      <c r="AJ706" s="90" t="s">
        <v>54</v>
      </c>
      <c r="AK706" s="53">
        <v>743.67081976795021</v>
      </c>
      <c r="AL706" s="35"/>
      <c r="AM706" s="35"/>
      <c r="AN706" s="35"/>
      <c r="AO706" s="58">
        <v>34.685714285714276</v>
      </c>
      <c r="AP706" s="49">
        <v>1.409172540867258</v>
      </c>
      <c r="AQ706" s="49">
        <v>1.1882132444814659</v>
      </c>
      <c r="AR706" s="49">
        <v>1.7233305567124808</v>
      </c>
      <c r="AS706" s="126">
        <v>35.011873827294579</v>
      </c>
      <c r="AT706" s="58">
        <v>35.652213543122983</v>
      </c>
      <c r="AU706" s="58">
        <v>40.626885445102175</v>
      </c>
      <c r="AV706" s="58">
        <v>34.25655976676385</v>
      </c>
      <c r="AW706" s="58">
        <v>49.684159378036938</v>
      </c>
      <c r="AX706" s="58">
        <v>19.825000000000003</v>
      </c>
      <c r="AY706" s="71">
        <v>1.8341744244340794</v>
      </c>
      <c r="AZ706" s="71">
        <v>26.344996802498365</v>
      </c>
      <c r="BA706" s="71">
        <v>-6.9072524592234856</v>
      </c>
      <c r="BB706" s="131">
        <f t="shared" si="40"/>
        <v>1.8341744244340794</v>
      </c>
      <c r="BC706" s="131">
        <f t="shared" si="41"/>
        <v>1.8012313161947764</v>
      </c>
      <c r="BD706" s="131">
        <f t="shared" si="42"/>
        <v>0.22228486318969914</v>
      </c>
      <c r="BE706" s="96">
        <v>6.36</v>
      </c>
      <c r="BF706" s="105">
        <v>123.33899065775039</v>
      </c>
      <c r="BG706" s="105">
        <v>594.97497558584826</v>
      </c>
      <c r="BH706" s="105">
        <v>224.35808271827219</v>
      </c>
      <c r="BI706" s="105">
        <v>133.74447455663181</v>
      </c>
      <c r="BJ706" s="105">
        <v>6.5209678256775039</v>
      </c>
      <c r="BK706" s="105">
        <v>21.507047630520951</v>
      </c>
      <c r="BL706" s="105">
        <v>13.328278490044939</v>
      </c>
      <c r="BM706" s="105">
        <v>5.5661731930043556</v>
      </c>
      <c r="BN706" s="130">
        <f t="shared" si="43"/>
        <v>323.44714229740561</v>
      </c>
      <c r="BO706" s="97">
        <v>4.6337142857142855</v>
      </c>
      <c r="BP706" s="109" t="s">
        <v>38</v>
      </c>
      <c r="BQ706" s="106">
        <v>382.7412280701754</v>
      </c>
      <c r="BR706" s="107">
        <v>19.69061951381191</v>
      </c>
      <c r="BS706" s="107"/>
      <c r="BT706" s="107">
        <v>10.735412756552476</v>
      </c>
      <c r="BU706" s="106">
        <v>11981.269298245614</v>
      </c>
      <c r="BV706" s="106">
        <v>616.39195817445375</v>
      </c>
      <c r="BW706" s="106"/>
      <c r="BX706" s="106">
        <v>336.05961895616161</v>
      </c>
      <c r="BY706" s="73">
        <v>6.4890000000000003E-2</v>
      </c>
      <c r="BZ706" s="73">
        <v>1.1231</v>
      </c>
      <c r="CA706" s="74">
        <v>3.3</v>
      </c>
      <c r="CB706" s="74"/>
      <c r="CC706" s="74">
        <v>7.5750000000000002</v>
      </c>
      <c r="CD706" s="74">
        <v>5.7122999999999999</v>
      </c>
      <c r="CE706" s="74">
        <v>80.8</v>
      </c>
      <c r="CF706" s="74">
        <v>35.78</v>
      </c>
      <c r="CG706" s="74">
        <v>0.1865</v>
      </c>
      <c r="CH706" s="134">
        <v>77530.26905563027</v>
      </c>
      <c r="CI706" s="134">
        <v>5710.755721010958</v>
      </c>
      <c r="CJ706" s="135">
        <v>527928.46275902435</v>
      </c>
      <c r="CK706" s="136">
        <v>1.0817290833621263</v>
      </c>
    </row>
    <row r="707" spans="1:89" s="72" customFormat="1" x14ac:dyDescent="0.25">
      <c r="A707" s="82" t="s">
        <v>24</v>
      </c>
      <c r="B707" s="83">
        <v>696</v>
      </c>
      <c r="C707" s="70" t="s">
        <v>792</v>
      </c>
      <c r="D707" s="84">
        <v>42019</v>
      </c>
      <c r="E707" s="85" t="s">
        <v>1245</v>
      </c>
      <c r="F707" s="82">
        <v>1632</v>
      </c>
      <c r="G707" s="88">
        <v>1</v>
      </c>
      <c r="H707" s="88">
        <v>184</v>
      </c>
      <c r="I707" s="82">
        <v>2</v>
      </c>
      <c r="J707" s="70">
        <v>677</v>
      </c>
      <c r="K707" s="55"/>
      <c r="L707" s="54">
        <v>931.50199999999995</v>
      </c>
      <c r="M707" s="54">
        <v>158.93093950831377</v>
      </c>
      <c r="N707" s="54">
        <v>308.1709680709987</v>
      </c>
      <c r="O707" s="17"/>
      <c r="P707" s="56">
        <v>39.273691727022339</v>
      </c>
      <c r="Q707" s="56">
        <v>6.8400000000000007</v>
      </c>
      <c r="R707" s="54">
        <v>282.56656125675812</v>
      </c>
      <c r="S707" s="42" t="s">
        <v>78</v>
      </c>
      <c r="T707" s="94"/>
      <c r="U707" s="94"/>
      <c r="V707" s="94">
        <v>26.675215567798098</v>
      </c>
      <c r="W707" s="94">
        <v>24.848016651835064</v>
      </c>
      <c r="X707" s="94">
        <v>4.239517071776949</v>
      </c>
      <c r="Y707" s="94">
        <v>8.2205270050309149</v>
      </c>
      <c r="Z707" s="94"/>
      <c r="AA707" s="94">
        <v>1.0476341929615696</v>
      </c>
      <c r="AB707" s="94">
        <v>0.182458474483739</v>
      </c>
      <c r="AC707" s="98">
        <v>7.5375239337754492</v>
      </c>
      <c r="AD707" s="37"/>
      <c r="AE707" s="37"/>
      <c r="AF707" s="37"/>
      <c r="AG707" s="37"/>
      <c r="AH707" s="37"/>
      <c r="AI707" s="100">
        <v>29.710127126068564</v>
      </c>
      <c r="AJ707" s="90" t="s">
        <v>54</v>
      </c>
      <c r="AK707" s="53">
        <v>769.77547181215596</v>
      </c>
      <c r="AL707" s="35"/>
      <c r="AM707" s="35"/>
      <c r="AN707" s="35"/>
      <c r="AO707" s="58">
        <v>28.185714285714287</v>
      </c>
      <c r="AP707" s="49">
        <v>1.0197447393292125</v>
      </c>
      <c r="AQ707" s="49">
        <v>1.0025239483548523</v>
      </c>
      <c r="AR707" s="49">
        <v>1.3914813272247675</v>
      </c>
      <c r="AS707" s="126">
        <v>26.570456804223902</v>
      </c>
      <c r="AT707" s="58">
        <v>27.68020653009815</v>
      </c>
      <c r="AU707" s="58">
        <v>36.179488977721675</v>
      </c>
      <c r="AV707" s="58">
        <v>35.568513119533534</v>
      </c>
      <c r="AW707" s="58">
        <v>49.368318756073855</v>
      </c>
      <c r="AX707" s="58">
        <v>19.616666666666667</v>
      </c>
      <c r="AY707" s="71">
        <v>1.0376750830652428</v>
      </c>
      <c r="AZ707" s="71">
        <v>22.659415996890022</v>
      </c>
      <c r="BA707" s="71">
        <v>4.0157995709080758</v>
      </c>
      <c r="BB707" s="131">
        <f t="shared" si="40"/>
        <v>1.0376750830652428</v>
      </c>
      <c r="BC707" s="131">
        <f t="shared" si="41"/>
        <v>0.99607280536091869</v>
      </c>
      <c r="BD707" s="131">
        <f t="shared" si="42"/>
        <v>0.12797459897680669</v>
      </c>
      <c r="BE707" s="96">
        <v>6.6</v>
      </c>
      <c r="BF707" s="105">
        <v>121.12902173942437</v>
      </c>
      <c r="BG707" s="105">
        <v>643.82289868433611</v>
      </c>
      <c r="BH707" s="105">
        <v>195.8698615301403</v>
      </c>
      <c r="BI707" s="105">
        <v>112.83396780907573</v>
      </c>
      <c r="BJ707" s="105">
        <v>8.6286500479057082</v>
      </c>
      <c r="BK707" s="105">
        <v>14.024401739757272</v>
      </c>
      <c r="BL707" s="105">
        <v>17.020791386028701</v>
      </c>
      <c r="BM707" s="105">
        <v>7.7994288027562542</v>
      </c>
      <c r="BN707" s="130">
        <f t="shared" si="43"/>
        <v>345.77609023904165</v>
      </c>
      <c r="BO707" s="97">
        <v>5.6537142857142868</v>
      </c>
      <c r="BP707" s="109" t="s">
        <v>38</v>
      </c>
      <c r="BQ707" s="106">
        <v>466.33409090909095</v>
      </c>
      <c r="BR707" s="107">
        <v>17.481923987600016</v>
      </c>
      <c r="BS707" s="107"/>
      <c r="BT707" s="107">
        <v>16.847204171039014</v>
      </c>
      <c r="BU707" s="106">
        <v>12253.778787878786</v>
      </c>
      <c r="BV707" s="106">
        <v>459.36943814884688</v>
      </c>
      <c r="BW707" s="106"/>
      <c r="BX707" s="106">
        <v>442.69101729983862</v>
      </c>
      <c r="BY707" s="73">
        <v>9.2700000000000005E-2</v>
      </c>
      <c r="BZ707" s="73">
        <v>0.92730000000000001</v>
      </c>
      <c r="CA707" s="74">
        <v>4.01</v>
      </c>
      <c r="CB707" s="74"/>
      <c r="CC707" s="74">
        <v>6.2115</v>
      </c>
      <c r="CD707" s="74">
        <v>6.7418999999999993</v>
      </c>
      <c r="CE707" s="74">
        <v>72.72</v>
      </c>
      <c r="CF707" s="74">
        <v>33.15</v>
      </c>
      <c r="CG707" s="74">
        <v>4.0900000000000006E-2</v>
      </c>
      <c r="CH707" s="134">
        <v>84721.845726990519</v>
      </c>
      <c r="CI707" s="134">
        <v>8251.4578945306312</v>
      </c>
      <c r="CJ707" s="135">
        <v>673739.14579009451</v>
      </c>
      <c r="CK707" s="136">
        <v>1.2247259115178974</v>
      </c>
    </row>
    <row r="708" spans="1:89" s="72" customFormat="1" x14ac:dyDescent="0.25">
      <c r="A708" s="82" t="s">
        <v>24</v>
      </c>
      <c r="B708" s="83">
        <v>697</v>
      </c>
      <c r="C708" s="70" t="s">
        <v>793</v>
      </c>
      <c r="D708" s="84">
        <v>42019</v>
      </c>
      <c r="E708" s="85" t="s">
        <v>1245</v>
      </c>
      <c r="F708" s="82">
        <v>1639</v>
      </c>
      <c r="G708" s="88">
        <v>1</v>
      </c>
      <c r="H708" s="88">
        <v>162</v>
      </c>
      <c r="I708" s="82">
        <v>2</v>
      </c>
      <c r="J708" s="70">
        <v>635</v>
      </c>
      <c r="K708" s="55"/>
      <c r="L708" s="54">
        <v>931.50199999999995</v>
      </c>
      <c r="M708" s="54">
        <v>158.93093950831377</v>
      </c>
      <c r="N708" s="54">
        <v>308.1709680709987</v>
      </c>
      <c r="O708" s="17"/>
      <c r="P708" s="56">
        <v>39.273691727022339</v>
      </c>
      <c r="Q708" s="56">
        <v>6.8400000000000007</v>
      </c>
      <c r="R708" s="54">
        <v>282.56656125675812</v>
      </c>
      <c r="S708" s="42" t="s">
        <v>78</v>
      </c>
      <c r="T708" s="94"/>
      <c r="U708" s="94"/>
      <c r="V708" s="94">
        <v>16.03895534560418</v>
      </c>
      <c r="W708" s="94">
        <v>14.940318982340983</v>
      </c>
      <c r="X708" s="94">
        <v>2.5490862418087636</v>
      </c>
      <c r="Y708" s="94">
        <v>4.9427403957023595</v>
      </c>
      <c r="Z708" s="94"/>
      <c r="AA708" s="94">
        <v>0.62990898786673555</v>
      </c>
      <c r="AB708" s="94">
        <v>0.1097064545639326</v>
      </c>
      <c r="AC708" s="98">
        <v>4.5320724581580709</v>
      </c>
      <c r="AD708" s="37"/>
      <c r="AE708" s="37"/>
      <c r="AF708" s="37"/>
      <c r="AG708" s="37"/>
      <c r="AH708" s="37"/>
      <c r="AI708" s="100">
        <v>26.490823270620236</v>
      </c>
      <c r="AJ708" s="90" t="s">
        <v>54</v>
      </c>
      <c r="AK708" s="53">
        <v>741.79737903480202</v>
      </c>
      <c r="AL708" s="35"/>
      <c r="AM708" s="35"/>
      <c r="AN708" s="35"/>
      <c r="AO708" s="58">
        <v>25.771428571428572</v>
      </c>
      <c r="AP708" s="49">
        <v>0.89405197279998305</v>
      </c>
      <c r="AQ708" s="49">
        <v>0.8847188671386923</v>
      </c>
      <c r="AR708" s="49">
        <v>1.249125364431487</v>
      </c>
      <c r="AS708" s="126">
        <v>23.719351020571175</v>
      </c>
      <c r="AT708" s="58">
        <v>24.473372370102254</v>
      </c>
      <c r="AU708" s="58">
        <v>34.691595396895131</v>
      </c>
      <c r="AV708" s="58">
        <v>34.329446064139944</v>
      </c>
      <c r="AW708" s="58">
        <v>48.469387755102048</v>
      </c>
      <c r="AX708" s="58">
        <v>20.647500000000001</v>
      </c>
      <c r="AY708" s="71">
        <v>1.5258707217992042</v>
      </c>
      <c r="AZ708" s="71">
        <v>20.946089062061866</v>
      </c>
      <c r="BA708" s="71">
        <v>-4.907133716457686</v>
      </c>
      <c r="BB708" s="131">
        <f t="shared" si="40"/>
        <v>1.5258707217992042</v>
      </c>
      <c r="BC708" s="131">
        <f t="shared" si="41"/>
        <v>1.4788588476912228</v>
      </c>
      <c r="BD708" s="131">
        <f t="shared" si="42"/>
        <v>0.18878387894508494</v>
      </c>
      <c r="BE708" s="96">
        <v>6.56</v>
      </c>
      <c r="BF708" s="105">
        <v>109.92878468290694</v>
      </c>
      <c r="BG708" s="105">
        <v>568.40604158733311</v>
      </c>
      <c r="BH708" s="105">
        <v>265.42092813725969</v>
      </c>
      <c r="BI708" s="105">
        <v>107.76152907182441</v>
      </c>
      <c r="BJ708" s="105">
        <v>8.637366184516285</v>
      </c>
      <c r="BK708" s="105">
        <v>26.402359624115075</v>
      </c>
      <c r="BL708" s="105">
        <v>18.238802852294441</v>
      </c>
      <c r="BM708" s="105">
        <v>5.1329725426570292</v>
      </c>
      <c r="BN708" s="130">
        <f t="shared" si="43"/>
        <v>288.58525103333363</v>
      </c>
      <c r="BO708" s="97">
        <v>3.1474285714285712</v>
      </c>
      <c r="BP708" s="109" t="s">
        <v>38</v>
      </c>
      <c r="BQ708" s="106">
        <v>398.77499999999998</v>
      </c>
      <c r="BR708" s="107">
        <v>24.862903562437616</v>
      </c>
      <c r="BS708" s="107"/>
      <c r="BT708" s="107">
        <v>16.294239877098466</v>
      </c>
      <c r="BU708" s="106">
        <v>12089.782916666667</v>
      </c>
      <c r="BV708" s="106">
        <v>753.77620650213555</v>
      </c>
      <c r="BW708" s="106"/>
      <c r="BX708" s="106">
        <v>493.99742437769129</v>
      </c>
      <c r="BY708" s="73">
        <v>6.1800000000000001E-2</v>
      </c>
      <c r="BZ708" s="73">
        <v>0.4642</v>
      </c>
      <c r="CA708" s="74">
        <v>3.96</v>
      </c>
      <c r="CB708" s="74"/>
      <c r="CC708" s="74">
        <v>5.8378000000000005</v>
      </c>
      <c r="CD708" s="74">
        <v>6.2964000000000002</v>
      </c>
      <c r="CE708" s="74">
        <v>80.8</v>
      </c>
      <c r="CF708" s="74">
        <v>33.49</v>
      </c>
      <c r="CG708" s="74">
        <v>0.14100000000000001</v>
      </c>
      <c r="CH708" s="134">
        <v>73392.117495792918</v>
      </c>
      <c r="CI708" s="134">
        <v>3277.7515608306603</v>
      </c>
      <c r="CJ708" s="135">
        <v>134948.58190098617</v>
      </c>
      <c r="CK708" s="136">
        <v>2.4288892218486566</v>
      </c>
    </row>
    <row r="709" spans="1:89" s="72" customFormat="1" x14ac:dyDescent="0.25">
      <c r="A709" s="82" t="s">
        <v>24</v>
      </c>
      <c r="B709" s="83">
        <v>698</v>
      </c>
      <c r="C709" s="70" t="s">
        <v>794</v>
      </c>
      <c r="D709" s="84">
        <v>42019</v>
      </c>
      <c r="E709" s="85" t="s">
        <v>1245</v>
      </c>
      <c r="F709" s="82">
        <v>1715</v>
      </c>
      <c r="G709" s="88">
        <v>1</v>
      </c>
      <c r="H709" s="88">
        <v>164</v>
      </c>
      <c r="I709" s="82">
        <v>2</v>
      </c>
      <c r="J709" s="70">
        <v>802</v>
      </c>
      <c r="K709" s="55"/>
      <c r="L709" s="54">
        <v>931.50199999999995</v>
      </c>
      <c r="M709" s="54">
        <v>158.93093950831377</v>
      </c>
      <c r="N709" s="54">
        <v>308.1709680709987</v>
      </c>
      <c r="O709" s="17"/>
      <c r="P709" s="56">
        <v>39.273691727022339</v>
      </c>
      <c r="Q709" s="56">
        <v>6.8400000000000007</v>
      </c>
      <c r="R709" s="54">
        <v>282.56656125675812</v>
      </c>
      <c r="S709" s="42" t="s">
        <v>78</v>
      </c>
      <c r="T709" s="94"/>
      <c r="U709" s="94"/>
      <c r="V709" s="94">
        <v>34.485396950472698</v>
      </c>
      <c r="W709" s="94">
        <v>32.123216230159215</v>
      </c>
      <c r="X709" s="94">
        <v>5.4807965366557649</v>
      </c>
      <c r="Y709" s="94">
        <v>10.627398162539837</v>
      </c>
      <c r="Z709" s="94"/>
      <c r="AA709" s="94">
        <v>1.3543688489168608</v>
      </c>
      <c r="AB709" s="94">
        <v>0.23588011514123328</v>
      </c>
      <c r="AC709" s="98">
        <v>9.744420029869362</v>
      </c>
      <c r="AD709" s="37"/>
      <c r="AE709" s="37"/>
      <c r="AF709" s="37"/>
      <c r="AG709" s="37"/>
      <c r="AH709" s="37"/>
      <c r="AI709" s="100">
        <v>25.820943378621905</v>
      </c>
      <c r="AJ709" s="90" t="s">
        <v>54</v>
      </c>
      <c r="AK709" s="53">
        <v>735.09875686172313</v>
      </c>
      <c r="AL709" s="35"/>
      <c r="AM709" s="35"/>
      <c r="AN709" s="35"/>
      <c r="AO709" s="58">
        <v>41.628571428571426</v>
      </c>
      <c r="AP709" s="49">
        <v>1.4844218682467212</v>
      </c>
      <c r="AQ709" s="49">
        <v>1.3936873524920173</v>
      </c>
      <c r="AR709" s="49">
        <v>2.014677217825906</v>
      </c>
      <c r="AS709" s="126">
        <v>38.91775659512939</v>
      </c>
      <c r="AT709" s="58">
        <v>39.734096845722334</v>
      </c>
      <c r="AU709" s="58">
        <v>35.658727102700922</v>
      </c>
      <c r="AV709" s="58">
        <v>33.479105928085524</v>
      </c>
      <c r="AW709" s="58">
        <v>48.396501457725954</v>
      </c>
      <c r="AX709" s="58">
        <v>30.009999999999998</v>
      </c>
      <c r="AY709" s="71">
        <v>1.1522006518523689</v>
      </c>
      <c r="AZ709" s="71">
        <v>28.9058794129601</v>
      </c>
      <c r="BA709" s="71">
        <v>5.5795175375125972</v>
      </c>
      <c r="BB709" s="131">
        <f t="shared" ref="BB709:BB772" si="44">AT709/V709</f>
        <v>1.1522006518523689</v>
      </c>
      <c r="BC709" s="131">
        <f t="shared" ref="BC709:BC772" si="45">AS709/V709</f>
        <v>1.1285285957712003</v>
      </c>
      <c r="BD709" s="131">
        <f t="shared" ref="BD709:BD772" si="46">SUM(AP709:AR709)/V709</f>
        <v>0.14187995126144484</v>
      </c>
      <c r="BE709" s="96">
        <v>6.48</v>
      </c>
      <c r="BF709" s="105">
        <v>125.16848297630828</v>
      </c>
      <c r="BG709" s="105">
        <v>588.62891390678237</v>
      </c>
      <c r="BH709" s="105">
        <v>256.40577260702719</v>
      </c>
      <c r="BI709" s="105">
        <v>112.20183580552344</v>
      </c>
      <c r="BJ709" s="105">
        <v>7.8265378666011989</v>
      </c>
      <c r="BK709" s="105">
        <v>13.886866635011277</v>
      </c>
      <c r="BL709" s="105">
        <v>17.377527117726277</v>
      </c>
      <c r="BM709" s="105">
        <v>3.6725460613281888</v>
      </c>
      <c r="BN709" s="130">
        <f t="shared" ref="BN709:BN772" si="47">(BG709*0.5-BH709*0.25+BI709*0.5)/SUM(BG709:BI709)*1000</f>
        <v>299.10468836967556</v>
      </c>
      <c r="BO709" s="97">
        <v>8.3348571428571425</v>
      </c>
      <c r="BP709" s="109" t="s">
        <v>38</v>
      </c>
      <c r="BQ709" s="106">
        <v>484.1</v>
      </c>
      <c r="BR709" s="107">
        <v>14.037825943985963</v>
      </c>
      <c r="BS709" s="107"/>
      <c r="BT709" s="107">
        <v>12.183490715282659</v>
      </c>
      <c r="BU709" s="106">
        <v>15609.4</v>
      </c>
      <c r="BV709" s="106">
        <v>452.63796796127758</v>
      </c>
      <c r="BW709" s="106"/>
      <c r="BX709" s="106">
        <v>392.84647794078313</v>
      </c>
      <c r="BY709" s="73">
        <v>9.7850000000000006E-2</v>
      </c>
      <c r="BZ709" s="73">
        <v>1.0021000000000002</v>
      </c>
      <c r="CA709" s="74">
        <v>3.63</v>
      </c>
      <c r="CB709" s="74"/>
      <c r="CC709" s="74">
        <v>6.9286000000000003</v>
      </c>
      <c r="CD709" s="74">
        <v>5.742</v>
      </c>
      <c r="CE709" s="74">
        <v>82.820000000000007</v>
      </c>
      <c r="CF709" s="74">
        <v>34.299999999999997</v>
      </c>
      <c r="CG709" s="74">
        <v>8.6400000000000005E-2</v>
      </c>
      <c r="CH709" s="134">
        <v>84252.80215093607</v>
      </c>
      <c r="CI709" s="134">
        <v>8477.5622475200562</v>
      </c>
      <c r="CJ709" s="135">
        <v>415331.29696860578</v>
      </c>
      <c r="CK709" s="136">
        <v>2.04115661627129</v>
      </c>
    </row>
    <row r="710" spans="1:89" s="72" customFormat="1" x14ac:dyDescent="0.25">
      <c r="A710" s="82" t="s">
        <v>24</v>
      </c>
      <c r="B710" s="83">
        <v>699</v>
      </c>
      <c r="C710" s="70" t="s">
        <v>795</v>
      </c>
      <c r="D710" s="84">
        <v>42019</v>
      </c>
      <c r="E710" s="85" t="s">
        <v>1245</v>
      </c>
      <c r="F710" s="82">
        <v>1728</v>
      </c>
      <c r="G710" s="88">
        <v>1</v>
      </c>
      <c r="H710" s="88">
        <v>146</v>
      </c>
      <c r="I710" s="82">
        <v>2</v>
      </c>
      <c r="J710" s="70">
        <v>708</v>
      </c>
      <c r="K710" s="55"/>
      <c r="L710" s="54">
        <v>931.50199999999995</v>
      </c>
      <c r="M710" s="54">
        <v>158.93093950831377</v>
      </c>
      <c r="N710" s="54">
        <v>308.1709680709987</v>
      </c>
      <c r="O710" s="17"/>
      <c r="P710" s="56">
        <v>39.273691727022339</v>
      </c>
      <c r="Q710" s="56">
        <v>6.8400000000000007</v>
      </c>
      <c r="R710" s="54">
        <v>282.56656125675812</v>
      </c>
      <c r="S710" s="42" t="s">
        <v>78</v>
      </c>
      <c r="T710" s="94"/>
      <c r="U710" s="94"/>
      <c r="V710" s="94">
        <v>16.1562322585667</v>
      </c>
      <c r="W710" s="94">
        <v>15.049562661319397</v>
      </c>
      <c r="X710" s="94">
        <v>2.5677251717685317</v>
      </c>
      <c r="Y710" s="94">
        <v>4.978881735502398</v>
      </c>
      <c r="Z710" s="94"/>
      <c r="AA710" s="94">
        <v>0.63451488519312238</v>
      </c>
      <c r="AB710" s="94">
        <v>0.11050862864859623</v>
      </c>
      <c r="AC710" s="98">
        <v>4.5652109921686987</v>
      </c>
      <c r="AD710" s="37"/>
      <c r="AE710" s="37"/>
      <c r="AF710" s="37"/>
      <c r="AG710" s="37"/>
      <c r="AH710" s="37"/>
      <c r="AI710" s="100">
        <v>26.458236062351435</v>
      </c>
      <c r="AJ710" s="90" t="s">
        <v>54</v>
      </c>
      <c r="AK710" s="53">
        <v>741.47936453961381</v>
      </c>
      <c r="AL710" s="35"/>
      <c r="AM710" s="35"/>
      <c r="AN710" s="35"/>
      <c r="AO710" s="58">
        <v>40</v>
      </c>
      <c r="AP710" s="49">
        <v>1.1404767651381935</v>
      </c>
      <c r="AQ710" s="49">
        <v>1.2604470359572402</v>
      </c>
      <c r="AR710" s="49">
        <v>2.0126336248785233</v>
      </c>
      <c r="AS710" s="126">
        <v>33.107151477072904</v>
      </c>
      <c r="AT710" s="58">
        <v>34.490458130716171</v>
      </c>
      <c r="AU710" s="58">
        <v>28.511919128454839</v>
      </c>
      <c r="AV710" s="58">
        <v>31.511175898931</v>
      </c>
      <c r="AW710" s="58">
        <v>50.315840621963083</v>
      </c>
      <c r="AX710" s="58">
        <v>19.647500000000001</v>
      </c>
      <c r="AY710" s="71">
        <v>2.134808263382566</v>
      </c>
      <c r="AZ710" s="71">
        <v>25.371322913819675</v>
      </c>
      <c r="BA710" s="71">
        <v>-9.2150906552529754</v>
      </c>
      <c r="BB710" s="131">
        <f t="shared" si="44"/>
        <v>2.134808263382566</v>
      </c>
      <c r="BC710" s="131">
        <f t="shared" si="45"/>
        <v>2.0491876414761325</v>
      </c>
      <c r="BD710" s="131">
        <f t="shared" si="46"/>
        <v>0.27317986986933218</v>
      </c>
      <c r="BE710" s="96">
        <v>6.49</v>
      </c>
      <c r="BF710" s="105">
        <v>117.23622827187774</v>
      </c>
      <c r="BG710" s="105">
        <v>575.37484192208501</v>
      </c>
      <c r="BH710" s="105">
        <v>271.66055782320313</v>
      </c>
      <c r="BI710" s="105">
        <v>105.08591693318317</v>
      </c>
      <c r="BJ710" s="105">
        <v>8.5385308852496031</v>
      </c>
      <c r="BK710" s="105">
        <v>16.717323297089571</v>
      </c>
      <c r="BL710" s="105">
        <v>20.130335444522192</v>
      </c>
      <c r="BM710" s="105">
        <v>2.4924936946673646</v>
      </c>
      <c r="BN710" s="130">
        <f t="shared" si="47"/>
        <v>286.00897301808169</v>
      </c>
      <c r="BO710" s="97">
        <v>3.4388571428571426</v>
      </c>
      <c r="BP710" s="109" t="s">
        <v>38</v>
      </c>
      <c r="BQ710" s="106">
        <v>448.73958333333337</v>
      </c>
      <c r="BR710" s="107">
        <v>27.775014381548839</v>
      </c>
      <c r="BS710" s="107"/>
      <c r="BT710" s="107">
        <v>13.010542847318671</v>
      </c>
      <c r="BU710" s="106">
        <v>12979.85</v>
      </c>
      <c r="BV710" s="106">
        <v>803.3958532081358</v>
      </c>
      <c r="BW710" s="106"/>
      <c r="BX710" s="106">
        <v>376.33162049652606</v>
      </c>
      <c r="BY710" s="73">
        <v>0.11021</v>
      </c>
      <c r="BZ710" s="73">
        <v>0.8085</v>
      </c>
      <c r="CA710" s="74">
        <v>3.68</v>
      </c>
      <c r="CB710" s="74"/>
      <c r="CC710" s="74">
        <v>5.7570000000000006</v>
      </c>
      <c r="CD710" s="74">
        <v>6.4745999999999997</v>
      </c>
      <c r="CE710" s="74">
        <v>76.760000000000005</v>
      </c>
      <c r="CF710" s="74">
        <v>35.72</v>
      </c>
      <c r="CG710" s="74">
        <v>0.13190000000000002</v>
      </c>
      <c r="CH710" s="134">
        <v>42035.779680693238</v>
      </c>
      <c r="CI710" s="134">
        <v>6477.635638709693</v>
      </c>
      <c r="CJ710" s="135">
        <v>224536.38126367261</v>
      </c>
      <c r="CK710" s="136">
        <v>2.8848935759337011</v>
      </c>
    </row>
    <row r="711" spans="1:89" s="72" customFormat="1" x14ac:dyDescent="0.25">
      <c r="A711" s="82" t="s">
        <v>24</v>
      </c>
      <c r="B711" s="83">
        <v>700</v>
      </c>
      <c r="C711" s="70" t="s">
        <v>796</v>
      </c>
      <c r="D711" s="84">
        <v>42019</v>
      </c>
      <c r="E711" s="85" t="s">
        <v>1245</v>
      </c>
      <c r="F711" s="82">
        <v>1729</v>
      </c>
      <c r="G711" s="88">
        <v>1</v>
      </c>
      <c r="H711" s="88">
        <v>174</v>
      </c>
      <c r="I711" s="82">
        <v>2</v>
      </c>
      <c r="J711" s="70">
        <v>875</v>
      </c>
      <c r="K711" s="55"/>
      <c r="L711" s="54">
        <v>931.50199999999995</v>
      </c>
      <c r="M711" s="54">
        <v>158.93093950831377</v>
      </c>
      <c r="N711" s="54">
        <v>308.1709680709987</v>
      </c>
      <c r="O711" s="17"/>
      <c r="P711" s="56">
        <v>39.273691727022339</v>
      </c>
      <c r="Q711" s="56">
        <v>6.8400000000000007</v>
      </c>
      <c r="R711" s="54">
        <v>282.56656125675812</v>
      </c>
      <c r="S711" s="42" t="s">
        <v>78</v>
      </c>
      <c r="T711" s="94"/>
      <c r="U711" s="94"/>
      <c r="V711" s="94">
        <v>28.773176211238944</v>
      </c>
      <c r="W711" s="94">
        <v>26.802271187121498</v>
      </c>
      <c r="X711" s="94">
        <v>4.5729479278904694</v>
      </c>
      <c r="Y711" s="94">
        <v>8.8670575674949355</v>
      </c>
      <c r="Z711" s="94"/>
      <c r="AA711" s="94">
        <v>1.1300288525274909</v>
      </c>
      <c r="AB711" s="94">
        <v>0.19680852528487439</v>
      </c>
      <c r="AC711" s="98">
        <v>8.1303374584445436</v>
      </c>
      <c r="AD711" s="37"/>
      <c r="AE711" s="37"/>
      <c r="AF711" s="37"/>
      <c r="AG711" s="37"/>
      <c r="AH711" s="37"/>
      <c r="AI711" s="100">
        <v>29.220276691601448</v>
      </c>
      <c r="AJ711" s="90" t="s">
        <v>54</v>
      </c>
      <c r="AK711" s="53">
        <v>765.91597430129855</v>
      </c>
      <c r="AL711" s="35"/>
      <c r="AM711" s="35"/>
      <c r="AN711" s="35"/>
      <c r="AO711" s="58">
        <v>39.571428571428562</v>
      </c>
      <c r="AP711" s="49">
        <v>1.6439793325739438</v>
      </c>
      <c r="AQ711" s="49">
        <v>1.3392371234207969</v>
      </c>
      <c r="AR711" s="49">
        <v>2.0401013466611131</v>
      </c>
      <c r="AS711" s="126">
        <v>40.488261417180581</v>
      </c>
      <c r="AT711" s="58">
        <v>41.381003716423152</v>
      </c>
      <c r="AU711" s="58">
        <v>41.544604072265734</v>
      </c>
      <c r="AV711" s="58">
        <v>33.843537414965994</v>
      </c>
      <c r="AW711" s="58">
        <v>51.55490767735666</v>
      </c>
      <c r="AX711" s="58">
        <v>24.310000000000002</v>
      </c>
      <c r="AY711" s="71">
        <v>1.4381799010517138</v>
      </c>
      <c r="AZ711" s="71">
        <v>30.506876120769284</v>
      </c>
      <c r="BA711" s="71">
        <v>-1.7336999095303405</v>
      </c>
      <c r="BB711" s="131">
        <f t="shared" si="44"/>
        <v>1.4381799010517138</v>
      </c>
      <c r="BC711" s="131">
        <f t="shared" si="45"/>
        <v>1.4071530066731273</v>
      </c>
      <c r="BD711" s="131">
        <f t="shared" si="46"/>
        <v>0.17458336075854292</v>
      </c>
      <c r="BE711" s="96">
        <v>6.64</v>
      </c>
      <c r="BF711" s="105">
        <v>108.24980056929583</v>
      </c>
      <c r="BG711" s="105">
        <v>654.17450304305521</v>
      </c>
      <c r="BH711" s="105">
        <v>184.08253713144214</v>
      </c>
      <c r="BI711" s="105">
        <v>115.25214056587774</v>
      </c>
      <c r="BJ711" s="105">
        <v>7.8576870665704108</v>
      </c>
      <c r="BK711" s="105">
        <v>12.692050818690747</v>
      </c>
      <c r="BL711" s="105">
        <v>19.191703253684885</v>
      </c>
      <c r="BM711" s="105">
        <v>6.7493781206787586</v>
      </c>
      <c r="BN711" s="130">
        <f t="shared" si="47"/>
        <v>355.20653011292444</v>
      </c>
      <c r="BO711" s="97">
        <v>6.8777142857142852</v>
      </c>
      <c r="BP711" s="109" t="s">
        <v>38</v>
      </c>
      <c r="BQ711" s="106">
        <v>622.0766666666666</v>
      </c>
      <c r="BR711" s="107">
        <v>21.620020747785237</v>
      </c>
      <c r="BS711" s="107"/>
      <c r="BT711" s="107">
        <v>15.032904250695566</v>
      </c>
      <c r="BU711" s="106">
        <v>15981.203333333333</v>
      </c>
      <c r="BV711" s="106">
        <v>555.42020164916642</v>
      </c>
      <c r="BW711" s="106"/>
      <c r="BX711" s="106">
        <v>386.19660950830848</v>
      </c>
      <c r="BY711" s="73">
        <v>7.9310000000000005E-2</v>
      </c>
      <c r="BZ711" s="73">
        <v>1.1825000000000001</v>
      </c>
      <c r="CA711" s="74">
        <v>3.18</v>
      </c>
      <c r="CB711" s="74"/>
      <c r="CC711" s="74">
        <v>5.8579999999999997</v>
      </c>
      <c r="CD711" s="74">
        <v>7.1477999999999993</v>
      </c>
      <c r="CE711" s="74">
        <v>84.84</v>
      </c>
      <c r="CF711" s="74">
        <v>33.75</v>
      </c>
      <c r="CG711" s="74">
        <v>6.8200000000000011E-2</v>
      </c>
      <c r="CH711" s="134">
        <v>112874.55926767053</v>
      </c>
      <c r="CI711" s="134">
        <v>4684.6055807295998</v>
      </c>
      <c r="CJ711" s="135">
        <v>340900.0803522442</v>
      </c>
      <c r="CK711" s="136">
        <v>1.3741872914459583</v>
      </c>
    </row>
    <row r="712" spans="1:89" s="72" customFormat="1" x14ac:dyDescent="0.25">
      <c r="A712" s="82" t="s">
        <v>24</v>
      </c>
      <c r="B712" s="83">
        <v>701</v>
      </c>
      <c r="C712" s="70" t="s">
        <v>797</v>
      </c>
      <c r="D712" s="84">
        <v>42019</v>
      </c>
      <c r="E712" s="85" t="s">
        <v>1245</v>
      </c>
      <c r="F712" s="82">
        <v>2010</v>
      </c>
      <c r="G712" s="88">
        <v>1</v>
      </c>
      <c r="H712" s="88">
        <v>162</v>
      </c>
      <c r="I712" s="82">
        <v>1</v>
      </c>
      <c r="J712" s="70">
        <v>720</v>
      </c>
      <c r="K712" s="55"/>
      <c r="L712" s="54">
        <v>931.50199999999995</v>
      </c>
      <c r="M712" s="54">
        <v>158.93093950831377</v>
      </c>
      <c r="N712" s="54">
        <v>308.1709680709987</v>
      </c>
      <c r="O712" s="17"/>
      <c r="P712" s="56">
        <v>39.273691727022339</v>
      </c>
      <c r="Q712" s="56">
        <v>6.8400000000000007</v>
      </c>
      <c r="R712" s="54">
        <v>282.56656125675812</v>
      </c>
      <c r="S712" s="42" t="s">
        <v>78</v>
      </c>
      <c r="T712" s="94"/>
      <c r="U712" s="94"/>
      <c r="V712" s="94">
        <v>16.673186247890669</v>
      </c>
      <c r="W712" s="94">
        <v>15.531106336282653</v>
      </c>
      <c r="X712" s="94">
        <v>2.6498851549743612</v>
      </c>
      <c r="Y712" s="94">
        <v>5.1381919468405304</v>
      </c>
      <c r="Z712" s="94"/>
      <c r="AA712" s="94">
        <v>0.65481757680688635</v>
      </c>
      <c r="AB712" s="94">
        <v>0.11404459393557219</v>
      </c>
      <c r="AC712" s="98">
        <v>4.7112849032599353</v>
      </c>
      <c r="AD712" s="37"/>
      <c r="AE712" s="37"/>
      <c r="AF712" s="37"/>
      <c r="AG712" s="37"/>
      <c r="AH712" s="37"/>
      <c r="AI712" s="100">
        <v>30.389978338185919</v>
      </c>
      <c r="AJ712" s="90" t="s">
        <v>54</v>
      </c>
      <c r="AK712" s="53">
        <v>774.92580205608988</v>
      </c>
      <c r="AL712" s="35"/>
      <c r="AM712" s="35"/>
      <c r="AN712" s="35"/>
      <c r="AO712" s="58">
        <v>21.485714285714284</v>
      </c>
      <c r="AP712" s="49">
        <v>0.90789397191729571</v>
      </c>
      <c r="AQ712" s="49">
        <v>0.77047896709704289</v>
      </c>
      <c r="AR712" s="49">
        <v>1.0487074829931973</v>
      </c>
      <c r="AS712" s="126">
        <v>22.212695293045151</v>
      </c>
      <c r="AT712" s="58">
        <v>22.677804516752431</v>
      </c>
      <c r="AU712" s="58">
        <v>42.25570348019329</v>
      </c>
      <c r="AV712" s="58">
        <v>35.860058309037903</v>
      </c>
      <c r="AW712" s="58">
        <v>48.809523809523817</v>
      </c>
      <c r="AX712" s="58">
        <v>23.434999999999999</v>
      </c>
      <c r="AY712" s="71">
        <v>1.3601362198914684</v>
      </c>
      <c r="AZ712" s="71">
        <v>21.591650602659179</v>
      </c>
      <c r="BA712" s="71">
        <v>-4.9184643547685098</v>
      </c>
      <c r="BB712" s="131">
        <f t="shared" si="44"/>
        <v>1.3601362198914684</v>
      </c>
      <c r="BC712" s="131">
        <f t="shared" si="45"/>
        <v>1.3322405785430056</v>
      </c>
      <c r="BD712" s="131">
        <f t="shared" si="46"/>
        <v>0.16356084442783334</v>
      </c>
      <c r="BE712" s="96">
        <v>6.44</v>
      </c>
      <c r="BF712" s="105">
        <v>121.29311834745451</v>
      </c>
      <c r="BG712" s="105">
        <v>575.86921752317335</v>
      </c>
      <c r="BH712" s="105">
        <v>255.27690458372311</v>
      </c>
      <c r="BI712" s="105">
        <v>127.00766111942249</v>
      </c>
      <c r="BJ712" s="105">
        <v>6.3555271924288439</v>
      </c>
      <c r="BK712" s="105">
        <v>16.522090796169476</v>
      </c>
      <c r="BL712" s="105">
        <v>14.835358687154253</v>
      </c>
      <c r="BM712" s="105">
        <v>4.1332400979284607</v>
      </c>
      <c r="BN712" s="130">
        <f t="shared" si="47"/>
        <v>300.18063719050264</v>
      </c>
      <c r="BO712" s="97">
        <v>6.4697142857142866</v>
      </c>
      <c r="BP712" s="109" t="s">
        <v>38</v>
      </c>
      <c r="BQ712" s="106">
        <v>462.52380952380952</v>
      </c>
      <c r="BR712" s="107">
        <v>27.740577154670937</v>
      </c>
      <c r="BS712" s="107"/>
      <c r="BT712" s="107">
        <v>20.395440360293094</v>
      </c>
      <c r="BU712" s="106">
        <v>12168.928571428571</v>
      </c>
      <c r="BV712" s="106">
        <v>729.85021522014529</v>
      </c>
      <c r="BW712" s="106"/>
      <c r="BX712" s="106">
        <v>536.60082317224328</v>
      </c>
      <c r="BY712" s="73">
        <v>4.3260000000000007E-2</v>
      </c>
      <c r="BZ712" s="73">
        <v>0.7128000000000001</v>
      </c>
      <c r="CA712" s="74">
        <v>4.8</v>
      </c>
      <c r="CB712" s="74"/>
      <c r="CC712" s="74">
        <v>5.8983999999999996</v>
      </c>
      <c r="CD712" s="74">
        <v>3.2867999999999999</v>
      </c>
      <c r="CE712" s="74">
        <v>82.820000000000007</v>
      </c>
      <c r="CF712" s="74">
        <v>33.799999999999997</v>
      </c>
      <c r="CG712" s="74">
        <v>0.3412</v>
      </c>
      <c r="CH712" s="134">
        <v>70912.689961560551</v>
      </c>
      <c r="CI712" s="134">
        <v>6283.3587305067922</v>
      </c>
      <c r="CJ712" s="135">
        <v>399124.52497127157</v>
      </c>
      <c r="CK712" s="136">
        <v>1.5742853013001543</v>
      </c>
    </row>
    <row r="713" spans="1:89" s="72" customFormat="1" x14ac:dyDescent="0.25">
      <c r="A713" s="82" t="s">
        <v>24</v>
      </c>
      <c r="B713" s="83">
        <v>702</v>
      </c>
      <c r="C713" s="70" t="s">
        <v>798</v>
      </c>
      <c r="D713" s="84">
        <v>42019</v>
      </c>
      <c r="E713" s="85" t="s">
        <v>1245</v>
      </c>
      <c r="F713" s="82">
        <v>2036</v>
      </c>
      <c r="G713" s="88">
        <v>1</v>
      </c>
      <c r="H713" s="88">
        <v>148</v>
      </c>
      <c r="I713" s="82">
        <v>1</v>
      </c>
      <c r="J713" s="70">
        <v>635</v>
      </c>
      <c r="K713" s="55"/>
      <c r="L713" s="54">
        <v>931.50199999999995</v>
      </c>
      <c r="M713" s="54">
        <v>158.93093950831377</v>
      </c>
      <c r="N713" s="54">
        <v>308.1709680709987</v>
      </c>
      <c r="O713" s="17"/>
      <c r="P713" s="56">
        <v>39.273691727022339</v>
      </c>
      <c r="Q713" s="56">
        <v>6.8400000000000007</v>
      </c>
      <c r="R713" s="54">
        <v>282.56656125675812</v>
      </c>
      <c r="S713" s="42" t="s">
        <v>78</v>
      </c>
      <c r="T713" s="94"/>
      <c r="U713" s="94"/>
      <c r="V713" s="94">
        <v>17.231245467903822</v>
      </c>
      <c r="W713" s="94">
        <v>16.050939615843344</v>
      </c>
      <c r="X713" s="94">
        <v>2.7385780311123282</v>
      </c>
      <c r="Y713" s="94">
        <v>5.3101695969129299</v>
      </c>
      <c r="Z713" s="94"/>
      <c r="AA713" s="94">
        <v>0.67673462257910544</v>
      </c>
      <c r="AB713" s="94">
        <v>0.11786171900046215</v>
      </c>
      <c r="AC713" s="98">
        <v>4.8689737780366809</v>
      </c>
      <c r="AD713" s="37"/>
      <c r="AE713" s="37"/>
      <c r="AF713" s="37"/>
      <c r="AG713" s="37"/>
      <c r="AH713" s="37"/>
      <c r="AI713" s="100">
        <v>26.105519183882109</v>
      </c>
      <c r="AJ713" s="90" t="s">
        <v>54</v>
      </c>
      <c r="AK713" s="53">
        <v>737.98644065186397</v>
      </c>
      <c r="AL713" s="35"/>
      <c r="AM713" s="35"/>
      <c r="AN713" s="35"/>
      <c r="AO713" s="58">
        <v>22.314285714285713</v>
      </c>
      <c r="AP713" s="49">
        <v>0.9674113286790309</v>
      </c>
      <c r="AQ713" s="49">
        <v>0.78284325975288083</v>
      </c>
      <c r="AR713" s="49">
        <v>1.1270991253644314</v>
      </c>
      <c r="AS713" s="126">
        <v>23.436884215899749</v>
      </c>
      <c r="AT713" s="58">
        <v>23.91744777778344</v>
      </c>
      <c r="AU713" s="58">
        <v>43.35390077306797</v>
      </c>
      <c r="AV713" s="58">
        <v>35.082604470359577</v>
      </c>
      <c r="AW713" s="58">
        <v>50.510204081632651</v>
      </c>
      <c r="AX713" s="58">
        <v>21.237500000000004</v>
      </c>
      <c r="AY713" s="71">
        <v>1.3880278023044723</v>
      </c>
      <c r="AZ713" s="71">
        <v>20.784596960215456</v>
      </c>
      <c r="BA713" s="71">
        <v>-3.5533514923116343</v>
      </c>
      <c r="BB713" s="131">
        <f t="shared" si="44"/>
        <v>1.3880278023044723</v>
      </c>
      <c r="BC713" s="131">
        <f t="shared" si="45"/>
        <v>1.3601387235504829</v>
      </c>
      <c r="BD713" s="131">
        <f t="shared" si="46"/>
        <v>0.16698466278342519</v>
      </c>
      <c r="BE713" s="96">
        <v>6.54</v>
      </c>
      <c r="BF713" s="105">
        <v>119.94538265376917</v>
      </c>
      <c r="BG713" s="105">
        <v>617.30877976446959</v>
      </c>
      <c r="BH713" s="105">
        <v>220.47177177320083</v>
      </c>
      <c r="BI713" s="105">
        <v>122.16648419267993</v>
      </c>
      <c r="BJ713" s="105">
        <v>6.6724619133396326</v>
      </c>
      <c r="BK713" s="105">
        <v>13.304874698925598</v>
      </c>
      <c r="BL713" s="105">
        <v>14.426682279685593</v>
      </c>
      <c r="BM713" s="105">
        <v>5.6489453776987908</v>
      </c>
      <c r="BN713" s="130">
        <f t="shared" si="47"/>
        <v>327.74692490810651</v>
      </c>
      <c r="BO713" s="97">
        <v>9.3548571428571421</v>
      </c>
      <c r="BP713" s="109" t="s">
        <v>38</v>
      </c>
      <c r="BQ713" s="106">
        <v>443.23523809523812</v>
      </c>
      <c r="BR713" s="107">
        <v>25.722762694132616</v>
      </c>
      <c r="BS713" s="107"/>
      <c r="BT713" s="107">
        <v>18.531878577234846</v>
      </c>
      <c r="BU713" s="106">
        <v>12141.458571428571</v>
      </c>
      <c r="BV713" s="106">
        <v>704.61874587325337</v>
      </c>
      <c r="BW713" s="106"/>
      <c r="BX713" s="106">
        <v>507.64022500371425</v>
      </c>
      <c r="BY713" s="73">
        <v>4.9440000000000005E-2</v>
      </c>
      <c r="BZ713" s="73">
        <v>1.1022000000000001</v>
      </c>
      <c r="CA713" s="74">
        <v>3.67</v>
      </c>
      <c r="CB713" s="74"/>
      <c r="CC713" s="74">
        <v>5.6459000000000001</v>
      </c>
      <c r="CD713" s="74">
        <v>5.5835999999999997</v>
      </c>
      <c r="CE713" s="74">
        <v>79.790000000000006</v>
      </c>
      <c r="CF713" s="74">
        <v>34.36</v>
      </c>
      <c r="CG713" s="74">
        <v>0.13190000000000002</v>
      </c>
      <c r="CH713" s="134">
        <v>126929.82317787572</v>
      </c>
      <c r="CI713" s="134">
        <v>1664.2643473411201</v>
      </c>
      <c r="CJ713" s="135">
        <v>174201.60002454414</v>
      </c>
      <c r="CK713" s="136">
        <v>0.95536685490066309</v>
      </c>
    </row>
    <row r="714" spans="1:89" s="72" customFormat="1" x14ac:dyDescent="0.25">
      <c r="A714" s="82" t="s">
        <v>24</v>
      </c>
      <c r="B714" s="83">
        <v>703</v>
      </c>
      <c r="C714" s="70" t="s">
        <v>799</v>
      </c>
      <c r="D714" s="84">
        <v>42019</v>
      </c>
      <c r="E714" s="85" t="s">
        <v>1245</v>
      </c>
      <c r="F714" s="82">
        <v>2043</v>
      </c>
      <c r="G714" s="88">
        <v>1</v>
      </c>
      <c r="H714" s="88">
        <v>147</v>
      </c>
      <c r="I714" s="82">
        <v>1</v>
      </c>
      <c r="J714" s="70">
        <v>687</v>
      </c>
      <c r="K714" s="55"/>
      <c r="L714" s="54">
        <v>931.50199999999995</v>
      </c>
      <c r="M714" s="54">
        <v>158.93093950831377</v>
      </c>
      <c r="N714" s="54">
        <v>308.1709680709987</v>
      </c>
      <c r="O714" s="17"/>
      <c r="P714" s="56">
        <v>39.273691727022339</v>
      </c>
      <c r="Q714" s="56">
        <v>6.8400000000000007</v>
      </c>
      <c r="R714" s="54">
        <v>282.56656125675812</v>
      </c>
      <c r="S714" s="42" t="s">
        <v>78</v>
      </c>
      <c r="T714" s="94"/>
      <c r="U714" s="94"/>
      <c r="V714" s="94">
        <v>20.707674781269393</v>
      </c>
      <c r="W714" s="94">
        <v>19.289240474102002</v>
      </c>
      <c r="X714" s="94">
        <v>3.2910902080197606</v>
      </c>
      <c r="Y714" s="94">
        <v>6.3815041838431954</v>
      </c>
      <c r="Z714" s="94"/>
      <c r="AA714" s="94">
        <v>0.81326683574300884</v>
      </c>
      <c r="AB714" s="94">
        <v>0.14164049550388266</v>
      </c>
      <c r="AC714" s="98">
        <v>5.8512964545665831</v>
      </c>
      <c r="AD714" s="37"/>
      <c r="AE714" s="37"/>
      <c r="AF714" s="37"/>
      <c r="AG714" s="37"/>
      <c r="AH714" s="37"/>
      <c r="AI714" s="100">
        <v>24.180008664595185</v>
      </c>
      <c r="AJ714" s="90" t="s">
        <v>54</v>
      </c>
      <c r="AK714" s="53">
        <v>717.12168945517146</v>
      </c>
      <c r="AL714" s="35"/>
      <c r="AM714" s="35"/>
      <c r="AN714" s="35"/>
      <c r="AO714" s="58">
        <v>34.871428571428567</v>
      </c>
      <c r="AP714" s="49">
        <v>1.4344035237484776</v>
      </c>
      <c r="AQ714" s="49">
        <v>1.1674642510065247</v>
      </c>
      <c r="AR714" s="49">
        <v>1.763904623073719</v>
      </c>
      <c r="AS714" s="126">
        <v>35.464624284798589</v>
      </c>
      <c r="AT714" s="58">
        <v>36.015003462099507</v>
      </c>
      <c r="AU714" s="58">
        <v>41.134062540923161</v>
      </c>
      <c r="AV714" s="58">
        <v>33.479105928085517</v>
      </c>
      <c r="AW714" s="58">
        <v>50.583090379008745</v>
      </c>
      <c r="AX714" s="58">
        <v>30.945</v>
      </c>
      <c r="AY714" s="71">
        <v>1.7392104059252453</v>
      </c>
      <c r="AZ714" s="71">
        <v>25.952786078843957</v>
      </c>
      <c r="BA714" s="71">
        <v>-5.2451112975745637</v>
      </c>
      <c r="BB714" s="131">
        <f t="shared" si="44"/>
        <v>1.7392104059252453</v>
      </c>
      <c r="BC714" s="131">
        <f t="shared" si="45"/>
        <v>1.7126318941843353</v>
      </c>
      <c r="BD714" s="131">
        <f t="shared" si="46"/>
        <v>0.21082871176717874</v>
      </c>
      <c r="BE714" s="96">
        <v>6.43</v>
      </c>
      <c r="BF714" s="105">
        <v>128.69191247588734</v>
      </c>
      <c r="BG714" s="105">
        <v>603.42992199186017</v>
      </c>
      <c r="BH714" s="105">
        <v>213.71252572130462</v>
      </c>
      <c r="BI714" s="105">
        <v>141.80680293309024</v>
      </c>
      <c r="BJ714" s="105">
        <v>6.8998504980695907</v>
      </c>
      <c r="BK714" s="105">
        <v>14.434979528110158</v>
      </c>
      <c r="BL714" s="105">
        <v>11.830659277919748</v>
      </c>
      <c r="BM714" s="105">
        <v>7.8852600496453693</v>
      </c>
      <c r="BN714" s="130">
        <f t="shared" si="47"/>
        <v>332.85414302898766</v>
      </c>
      <c r="BO714" s="97">
        <v>4.4880000000000004</v>
      </c>
      <c r="BP714" s="109" t="s">
        <v>38</v>
      </c>
      <c r="BQ714" s="106">
        <v>482.7</v>
      </c>
      <c r="BR714" s="107">
        <v>23.310198035204518</v>
      </c>
      <c r="BS714" s="107"/>
      <c r="BT714" s="107">
        <v>13.402747566246127</v>
      </c>
      <c r="BU714" s="106">
        <v>14413.9</v>
      </c>
      <c r="BV714" s="106">
        <v>696.06559656025365</v>
      </c>
      <c r="BW714" s="106"/>
      <c r="BX714" s="106">
        <v>400.21931457450808</v>
      </c>
      <c r="BY714" s="73">
        <v>7.2100000000000011E-2</v>
      </c>
      <c r="BZ714" s="73">
        <v>0.96030000000000004</v>
      </c>
      <c r="CA714" s="74">
        <v>4.0999999999999996</v>
      </c>
      <c r="CB714" s="74"/>
      <c r="CC714" s="74">
        <v>7.3426999999999998</v>
      </c>
      <c r="CD714" s="74">
        <v>7.1477999999999993</v>
      </c>
      <c r="CE714" s="74">
        <v>80.8</v>
      </c>
      <c r="CF714" s="74">
        <v>35.869999999999997</v>
      </c>
      <c r="CG714" s="74">
        <v>0.1956</v>
      </c>
      <c r="CH714" s="134">
        <v>133473.93863193667</v>
      </c>
      <c r="CI714" s="134">
        <v>1738.6852696578203</v>
      </c>
      <c r="CJ714" s="135">
        <v>102141.49685681464</v>
      </c>
      <c r="CK714" s="136">
        <v>1.702232024360449</v>
      </c>
    </row>
    <row r="715" spans="1:89" s="72" customFormat="1" x14ac:dyDescent="0.25">
      <c r="A715" s="82" t="s">
        <v>24</v>
      </c>
      <c r="B715" s="83">
        <v>704</v>
      </c>
      <c r="C715" s="70" t="s">
        <v>800</v>
      </c>
      <c r="D715" s="84">
        <v>42019</v>
      </c>
      <c r="E715" s="85" t="s">
        <v>1245</v>
      </c>
      <c r="F715" s="82">
        <v>2046</v>
      </c>
      <c r="G715" s="88">
        <v>1</v>
      </c>
      <c r="H715" s="88">
        <v>153</v>
      </c>
      <c r="I715" s="82">
        <v>1</v>
      </c>
      <c r="J715" s="70">
        <v>730</v>
      </c>
      <c r="K715" s="55"/>
      <c r="L715" s="54">
        <v>931.50199999999995</v>
      </c>
      <c r="M715" s="54">
        <v>158.93093950831377</v>
      </c>
      <c r="N715" s="54">
        <v>308.1709680709987</v>
      </c>
      <c r="O715" s="17"/>
      <c r="P715" s="56">
        <v>39.273691727022339</v>
      </c>
      <c r="Q715" s="56">
        <v>6.8400000000000007</v>
      </c>
      <c r="R715" s="54">
        <v>282.56656125675812</v>
      </c>
      <c r="S715" s="42" t="s">
        <v>78</v>
      </c>
      <c r="T715" s="94"/>
      <c r="U715" s="94"/>
      <c r="V715" s="94">
        <v>19.521168561797317</v>
      </c>
      <c r="W715" s="94">
        <v>18.184007557651324</v>
      </c>
      <c r="X715" s="94">
        <v>3.102517659826606</v>
      </c>
      <c r="Y715" s="94">
        <v>6.0158574135662244</v>
      </c>
      <c r="Z715" s="94"/>
      <c r="AA715" s="94">
        <v>0.76666835624726781</v>
      </c>
      <c r="AB715" s="94">
        <v>0.13352479296269365</v>
      </c>
      <c r="AC715" s="98">
        <v>5.5160294722206027</v>
      </c>
      <c r="AD715" s="37"/>
      <c r="AE715" s="37"/>
      <c r="AF715" s="37"/>
      <c r="AG715" s="37"/>
      <c r="AH715" s="37"/>
      <c r="AI715" s="100">
        <v>25.035685082270188</v>
      </c>
      <c r="AJ715" s="90" t="s">
        <v>54</v>
      </c>
      <c r="AK715" s="53">
        <v>726.78998088037281</v>
      </c>
      <c r="AL715" s="35"/>
      <c r="AM715" s="35"/>
      <c r="AN715" s="35"/>
      <c r="AO715" s="58">
        <v>37.31428571428571</v>
      </c>
      <c r="AP715" s="49">
        <v>1.2325584061805785</v>
      </c>
      <c r="AQ715" s="49">
        <v>1.1821629876440369</v>
      </c>
      <c r="AR715" s="49">
        <v>1.9219214216298766</v>
      </c>
      <c r="AS715" s="126">
        <v>33.414090378422962</v>
      </c>
      <c r="AT715" s="58">
        <v>34.514750727944495</v>
      </c>
      <c r="AU715" s="58">
        <v>33.031810272833269</v>
      </c>
      <c r="AV715" s="58">
        <v>31.681243926141882</v>
      </c>
      <c r="AW715" s="58">
        <v>51.506316812439266</v>
      </c>
      <c r="AX715" s="58">
        <v>19.352499999999999</v>
      </c>
      <c r="AY715" s="71">
        <v>1.7680678602145483</v>
      </c>
      <c r="AZ715" s="71">
        <v>25.831114796615807</v>
      </c>
      <c r="BA715" s="71">
        <v>-6.30994623481849</v>
      </c>
      <c r="BB715" s="131">
        <f t="shared" si="44"/>
        <v>1.7680678602145483</v>
      </c>
      <c r="BC715" s="131">
        <f t="shared" si="45"/>
        <v>1.7116849471713449</v>
      </c>
      <c r="BD715" s="131">
        <f t="shared" si="46"/>
        <v>0.22215077963832802</v>
      </c>
      <c r="BE715" s="96">
        <v>6.31</v>
      </c>
      <c r="BF715" s="105">
        <v>134.38432963025821</v>
      </c>
      <c r="BG715" s="105">
        <v>540.33337142960397</v>
      </c>
      <c r="BH715" s="105">
        <v>319.3420452867004</v>
      </c>
      <c r="BI715" s="105">
        <v>98.193827809600521</v>
      </c>
      <c r="BJ715" s="105">
        <v>6.5012791768247373</v>
      </c>
      <c r="BK715" s="105">
        <v>16.71585085858705</v>
      </c>
      <c r="BL715" s="105">
        <v>15.25036345985883</v>
      </c>
      <c r="BM715" s="105">
        <v>3.6632619788245147</v>
      </c>
      <c r="BN715" s="130">
        <f t="shared" si="47"/>
        <v>249.95905199611195</v>
      </c>
      <c r="BO715" s="97">
        <v>6.9651428571428573</v>
      </c>
      <c r="BP715" s="109" t="s">
        <v>38</v>
      </c>
      <c r="BQ715" s="106">
        <v>419.33333333333331</v>
      </c>
      <c r="BR715" s="107">
        <v>21.480954483122666</v>
      </c>
      <c r="BS715" s="107"/>
      <c r="BT715" s="107">
        <v>12.149394809154007</v>
      </c>
      <c r="BU715" s="106">
        <v>12901.361111111109</v>
      </c>
      <c r="BV715" s="106">
        <v>660.89082066321134</v>
      </c>
      <c r="BW715" s="106"/>
      <c r="BX715" s="106">
        <v>373.79267817413677</v>
      </c>
      <c r="BY715" s="73">
        <v>7.1070000000000008E-2</v>
      </c>
      <c r="BZ715" s="73">
        <v>0.55880000000000007</v>
      </c>
      <c r="CA715" s="74">
        <v>4.2699999999999996</v>
      </c>
      <c r="CB715" s="74"/>
      <c r="CC715" s="74">
        <v>4.9187000000000003</v>
      </c>
      <c r="CD715" s="74">
        <v>7.1181000000000001</v>
      </c>
      <c r="CE715" s="74">
        <v>74.739999999999995</v>
      </c>
      <c r="CF715" s="74">
        <v>35.79</v>
      </c>
      <c r="CG715" s="74">
        <v>6.8200000000000011E-2</v>
      </c>
      <c r="CH715" s="134">
        <v>77002.076067194983</v>
      </c>
      <c r="CI715" s="134">
        <v>2793.9086426667309</v>
      </c>
      <c r="CJ715" s="135">
        <v>329088.75468707603</v>
      </c>
      <c r="CK715" s="136">
        <v>0.84898332224186857</v>
      </c>
    </row>
    <row r="716" spans="1:89" s="72" customFormat="1" x14ac:dyDescent="0.25">
      <c r="A716" s="82" t="s">
        <v>24</v>
      </c>
      <c r="B716" s="83">
        <v>705</v>
      </c>
      <c r="C716" s="70" t="s">
        <v>801</v>
      </c>
      <c r="D716" s="84">
        <v>42019</v>
      </c>
      <c r="E716" s="85" t="s">
        <v>1245</v>
      </c>
      <c r="F716" s="82">
        <v>2054</v>
      </c>
      <c r="G716" s="88">
        <v>1</v>
      </c>
      <c r="H716" s="88">
        <v>171</v>
      </c>
      <c r="I716" s="82">
        <v>1</v>
      </c>
      <c r="J716" s="70">
        <v>650</v>
      </c>
      <c r="K716" s="55"/>
      <c r="L716" s="54">
        <v>931.50199999999995</v>
      </c>
      <c r="M716" s="54">
        <v>158.93093950831377</v>
      </c>
      <c r="N716" s="54">
        <v>308.1709680709987</v>
      </c>
      <c r="O716" s="17"/>
      <c r="P716" s="56">
        <v>39.273691727022339</v>
      </c>
      <c r="Q716" s="56">
        <v>6.8400000000000007</v>
      </c>
      <c r="R716" s="54">
        <v>282.56656125675812</v>
      </c>
      <c r="S716" s="42" t="s">
        <v>78</v>
      </c>
      <c r="T716" s="94"/>
      <c r="U716" s="94"/>
      <c r="V716" s="94">
        <v>21.959665791652142</v>
      </c>
      <c r="W716" s="94">
        <v>20.455472604255551</v>
      </c>
      <c r="X716" s="94">
        <v>3.4900703155558541</v>
      </c>
      <c r="Y716" s="94">
        <v>6.7673314655290344</v>
      </c>
      <c r="Z716" s="94"/>
      <c r="AA716" s="94">
        <v>0.86243714472978417</v>
      </c>
      <c r="AB716" s="94">
        <v>0.15020411401490066</v>
      </c>
      <c r="AC716" s="98">
        <v>6.2050672490948102</v>
      </c>
      <c r="AD716" s="37"/>
      <c r="AE716" s="37"/>
      <c r="AF716" s="37"/>
      <c r="AG716" s="37"/>
      <c r="AH716" s="37"/>
      <c r="AI716" s="100">
        <v>23.109196537117541</v>
      </c>
      <c r="AJ716" s="90" t="s">
        <v>54</v>
      </c>
      <c r="AK716" s="53">
        <v>704.01394141878859</v>
      </c>
      <c r="AL716" s="35"/>
      <c r="AM716" s="35"/>
      <c r="AN716" s="35"/>
      <c r="AO716" s="58">
        <v>31.428571428571427</v>
      </c>
      <c r="AP716" s="49">
        <v>1.2842329762883702</v>
      </c>
      <c r="AQ716" s="49">
        <v>1.0605997501041233</v>
      </c>
      <c r="AR716" s="49">
        <v>1.5492850201305008</v>
      </c>
      <c r="AS716" s="126">
        <v>31.834923215754124</v>
      </c>
      <c r="AT716" s="58">
        <v>32.206491275762509</v>
      </c>
      <c r="AU716" s="58">
        <v>40.86195833644814</v>
      </c>
      <c r="AV716" s="58">
        <v>33.746355685131199</v>
      </c>
      <c r="AW716" s="58">
        <v>49.295432458697761</v>
      </c>
      <c r="AX716" s="58">
        <v>21.59</v>
      </c>
      <c r="AY716" s="71">
        <v>1.4666202838116802</v>
      </c>
      <c r="AZ716" s="71">
        <v>24.193477495248512</v>
      </c>
      <c r="BA716" s="71">
        <v>-2.2338117035963698</v>
      </c>
      <c r="BB716" s="131">
        <f t="shared" si="44"/>
        <v>1.4666202838116802</v>
      </c>
      <c r="BC716" s="131">
        <f t="shared" si="45"/>
        <v>1.4496998049877432</v>
      </c>
      <c r="BD716" s="131">
        <f t="shared" si="46"/>
        <v>0.17733046502025199</v>
      </c>
      <c r="BE716" s="96">
        <v>6.21</v>
      </c>
      <c r="BF716" s="105">
        <v>121.97208452572862</v>
      </c>
      <c r="BG716" s="105">
        <v>592.71142875846328</v>
      </c>
      <c r="BH716" s="105">
        <v>251.64203042464638</v>
      </c>
      <c r="BI716" s="105">
        <v>115.24088772908104</v>
      </c>
      <c r="BJ716" s="105">
        <v>6.7653320732397786</v>
      </c>
      <c r="BK716" s="105">
        <v>13.486062667088564</v>
      </c>
      <c r="BL716" s="105">
        <v>13.986620819658111</v>
      </c>
      <c r="BM716" s="105">
        <v>6.1676375278228965</v>
      </c>
      <c r="BN716" s="130">
        <f t="shared" si="47"/>
        <v>303.32155621196574</v>
      </c>
      <c r="BO716" s="97">
        <v>2.0108571428571427</v>
      </c>
      <c r="BP716" s="109" t="s">
        <v>38</v>
      </c>
      <c r="BQ716" s="106">
        <v>487.85714285714283</v>
      </c>
      <c r="BR716" s="107">
        <v>22.216054993086431</v>
      </c>
      <c r="BS716" s="107"/>
      <c r="BT716" s="107">
        <v>15.147789266454096</v>
      </c>
      <c r="BU716" s="106">
        <v>13601.928571428571</v>
      </c>
      <c r="BV716" s="106">
        <v>619.40508113740407</v>
      </c>
      <c r="BW716" s="106"/>
      <c r="BX716" s="106">
        <v>422.33500243675758</v>
      </c>
      <c r="BY716" s="73">
        <v>7.8280000000000002E-2</v>
      </c>
      <c r="BZ716" s="73">
        <v>0.86790000000000012</v>
      </c>
      <c r="CA716" s="74">
        <v>3.98</v>
      </c>
      <c r="CB716" s="74"/>
      <c r="CC716" s="74">
        <v>5.6762000000000006</v>
      </c>
      <c r="CD716" s="74">
        <v>7.4744999999999999</v>
      </c>
      <c r="CE716" s="74">
        <v>77.77</v>
      </c>
      <c r="CF716" s="74">
        <v>34.28</v>
      </c>
      <c r="CG716" s="74">
        <v>3.1800000000000002E-2</v>
      </c>
      <c r="CH716" s="134">
        <v>134842.54191556759</v>
      </c>
      <c r="CI716" s="134">
        <v>2128.5186161924803</v>
      </c>
      <c r="CJ716" s="135">
        <v>190653.09543497156</v>
      </c>
      <c r="CK716" s="136">
        <v>1.1164353829851563</v>
      </c>
    </row>
    <row r="717" spans="1:89" s="72" customFormat="1" x14ac:dyDescent="0.25">
      <c r="A717" s="82" t="s">
        <v>24</v>
      </c>
      <c r="B717" s="83">
        <v>706</v>
      </c>
      <c r="C717" s="70" t="s">
        <v>802</v>
      </c>
      <c r="D717" s="84">
        <v>42019</v>
      </c>
      <c r="E717" s="85" t="s">
        <v>1245</v>
      </c>
      <c r="F717" s="82">
        <v>2055</v>
      </c>
      <c r="G717" s="88">
        <v>1</v>
      </c>
      <c r="H717" s="88">
        <v>158</v>
      </c>
      <c r="I717" s="82">
        <v>1</v>
      </c>
      <c r="J717" s="70">
        <v>625</v>
      </c>
      <c r="K717" s="55"/>
      <c r="L717" s="54">
        <v>931.50199999999995</v>
      </c>
      <c r="M717" s="54">
        <v>158.93093950831377</v>
      </c>
      <c r="N717" s="54">
        <v>308.1709680709987</v>
      </c>
      <c r="O717" s="17"/>
      <c r="P717" s="56">
        <v>39.273691727022339</v>
      </c>
      <c r="Q717" s="56">
        <v>6.8400000000000007</v>
      </c>
      <c r="R717" s="54">
        <v>282.56656125675812</v>
      </c>
      <c r="S717" s="42" t="s">
        <v>78</v>
      </c>
      <c r="T717" s="94"/>
      <c r="U717" s="94"/>
      <c r="V717" s="94">
        <v>17.278143887751682</v>
      </c>
      <c r="W717" s="94">
        <v>16.094625587728466</v>
      </c>
      <c r="X717" s="94">
        <v>2.7460316410402039</v>
      </c>
      <c r="Y717" s="94">
        <v>5.3246223283584451</v>
      </c>
      <c r="Z717" s="94"/>
      <c r="AA717" s="94">
        <v>0.67857649666269482</v>
      </c>
      <c r="AB717" s="94">
        <v>0.11818250419222151</v>
      </c>
      <c r="AC717" s="98">
        <v>4.882225703261466</v>
      </c>
      <c r="AD717" s="37"/>
      <c r="AE717" s="37"/>
      <c r="AF717" s="37"/>
      <c r="AG717" s="37"/>
      <c r="AH717" s="37"/>
      <c r="AI717" s="100">
        <v>23.843802917208279</v>
      </c>
      <c r="AJ717" s="90" t="s">
        <v>54</v>
      </c>
      <c r="AK717" s="53">
        <v>713.13300886816535</v>
      </c>
      <c r="AL717" s="35"/>
      <c r="AM717" s="35"/>
      <c r="AN717" s="35"/>
      <c r="AO717" s="58">
        <v>33.728571428571435</v>
      </c>
      <c r="AP717" s="49">
        <v>1.1028031485681931</v>
      </c>
      <c r="AQ717" s="49">
        <v>1.0152988338192421</v>
      </c>
      <c r="AR717" s="49">
        <v>1.680692419825073</v>
      </c>
      <c r="AS717" s="126">
        <v>30.033475799951471</v>
      </c>
      <c r="AT717" s="58">
        <v>30.351728159575028</v>
      </c>
      <c r="AU717" s="58">
        <v>32.696408470890937</v>
      </c>
      <c r="AV717" s="58">
        <v>30.102040816326532</v>
      </c>
      <c r="AW717" s="58">
        <v>49.829931972789112</v>
      </c>
      <c r="AX717" s="58">
        <v>28.094999999999999</v>
      </c>
      <c r="AY717" s="71">
        <v>1.7566544390853864</v>
      </c>
      <c r="AZ717" s="71">
        <v>23.121544846672506</v>
      </c>
      <c r="BA717" s="71">
        <v>-5.8434009589208245</v>
      </c>
      <c r="BB717" s="131">
        <f t="shared" si="44"/>
        <v>1.7566544390853864</v>
      </c>
      <c r="BC717" s="131">
        <f t="shared" si="45"/>
        <v>1.7382350786673288</v>
      </c>
      <c r="BD717" s="131">
        <f t="shared" si="46"/>
        <v>0.21986125517252109</v>
      </c>
      <c r="BE717" s="96">
        <v>6.19</v>
      </c>
      <c r="BF717" s="105">
        <v>133.06237058009333</v>
      </c>
      <c r="BG717" s="105">
        <v>590.66357756018726</v>
      </c>
      <c r="BH717" s="105">
        <v>226.57761840179211</v>
      </c>
      <c r="BI717" s="105">
        <v>138.50658533288095</v>
      </c>
      <c r="BJ717" s="105">
        <v>7.4422124455398633</v>
      </c>
      <c r="BK717" s="105">
        <v>15.213829262547554</v>
      </c>
      <c r="BL717" s="105">
        <v>15.168386826347108</v>
      </c>
      <c r="BM717" s="105">
        <v>6.4277901707049665</v>
      </c>
      <c r="BN717" s="130">
        <f t="shared" si="47"/>
        <v>322.198683452745</v>
      </c>
      <c r="BO717" s="97">
        <v>9.1217142857142868</v>
      </c>
      <c r="BP717" s="109" t="s">
        <v>38</v>
      </c>
      <c r="BQ717" s="106">
        <v>475.19741532976826</v>
      </c>
      <c r="BR717" s="107">
        <v>27.5028046077699</v>
      </c>
      <c r="BS717" s="107"/>
      <c r="BT717" s="107">
        <v>15.656354486024817</v>
      </c>
      <c r="BU717" s="106">
        <v>12169.143939393938</v>
      </c>
      <c r="BV717" s="106">
        <v>704.30851939024149</v>
      </c>
      <c r="BW717" s="106"/>
      <c r="BX717" s="106">
        <v>400.93743181325084</v>
      </c>
      <c r="BY717" s="73">
        <v>6.386E-2</v>
      </c>
      <c r="BZ717" s="73">
        <v>1.3541000000000003</v>
      </c>
      <c r="CA717" s="74">
        <v>3.17</v>
      </c>
      <c r="CB717" s="74"/>
      <c r="CC717" s="74">
        <v>8.0396000000000001</v>
      </c>
      <c r="CD717" s="74">
        <v>7.1181000000000001</v>
      </c>
      <c r="CE717" s="74">
        <v>78.78</v>
      </c>
      <c r="CF717" s="74">
        <v>33.68</v>
      </c>
      <c r="CG717" s="74">
        <v>4.0900000000000006E-2</v>
      </c>
      <c r="CH717" s="134">
        <v>15601.827591118525</v>
      </c>
      <c r="CI717" s="134">
        <v>9984.1939094248755</v>
      </c>
      <c r="CJ717" s="135">
        <v>694120.69423412462</v>
      </c>
      <c r="CK717" s="136">
        <v>1.4383945029100718</v>
      </c>
    </row>
    <row r="718" spans="1:89" s="72" customFormat="1" x14ac:dyDescent="0.25">
      <c r="A718" s="82" t="s">
        <v>24</v>
      </c>
      <c r="B718" s="83">
        <v>707</v>
      </c>
      <c r="C718" s="70" t="s">
        <v>803</v>
      </c>
      <c r="D718" s="84">
        <v>42019</v>
      </c>
      <c r="E718" s="85" t="s">
        <v>1245</v>
      </c>
      <c r="F718" s="82">
        <v>2069</v>
      </c>
      <c r="G718" s="88">
        <v>1</v>
      </c>
      <c r="H718" s="88">
        <v>157</v>
      </c>
      <c r="I718" s="82">
        <v>1</v>
      </c>
      <c r="J718" s="70">
        <v>584</v>
      </c>
      <c r="K718" s="55"/>
      <c r="L718" s="54">
        <v>931.50199999999995</v>
      </c>
      <c r="M718" s="54">
        <v>158.93093950831377</v>
      </c>
      <c r="N718" s="54">
        <v>308.1709680709987</v>
      </c>
      <c r="O718" s="17"/>
      <c r="P718" s="56">
        <v>39.273691727022339</v>
      </c>
      <c r="Q718" s="56">
        <v>6.8400000000000007</v>
      </c>
      <c r="R718" s="54">
        <v>282.56656125675812</v>
      </c>
      <c r="S718" s="42" t="s">
        <v>78</v>
      </c>
      <c r="T718" s="94"/>
      <c r="U718" s="94"/>
      <c r="V718" s="94">
        <v>16.89271082388893</v>
      </c>
      <c r="W718" s="94">
        <v>15.735593917874185</v>
      </c>
      <c r="X718" s="94">
        <v>2.6847744020829287</v>
      </c>
      <c r="Y718" s="94">
        <v>5.2058430479412898</v>
      </c>
      <c r="Z718" s="94"/>
      <c r="AA718" s="94">
        <v>0.66343911733114735</v>
      </c>
      <c r="AB718" s="94">
        <v>0.11554614203540028</v>
      </c>
      <c r="AC718" s="98">
        <v>4.7733152078111116</v>
      </c>
      <c r="AD718" s="37"/>
      <c r="AE718" s="37"/>
      <c r="AF718" s="37"/>
      <c r="AG718" s="37"/>
      <c r="AH718" s="37"/>
      <c r="AI718" s="100">
        <v>22.110159772521545</v>
      </c>
      <c r="AJ718" s="90" t="s">
        <v>54</v>
      </c>
      <c r="AK718" s="53">
        <v>690.63995600336023</v>
      </c>
      <c r="AL718" s="35"/>
      <c r="AM718" s="35"/>
      <c r="AN718" s="35"/>
      <c r="AO718" s="58">
        <v>33.814285714285717</v>
      </c>
      <c r="AP718" s="49">
        <v>1.0358480818448632</v>
      </c>
      <c r="AQ718" s="49">
        <v>1.0433465222823826</v>
      </c>
      <c r="AR718" s="49">
        <v>1.6258132028321535</v>
      </c>
      <c r="AS718" s="126">
        <v>29.063435513387233</v>
      </c>
      <c r="AT718" s="58">
        <v>29.462698555102367</v>
      </c>
      <c r="AU718" s="58">
        <v>30.633445597439973</v>
      </c>
      <c r="AV718" s="58">
        <v>30.855199222546165</v>
      </c>
      <c r="AW718" s="58">
        <v>48.080660835762878</v>
      </c>
      <c r="AX718" s="58">
        <v>26.37</v>
      </c>
      <c r="AY718" s="71">
        <v>1.7441071987947319</v>
      </c>
      <c r="AZ718" s="71">
        <v>22.162559284692854</v>
      </c>
      <c r="BA718" s="71">
        <v>-5.2698484608039244</v>
      </c>
      <c r="BB718" s="131">
        <f t="shared" si="44"/>
        <v>1.7441071987947319</v>
      </c>
      <c r="BC718" s="131">
        <f t="shared" si="45"/>
        <v>1.7204719725792619</v>
      </c>
      <c r="BD718" s="131">
        <f t="shared" si="46"/>
        <v>0.21932582908599488</v>
      </c>
      <c r="BE718" s="96">
        <v>6.53</v>
      </c>
      <c r="BF718" s="105">
        <v>111.99476898417929</v>
      </c>
      <c r="BG718" s="105">
        <v>618.14367389349081</v>
      </c>
      <c r="BH718" s="105">
        <v>213.71360881769573</v>
      </c>
      <c r="BI718" s="105">
        <v>124.39155325937595</v>
      </c>
      <c r="BJ718" s="105">
        <v>8.3624123475425893</v>
      </c>
      <c r="BK718" s="105">
        <v>13.433284212869891</v>
      </c>
      <c r="BL718" s="105">
        <v>16.513765374929015</v>
      </c>
      <c r="BM718" s="105">
        <v>5.4417020940959482</v>
      </c>
      <c r="BN718" s="130">
        <f t="shared" si="47"/>
        <v>332.38127924036911</v>
      </c>
      <c r="BO718" s="97">
        <v>5.8285714285714283</v>
      </c>
      <c r="BP718" s="109" t="s">
        <v>38</v>
      </c>
      <c r="BQ718" s="106">
        <v>496.59523809523807</v>
      </c>
      <c r="BR718" s="107">
        <v>29.397012905292552</v>
      </c>
      <c r="BS718" s="107"/>
      <c r="BT718" s="107">
        <v>16.855049348805743</v>
      </c>
      <c r="BU718" s="106">
        <v>14080.642857142857</v>
      </c>
      <c r="BV718" s="106">
        <v>833.53364678631863</v>
      </c>
      <c r="BW718" s="106"/>
      <c r="BX718" s="106">
        <v>477.91422875975366</v>
      </c>
      <c r="BY718" s="73">
        <v>6.7979999999999999E-2</v>
      </c>
      <c r="BZ718" s="73">
        <v>0.76780000000000004</v>
      </c>
      <c r="CA718" s="74">
        <v>3.9</v>
      </c>
      <c r="CB718" s="74"/>
      <c r="CC718" s="74">
        <v>6.6659999999999995</v>
      </c>
      <c r="CD718" s="74">
        <v>6.0785999999999998</v>
      </c>
      <c r="CE718" s="74">
        <v>79.790000000000006</v>
      </c>
      <c r="CF718" s="74">
        <v>34.24</v>
      </c>
      <c r="CG718" s="74">
        <v>1.3600000000000001E-2</v>
      </c>
      <c r="CH718" s="134">
        <v>122112.67676728999</v>
      </c>
      <c r="CI718" s="134">
        <v>3515.1316254926974</v>
      </c>
      <c r="CJ718" s="135">
        <v>473634.76592991815</v>
      </c>
      <c r="CK718" s="136">
        <v>0.74216081215896579</v>
      </c>
    </row>
    <row r="719" spans="1:89" s="72" customFormat="1" x14ac:dyDescent="0.25">
      <c r="A719" s="82" t="s">
        <v>24</v>
      </c>
      <c r="B719" s="83">
        <v>708</v>
      </c>
      <c r="C719" s="70" t="s">
        <v>804</v>
      </c>
      <c r="D719" s="84">
        <v>42019</v>
      </c>
      <c r="E719" s="85" t="s">
        <v>1245</v>
      </c>
      <c r="F719" s="82">
        <v>2077</v>
      </c>
      <c r="G719" s="88">
        <v>1</v>
      </c>
      <c r="H719" s="88">
        <v>171</v>
      </c>
      <c r="I719" s="82">
        <v>1</v>
      </c>
      <c r="J719" s="70">
        <v>700</v>
      </c>
      <c r="K719" s="55"/>
      <c r="L719" s="54">
        <v>931.50199999999995</v>
      </c>
      <c r="M719" s="54">
        <v>158.93093950831377</v>
      </c>
      <c r="N719" s="54">
        <v>308.1709680709987</v>
      </c>
      <c r="O719" s="17"/>
      <c r="P719" s="56">
        <v>39.273691727022339</v>
      </c>
      <c r="Q719" s="56">
        <v>6.8400000000000007</v>
      </c>
      <c r="R719" s="54">
        <v>282.56656125675812</v>
      </c>
      <c r="S719" s="42" t="s">
        <v>78</v>
      </c>
      <c r="T719" s="94"/>
      <c r="U719" s="94"/>
      <c r="V719" s="94">
        <v>17.932300176069379</v>
      </c>
      <c r="W719" s="94">
        <v>16.70397347860898</v>
      </c>
      <c r="X719" s="94">
        <v>2.849997314527807</v>
      </c>
      <c r="Y719" s="94">
        <v>5.5262143049990406</v>
      </c>
      <c r="Z719" s="94"/>
      <c r="AA719" s="94">
        <v>0.70426762907137719</v>
      </c>
      <c r="AB719" s="94">
        <v>0.12265693320431456</v>
      </c>
      <c r="AC719" s="98">
        <v>5.0670683961758822</v>
      </c>
      <c r="AD719" s="37"/>
      <c r="AE719" s="37"/>
      <c r="AF719" s="37"/>
      <c r="AG719" s="37"/>
      <c r="AH719" s="37"/>
      <c r="AI719" s="100">
        <v>28.130228905842358</v>
      </c>
      <c r="AJ719" s="90" t="s">
        <v>54</v>
      </c>
      <c r="AK719" s="53">
        <v>756.84520652516255</v>
      </c>
      <c r="AL719" s="35"/>
      <c r="AM719" s="35"/>
      <c r="AN719" s="35"/>
      <c r="AO719" s="58">
        <v>29.24285714285714</v>
      </c>
      <c r="AP719" s="49">
        <v>1.1436399954206824</v>
      </c>
      <c r="AQ719" s="49">
        <v>0.98683985839233646</v>
      </c>
      <c r="AR719" s="49">
        <v>1.4720894071914479</v>
      </c>
      <c r="AS719" s="126">
        <v>28.851742788453095</v>
      </c>
      <c r="AT719" s="58">
        <v>29.502109024047883</v>
      </c>
      <c r="AU719" s="58">
        <v>39.108353531728277</v>
      </c>
      <c r="AV719" s="58">
        <v>33.746355685131199</v>
      </c>
      <c r="AW719" s="58">
        <v>50.34013605442177</v>
      </c>
      <c r="AX719" s="58">
        <v>21.012500000000003</v>
      </c>
      <c r="AY719" s="71">
        <v>1.6451937974704658</v>
      </c>
      <c r="AZ719" s="71">
        <v>23.797754971108898</v>
      </c>
      <c r="BA719" s="71">
        <v>-5.8654547950395184</v>
      </c>
      <c r="BB719" s="131">
        <f t="shared" si="44"/>
        <v>1.6451937974704658</v>
      </c>
      <c r="BC719" s="131">
        <f t="shared" si="45"/>
        <v>1.6089259328234808</v>
      </c>
      <c r="BD719" s="131">
        <f t="shared" si="46"/>
        <v>0.20089833572003712</v>
      </c>
      <c r="BE719" s="96">
        <v>5.99</v>
      </c>
      <c r="BF719" s="105">
        <v>128.7230099203918</v>
      </c>
      <c r="BG719" s="105">
        <v>606.48275394019652</v>
      </c>
      <c r="BH719" s="105">
        <v>228.94500842067731</v>
      </c>
      <c r="BI719" s="105">
        <v>119.34066358013726</v>
      </c>
      <c r="BJ719" s="105">
        <v>7.2515750569580666</v>
      </c>
      <c r="BK719" s="105">
        <v>14.322278664641571</v>
      </c>
      <c r="BL719" s="105">
        <v>16.593057755487642</v>
      </c>
      <c r="BM719" s="105">
        <v>7.0646625819015441</v>
      </c>
      <c r="BN719" s="130">
        <f t="shared" si="47"/>
        <v>320.15664568476546</v>
      </c>
      <c r="BO719" s="97">
        <v>4.4005714285714292</v>
      </c>
      <c r="BP719" s="109" t="s">
        <v>38</v>
      </c>
      <c r="BQ719" s="106">
        <v>470.40519480519487</v>
      </c>
      <c r="BR719" s="107">
        <v>26.2322842126494</v>
      </c>
      <c r="BS719" s="107"/>
      <c r="BT719" s="107">
        <v>15.94479887596362</v>
      </c>
      <c r="BU719" s="106">
        <v>12673.30909090909</v>
      </c>
      <c r="BV719" s="106">
        <v>706.7308134748713</v>
      </c>
      <c r="BW719" s="106"/>
      <c r="BX719" s="106">
        <v>429.57298681862943</v>
      </c>
      <c r="BY719" s="73">
        <v>8.9609999999999995E-2</v>
      </c>
      <c r="BZ719" s="73">
        <v>1.0175000000000001</v>
      </c>
      <c r="CA719" s="74">
        <v>3.95</v>
      </c>
      <c r="CB719" s="74"/>
      <c r="CC719" s="74">
        <v>5.0196999999999994</v>
      </c>
      <c r="CD719" s="74">
        <v>5.4548999999999994</v>
      </c>
      <c r="CE719" s="74">
        <v>76.760000000000005</v>
      </c>
      <c r="CF719" s="74">
        <v>33.14</v>
      </c>
      <c r="CG719" s="74">
        <v>6.8200000000000011E-2</v>
      </c>
      <c r="CH719" s="134">
        <v>82142.338595675712</v>
      </c>
      <c r="CI719" s="134">
        <v>4821.8859954738964</v>
      </c>
      <c r="CJ719" s="135">
        <v>780280.77948024822</v>
      </c>
      <c r="CK719" s="136">
        <v>0.61796805999576165</v>
      </c>
    </row>
    <row r="720" spans="1:89" s="72" customFormat="1" x14ac:dyDescent="0.25">
      <c r="A720" s="82" t="s">
        <v>24</v>
      </c>
      <c r="B720" s="83">
        <v>709</v>
      </c>
      <c r="C720" s="70" t="s">
        <v>805</v>
      </c>
      <c r="D720" s="84">
        <v>42019</v>
      </c>
      <c r="E720" s="85" t="s">
        <v>1245</v>
      </c>
      <c r="F720" s="82">
        <v>2083</v>
      </c>
      <c r="G720" s="88">
        <v>1</v>
      </c>
      <c r="H720" s="88">
        <v>146</v>
      </c>
      <c r="I720" s="82">
        <v>1</v>
      </c>
      <c r="J720" s="70">
        <v>687</v>
      </c>
      <c r="K720" s="55"/>
      <c r="L720" s="54">
        <v>931.50199999999995</v>
      </c>
      <c r="M720" s="54">
        <v>158.93093950831377</v>
      </c>
      <c r="N720" s="54">
        <v>308.1709680709987</v>
      </c>
      <c r="O720" s="17"/>
      <c r="P720" s="56">
        <v>39.273691727022339</v>
      </c>
      <c r="Q720" s="56">
        <v>6.8400000000000007</v>
      </c>
      <c r="R720" s="54">
        <v>282.56656125675812</v>
      </c>
      <c r="S720" s="42" t="s">
        <v>78</v>
      </c>
      <c r="T720" s="94"/>
      <c r="U720" s="94"/>
      <c r="V720" s="94">
        <v>15.891309193430899</v>
      </c>
      <c r="W720" s="94">
        <v>14.802786296299269</v>
      </c>
      <c r="X720" s="94">
        <v>2.5256207001290769</v>
      </c>
      <c r="Y720" s="94">
        <v>4.897240138055162</v>
      </c>
      <c r="Z720" s="94"/>
      <c r="AA720" s="94">
        <v>0.62411037840160111</v>
      </c>
      <c r="AB720" s="94">
        <v>0.10869655488306736</v>
      </c>
      <c r="AC720" s="98">
        <v>4.4903525926556753</v>
      </c>
      <c r="AD720" s="37"/>
      <c r="AE720" s="37"/>
      <c r="AF720" s="37"/>
      <c r="AG720" s="37"/>
      <c r="AH720" s="37"/>
      <c r="AI720" s="100">
        <v>25.071026777700919</v>
      </c>
      <c r="AJ720" s="90" t="s">
        <v>54</v>
      </c>
      <c r="AK720" s="53">
        <v>727.17511489861499</v>
      </c>
      <c r="AL720" s="35"/>
      <c r="AM720" s="35"/>
      <c r="AN720" s="35"/>
      <c r="AO720" s="58">
        <v>37.171428571428571</v>
      </c>
      <c r="AP720" s="49">
        <v>1.3662640529507506</v>
      </c>
      <c r="AQ720" s="49">
        <v>1.2309197556573652</v>
      </c>
      <c r="AR720" s="49">
        <v>1.9109509926419548</v>
      </c>
      <c r="AS720" s="126">
        <v>35.362532222832684</v>
      </c>
      <c r="AT720" s="58">
        <v>36.462659014219255</v>
      </c>
      <c r="AU720" s="58">
        <v>36.755758534416806</v>
      </c>
      <c r="AV720" s="58">
        <v>33.114674441205061</v>
      </c>
      <c r="AW720" s="58">
        <v>51.409135082604472</v>
      </c>
      <c r="AX720" s="58">
        <v>25.744999999999997</v>
      </c>
      <c r="AY720" s="71">
        <v>2.2945031507720004</v>
      </c>
      <c r="AZ720" s="71">
        <v>25.908766204165534</v>
      </c>
      <c r="BA720" s="71">
        <v>-10.017457010734635</v>
      </c>
      <c r="BB720" s="131">
        <f t="shared" si="44"/>
        <v>2.2945031507720004</v>
      </c>
      <c r="BC720" s="131">
        <f t="shared" si="45"/>
        <v>2.2252749469786126</v>
      </c>
      <c r="BD720" s="131">
        <f t="shared" si="46"/>
        <v>0.28368555078606295</v>
      </c>
      <c r="BE720" s="96">
        <v>6.87</v>
      </c>
      <c r="BF720" s="105">
        <v>92.546053831042542</v>
      </c>
      <c r="BG720" s="105">
        <v>618.22672567792711</v>
      </c>
      <c r="BH720" s="105">
        <v>218.75087884263138</v>
      </c>
      <c r="BI720" s="105">
        <v>115.08848179637577</v>
      </c>
      <c r="BJ720" s="105">
        <v>8.5474633894258876</v>
      </c>
      <c r="BK720" s="105">
        <v>14.779826187147998</v>
      </c>
      <c r="BL720" s="105">
        <v>18.055862766851913</v>
      </c>
      <c r="BM720" s="105">
        <v>6.5507613396398199</v>
      </c>
      <c r="BN720" s="130">
        <f t="shared" si="47"/>
        <v>327.67671121796644</v>
      </c>
      <c r="BO720" s="97">
        <v>5.9451428571428568</v>
      </c>
      <c r="BP720" s="109" t="s">
        <v>38</v>
      </c>
      <c r="BQ720" s="106">
        <v>478.94047619047615</v>
      </c>
      <c r="BR720" s="107">
        <v>30.138515987622913</v>
      </c>
      <c r="BS720" s="107"/>
      <c r="BT720" s="107">
        <v>13.135094618406871</v>
      </c>
      <c r="BU720" s="106">
        <v>13055.541666666666</v>
      </c>
      <c r="BV720" s="106">
        <v>821.5523030703805</v>
      </c>
      <c r="BW720" s="106"/>
      <c r="BX720" s="106">
        <v>358.05237521420003</v>
      </c>
      <c r="BY720" s="73">
        <v>7.5189999999999993E-2</v>
      </c>
      <c r="BZ720" s="73">
        <v>1.0285000000000002</v>
      </c>
      <c r="CA720" s="74">
        <v>4.1900000000000004</v>
      </c>
      <c r="CB720" s="74"/>
      <c r="CC720" s="74">
        <v>6.3125</v>
      </c>
      <c r="CD720" s="74">
        <v>8.8704000000000001</v>
      </c>
      <c r="CE720" s="74">
        <v>80.8</v>
      </c>
      <c r="CF720" s="74">
        <v>36.07</v>
      </c>
      <c r="CG720" s="74">
        <v>5.91E-2</v>
      </c>
      <c r="CH720" s="134">
        <v>106387.43296653626</v>
      </c>
      <c r="CI720" s="134">
        <v>2891.3114972453623</v>
      </c>
      <c r="CJ720" s="135">
        <v>362018.45108424011</v>
      </c>
      <c r="CK720" s="136">
        <v>0.79866412570572731</v>
      </c>
    </row>
    <row r="721" spans="1:89" s="72" customFormat="1" x14ac:dyDescent="0.25">
      <c r="A721" s="82" t="s">
        <v>24</v>
      </c>
      <c r="B721" s="83">
        <v>710</v>
      </c>
      <c r="C721" s="70" t="s">
        <v>806</v>
      </c>
      <c r="D721" s="84">
        <v>42019</v>
      </c>
      <c r="E721" s="85" t="s">
        <v>1245</v>
      </c>
      <c r="F721" s="82">
        <v>2084</v>
      </c>
      <c r="G721" s="88">
        <v>1</v>
      </c>
      <c r="H721" s="88">
        <v>162</v>
      </c>
      <c r="I721" s="82">
        <v>1</v>
      </c>
      <c r="J721" s="70">
        <v>625</v>
      </c>
      <c r="K721" s="55"/>
      <c r="L721" s="54">
        <v>931.50199999999995</v>
      </c>
      <c r="M721" s="54">
        <v>158.93093950831377</v>
      </c>
      <c r="N721" s="54">
        <v>308.1709680709987</v>
      </c>
      <c r="O721" s="17"/>
      <c r="P721" s="56">
        <v>39.273691727022339</v>
      </c>
      <c r="Q721" s="56">
        <v>6.8400000000000007</v>
      </c>
      <c r="R721" s="54">
        <v>282.56656125675812</v>
      </c>
      <c r="S721" s="42" t="s">
        <v>78</v>
      </c>
      <c r="T721" s="94"/>
      <c r="U721" s="94"/>
      <c r="V721" s="94">
        <v>16.274145762970818</v>
      </c>
      <c r="W721" s="94">
        <v>15.159399326498843</v>
      </c>
      <c r="X721" s="94">
        <v>2.5864652758041959</v>
      </c>
      <c r="Y721" s="94">
        <v>5.0152192543032585</v>
      </c>
      <c r="Z721" s="94"/>
      <c r="AA721" s="94">
        <v>0.63914578381554266</v>
      </c>
      <c r="AB721" s="94">
        <v>0.1113151570187204</v>
      </c>
      <c r="AC721" s="98">
        <v>4.5985294056339043</v>
      </c>
      <c r="AD721" s="37"/>
      <c r="AE721" s="37"/>
      <c r="AF721" s="37"/>
      <c r="AG721" s="37"/>
      <c r="AH721" s="37"/>
      <c r="AI721" s="100">
        <v>23.030955885334095</v>
      </c>
      <c r="AJ721" s="90" t="s">
        <v>54</v>
      </c>
      <c r="AK721" s="53">
        <v>703.0084190141821</v>
      </c>
      <c r="AL721" s="35"/>
      <c r="AM721" s="35"/>
      <c r="AN721" s="35"/>
      <c r="AO721" s="58">
        <v>34.971428571428568</v>
      </c>
      <c r="AP721" s="49">
        <v>0.84209989213002234</v>
      </c>
      <c r="AQ721" s="49">
        <v>1.1274802165764264</v>
      </c>
      <c r="AR721" s="49">
        <v>1.754518950437318</v>
      </c>
      <c r="AS721" s="126">
        <v>26.620069810521763</v>
      </c>
      <c r="AT721" s="58">
        <v>28.433471057767889</v>
      </c>
      <c r="AU721" s="58">
        <v>24.079653778227765</v>
      </c>
      <c r="AV721" s="58">
        <v>32.240038872691933</v>
      </c>
      <c r="AW721" s="58">
        <v>50.170068027210895</v>
      </c>
      <c r="AX721" s="58">
        <v>24.395</v>
      </c>
      <c r="AY721" s="71">
        <v>1.7471559780706676</v>
      </c>
      <c r="AZ721" s="71">
        <v>21.874816911475492</v>
      </c>
      <c r="BA721" s="71">
        <v>-5.6006711485046736</v>
      </c>
      <c r="BB721" s="131">
        <f t="shared" si="44"/>
        <v>1.7471559780706676</v>
      </c>
      <c r="BC721" s="131">
        <f t="shared" si="45"/>
        <v>1.6357276257836781</v>
      </c>
      <c r="BD721" s="131">
        <f t="shared" si="46"/>
        <v>0.22883530191903229</v>
      </c>
      <c r="BE721" s="96">
        <v>6.44</v>
      </c>
      <c r="BF721" s="105">
        <v>124.37152610431635</v>
      </c>
      <c r="BG721" s="105">
        <v>514.5947128806331</v>
      </c>
      <c r="BH721" s="105">
        <v>280.78709577544896</v>
      </c>
      <c r="BI721" s="105">
        <v>135.10511892299374</v>
      </c>
      <c r="BJ721" s="105">
        <v>7.1381829921332418</v>
      </c>
      <c r="BK721" s="105">
        <v>35.019595669629602</v>
      </c>
      <c r="BL721" s="105">
        <v>19.859098430301575</v>
      </c>
      <c r="BM721" s="105">
        <v>7.496195328859848</v>
      </c>
      <c r="BN721" s="130">
        <f t="shared" si="47"/>
        <v>273.67729133014598</v>
      </c>
      <c r="BO721" s="97">
        <v>5.6537142857142868</v>
      </c>
      <c r="BP721" s="109" t="s">
        <v>38</v>
      </c>
      <c r="BQ721" s="106">
        <v>393.66666666666669</v>
      </c>
      <c r="BR721" s="107">
        <v>24.189697720564322</v>
      </c>
      <c r="BS721" s="107"/>
      <c r="BT721" s="107">
        <v>13.845184988735971</v>
      </c>
      <c r="BU721" s="106">
        <v>12701.583333333334</v>
      </c>
      <c r="BV721" s="106">
        <v>780.47619324104426</v>
      </c>
      <c r="BW721" s="106"/>
      <c r="BX721" s="106">
        <v>446.71237315794838</v>
      </c>
      <c r="BY721" s="73">
        <v>9.579E-2</v>
      </c>
      <c r="BZ721" s="73">
        <v>0.72820000000000007</v>
      </c>
      <c r="CA721" s="74">
        <v>3.99</v>
      </c>
      <c r="CB721" s="74"/>
      <c r="CC721" s="74">
        <v>6.0701000000000001</v>
      </c>
      <c r="CD721" s="74">
        <v>6.3063000000000002</v>
      </c>
      <c r="CE721" s="74">
        <v>81.81</v>
      </c>
      <c r="CF721" s="74">
        <v>35.78</v>
      </c>
      <c r="CG721" s="74">
        <v>6.8200000000000011E-2</v>
      </c>
      <c r="CH721" s="134">
        <v>15395.003726505645</v>
      </c>
      <c r="CI721" s="134">
        <v>5034.4906315994758</v>
      </c>
      <c r="CJ721" s="135">
        <v>1002206.018618661</v>
      </c>
      <c r="CK721" s="136">
        <v>0.50234088980412495</v>
      </c>
    </row>
    <row r="722" spans="1:89" s="72" customFormat="1" x14ac:dyDescent="0.25">
      <c r="A722" s="82" t="s">
        <v>24</v>
      </c>
      <c r="B722" s="83">
        <v>711</v>
      </c>
      <c r="C722" s="70" t="s">
        <v>807</v>
      </c>
      <c r="D722" s="84">
        <v>42019</v>
      </c>
      <c r="E722" s="85" t="s">
        <v>1245</v>
      </c>
      <c r="F722" s="82">
        <v>2096</v>
      </c>
      <c r="G722" s="88">
        <v>1</v>
      </c>
      <c r="H722" s="88">
        <v>69</v>
      </c>
      <c r="I722" s="82">
        <v>1</v>
      </c>
      <c r="J722" s="70">
        <v>677</v>
      </c>
      <c r="K722" s="55"/>
      <c r="L722" s="54">
        <v>931.50199999999995</v>
      </c>
      <c r="M722" s="54">
        <v>158.93093950831377</v>
      </c>
      <c r="N722" s="54">
        <v>308.1709680709987</v>
      </c>
      <c r="O722" s="17"/>
      <c r="P722" s="56">
        <v>39.273691727022339</v>
      </c>
      <c r="Q722" s="56">
        <v>6.8400000000000007</v>
      </c>
      <c r="R722" s="54">
        <v>282.56656125675812</v>
      </c>
      <c r="S722" s="42" t="s">
        <v>78</v>
      </c>
      <c r="T722" s="94"/>
      <c r="U722" s="94"/>
      <c r="V722" s="94">
        <v>16.933831143408955</v>
      </c>
      <c r="W722" s="94">
        <v>15.773897577747729</v>
      </c>
      <c r="X722" s="94">
        <v>2.6913096930971285</v>
      </c>
      <c r="Y722" s="94">
        <v>5.2185151366151645</v>
      </c>
      <c r="Z722" s="94"/>
      <c r="AA722" s="94">
        <v>0.6650540640836935</v>
      </c>
      <c r="AB722" s="94">
        <v>0.11582740502091726</v>
      </c>
      <c r="AC722" s="98">
        <v>4.7849344350956651</v>
      </c>
      <c r="AD722" s="37"/>
      <c r="AE722" s="37"/>
      <c r="AF722" s="37"/>
      <c r="AG722" s="37"/>
      <c r="AH722" s="37"/>
      <c r="AI722" s="100">
        <v>23.885599405677517</v>
      </c>
      <c r="AJ722" s="90" t="s">
        <v>54</v>
      </c>
      <c r="AK722" s="53">
        <v>713.6349863435222</v>
      </c>
      <c r="AL722" s="35"/>
      <c r="AM722" s="35"/>
      <c r="AN722" s="35"/>
      <c r="AO722" s="58">
        <v>28.828571428571429</v>
      </c>
      <c r="AP722" s="49">
        <v>1.1560396536469406</v>
      </c>
      <c r="AQ722" s="49">
        <v>0.89371373039011548</v>
      </c>
      <c r="AR722" s="49">
        <v>1.4596390392891851</v>
      </c>
      <c r="AS722" s="126">
        <v>28.872023376132681</v>
      </c>
      <c r="AT722" s="58">
        <v>28.867315970870433</v>
      </c>
      <c r="AU722" s="58">
        <v>40.100483525909738</v>
      </c>
      <c r="AV722" s="58">
        <v>31.000971817298357</v>
      </c>
      <c r="AW722" s="58">
        <v>50.631681243926145</v>
      </c>
      <c r="AX722" s="58">
        <v>20.75</v>
      </c>
      <c r="AY722" s="71">
        <v>1.7047126386462328</v>
      </c>
      <c r="AZ722" s="71">
        <v>21.830994833553959</v>
      </c>
      <c r="BA722" s="71">
        <v>-4.8971636901450033</v>
      </c>
      <c r="BB722" s="131">
        <f t="shared" si="44"/>
        <v>1.7047126386462328</v>
      </c>
      <c r="BC722" s="131">
        <f t="shared" si="45"/>
        <v>1.7049906268476256</v>
      </c>
      <c r="BD722" s="131">
        <f t="shared" si="46"/>
        <v>0.2072414915210832</v>
      </c>
      <c r="BE722" s="96">
        <v>6.7</v>
      </c>
      <c r="BF722" s="105">
        <v>96.435657012159055</v>
      </c>
      <c r="BG722" s="105">
        <v>633.16675807744878</v>
      </c>
      <c r="BH722" s="105">
        <v>203.44855240333931</v>
      </c>
      <c r="BI722" s="105">
        <v>117.49122546951943</v>
      </c>
      <c r="BJ722" s="105">
        <v>9.8116018344481617</v>
      </c>
      <c r="BK722" s="105">
        <v>14.206479110294465</v>
      </c>
      <c r="BL722" s="105">
        <v>14.516939328465812</v>
      </c>
      <c r="BM722" s="105">
        <v>7.3584437764838508</v>
      </c>
      <c r="BN722" s="130">
        <f t="shared" si="47"/>
        <v>340.07402889183061</v>
      </c>
      <c r="BO722" s="97">
        <v>1.8942857142857144</v>
      </c>
      <c r="BP722" s="109" t="s">
        <v>38</v>
      </c>
      <c r="BQ722" s="106">
        <v>469.33333333333331</v>
      </c>
      <c r="BR722" s="107">
        <v>27.715720639862933</v>
      </c>
      <c r="BS722" s="107"/>
      <c r="BT722" s="107">
        <v>16.258294806726418</v>
      </c>
      <c r="BU722" s="106">
        <v>12866.166666666666</v>
      </c>
      <c r="BV722" s="106">
        <v>759.79065562340156</v>
      </c>
      <c r="BW722" s="106"/>
      <c r="BX722" s="106">
        <v>445.70013643283352</v>
      </c>
      <c r="BY722" s="73">
        <v>0.1133</v>
      </c>
      <c r="BZ722" s="73">
        <v>0.88440000000000007</v>
      </c>
      <c r="CA722" s="74">
        <v>4.01</v>
      </c>
      <c r="CB722" s="74"/>
      <c r="CC722" s="74">
        <v>5.3429000000000002</v>
      </c>
      <c r="CD722" s="74">
        <v>4.9203000000000001</v>
      </c>
      <c r="CE722" s="74">
        <v>82.820000000000007</v>
      </c>
      <c r="CF722" s="74">
        <v>33.97</v>
      </c>
      <c r="CG722" s="74">
        <v>8.6400000000000005E-2</v>
      </c>
      <c r="CH722" s="134">
        <v>172032.04426388227</v>
      </c>
      <c r="CI722" s="134">
        <v>2447.866284503009</v>
      </c>
      <c r="CJ722" s="135">
        <v>268089.91506289755</v>
      </c>
      <c r="CK722" s="136">
        <v>0.91307660115775191</v>
      </c>
    </row>
    <row r="723" spans="1:89" s="72" customFormat="1" x14ac:dyDescent="0.25">
      <c r="A723" s="82" t="s">
        <v>24</v>
      </c>
      <c r="B723" s="83">
        <v>712</v>
      </c>
      <c r="C723" s="70" t="s">
        <v>808</v>
      </c>
      <c r="D723" s="84">
        <v>42019</v>
      </c>
      <c r="E723" s="85" t="s">
        <v>1245</v>
      </c>
      <c r="F723" s="82">
        <v>2107</v>
      </c>
      <c r="G723" s="88">
        <v>1</v>
      </c>
      <c r="H723" s="88">
        <v>158</v>
      </c>
      <c r="I723" s="82">
        <v>1</v>
      </c>
      <c r="J723" s="70">
        <v>690</v>
      </c>
      <c r="K723" s="55"/>
      <c r="L723" s="54">
        <v>931.50199999999995</v>
      </c>
      <c r="M723" s="54">
        <v>158.93093950831377</v>
      </c>
      <c r="N723" s="54">
        <v>308.1709680709987</v>
      </c>
      <c r="O723" s="17"/>
      <c r="P723" s="56">
        <v>39.273691727022339</v>
      </c>
      <c r="Q723" s="56">
        <v>6.8400000000000007</v>
      </c>
      <c r="R723" s="54">
        <v>282.56656125675812</v>
      </c>
      <c r="S723" s="42" t="s">
        <v>78</v>
      </c>
      <c r="T723" s="94"/>
      <c r="U723" s="94"/>
      <c r="V723" s="94">
        <v>19.468030397227668</v>
      </c>
      <c r="W723" s="94">
        <v>18.134509251078367</v>
      </c>
      <c r="X723" s="94">
        <v>3.0940723614078043</v>
      </c>
      <c r="Y723" s="94">
        <v>5.9994817739492801</v>
      </c>
      <c r="Z723" s="94"/>
      <c r="AA723" s="94">
        <v>0.76458142435301968</v>
      </c>
      <c r="AB723" s="94">
        <v>0.13316132791703728</v>
      </c>
      <c r="AC723" s="98">
        <v>5.5010144037866606</v>
      </c>
      <c r="AD723" s="37"/>
      <c r="AE723" s="37"/>
      <c r="AF723" s="37"/>
      <c r="AG723" s="37"/>
      <c r="AH723" s="37"/>
      <c r="AI723" s="100">
        <v>27.0998810664749</v>
      </c>
      <c r="AJ723" s="90" t="s">
        <v>54</v>
      </c>
      <c r="AK723" s="53">
        <v>747.60036831077753</v>
      </c>
      <c r="AL723" s="35"/>
      <c r="AM723" s="35"/>
      <c r="AN723" s="35"/>
      <c r="AO723" s="58">
        <v>31.442857142857147</v>
      </c>
      <c r="AP723" s="49">
        <v>1.0413796948012164</v>
      </c>
      <c r="AQ723" s="49">
        <v>1.1168478411772875</v>
      </c>
      <c r="AR723" s="49">
        <v>1.6103387477439959</v>
      </c>
      <c r="AS723" s="126">
        <v>28.197838279161104</v>
      </c>
      <c r="AT723" s="58">
        <v>29.999500031184645</v>
      </c>
      <c r="AU723" s="58">
        <v>33.119754037294477</v>
      </c>
      <c r="AV723" s="58">
        <v>35.519922254616141</v>
      </c>
      <c r="AW723" s="58">
        <v>51.21477162293489</v>
      </c>
      <c r="AX723" s="58">
        <v>21.21</v>
      </c>
      <c r="AY723" s="71">
        <v>1.5409622555066846</v>
      </c>
      <c r="AZ723" s="71">
        <v>23.369105059432101</v>
      </c>
      <c r="BA723" s="71">
        <v>-3.901074662204433</v>
      </c>
      <c r="BB723" s="131">
        <f t="shared" si="44"/>
        <v>1.5409622555066846</v>
      </c>
      <c r="BC723" s="131">
        <f t="shared" si="45"/>
        <v>1.4484176212903694</v>
      </c>
      <c r="BD723" s="131">
        <f t="shared" si="46"/>
        <v>0.19357717277137393</v>
      </c>
      <c r="BE723" s="96">
        <v>6.6</v>
      </c>
      <c r="BF723" s="105">
        <v>110.34135391275984</v>
      </c>
      <c r="BG723" s="105">
        <v>633.26622667040101</v>
      </c>
      <c r="BH723" s="105">
        <v>204.34548883560134</v>
      </c>
      <c r="BI723" s="105">
        <v>113.3785672685983</v>
      </c>
      <c r="BJ723" s="105">
        <v>8.8397157234509187</v>
      </c>
      <c r="BK723" s="105">
        <v>14.338494766934053</v>
      </c>
      <c r="BL723" s="105">
        <v>18.170865258767147</v>
      </c>
      <c r="BM723" s="105">
        <v>7.6606414762473038</v>
      </c>
      <c r="BN723" s="130">
        <f t="shared" si="47"/>
        <v>338.84260501636925</v>
      </c>
      <c r="BO723" s="97">
        <v>4.2548571428571424</v>
      </c>
      <c r="BP723" s="109" t="s">
        <v>38</v>
      </c>
      <c r="BQ723" s="106">
        <v>541.19230769230774</v>
      </c>
      <c r="BR723" s="107">
        <v>27.799027259037764</v>
      </c>
      <c r="BS723" s="107"/>
      <c r="BT723" s="107">
        <v>18.040044238395151</v>
      </c>
      <c r="BU723" s="106">
        <v>14219.403846153846</v>
      </c>
      <c r="BV723" s="106">
        <v>730.3976599594148</v>
      </c>
      <c r="BW723" s="106"/>
      <c r="BX723" s="106">
        <v>473.98802751288179</v>
      </c>
      <c r="BY723" s="73">
        <v>7.5189999999999993E-2</v>
      </c>
      <c r="BZ723" s="73">
        <v>0.68970000000000009</v>
      </c>
      <c r="CA723" s="74">
        <v>3.94</v>
      </c>
      <c r="CB723" s="74"/>
      <c r="CC723" s="74">
        <v>5.1105999999999998</v>
      </c>
      <c r="CD723" s="74">
        <v>5.2667999999999999</v>
      </c>
      <c r="CE723" s="74">
        <v>83.83</v>
      </c>
      <c r="CF723" s="74">
        <v>35.340000000000003</v>
      </c>
      <c r="CG723" s="74">
        <v>0.01</v>
      </c>
      <c r="CH723" s="134">
        <v>168492.69520675938</v>
      </c>
      <c r="CI723" s="134">
        <v>3054.0272570382222</v>
      </c>
      <c r="CJ723" s="135">
        <v>486663.68784454383</v>
      </c>
      <c r="CK723" s="136">
        <v>0.62754368844831043</v>
      </c>
    </row>
    <row r="724" spans="1:89" s="72" customFormat="1" x14ac:dyDescent="0.25">
      <c r="A724" s="82" t="s">
        <v>24</v>
      </c>
      <c r="B724" s="83">
        <v>713</v>
      </c>
      <c r="C724" s="70" t="s">
        <v>809</v>
      </c>
      <c r="D724" s="84">
        <v>42019</v>
      </c>
      <c r="E724" s="85" t="s">
        <v>1245</v>
      </c>
      <c r="F724" s="82">
        <v>2109</v>
      </c>
      <c r="G724" s="88">
        <v>1</v>
      </c>
      <c r="H724" s="88">
        <v>153</v>
      </c>
      <c r="I724" s="82">
        <v>1</v>
      </c>
      <c r="J724" s="70">
        <v>656</v>
      </c>
      <c r="K724" s="55"/>
      <c r="L724" s="54">
        <v>931.50199999999995</v>
      </c>
      <c r="M724" s="54">
        <v>158.93093950831377</v>
      </c>
      <c r="N724" s="54">
        <v>308.1709680709987</v>
      </c>
      <c r="O724" s="17"/>
      <c r="P724" s="56">
        <v>39.273691727022339</v>
      </c>
      <c r="Q724" s="56">
        <v>6.8400000000000007</v>
      </c>
      <c r="R724" s="54">
        <v>282.56656125675812</v>
      </c>
      <c r="S724" s="42" t="s">
        <v>78</v>
      </c>
      <c r="T724" s="94"/>
      <c r="U724" s="94"/>
      <c r="V724" s="94">
        <v>17.56383304615419</v>
      </c>
      <c r="W724" s="94">
        <v>16.36074561015872</v>
      </c>
      <c r="X724" s="94">
        <v>2.791436487392454</v>
      </c>
      <c r="Y724" s="94">
        <v>5.412663432870735</v>
      </c>
      <c r="Z724" s="94"/>
      <c r="AA724" s="94">
        <v>0.68979656459954741</v>
      </c>
      <c r="AB724" s="94">
        <v>0.12013661803569467</v>
      </c>
      <c r="AC724" s="98">
        <v>4.9629519063396001</v>
      </c>
      <c r="AD724" s="37"/>
      <c r="AE724" s="37"/>
      <c r="AF724" s="37"/>
      <c r="AG724" s="37"/>
      <c r="AH724" s="37"/>
      <c r="AI724" s="100">
        <v>21.889366594696995</v>
      </c>
      <c r="AJ724" s="90" t="s">
        <v>54</v>
      </c>
      <c r="AK724" s="53">
        <v>687.51950996804601</v>
      </c>
      <c r="AL724" s="35"/>
      <c r="AM724" s="35"/>
      <c r="AN724" s="35"/>
      <c r="AO724" s="58">
        <v>29.271428571428572</v>
      </c>
      <c r="AP724" s="49">
        <v>1.1664656265454414</v>
      </c>
      <c r="AQ724" s="49">
        <v>1.0411411911703459</v>
      </c>
      <c r="AR724" s="49">
        <v>1.4479258642232402</v>
      </c>
      <c r="AS724" s="126">
        <v>29.205555826753049</v>
      </c>
      <c r="AT724" s="58">
        <v>30.071930792577621</v>
      </c>
      <c r="AU724" s="58">
        <v>39.849972600381115</v>
      </c>
      <c r="AV724" s="58">
        <v>35.568513119533527</v>
      </c>
      <c r="AW724" s="58">
        <v>49.465500485908649</v>
      </c>
      <c r="AX724" s="58">
        <v>22.95</v>
      </c>
      <c r="AY724" s="71">
        <v>1.7121507995182308</v>
      </c>
      <c r="AZ724" s="71">
        <v>23.237724908628149</v>
      </c>
      <c r="BA724" s="71">
        <v>-5.6738918624739583</v>
      </c>
      <c r="BB724" s="131">
        <f t="shared" si="44"/>
        <v>1.7121507995182308</v>
      </c>
      <c r="BC724" s="131">
        <f t="shared" si="45"/>
        <v>1.6628235846928614</v>
      </c>
      <c r="BD724" s="131">
        <f t="shared" si="46"/>
        <v>0.20812841208026911</v>
      </c>
      <c r="BE724" s="96">
        <v>6.44</v>
      </c>
      <c r="BF724" s="105">
        <v>107.33334172363112</v>
      </c>
      <c r="BG724" s="105">
        <v>608.61551082290794</v>
      </c>
      <c r="BH724" s="105">
        <v>212.22567034740808</v>
      </c>
      <c r="BI724" s="105">
        <v>134.71005663652042</v>
      </c>
      <c r="BJ724" s="105">
        <v>7.7497492079277759</v>
      </c>
      <c r="BK724" s="105">
        <v>15.525375202366941</v>
      </c>
      <c r="BL724" s="105">
        <v>13.404329846239699</v>
      </c>
      <c r="BM724" s="105">
        <v>7.7693079366291746</v>
      </c>
      <c r="BN724" s="130">
        <f t="shared" si="47"/>
        <v>333.42677350732293</v>
      </c>
      <c r="BO724" s="97">
        <v>4.4588571428571422</v>
      </c>
      <c r="BP724" s="109" t="s">
        <v>38</v>
      </c>
      <c r="BQ724" s="106">
        <v>450.5</v>
      </c>
      <c r="BR724" s="107">
        <v>25.649298693296469</v>
      </c>
      <c r="BS724" s="107"/>
      <c r="BT724" s="107">
        <v>14.980747432126732</v>
      </c>
      <c r="BU724" s="106">
        <v>11613.5</v>
      </c>
      <c r="BV724" s="106">
        <v>661.21671559289348</v>
      </c>
      <c r="BW724" s="106"/>
      <c r="BX724" s="106">
        <v>386.19069989567993</v>
      </c>
      <c r="BY724" s="73">
        <v>5.9740000000000001E-2</v>
      </c>
      <c r="BZ724" s="73">
        <v>0.96690000000000009</v>
      </c>
      <c r="CA724" s="74">
        <v>3.96</v>
      </c>
      <c r="CB724" s="74"/>
      <c r="CC724" s="74">
        <v>6.8275999999999994</v>
      </c>
      <c r="CD724" s="74">
        <v>5.9894999999999996</v>
      </c>
      <c r="CE724" s="74">
        <v>75.75</v>
      </c>
      <c r="CF724" s="74">
        <v>35.29</v>
      </c>
      <c r="CG724" s="74">
        <v>3.1800000000000002E-2</v>
      </c>
      <c r="CH724" s="134">
        <v>128830.38874990978</v>
      </c>
      <c r="CI724" s="134">
        <v>4820.4327932157521</v>
      </c>
      <c r="CJ724" s="135">
        <v>652623.61625651876</v>
      </c>
      <c r="CK724" s="136">
        <v>0.73862371405834071</v>
      </c>
    </row>
    <row r="725" spans="1:89" s="72" customFormat="1" x14ac:dyDescent="0.25">
      <c r="A725" s="82" t="s">
        <v>24</v>
      </c>
      <c r="B725" s="83">
        <v>714</v>
      </c>
      <c r="C725" s="70" t="s">
        <v>810</v>
      </c>
      <c r="D725" s="84">
        <v>42019</v>
      </c>
      <c r="E725" s="85" t="s">
        <v>1245</v>
      </c>
      <c r="F725" s="82">
        <v>2114</v>
      </c>
      <c r="G725" s="88">
        <v>1</v>
      </c>
      <c r="H725" s="88">
        <v>150</v>
      </c>
      <c r="I725" s="82">
        <v>1</v>
      </c>
      <c r="J725" s="70">
        <v>682</v>
      </c>
      <c r="K725" s="55"/>
      <c r="L725" s="54">
        <v>931.50199999999995</v>
      </c>
      <c r="M725" s="54">
        <v>158.93093950831377</v>
      </c>
      <c r="N725" s="54">
        <v>308.1709680709987</v>
      </c>
      <c r="O725" s="17"/>
      <c r="P725" s="56">
        <v>39.273691727022339</v>
      </c>
      <c r="Q725" s="56">
        <v>6.8400000000000007</v>
      </c>
      <c r="R725" s="54">
        <v>282.56656125675812</v>
      </c>
      <c r="S725" s="42" t="s">
        <v>78</v>
      </c>
      <c r="T725" s="94"/>
      <c r="U725" s="94"/>
      <c r="V725" s="94">
        <v>16.777580616996111</v>
      </c>
      <c r="W725" s="94">
        <v>15.628349899893111</v>
      </c>
      <c r="X725" s="94">
        <v>2.6664766501356665</v>
      </c>
      <c r="Y725" s="94">
        <v>5.1703632606289149</v>
      </c>
      <c r="Z725" s="94"/>
      <c r="AA725" s="94">
        <v>0.65891752907717049</v>
      </c>
      <c r="AB725" s="94">
        <v>0.11475865142025342</v>
      </c>
      <c r="AC725" s="98">
        <v>4.7407832611526288</v>
      </c>
      <c r="AD725" s="37"/>
      <c r="AE725" s="37"/>
      <c r="AF725" s="37"/>
      <c r="AG725" s="37"/>
      <c r="AH725" s="37"/>
      <c r="AI725" s="100">
        <v>23.145789077321108</v>
      </c>
      <c r="AJ725" s="90" t="s">
        <v>54</v>
      </c>
      <c r="AK725" s="53">
        <v>704.48188319913356</v>
      </c>
      <c r="AL725" s="35"/>
      <c r="AM725" s="35"/>
      <c r="AN725" s="35"/>
      <c r="AO725" s="58">
        <v>28.74285714285714</v>
      </c>
      <c r="AP725" s="49">
        <v>1.0342770334747966</v>
      </c>
      <c r="AQ725" s="49">
        <v>0.90991114813272234</v>
      </c>
      <c r="AR725" s="49">
        <v>1.4029251700680272</v>
      </c>
      <c r="AS725" s="126">
        <v>27.011298359264806</v>
      </c>
      <c r="AT725" s="58">
        <v>27.207649561362707</v>
      </c>
      <c r="AU725" s="58">
        <v>35.983793411150977</v>
      </c>
      <c r="AV725" s="58">
        <v>31.656948493683185</v>
      </c>
      <c r="AW725" s="58">
        <v>48.809523809523817</v>
      </c>
      <c r="AX725" s="58">
        <v>25.594999999999999</v>
      </c>
      <c r="AY725" s="71">
        <v>1.6216670438049139</v>
      </c>
      <c r="AZ725" s="71">
        <v>22.781282045391251</v>
      </c>
      <c r="BA725" s="71">
        <v>-6.0037014283951393</v>
      </c>
      <c r="BB725" s="131">
        <f t="shared" si="44"/>
        <v>1.6216670438049139</v>
      </c>
      <c r="BC725" s="131">
        <f t="shared" si="45"/>
        <v>1.6099638544964987</v>
      </c>
      <c r="BD725" s="131">
        <f t="shared" si="46"/>
        <v>0.19949916666082568</v>
      </c>
      <c r="BE725" s="96">
        <v>6.21</v>
      </c>
      <c r="BF725" s="105">
        <v>121.05327393236492</v>
      </c>
      <c r="BG725" s="105">
        <v>614.10774086512777</v>
      </c>
      <c r="BH725" s="105">
        <v>217.40406611964036</v>
      </c>
      <c r="BI725" s="105">
        <v>122.33839535962882</v>
      </c>
      <c r="BJ725" s="105">
        <v>9.5786759324696629</v>
      </c>
      <c r="BK725" s="105">
        <v>13.959261148575381</v>
      </c>
      <c r="BL725" s="105">
        <v>17.693499823730761</v>
      </c>
      <c r="BM725" s="105">
        <v>4.9183607508273433</v>
      </c>
      <c r="BN725" s="130">
        <f t="shared" si="47"/>
        <v>329.05801226547482</v>
      </c>
      <c r="BO725" s="97">
        <v>5.5954285714285712</v>
      </c>
      <c r="BP725" s="109" t="s">
        <v>38</v>
      </c>
      <c r="BQ725" s="106">
        <v>570.20000000000005</v>
      </c>
      <c r="BR725" s="107">
        <v>33.985829841423801</v>
      </c>
      <c r="BS725" s="107"/>
      <c r="BT725" s="107">
        <v>20.957341379820438</v>
      </c>
      <c r="BU725" s="106">
        <v>14302</v>
      </c>
      <c r="BV725" s="106">
        <v>852.44710345851138</v>
      </c>
      <c r="BW725" s="106"/>
      <c r="BX725" s="106">
        <v>525.66098985301983</v>
      </c>
      <c r="BY725" s="73">
        <v>0.10094</v>
      </c>
      <c r="BZ725" s="73">
        <v>0.56430000000000002</v>
      </c>
      <c r="CA725" s="74">
        <v>3.92</v>
      </c>
      <c r="CB725" s="74"/>
      <c r="CC725" s="74">
        <v>7.3023000000000007</v>
      </c>
      <c r="CD725" s="74">
        <v>5.3856000000000002</v>
      </c>
      <c r="CE725" s="74">
        <v>82.820000000000007</v>
      </c>
      <c r="CF725" s="74">
        <v>35.96</v>
      </c>
      <c r="CG725" s="74">
        <v>0.01</v>
      </c>
      <c r="CH725" s="134">
        <v>92286.694664080394</v>
      </c>
      <c r="CI725" s="134">
        <v>2872.4155248615916</v>
      </c>
      <c r="CJ725" s="135">
        <v>698803.00272287289</v>
      </c>
      <c r="CK725" s="136">
        <v>0.4110479654021631</v>
      </c>
    </row>
    <row r="726" spans="1:89" s="72" customFormat="1" x14ac:dyDescent="0.25">
      <c r="A726" s="82" t="s">
        <v>24</v>
      </c>
      <c r="B726" s="83">
        <v>715</v>
      </c>
      <c r="C726" s="70" t="s">
        <v>811</v>
      </c>
      <c r="D726" s="84">
        <v>42019</v>
      </c>
      <c r="E726" s="85" t="s">
        <v>1245</v>
      </c>
      <c r="F726" s="82">
        <v>2152</v>
      </c>
      <c r="G726" s="88">
        <v>1</v>
      </c>
      <c r="H726" s="88">
        <v>150</v>
      </c>
      <c r="I726" s="82">
        <v>1</v>
      </c>
      <c r="J726" s="70">
        <v>770</v>
      </c>
      <c r="K726" s="55"/>
      <c r="L726" s="54">
        <v>931.50199999999995</v>
      </c>
      <c r="M726" s="54">
        <v>158.93093950831377</v>
      </c>
      <c r="N726" s="54">
        <v>308.1709680709987</v>
      </c>
      <c r="O726" s="17"/>
      <c r="P726" s="56">
        <v>39.273691727022339</v>
      </c>
      <c r="Q726" s="56">
        <v>6.8400000000000007</v>
      </c>
      <c r="R726" s="54">
        <v>282.56656125675812</v>
      </c>
      <c r="S726" s="42" t="s">
        <v>78</v>
      </c>
      <c r="T726" s="94"/>
      <c r="U726" s="94"/>
      <c r="V726" s="94">
        <v>22.642648989825151</v>
      </c>
      <c r="W726" s="94">
        <v>21.091672819320106</v>
      </c>
      <c r="X726" s="94">
        <v>3.5986174769098831</v>
      </c>
      <c r="Y726" s="94">
        <v>6.9778070588862375</v>
      </c>
      <c r="Z726" s="94"/>
      <c r="AA726" s="94">
        <v>0.88926041630956676</v>
      </c>
      <c r="AB726" s="94">
        <v>0.15487571909040404</v>
      </c>
      <c r="AC726" s="98">
        <v>6.398055462798701</v>
      </c>
      <c r="AD726" s="37"/>
      <c r="AE726" s="37"/>
      <c r="AF726" s="37"/>
      <c r="AG726" s="37"/>
      <c r="AH726" s="37"/>
      <c r="AI726" s="100">
        <v>22.695917205693661</v>
      </c>
      <c r="AJ726" s="90" t="s">
        <v>54</v>
      </c>
      <c r="AK726" s="53">
        <v>698.62420901482358</v>
      </c>
      <c r="AL726" s="35"/>
      <c r="AM726" s="35"/>
      <c r="AN726" s="35"/>
      <c r="AO726" s="58">
        <v>28.2</v>
      </c>
      <c r="AP726" s="49">
        <v>1.0152184585174278</v>
      </c>
      <c r="AQ726" s="49">
        <v>0.86532069970845471</v>
      </c>
      <c r="AR726" s="49">
        <v>1.4401457725947522</v>
      </c>
      <c r="AS726" s="126">
        <v>26.508276877761418</v>
      </c>
      <c r="AT726" s="58">
        <v>26.824006042318242</v>
      </c>
      <c r="AU726" s="58">
        <v>36.000654557355595</v>
      </c>
      <c r="AV726" s="58">
        <v>30.685131195335277</v>
      </c>
      <c r="AW726" s="58">
        <v>51.068999028182702</v>
      </c>
      <c r="AX726" s="58">
        <v>23.787500000000001</v>
      </c>
      <c r="AY726" s="71">
        <v>1.1846673087752255</v>
      </c>
      <c r="AZ726" s="71">
        <v>23.816757159030644</v>
      </c>
      <c r="BA726" s="71">
        <v>-1.1741081692054927</v>
      </c>
      <c r="BB726" s="131">
        <f t="shared" si="44"/>
        <v>1.1846673087752255</v>
      </c>
      <c r="BC726" s="131">
        <f t="shared" si="45"/>
        <v>1.1707233058143218</v>
      </c>
      <c r="BD726" s="131">
        <f t="shared" si="46"/>
        <v>0.14665620318156411</v>
      </c>
      <c r="BE726" s="96">
        <v>6.38</v>
      </c>
      <c r="BF726" s="105">
        <v>124.328723079943</v>
      </c>
      <c r="BG726" s="105">
        <v>623.02959304492254</v>
      </c>
      <c r="BH726" s="105">
        <v>208.49594247348193</v>
      </c>
      <c r="BI726" s="105">
        <v>125.09981156115157</v>
      </c>
      <c r="BJ726" s="105">
        <v>7.4045495307652907</v>
      </c>
      <c r="BK726" s="105">
        <v>15.184604157481468</v>
      </c>
      <c r="BL726" s="105">
        <v>12.393713480480532</v>
      </c>
      <c r="BM726" s="105">
        <v>8.3917857517166485</v>
      </c>
      <c r="BN726" s="130">
        <f t="shared" si="47"/>
        <v>336.53793271055042</v>
      </c>
      <c r="BO726" s="97">
        <v>5.4205714285714288</v>
      </c>
      <c r="BP726" s="109" t="s">
        <v>38</v>
      </c>
      <c r="BQ726" s="106">
        <v>456.21428571428572</v>
      </c>
      <c r="BR726" s="107">
        <v>20.148450206479513</v>
      </c>
      <c r="BS726" s="107"/>
      <c r="BT726" s="107">
        <v>17.007686510156251</v>
      </c>
      <c r="BU726" s="106">
        <v>12358.428571428571</v>
      </c>
      <c r="BV726" s="106">
        <v>545.80312475726828</v>
      </c>
      <c r="BW726" s="106"/>
      <c r="BX726" s="106">
        <v>460.72270308661564</v>
      </c>
      <c r="BY726" s="73">
        <v>5.5620000000000003E-2</v>
      </c>
      <c r="BZ726" s="73">
        <v>0.81840000000000002</v>
      </c>
      <c r="CA726" s="74">
        <v>4</v>
      </c>
      <c r="CB726" s="74"/>
      <c r="CC726" s="74">
        <v>6.9690000000000003</v>
      </c>
      <c r="CD726" s="74">
        <v>5.2568999999999999</v>
      </c>
      <c r="CE726" s="74">
        <v>80.8</v>
      </c>
      <c r="CF726" s="74">
        <v>36.130000000000003</v>
      </c>
      <c r="CG726" s="74">
        <v>0.01</v>
      </c>
      <c r="CH726" s="134">
        <v>140527.66284065347</v>
      </c>
      <c r="CI726" s="134">
        <v>3234.2987064986155</v>
      </c>
      <c r="CJ726" s="135">
        <v>489717.4443627788</v>
      </c>
      <c r="CK726" s="136">
        <v>0.66044180041556211</v>
      </c>
    </row>
    <row r="727" spans="1:89" s="72" customFormat="1" x14ac:dyDescent="0.25">
      <c r="A727" s="82" t="s">
        <v>24</v>
      </c>
      <c r="B727" s="83">
        <v>716</v>
      </c>
      <c r="C727" s="70" t="s">
        <v>812</v>
      </c>
      <c r="D727" s="84">
        <v>42019</v>
      </c>
      <c r="E727" s="85" t="s">
        <v>1245</v>
      </c>
      <c r="F727" s="82">
        <v>2195</v>
      </c>
      <c r="G727" s="88">
        <v>1</v>
      </c>
      <c r="H727" s="88">
        <v>155</v>
      </c>
      <c r="I727" s="82">
        <v>1</v>
      </c>
      <c r="J727" s="70">
        <v>760</v>
      </c>
      <c r="K727" s="55"/>
      <c r="L727" s="54">
        <v>931.50199999999995</v>
      </c>
      <c r="M727" s="54">
        <v>158.93093950831377</v>
      </c>
      <c r="N727" s="54">
        <v>308.1709680709987</v>
      </c>
      <c r="O727" s="17"/>
      <c r="P727" s="56">
        <v>39.273691727022339</v>
      </c>
      <c r="Q727" s="56">
        <v>6.8400000000000007</v>
      </c>
      <c r="R727" s="54">
        <v>282.56656125675812</v>
      </c>
      <c r="S727" s="42" t="s">
        <v>78</v>
      </c>
      <c r="T727" s="94"/>
      <c r="U727" s="94"/>
      <c r="V727" s="94">
        <v>15.05441464891496</v>
      </c>
      <c r="W727" s="94">
        <v>14.023217354293582</v>
      </c>
      <c r="X727" s="94">
        <v>2.3926122638997764</v>
      </c>
      <c r="Y727" s="94">
        <v>4.6393335360983476</v>
      </c>
      <c r="Z727" s="94"/>
      <c r="AA727" s="94">
        <v>0.59124244005225535</v>
      </c>
      <c r="AB727" s="94">
        <v>0.10297219619857834</v>
      </c>
      <c r="AC727" s="98">
        <v>4.2538741790772656</v>
      </c>
      <c r="AD727" s="37"/>
      <c r="AE727" s="37"/>
      <c r="AF727" s="37"/>
      <c r="AG727" s="37"/>
      <c r="AH727" s="37"/>
      <c r="AI727" s="100">
        <v>26.409377032363636</v>
      </c>
      <c r="AJ727" s="90" t="s">
        <v>54</v>
      </c>
      <c r="AK727" s="53">
        <v>741.00108489428385</v>
      </c>
      <c r="AL727" s="35"/>
      <c r="AM727" s="35"/>
      <c r="AN727" s="35"/>
      <c r="AO727" s="58">
        <v>22</v>
      </c>
      <c r="AP727" s="49">
        <v>0.81852254129164892</v>
      </c>
      <c r="AQ727" s="49">
        <v>0.71836734693877558</v>
      </c>
      <c r="AR727" s="49">
        <v>1.1336734693877553</v>
      </c>
      <c r="AS727" s="126">
        <v>21.077838119374732</v>
      </c>
      <c r="AT727" s="58">
        <v>21.637026213714005</v>
      </c>
      <c r="AU727" s="58">
        <v>37.205570058711317</v>
      </c>
      <c r="AV727" s="58">
        <v>32.653061224489797</v>
      </c>
      <c r="AW727" s="58">
        <v>51.530612244897966</v>
      </c>
      <c r="AX727" s="58">
        <v>21.615000000000002</v>
      </c>
      <c r="AY727" s="71">
        <v>1.4372545674018273</v>
      </c>
      <c r="AZ727" s="71">
        <v>21.69863189395209</v>
      </c>
      <c r="BA727" s="71">
        <v>-6.6442172450371295</v>
      </c>
      <c r="BB727" s="131">
        <f t="shared" si="44"/>
        <v>1.4372545674018273</v>
      </c>
      <c r="BC727" s="131">
        <f t="shared" si="45"/>
        <v>1.4001101079605183</v>
      </c>
      <c r="BD727" s="131">
        <f t="shared" si="46"/>
        <v>0.17739403489930175</v>
      </c>
      <c r="BE727" s="96">
        <v>6.61</v>
      </c>
      <c r="BF727" s="105">
        <v>101.89661568496656</v>
      </c>
      <c r="BG727" s="105">
        <v>654.78387971755433</v>
      </c>
      <c r="BH727" s="105">
        <v>174.95278850999082</v>
      </c>
      <c r="BI727" s="105">
        <v>121.07059347542368</v>
      </c>
      <c r="BJ727" s="105">
        <v>9.53071472356201</v>
      </c>
      <c r="BK727" s="105">
        <v>13.339777079910963</v>
      </c>
      <c r="BL727" s="105">
        <v>17.81279339373382</v>
      </c>
      <c r="BM727" s="105">
        <v>8.5094530998243894</v>
      </c>
      <c r="BN727" s="130">
        <f t="shared" si="47"/>
        <v>361.99664572662425</v>
      </c>
      <c r="BO727" s="97">
        <v>3.3222857142857136</v>
      </c>
      <c r="BP727" s="109" t="s">
        <v>38</v>
      </c>
      <c r="BQ727" s="106">
        <v>409.23809523809518</v>
      </c>
      <c r="BR727" s="107">
        <v>27.183926096229243</v>
      </c>
      <c r="BS727" s="107"/>
      <c r="BT727" s="107">
        <v>18.913786543305633</v>
      </c>
      <c r="BU727" s="106">
        <v>11812.690476190477</v>
      </c>
      <c r="BV727" s="106">
        <v>784.6662093263036</v>
      </c>
      <c r="BW727" s="106"/>
      <c r="BX727" s="106">
        <v>545.94796713345681</v>
      </c>
      <c r="BY727" s="73">
        <v>6.5920000000000006E-2</v>
      </c>
      <c r="BZ727" s="73">
        <v>1.0120000000000002</v>
      </c>
      <c r="CA727" s="74">
        <v>4.07</v>
      </c>
      <c r="CB727" s="74"/>
      <c r="CC727" s="74">
        <v>6.0195999999999996</v>
      </c>
      <c r="CD727" s="74">
        <v>7.9794</v>
      </c>
      <c r="CE727" s="74">
        <v>78.78</v>
      </c>
      <c r="CF727" s="74">
        <v>34.619999999999997</v>
      </c>
      <c r="CG727" s="74">
        <v>6.8200000000000011E-2</v>
      </c>
      <c r="CH727" s="134">
        <v>147415.72758480115</v>
      </c>
      <c r="CI727" s="134">
        <v>2331.9339550942559</v>
      </c>
      <c r="CJ727" s="135">
        <v>379809.56373416528</v>
      </c>
      <c r="CK727" s="136">
        <v>0.61397452243367234</v>
      </c>
    </row>
    <row r="728" spans="1:89" s="72" customFormat="1" x14ac:dyDescent="0.25">
      <c r="A728" s="82" t="s">
        <v>24</v>
      </c>
      <c r="B728" s="83">
        <v>717</v>
      </c>
      <c r="C728" s="70" t="s">
        <v>813</v>
      </c>
      <c r="D728" s="84">
        <v>42048</v>
      </c>
      <c r="E728" s="85" t="s">
        <v>1245</v>
      </c>
      <c r="F728" s="82">
        <v>32</v>
      </c>
      <c r="G728" s="88">
        <v>1</v>
      </c>
      <c r="H728" s="88">
        <v>154</v>
      </c>
      <c r="I728" s="82">
        <v>1</v>
      </c>
      <c r="J728" s="70">
        <v>687</v>
      </c>
      <c r="K728" s="55"/>
      <c r="L728" s="54">
        <v>935.13800000000003</v>
      </c>
      <c r="M728" s="54">
        <v>159.74701621952465</v>
      </c>
      <c r="N728" s="54">
        <v>327.8588187289605</v>
      </c>
      <c r="O728" s="17"/>
      <c r="P728" s="56">
        <v>39.171682138120978</v>
      </c>
      <c r="Q728" s="56">
        <v>6.8000000000000007</v>
      </c>
      <c r="R728" s="54">
        <v>270.22340099969392</v>
      </c>
      <c r="S728" s="42" t="s">
        <v>78</v>
      </c>
      <c r="T728" s="94"/>
      <c r="U728" s="94"/>
      <c r="V728" s="94">
        <v>20.378497287677806</v>
      </c>
      <c r="W728" s="94">
        <v>19.056707196604449</v>
      </c>
      <c r="X728" s="94">
        <v>3.2554041367442053</v>
      </c>
      <c r="Y728" s="94">
        <v>6.6812700482093712</v>
      </c>
      <c r="Z728" s="94"/>
      <c r="AA728" s="94">
        <v>0.79826001820547554</v>
      </c>
      <c r="AB728" s="94">
        <v>0.13857378155620909</v>
      </c>
      <c r="AC728" s="98">
        <v>5.506746844339335</v>
      </c>
      <c r="AD728" s="37"/>
      <c r="AE728" s="37"/>
      <c r="AF728" s="37"/>
      <c r="AG728" s="37"/>
      <c r="AH728" s="37"/>
      <c r="AI728" s="100">
        <v>23.134162695219619</v>
      </c>
      <c r="AJ728" s="90" t="s">
        <v>54</v>
      </c>
      <c r="AK728" s="53">
        <v>706.062411266558</v>
      </c>
      <c r="AL728" s="35"/>
      <c r="AM728" s="35"/>
      <c r="AN728" s="35"/>
      <c r="AO728" s="58">
        <v>32.542857142857144</v>
      </c>
      <c r="AP728" s="49">
        <v>1.0382693667298228</v>
      </c>
      <c r="AQ728" s="49">
        <v>1.080018048035541</v>
      </c>
      <c r="AR728" s="49">
        <v>1.666674996529224</v>
      </c>
      <c r="AS728" s="126">
        <v>28.591183358090198</v>
      </c>
      <c r="AT728" s="58">
        <v>29.981718182695161</v>
      </c>
      <c r="AU728" s="58">
        <v>31.904677643146446</v>
      </c>
      <c r="AV728" s="58">
        <v>33.187560738581148</v>
      </c>
      <c r="AW728" s="58">
        <v>51.21477162293489</v>
      </c>
      <c r="AX728" s="58">
        <v>18.048333333333336</v>
      </c>
      <c r="AY728" s="71">
        <v>1.4712428379507698</v>
      </c>
      <c r="AZ728" s="71">
        <v>23.454472812157828</v>
      </c>
      <c r="BA728" s="71">
        <v>-3.0759755244800218</v>
      </c>
      <c r="BB728" s="131">
        <f t="shared" si="44"/>
        <v>1.4712428379507698</v>
      </c>
      <c r="BC728" s="131">
        <f t="shared" si="45"/>
        <v>1.4030074423288477</v>
      </c>
      <c r="BD728" s="131">
        <f t="shared" si="46"/>
        <v>0.18573314596573456</v>
      </c>
      <c r="BE728" s="96">
        <v>5.95</v>
      </c>
      <c r="BF728" s="105">
        <v>132.54159996564482</v>
      </c>
      <c r="BG728" s="105">
        <v>538.84768486825885</v>
      </c>
      <c r="BH728" s="105">
        <v>323.044649766406</v>
      </c>
      <c r="BI728" s="105">
        <v>101.44357396818111</v>
      </c>
      <c r="BJ728" s="105">
        <v>5.345130536911701</v>
      </c>
      <c r="BK728" s="105">
        <v>14.671871466187014</v>
      </c>
      <c r="BL728" s="105">
        <v>13.674523359671676</v>
      </c>
      <c r="BM728" s="105">
        <v>2.972566034383556</v>
      </c>
      <c r="BN728" s="130">
        <f t="shared" si="47"/>
        <v>248.49532218082135</v>
      </c>
      <c r="BO728" s="97">
        <v>2.1274285714285712</v>
      </c>
      <c r="BP728" s="109" t="s">
        <v>38</v>
      </c>
      <c r="BQ728" s="106">
        <v>431.4935185185185</v>
      </c>
      <c r="BR728" s="107">
        <v>21.173961574655859</v>
      </c>
      <c r="BS728" s="107"/>
      <c r="BT728" s="107">
        <v>14.391887612617472</v>
      </c>
      <c r="BU728" s="106">
        <v>11998.125</v>
      </c>
      <c r="BV728" s="106">
        <v>588.76397168180131</v>
      </c>
      <c r="BW728" s="106"/>
      <c r="BX728" s="106">
        <v>400.18136808867325</v>
      </c>
      <c r="BY728" s="73">
        <v>5.8710000000000005E-2</v>
      </c>
      <c r="BZ728" s="73">
        <v>0.58960000000000012</v>
      </c>
      <c r="CA728" s="74">
        <v>3.81</v>
      </c>
      <c r="CB728" s="74"/>
      <c r="CC728" s="74">
        <v>3.9390000000000001</v>
      </c>
      <c r="CD728" s="74">
        <v>5.7122999999999999</v>
      </c>
      <c r="CE728" s="74">
        <v>76.760000000000005</v>
      </c>
      <c r="CF728" s="74">
        <v>34.880000000000003</v>
      </c>
      <c r="CG728" s="74">
        <v>5.91E-2</v>
      </c>
      <c r="CH728" s="134">
        <v>31651.833328126624</v>
      </c>
      <c r="CI728" s="134">
        <v>4499.3462362151395</v>
      </c>
      <c r="CJ728" s="135">
        <v>889085.38910705107</v>
      </c>
      <c r="CK728" s="136">
        <v>0.50606457954888195</v>
      </c>
    </row>
    <row r="729" spans="1:89" s="72" customFormat="1" x14ac:dyDescent="0.25">
      <c r="A729" s="82" t="s">
        <v>24</v>
      </c>
      <c r="B729" s="83">
        <v>718</v>
      </c>
      <c r="C729" s="70" t="s">
        <v>814</v>
      </c>
      <c r="D729" s="84">
        <v>42048</v>
      </c>
      <c r="E729" s="85" t="s">
        <v>1245</v>
      </c>
      <c r="F729" s="82">
        <v>33</v>
      </c>
      <c r="G729" s="88">
        <v>1</v>
      </c>
      <c r="H729" s="88">
        <v>150</v>
      </c>
      <c r="I729" s="82">
        <v>1</v>
      </c>
      <c r="J729" s="70">
        <v>725</v>
      </c>
      <c r="K729" s="55"/>
      <c r="L729" s="54">
        <v>935.13800000000003</v>
      </c>
      <c r="M729" s="54">
        <v>159.74701621952465</v>
      </c>
      <c r="N729" s="54">
        <v>327.8588187289605</v>
      </c>
      <c r="O729" s="17"/>
      <c r="P729" s="56">
        <v>39.171682138120978</v>
      </c>
      <c r="Q729" s="56">
        <v>6.8000000000000007</v>
      </c>
      <c r="R729" s="54">
        <v>270.22340099969392</v>
      </c>
      <c r="S729" s="42" t="s">
        <v>78</v>
      </c>
      <c r="T729" s="94"/>
      <c r="U729" s="94"/>
      <c r="V729" s="94">
        <v>18.161292169043609</v>
      </c>
      <c r="W729" s="94">
        <v>16.983314436375103</v>
      </c>
      <c r="X729" s="94">
        <v>2.9012122346957354</v>
      </c>
      <c r="Y729" s="94">
        <v>5.9543397971341587</v>
      </c>
      <c r="Z729" s="94"/>
      <c r="AA729" s="94">
        <v>0.71140836406332197</v>
      </c>
      <c r="AB729" s="94">
        <v>0.12349678674949655</v>
      </c>
      <c r="AC729" s="98">
        <v>4.9076061364680728</v>
      </c>
      <c r="AD729" s="37"/>
      <c r="AE729" s="37"/>
      <c r="AF729" s="37"/>
      <c r="AG729" s="37"/>
      <c r="AH729" s="37"/>
      <c r="AI729" s="100">
        <v>23.119695833811384</v>
      </c>
      <c r="AJ729" s="90" t="s">
        <v>54</v>
      </c>
      <c r="AK729" s="53">
        <v>705.87848348526518</v>
      </c>
      <c r="AL729" s="35"/>
      <c r="AM729" s="35"/>
      <c r="AN729" s="35"/>
      <c r="AO729" s="58">
        <v>35.771428571428572</v>
      </c>
      <c r="AP729" s="49">
        <v>0.8982071291779411</v>
      </c>
      <c r="AQ729" s="49">
        <v>1.2210606691656256</v>
      </c>
      <c r="AR729" s="49">
        <v>1.789440510898237</v>
      </c>
      <c r="AS729" s="126">
        <v>27.781678366240548</v>
      </c>
      <c r="AT729" s="58">
        <v>30.028285306690666</v>
      </c>
      <c r="AU729" s="58">
        <v>25.109624218233176</v>
      </c>
      <c r="AV729" s="58">
        <v>34.135082604470362</v>
      </c>
      <c r="AW729" s="58">
        <v>50.0242954324587</v>
      </c>
      <c r="AX729" s="58">
        <v>23.60166666666667</v>
      </c>
      <c r="AY729" s="71">
        <v>1.6534222910567262</v>
      </c>
      <c r="AZ729" s="71">
        <v>23.666845831669995</v>
      </c>
      <c r="BA729" s="71">
        <v>-5.5055536626263866</v>
      </c>
      <c r="BB729" s="131">
        <f t="shared" si="44"/>
        <v>1.6534222910567262</v>
      </c>
      <c r="BC729" s="131">
        <f t="shared" si="45"/>
        <v>1.5297192571790204</v>
      </c>
      <c r="BD729" s="131">
        <f t="shared" si="46"/>
        <v>0.21522192765029668</v>
      </c>
      <c r="BE729" s="96">
        <v>6.33</v>
      </c>
      <c r="BF729" s="105">
        <v>120.33864800868923</v>
      </c>
      <c r="BG729" s="105">
        <v>531.19445416157237</v>
      </c>
      <c r="BH729" s="105">
        <v>303.62891055956953</v>
      </c>
      <c r="BI729" s="105">
        <v>103.43073716367864</v>
      </c>
      <c r="BJ729" s="105">
        <v>7.5829448584821009</v>
      </c>
      <c r="BK729" s="105">
        <v>30.891099214361798</v>
      </c>
      <c r="BL729" s="105">
        <v>18.017094218170655</v>
      </c>
      <c r="BM729" s="105">
        <v>5.2547598241649016</v>
      </c>
      <c r="BN729" s="130">
        <f t="shared" si="47"/>
        <v>257.29209980301044</v>
      </c>
      <c r="BO729" s="97">
        <v>4.6045714285714281</v>
      </c>
      <c r="BP729" s="109" t="s">
        <v>38</v>
      </c>
      <c r="BQ729" s="106">
        <v>336.69777167277164</v>
      </c>
      <c r="BR729" s="107">
        <v>18.539307034919116</v>
      </c>
      <c r="BS729" s="107"/>
      <c r="BT729" s="107">
        <v>11.212687245839884</v>
      </c>
      <c r="BU729" s="106">
        <v>12193.189194139193</v>
      </c>
      <c r="BV729" s="106">
        <v>671.38335095576508</v>
      </c>
      <c r="BW729" s="106"/>
      <c r="BX729" s="106">
        <v>406.05679177500031</v>
      </c>
      <c r="BY729" s="73">
        <v>0.11948</v>
      </c>
      <c r="BZ729" s="73">
        <v>0.58630000000000004</v>
      </c>
      <c r="CA729" s="74">
        <v>4.08</v>
      </c>
      <c r="CB729" s="74"/>
      <c r="CC729" s="74">
        <v>4.5753000000000004</v>
      </c>
      <c r="CD729" s="74">
        <v>6.8013000000000003</v>
      </c>
      <c r="CE729" s="74">
        <v>76.760000000000005</v>
      </c>
      <c r="CF729" s="74">
        <v>35.299999999999997</v>
      </c>
      <c r="CG729" s="74">
        <v>9.5500000000000002E-2</v>
      </c>
      <c r="CH729" s="134">
        <v>10711.437756396848</v>
      </c>
      <c r="CI729" s="134">
        <v>4270.5022096542298</v>
      </c>
      <c r="CJ729" s="135">
        <v>934413.53719376156</v>
      </c>
      <c r="CK729" s="136">
        <v>0.45702486529459291</v>
      </c>
    </row>
    <row r="730" spans="1:89" s="72" customFormat="1" x14ac:dyDescent="0.25">
      <c r="A730" s="82" t="s">
        <v>24</v>
      </c>
      <c r="B730" s="83">
        <v>719</v>
      </c>
      <c r="C730" s="70" t="s">
        <v>815</v>
      </c>
      <c r="D730" s="84">
        <v>42048</v>
      </c>
      <c r="E730" s="85" t="s">
        <v>1245</v>
      </c>
      <c r="F730" s="82">
        <v>245</v>
      </c>
      <c r="G730" s="88">
        <v>1</v>
      </c>
      <c r="H730" s="88">
        <v>170</v>
      </c>
      <c r="I730" s="82">
        <v>1</v>
      </c>
      <c r="J730" s="70">
        <v>604</v>
      </c>
      <c r="K730" s="55"/>
      <c r="L730" s="54">
        <v>935.13800000000003</v>
      </c>
      <c r="M730" s="54">
        <v>159.74701621952465</v>
      </c>
      <c r="N730" s="54">
        <v>327.8588187289605</v>
      </c>
      <c r="O730" s="17"/>
      <c r="P730" s="56">
        <v>39.171682138120978</v>
      </c>
      <c r="Q730" s="56">
        <v>6.8000000000000007</v>
      </c>
      <c r="R730" s="54">
        <v>270.22340099969392</v>
      </c>
      <c r="S730" s="42" t="s">
        <v>78</v>
      </c>
      <c r="T730" s="94"/>
      <c r="U730" s="94"/>
      <c r="V730" s="94">
        <v>21.094079001357503</v>
      </c>
      <c r="W730" s="94">
        <v>19.725874849171454</v>
      </c>
      <c r="X730" s="94">
        <v>3.3697161803657911</v>
      </c>
      <c r="Y730" s="94">
        <v>6.9158798235604415</v>
      </c>
      <c r="Z730" s="94"/>
      <c r="AA730" s="94">
        <v>0.82629055763758852</v>
      </c>
      <c r="AB730" s="94">
        <v>0.14343973720923103</v>
      </c>
      <c r="AC730" s="98">
        <v>5.7001137687030523</v>
      </c>
      <c r="AD730" s="37"/>
      <c r="AE730" s="37"/>
      <c r="AF730" s="37"/>
      <c r="AG730" s="37"/>
      <c r="AH730" s="37"/>
      <c r="AI730" s="100">
        <v>25.702937548583918</v>
      </c>
      <c r="AJ730" s="90" t="s">
        <v>54</v>
      </c>
      <c r="AK730" s="53">
        <v>735.43880005362882</v>
      </c>
      <c r="AL730" s="35"/>
      <c r="AM730" s="35"/>
      <c r="AN730" s="35"/>
      <c r="AO730" s="58">
        <v>34.31428571428571</v>
      </c>
      <c r="AP730" s="49">
        <v>1.2736926565497992</v>
      </c>
      <c r="AQ730" s="49">
        <v>1.1046265444953489</v>
      </c>
      <c r="AR730" s="49">
        <v>1.7857434402332359</v>
      </c>
      <c r="AS730" s="126">
        <v>32.831104133961276</v>
      </c>
      <c r="AT730" s="58">
        <v>33.681813165091782</v>
      </c>
      <c r="AU730" s="58">
        <v>37.118437118437122</v>
      </c>
      <c r="AV730" s="58">
        <v>32.19144800777454</v>
      </c>
      <c r="AW730" s="58">
        <v>52.040816326530617</v>
      </c>
      <c r="AX730" s="58">
        <v>23.768333333333334</v>
      </c>
      <c r="AY730" s="71">
        <v>1.5967425343824777</v>
      </c>
      <c r="AZ730" s="71">
        <v>23.894940293814866</v>
      </c>
      <c r="BA730" s="71">
        <v>-2.8008612924573626</v>
      </c>
      <c r="BB730" s="131">
        <f t="shared" si="44"/>
        <v>1.5967425343824777</v>
      </c>
      <c r="BC730" s="131">
        <f t="shared" si="45"/>
        <v>1.5564132537783915</v>
      </c>
      <c r="BD730" s="131">
        <f t="shared" si="46"/>
        <v>0.19740433516961828</v>
      </c>
      <c r="BE730" s="96">
        <v>6.71</v>
      </c>
      <c r="BF730" s="105">
        <v>107.47901105316643</v>
      </c>
      <c r="BG730" s="105">
        <v>618.47971031491863</v>
      </c>
      <c r="BH730" s="105">
        <v>208.0681592461759</v>
      </c>
      <c r="BI730" s="105">
        <v>129.19124552982618</v>
      </c>
      <c r="BJ730" s="105">
        <v>7.458590894587406</v>
      </c>
      <c r="BK730" s="105">
        <v>14.43382799585315</v>
      </c>
      <c r="BL730" s="105">
        <v>13.411522755316652</v>
      </c>
      <c r="BM730" s="105">
        <v>8.9569432633220565</v>
      </c>
      <c r="BN730" s="130">
        <f t="shared" si="47"/>
        <v>336.72205419803646</v>
      </c>
      <c r="BO730" s="97">
        <v>2.9142857142857141</v>
      </c>
      <c r="BP730" s="109" t="s">
        <v>38</v>
      </c>
      <c r="BQ730" s="106">
        <v>464.25297619047615</v>
      </c>
      <c r="BR730" s="107">
        <v>22.008686710645165</v>
      </c>
      <c r="BS730" s="107"/>
      <c r="BT730" s="107">
        <v>13.783491224624251</v>
      </c>
      <c r="BU730" s="106">
        <v>12492.948095238095</v>
      </c>
      <c r="BV730" s="106">
        <v>592.24904270217792</v>
      </c>
      <c r="BW730" s="106"/>
      <c r="BX730" s="106">
        <v>370.91079491486312</v>
      </c>
      <c r="BY730" s="73">
        <v>8.549000000000001E-2</v>
      </c>
      <c r="BZ730" s="73">
        <v>1.2727000000000002</v>
      </c>
      <c r="CA730" s="74">
        <v>4.21</v>
      </c>
      <c r="CB730" s="74"/>
      <c r="CC730" s="74">
        <v>4.2925000000000004</v>
      </c>
      <c r="CD730" s="74">
        <v>5.8014000000000001</v>
      </c>
      <c r="CE730" s="74">
        <v>69.69</v>
      </c>
      <c r="CF730" s="74">
        <v>34.32</v>
      </c>
      <c r="CG730" s="74">
        <v>0.65060000000000007</v>
      </c>
      <c r="CH730" s="134">
        <v>85902.171326451265</v>
      </c>
      <c r="CI730" s="134">
        <v>2334.242851362832</v>
      </c>
      <c r="CJ730" s="135">
        <v>332743.19369726261</v>
      </c>
      <c r="CK730" s="136">
        <v>0.70151483052920971</v>
      </c>
    </row>
    <row r="731" spans="1:89" s="72" customFormat="1" x14ac:dyDescent="0.25">
      <c r="A731" s="82" t="s">
        <v>24</v>
      </c>
      <c r="B731" s="83">
        <v>720</v>
      </c>
      <c r="C731" s="70" t="s">
        <v>816</v>
      </c>
      <c r="D731" s="84">
        <v>42048</v>
      </c>
      <c r="E731" s="85" t="s">
        <v>1245</v>
      </c>
      <c r="F731" s="82">
        <v>283</v>
      </c>
      <c r="G731" s="88">
        <v>1</v>
      </c>
      <c r="H731" s="88">
        <v>157</v>
      </c>
      <c r="I731" s="82">
        <v>1</v>
      </c>
      <c r="J731" s="70">
        <v>750</v>
      </c>
      <c r="K731" s="55"/>
      <c r="L731" s="54">
        <v>935.13800000000003</v>
      </c>
      <c r="M731" s="54">
        <v>159.74701621952465</v>
      </c>
      <c r="N731" s="54">
        <v>327.8588187289605</v>
      </c>
      <c r="O731" s="17"/>
      <c r="P731" s="56">
        <v>39.171682138120978</v>
      </c>
      <c r="Q731" s="56">
        <v>6.8000000000000007</v>
      </c>
      <c r="R731" s="54">
        <v>270.22340099969392</v>
      </c>
      <c r="S731" s="42" t="s">
        <v>78</v>
      </c>
      <c r="T731" s="94"/>
      <c r="U731" s="94"/>
      <c r="V731" s="94">
        <v>29.319135376434033</v>
      </c>
      <c r="W731" s="94">
        <v>27.417437617647771</v>
      </c>
      <c r="X731" s="94">
        <v>4.6836443945216466</v>
      </c>
      <c r="Y731" s="94">
        <v>9.6125370906721397</v>
      </c>
      <c r="Z731" s="94"/>
      <c r="AA731" s="94">
        <v>1.1484798515302119</v>
      </c>
      <c r="AB731" s="94">
        <v>0.19937012055975145</v>
      </c>
      <c r="AC731" s="98">
        <v>7.9227164757904465</v>
      </c>
      <c r="AD731" s="37"/>
      <c r="AE731" s="37"/>
      <c r="AF731" s="37"/>
      <c r="AG731" s="37"/>
      <c r="AH731" s="37"/>
      <c r="AI731" s="100">
        <v>18.996703693011167</v>
      </c>
      <c r="AJ731" s="90" t="s">
        <v>54</v>
      </c>
      <c r="AK731" s="53">
        <v>642.04316128267556</v>
      </c>
      <c r="AL731" s="35"/>
      <c r="AM731" s="35"/>
      <c r="AN731" s="35"/>
      <c r="AO731" s="58">
        <v>36.48571428571428</v>
      </c>
      <c r="AP731" s="49">
        <v>1.4161274490949791</v>
      </c>
      <c r="AQ731" s="49">
        <v>1.280013883104262</v>
      </c>
      <c r="AR731" s="49">
        <v>1.8881091211995</v>
      </c>
      <c r="AS731" s="126">
        <v>35.836197450710401</v>
      </c>
      <c r="AT731" s="58">
        <v>37.324393764909182</v>
      </c>
      <c r="AU731" s="58">
        <v>38.813203381616503</v>
      </c>
      <c r="AV731" s="58">
        <v>35.082604470359577</v>
      </c>
      <c r="AW731" s="58">
        <v>51.749271137026241</v>
      </c>
      <c r="AX731" s="58">
        <v>25.578333333333333</v>
      </c>
      <c r="AY731" s="71">
        <v>1.2730386925021524</v>
      </c>
      <c r="AZ731" s="71">
        <v>27.022786825650034</v>
      </c>
      <c r="BA731" s="71">
        <v>2.2963485507839998</v>
      </c>
      <c r="BB731" s="131">
        <f t="shared" si="44"/>
        <v>1.2730386925021524</v>
      </c>
      <c r="BC731" s="131">
        <f t="shared" si="45"/>
        <v>1.2222801590361567</v>
      </c>
      <c r="BD731" s="131">
        <f t="shared" si="46"/>
        <v>0.15635694554224283</v>
      </c>
      <c r="BE731" s="96">
        <v>6.23</v>
      </c>
      <c r="BF731" s="105">
        <v>135.67088786310239</v>
      </c>
      <c r="BG731" s="105">
        <v>554.63929923498426</v>
      </c>
      <c r="BH731" s="105">
        <v>305.00679714859888</v>
      </c>
      <c r="BI731" s="105">
        <v>103.97388293858654</v>
      </c>
      <c r="BJ731" s="105">
        <v>6.6172776935547724</v>
      </c>
      <c r="BK731" s="105">
        <v>12.933555668538229</v>
      </c>
      <c r="BL731" s="105">
        <v>14.603086832281249</v>
      </c>
      <c r="BM731" s="105">
        <v>2.2261004834558302</v>
      </c>
      <c r="BN731" s="130">
        <f t="shared" si="47"/>
        <v>262.60859802599748</v>
      </c>
      <c r="BO731" s="97">
        <v>9.3257142857142874</v>
      </c>
      <c r="BP731" s="109" t="s">
        <v>38</v>
      </c>
      <c r="BQ731" s="106">
        <v>437.59928571428566</v>
      </c>
      <c r="BR731" s="107">
        <v>14.925381669543253</v>
      </c>
      <c r="BS731" s="107"/>
      <c r="BT731" s="107">
        <v>11.724216834452594</v>
      </c>
      <c r="BU731" s="106">
        <v>11957.519380952381</v>
      </c>
      <c r="BV731" s="106">
        <v>407.84010945164255</v>
      </c>
      <c r="BW731" s="106"/>
      <c r="BX731" s="106">
        <v>320.36741055374716</v>
      </c>
      <c r="BY731" s="73">
        <v>6.1800000000000001E-2</v>
      </c>
      <c r="BZ731" s="73">
        <v>0.59070000000000011</v>
      </c>
      <c r="CA731" s="74">
        <v>4.0599999999999996</v>
      </c>
      <c r="CB731" s="74"/>
      <c r="CC731" s="74">
        <v>4.6055999999999999</v>
      </c>
      <c r="CD731" s="74">
        <v>6.1478999999999999</v>
      </c>
      <c r="CE731" s="74">
        <v>68.680000000000007</v>
      </c>
      <c r="CF731" s="74">
        <v>34.71</v>
      </c>
      <c r="CG731" s="74">
        <v>4.0900000000000006E-2</v>
      </c>
      <c r="CH731" s="134">
        <v>40784.022842657432</v>
      </c>
      <c r="CI731" s="134">
        <v>3092.2820515639141</v>
      </c>
      <c r="CJ731" s="135">
        <v>1077162.6243976483</v>
      </c>
      <c r="CK731" s="136">
        <v>0.28707661977160831</v>
      </c>
    </row>
    <row r="732" spans="1:89" s="72" customFormat="1" x14ac:dyDescent="0.25">
      <c r="A732" s="82" t="s">
        <v>24</v>
      </c>
      <c r="B732" s="83">
        <v>721</v>
      </c>
      <c r="C732" s="70" t="s">
        <v>817</v>
      </c>
      <c r="D732" s="84">
        <v>42048</v>
      </c>
      <c r="E732" s="85" t="s">
        <v>1245</v>
      </c>
      <c r="F732" s="82">
        <v>371</v>
      </c>
      <c r="G732" s="88">
        <v>1</v>
      </c>
      <c r="H732" s="88">
        <v>156</v>
      </c>
      <c r="I732" s="82">
        <v>1</v>
      </c>
      <c r="J732" s="70">
        <v>640</v>
      </c>
      <c r="K732" s="55"/>
      <c r="L732" s="54">
        <v>935.13800000000003</v>
      </c>
      <c r="M732" s="54">
        <v>159.74701621952465</v>
      </c>
      <c r="N732" s="54">
        <v>327.8588187289605</v>
      </c>
      <c r="O732" s="17"/>
      <c r="P732" s="56">
        <v>39.171682138120978</v>
      </c>
      <c r="Q732" s="56">
        <v>6.8000000000000007</v>
      </c>
      <c r="R732" s="54">
        <v>270.22340099969392</v>
      </c>
      <c r="S732" s="42" t="s">
        <v>78</v>
      </c>
      <c r="T732" s="94"/>
      <c r="U732" s="94"/>
      <c r="V732" s="94">
        <v>18.076820787104214</v>
      </c>
      <c r="W732" s="94">
        <v>16.90432203721106</v>
      </c>
      <c r="X732" s="94">
        <v>2.887718183474977</v>
      </c>
      <c r="Y732" s="94">
        <v>5.926645109635106</v>
      </c>
      <c r="Z732" s="94"/>
      <c r="AA732" s="94">
        <v>0.70809947794022421</v>
      </c>
      <c r="AB732" s="94">
        <v>0.12292238135230867</v>
      </c>
      <c r="AC732" s="98">
        <v>4.8847799923532653</v>
      </c>
      <c r="AD732" s="37"/>
      <c r="AE732" s="37"/>
      <c r="AF732" s="37"/>
      <c r="AG732" s="37"/>
      <c r="AH732" s="37"/>
      <c r="AI732" s="100">
        <v>23.178668056458314</v>
      </c>
      <c r="AJ732" s="90" t="s">
        <v>54</v>
      </c>
      <c r="AK732" s="53">
        <v>706.62680083960629</v>
      </c>
      <c r="AL732" s="35"/>
      <c r="AM732" s="35"/>
      <c r="AN732" s="35"/>
      <c r="AO732" s="58">
        <v>27.714285714285715</v>
      </c>
      <c r="AP732" s="49">
        <v>0.82437172299969097</v>
      </c>
      <c r="AQ732" s="49">
        <v>0.96780045351473942</v>
      </c>
      <c r="AR732" s="49">
        <v>1.4220741357767599</v>
      </c>
      <c r="AS732" s="126">
        <v>23.451290130709651</v>
      </c>
      <c r="AT732" s="58">
        <v>25.18757958152171</v>
      </c>
      <c r="AU732" s="58">
        <v>29.745371448442455</v>
      </c>
      <c r="AV732" s="58">
        <v>34.920634920634924</v>
      </c>
      <c r="AW732" s="58">
        <v>51.311953352769684</v>
      </c>
      <c r="AX732" s="58">
        <v>15.327499999999999</v>
      </c>
      <c r="AY732" s="71">
        <v>1.3933633506778043</v>
      </c>
      <c r="AZ732" s="71">
        <v>20.89690053295994</v>
      </c>
      <c r="BA732" s="71">
        <v>-2.8200797458557254</v>
      </c>
      <c r="BB732" s="131">
        <f t="shared" si="44"/>
        <v>1.3933633506778043</v>
      </c>
      <c r="BC732" s="131">
        <f t="shared" si="45"/>
        <v>1.2973127524414867</v>
      </c>
      <c r="BD732" s="131">
        <f t="shared" si="46"/>
        <v>0.17781037662243102</v>
      </c>
      <c r="BE732" s="96">
        <v>5.88</v>
      </c>
      <c r="BF732" s="105">
        <v>151.2816837395205</v>
      </c>
      <c r="BG732" s="105">
        <v>563.43298335669999</v>
      </c>
      <c r="BH732" s="105">
        <v>269.01733240632518</v>
      </c>
      <c r="BI732" s="105">
        <v>138.24728501332422</v>
      </c>
      <c r="BJ732" s="105">
        <v>4.8183212709991707</v>
      </c>
      <c r="BK732" s="105">
        <v>14.090944261984175</v>
      </c>
      <c r="BL732" s="105">
        <v>10.168968470168746</v>
      </c>
      <c r="BM732" s="105">
        <v>0.22416522049869531</v>
      </c>
      <c r="BN732" s="130">
        <f t="shared" si="47"/>
        <v>292.14639127223876</v>
      </c>
      <c r="BO732" s="97">
        <v>4.4880000000000004</v>
      </c>
      <c r="BP732" s="109" t="s">
        <v>38</v>
      </c>
      <c r="BQ732" s="106">
        <v>403.59523809523807</v>
      </c>
      <c r="BR732" s="107">
        <v>22.32667142350374</v>
      </c>
      <c r="BS732" s="107"/>
      <c r="BT732" s="107">
        <v>16.02358165416285</v>
      </c>
      <c r="BU732" s="106">
        <v>12386.86507936508</v>
      </c>
      <c r="BV732" s="106">
        <v>685.2347116369998</v>
      </c>
      <c r="BW732" s="106"/>
      <c r="BX732" s="106">
        <v>491.78465279976399</v>
      </c>
      <c r="BY732" s="73">
        <v>7.0040000000000005E-2</v>
      </c>
      <c r="BZ732" s="73">
        <v>1.1484000000000001</v>
      </c>
      <c r="CA732" s="74">
        <v>3.72</v>
      </c>
      <c r="CB732" s="74"/>
      <c r="CC732" s="74">
        <v>4.5651999999999999</v>
      </c>
      <c r="CD732" s="74">
        <v>4.8807</v>
      </c>
      <c r="CE732" s="74">
        <v>76.760000000000005</v>
      </c>
      <c r="CF732" s="74">
        <v>33.94</v>
      </c>
      <c r="CG732" s="74">
        <v>5.91E-2</v>
      </c>
      <c r="CH732" s="134">
        <v>67367.421368745956</v>
      </c>
      <c r="CI732" s="134">
        <v>2098.0125114715074</v>
      </c>
      <c r="CJ732" s="135">
        <v>728021.88975307299</v>
      </c>
      <c r="CK732" s="136">
        <v>0.28817986670470874</v>
      </c>
    </row>
    <row r="733" spans="1:89" s="72" customFormat="1" x14ac:dyDescent="0.25">
      <c r="A733" s="82" t="s">
        <v>24</v>
      </c>
      <c r="B733" s="83">
        <v>722</v>
      </c>
      <c r="C733" s="70" t="s">
        <v>818</v>
      </c>
      <c r="D733" s="84">
        <v>42048</v>
      </c>
      <c r="E733" s="85" t="s">
        <v>1245</v>
      </c>
      <c r="F733" s="82">
        <v>625</v>
      </c>
      <c r="G733" s="88">
        <v>1</v>
      </c>
      <c r="H733" s="88">
        <v>150</v>
      </c>
      <c r="I733" s="82">
        <v>1</v>
      </c>
      <c r="J733" s="70">
        <v>740</v>
      </c>
      <c r="K733" s="55"/>
      <c r="L733" s="54">
        <v>935.13800000000003</v>
      </c>
      <c r="M733" s="54">
        <v>159.74701621952465</v>
      </c>
      <c r="N733" s="54">
        <v>327.8588187289605</v>
      </c>
      <c r="O733" s="17"/>
      <c r="P733" s="56">
        <v>39.171682138120978</v>
      </c>
      <c r="Q733" s="56">
        <v>6.8000000000000007</v>
      </c>
      <c r="R733" s="54">
        <v>270.22340099969392</v>
      </c>
      <c r="S733" s="42" t="s">
        <v>78</v>
      </c>
      <c r="T733" s="94"/>
      <c r="U733" s="94"/>
      <c r="V733" s="94">
        <v>18.168927299037801</v>
      </c>
      <c r="W733" s="94">
        <v>16.990454336567613</v>
      </c>
      <c r="X733" s="94">
        <v>2.9024319239307554</v>
      </c>
      <c r="Y733" s="94">
        <v>5.9568430418348965</v>
      </c>
      <c r="Z733" s="94"/>
      <c r="AA733" s="94">
        <v>0.71170744494853766</v>
      </c>
      <c r="AB733" s="94">
        <v>0.12354870563345706</v>
      </c>
      <c r="AC733" s="98">
        <v>4.9096693272621774</v>
      </c>
      <c r="AD733" s="37"/>
      <c r="AE733" s="37"/>
      <c r="AF733" s="37"/>
      <c r="AG733" s="37"/>
      <c r="AH733" s="37"/>
      <c r="AI733" s="100">
        <v>23.863649180957879</v>
      </c>
      <c r="AJ733" s="90" t="s">
        <v>54</v>
      </c>
      <c r="AK733" s="53">
        <v>715.04777209740007</v>
      </c>
      <c r="AL733" s="35"/>
      <c r="AM733" s="35"/>
      <c r="AN733" s="35"/>
      <c r="AO733" s="58">
        <v>35.057142857142857</v>
      </c>
      <c r="AP733" s="49">
        <v>1.3694581658007299</v>
      </c>
      <c r="AQ733" s="49">
        <v>1.1796438983756767</v>
      </c>
      <c r="AR733" s="49">
        <v>1.8422886297376098</v>
      </c>
      <c r="AS733" s="126">
        <v>34.56472962986809</v>
      </c>
      <c r="AT733" s="58">
        <v>35.730817478937013</v>
      </c>
      <c r="AU733" s="58">
        <v>39.063598861471512</v>
      </c>
      <c r="AV733" s="58">
        <v>33.649173955296405</v>
      </c>
      <c r="AW733" s="58">
        <v>52.551020408163275</v>
      </c>
      <c r="AX733" s="58">
        <v>27.908333333333335</v>
      </c>
      <c r="AY733" s="71">
        <v>1.9665892702883601</v>
      </c>
      <c r="AZ733" s="71">
        <v>26.377402206969045</v>
      </c>
      <c r="BA733" s="71">
        <v>-8.2084749079312438</v>
      </c>
      <c r="BB733" s="131">
        <f t="shared" si="44"/>
        <v>1.9665892702883601</v>
      </c>
      <c r="BC733" s="131">
        <f t="shared" si="45"/>
        <v>1.9024089348245994</v>
      </c>
      <c r="BD733" s="131">
        <f t="shared" si="46"/>
        <v>0.24169785159229393</v>
      </c>
      <c r="BE733" s="96">
        <v>6.3</v>
      </c>
      <c r="BF733" s="105">
        <v>132.36265001290786</v>
      </c>
      <c r="BG733" s="105">
        <v>594.10580222068415</v>
      </c>
      <c r="BH733" s="105">
        <v>236.39703544424842</v>
      </c>
      <c r="BI733" s="105">
        <v>124.87493480315652</v>
      </c>
      <c r="BJ733" s="105">
        <v>7.3785336598524376</v>
      </c>
      <c r="BK733" s="105">
        <v>14.990662032100426</v>
      </c>
      <c r="BL733" s="105">
        <v>13.974496883260191</v>
      </c>
      <c r="BM733" s="105">
        <v>8.2785349566979214</v>
      </c>
      <c r="BN733" s="130">
        <f t="shared" si="47"/>
        <v>314.42128790042756</v>
      </c>
      <c r="BO733" s="97">
        <v>5.7119999999999989</v>
      </c>
      <c r="BP733" s="109" t="s">
        <v>38</v>
      </c>
      <c r="BQ733" s="106">
        <v>478.74318181818182</v>
      </c>
      <c r="BR733" s="107">
        <v>26.349556797639636</v>
      </c>
      <c r="BS733" s="107"/>
      <c r="BT733" s="107">
        <v>13.398607017608722</v>
      </c>
      <c r="BU733" s="106">
        <v>12391.339393939394</v>
      </c>
      <c r="BV733" s="106">
        <v>682.00720879078096</v>
      </c>
      <c r="BW733" s="106"/>
      <c r="BX733" s="106">
        <v>346.79697438335893</v>
      </c>
      <c r="BY733" s="73">
        <v>9.1670000000000001E-2</v>
      </c>
      <c r="BZ733" s="73">
        <v>0.76449999999999996</v>
      </c>
      <c r="CA733" s="74">
        <v>3.84</v>
      </c>
      <c r="CB733" s="74"/>
      <c r="CC733" s="74">
        <v>5.6459000000000001</v>
      </c>
      <c r="CD733" s="74">
        <v>7.2567000000000004</v>
      </c>
      <c r="CE733" s="74">
        <v>77.77</v>
      </c>
      <c r="CF733" s="74">
        <v>36.590000000000003</v>
      </c>
      <c r="CG733" s="74">
        <v>0.05</v>
      </c>
      <c r="CH733" s="134">
        <v>93230.798169827671</v>
      </c>
      <c r="CI733" s="134">
        <v>2803.7172637441886</v>
      </c>
      <c r="CJ733" s="135">
        <v>469644.06806172966</v>
      </c>
      <c r="CK733" s="136">
        <v>0.59698768799857815</v>
      </c>
    </row>
    <row r="734" spans="1:89" s="72" customFormat="1" x14ac:dyDescent="0.25">
      <c r="A734" s="82" t="s">
        <v>24</v>
      </c>
      <c r="B734" s="83">
        <v>723</v>
      </c>
      <c r="C734" s="70" t="s">
        <v>819</v>
      </c>
      <c r="D734" s="84">
        <v>42048</v>
      </c>
      <c r="E734" s="85" t="s">
        <v>1245</v>
      </c>
      <c r="F734" s="82">
        <v>633</v>
      </c>
      <c r="G734" s="88">
        <v>1</v>
      </c>
      <c r="H734" s="88">
        <v>156</v>
      </c>
      <c r="I734" s="82">
        <v>1</v>
      </c>
      <c r="J734" s="70">
        <v>745</v>
      </c>
      <c r="K734" s="55"/>
      <c r="L734" s="54">
        <v>935.13800000000003</v>
      </c>
      <c r="M734" s="54">
        <v>159.74701621952465</v>
      </c>
      <c r="N734" s="54">
        <v>327.8588187289605</v>
      </c>
      <c r="O734" s="17"/>
      <c r="P734" s="56">
        <v>39.171682138120978</v>
      </c>
      <c r="Q734" s="56">
        <v>6.8000000000000007</v>
      </c>
      <c r="R734" s="54">
        <v>270.22340099969392</v>
      </c>
      <c r="S734" s="42" t="s">
        <v>78</v>
      </c>
      <c r="T734" s="94"/>
      <c r="U734" s="94"/>
      <c r="V734" s="94">
        <v>19.694391435824777</v>
      </c>
      <c r="W734" s="94">
        <v>18.416973818514311</v>
      </c>
      <c r="X734" s="94">
        <v>3.1461202681323677</v>
      </c>
      <c r="Y734" s="94">
        <v>6.4569799117352673</v>
      </c>
      <c r="Z734" s="94"/>
      <c r="AA734" s="94">
        <v>0.77146244122786023</v>
      </c>
      <c r="AB734" s="94">
        <v>0.13392186176360849</v>
      </c>
      <c r="AC734" s="98">
        <v>5.3218854344078164</v>
      </c>
      <c r="AD734" s="37"/>
      <c r="AE734" s="37"/>
      <c r="AF734" s="37"/>
      <c r="AG734" s="37"/>
      <c r="AH734" s="37"/>
      <c r="AI734" s="100">
        <v>21.984008204914129</v>
      </c>
      <c r="AJ734" s="90" t="s">
        <v>54</v>
      </c>
      <c r="AK734" s="53">
        <v>690.6842493590417</v>
      </c>
      <c r="AL734" s="35"/>
      <c r="AM734" s="35"/>
      <c r="AN734" s="35"/>
      <c r="AO734" s="58">
        <v>35.714285714285715</v>
      </c>
      <c r="AP734" s="49">
        <v>1.2228101799843987</v>
      </c>
      <c r="AQ734" s="49">
        <v>1.2060946827710677</v>
      </c>
      <c r="AR734" s="49">
        <v>1.8160835762876582</v>
      </c>
      <c r="AS734" s="126">
        <v>32.627866985480267</v>
      </c>
      <c r="AT734" s="58">
        <v>34.012238625014611</v>
      </c>
      <c r="AU734" s="58">
        <v>34.238685039563165</v>
      </c>
      <c r="AV734" s="58">
        <v>33.770651117589892</v>
      </c>
      <c r="AW734" s="58">
        <v>50.850340136054427</v>
      </c>
      <c r="AX734" s="58">
        <v>30.694999999999997</v>
      </c>
      <c r="AY734" s="71">
        <v>1.7270012498657448</v>
      </c>
      <c r="AZ734" s="71">
        <v>25.763474030638502</v>
      </c>
      <c r="BA734" s="71">
        <v>-6.0690825948137253</v>
      </c>
      <c r="BB734" s="131">
        <f t="shared" si="44"/>
        <v>1.7270012498657448</v>
      </c>
      <c r="BC734" s="131">
        <f t="shared" si="45"/>
        <v>1.6567085655730927</v>
      </c>
      <c r="BD734" s="131">
        <f t="shared" si="46"/>
        <v>0.21554301146474344</v>
      </c>
      <c r="BE734" s="96">
        <v>6.38</v>
      </c>
      <c r="BF734" s="105">
        <v>131.39418546723877</v>
      </c>
      <c r="BG734" s="105">
        <v>625.67545820304326</v>
      </c>
      <c r="BH734" s="105">
        <v>199.15581711800294</v>
      </c>
      <c r="BI734" s="105">
        <v>131.26840758947756</v>
      </c>
      <c r="BJ734" s="105">
        <v>6.9819543330720419</v>
      </c>
      <c r="BK734" s="105">
        <v>14.491289332465417</v>
      </c>
      <c r="BL734" s="105">
        <v>15.227495931058947</v>
      </c>
      <c r="BM734" s="105">
        <v>7.1995774928800262</v>
      </c>
      <c r="BN734" s="130">
        <f t="shared" si="47"/>
        <v>343.77480140584817</v>
      </c>
      <c r="BO734" s="97">
        <v>8.7428571428571438</v>
      </c>
      <c r="BP734" s="109" t="s">
        <v>38</v>
      </c>
      <c r="BQ734" s="106">
        <v>472.46405423280413</v>
      </c>
      <c r="BR734" s="107">
        <v>23.98977677336989</v>
      </c>
      <c r="BS734" s="107"/>
      <c r="BT734" s="107">
        <v>13.891001396342261</v>
      </c>
      <c r="BU734" s="106">
        <v>12321.351256613756</v>
      </c>
      <c r="BV734" s="106">
        <v>625.62741767185526</v>
      </c>
      <c r="BW734" s="106"/>
      <c r="BX734" s="106">
        <v>362.26228424588044</v>
      </c>
      <c r="BY734" s="73">
        <v>8.2400000000000001E-2</v>
      </c>
      <c r="BZ734" s="73">
        <v>0.96910000000000007</v>
      </c>
      <c r="CA734" s="74">
        <v>3.67</v>
      </c>
      <c r="CB734" s="74"/>
      <c r="CC734" s="74">
        <v>5.9791999999999996</v>
      </c>
      <c r="CD734" s="74">
        <v>5.7222</v>
      </c>
      <c r="CE734" s="74">
        <v>80.8</v>
      </c>
      <c r="CF734" s="74">
        <v>35.43</v>
      </c>
      <c r="CG734" s="74">
        <v>1.3600000000000001E-2</v>
      </c>
      <c r="CH734" s="134">
        <v>268365.69096476038</v>
      </c>
      <c r="CI734" s="134">
        <v>2413.6081686328648</v>
      </c>
      <c r="CJ734" s="135">
        <v>390893.70627808489</v>
      </c>
      <c r="CK734" s="136">
        <v>0.61745894852443717</v>
      </c>
    </row>
    <row r="735" spans="1:89" s="72" customFormat="1" x14ac:dyDescent="0.25">
      <c r="A735" s="82" t="s">
        <v>24</v>
      </c>
      <c r="B735" s="83">
        <v>724</v>
      </c>
      <c r="C735" s="70" t="s">
        <v>820</v>
      </c>
      <c r="D735" s="84">
        <v>42048</v>
      </c>
      <c r="E735" s="85" t="s">
        <v>1245</v>
      </c>
      <c r="F735" s="82">
        <v>639</v>
      </c>
      <c r="G735" s="88">
        <v>1</v>
      </c>
      <c r="H735" s="88">
        <v>165</v>
      </c>
      <c r="I735" s="82">
        <v>1</v>
      </c>
      <c r="J735" s="70">
        <v>750</v>
      </c>
      <c r="K735" s="55"/>
      <c r="L735" s="54">
        <v>935.13800000000003</v>
      </c>
      <c r="M735" s="54">
        <v>159.74701621952465</v>
      </c>
      <c r="N735" s="54">
        <v>327.8588187289605</v>
      </c>
      <c r="O735" s="17"/>
      <c r="P735" s="56">
        <v>39.171682138120978</v>
      </c>
      <c r="Q735" s="56">
        <v>6.8000000000000007</v>
      </c>
      <c r="R735" s="54">
        <v>270.22340099969392</v>
      </c>
      <c r="S735" s="42" t="s">
        <v>78</v>
      </c>
      <c r="T735" s="94"/>
      <c r="U735" s="94"/>
      <c r="V735" s="94">
        <v>28.887765673880512</v>
      </c>
      <c r="W735" s="94">
        <v>27.014047416741274</v>
      </c>
      <c r="X735" s="94">
        <v>4.6147343716512177</v>
      </c>
      <c r="Y735" s="94">
        <v>9.4711087295574785</v>
      </c>
      <c r="Z735" s="94"/>
      <c r="AA735" s="94">
        <v>1.1315823746577696</v>
      </c>
      <c r="AB735" s="94">
        <v>0.19643680658238749</v>
      </c>
      <c r="AC735" s="98">
        <v>7.8061502876782072</v>
      </c>
      <c r="AD735" s="37"/>
      <c r="AE735" s="37"/>
      <c r="AF735" s="37"/>
      <c r="AG735" s="37"/>
      <c r="AH735" s="37"/>
      <c r="AI735" s="100">
        <v>23.416072324745194</v>
      </c>
      <c r="AJ735" s="90" t="s">
        <v>54</v>
      </c>
      <c r="AK735" s="53">
        <v>709.60117026910507</v>
      </c>
      <c r="AL735" s="35"/>
      <c r="AM735" s="35"/>
      <c r="AN735" s="35"/>
      <c r="AO735" s="58">
        <v>36.6</v>
      </c>
      <c r="AP735" s="49">
        <v>1.3358952622930989</v>
      </c>
      <c r="AQ735" s="49">
        <v>1.3471574344023325</v>
      </c>
      <c r="AR735" s="49">
        <v>1.8264431486880466</v>
      </c>
      <c r="AS735" s="126">
        <v>34.678428934396479</v>
      </c>
      <c r="AT735" s="58">
        <v>36.53916819670777</v>
      </c>
      <c r="AU735" s="58">
        <v>36.499870554456251</v>
      </c>
      <c r="AV735" s="58">
        <v>36.807580174927118</v>
      </c>
      <c r="AW735" s="58">
        <v>49.902818270165206</v>
      </c>
      <c r="AX735" s="58">
        <v>24.168333333333333</v>
      </c>
      <c r="AY735" s="71">
        <v>1.2648665393234422</v>
      </c>
      <c r="AZ735" s="71">
        <v>26.630123577319402</v>
      </c>
      <c r="BA735" s="71">
        <v>2.2576420965611099</v>
      </c>
      <c r="BB735" s="131">
        <f t="shared" si="44"/>
        <v>1.2648665393234422</v>
      </c>
      <c r="BC735" s="131">
        <f t="shared" si="45"/>
        <v>1.2004538296899756</v>
      </c>
      <c r="BD735" s="131">
        <f t="shared" si="46"/>
        <v>0.15610400251414511</v>
      </c>
      <c r="BE735" s="96">
        <v>6.24</v>
      </c>
      <c r="BF735" s="105">
        <v>127.67284276410804</v>
      </c>
      <c r="BG735" s="105">
        <v>557.56333217199779</v>
      </c>
      <c r="BH735" s="105">
        <v>299.29323473172366</v>
      </c>
      <c r="BI735" s="105">
        <v>104.68667426546686</v>
      </c>
      <c r="BJ735" s="105">
        <v>6.4670470180376087</v>
      </c>
      <c r="BK735" s="105">
        <v>13.343920087974183</v>
      </c>
      <c r="BL735" s="105">
        <v>15.446018229165027</v>
      </c>
      <c r="BM735" s="105">
        <v>3.1997734956348238</v>
      </c>
      <c r="BN735" s="130">
        <f t="shared" si="47"/>
        <v>266.55243733412493</v>
      </c>
      <c r="BO735" s="97">
        <v>4.1091428571428565</v>
      </c>
      <c r="BP735" s="109" t="s">
        <v>38</v>
      </c>
      <c r="BQ735" s="106">
        <v>465.737343358396</v>
      </c>
      <c r="BR735" s="107">
        <v>16.122304113658135</v>
      </c>
      <c r="BS735" s="107"/>
      <c r="BT735" s="107">
        <v>12.746249198972176</v>
      </c>
      <c r="BU735" s="106">
        <v>12921.435964912282</v>
      </c>
      <c r="BV735" s="106">
        <v>447.29786688194696</v>
      </c>
      <c r="BW735" s="106"/>
      <c r="BX735" s="106">
        <v>353.63246079795874</v>
      </c>
      <c r="BY735" s="73">
        <v>9.1670000000000001E-2</v>
      </c>
      <c r="BZ735" s="73">
        <v>0.46860000000000002</v>
      </c>
      <c r="CA735" s="74">
        <v>4.34</v>
      </c>
      <c r="CB735" s="74"/>
      <c r="CC735" s="74">
        <v>4.242</v>
      </c>
      <c r="CD735" s="74">
        <v>6.8706000000000005</v>
      </c>
      <c r="CE735" s="74">
        <v>81.81</v>
      </c>
      <c r="CF735" s="74">
        <v>36.03</v>
      </c>
      <c r="CG735" s="74">
        <v>0.05</v>
      </c>
      <c r="CH735" s="134">
        <v>64445.17508676344</v>
      </c>
      <c r="CI735" s="134">
        <v>3820.7418786407297</v>
      </c>
      <c r="CJ735" s="135">
        <v>864701.90784925688</v>
      </c>
      <c r="CK735" s="136">
        <v>0.44185653390587848</v>
      </c>
    </row>
    <row r="736" spans="1:89" s="72" customFormat="1" x14ac:dyDescent="0.25">
      <c r="A736" s="82" t="s">
        <v>24</v>
      </c>
      <c r="B736" s="83">
        <v>725</v>
      </c>
      <c r="C736" s="70" t="s">
        <v>821</v>
      </c>
      <c r="D736" s="84">
        <v>42048</v>
      </c>
      <c r="E736" s="85" t="s">
        <v>1245</v>
      </c>
      <c r="F736" s="82">
        <v>708</v>
      </c>
      <c r="G736" s="88">
        <v>1</v>
      </c>
      <c r="H736" s="88">
        <v>159</v>
      </c>
      <c r="I736" s="82">
        <v>5</v>
      </c>
      <c r="J736" s="70">
        <v>833</v>
      </c>
      <c r="K736" s="55"/>
      <c r="L736" s="54">
        <v>935.13800000000003</v>
      </c>
      <c r="M736" s="54">
        <v>159.74701621952465</v>
      </c>
      <c r="N736" s="54">
        <v>327.8588187289605</v>
      </c>
      <c r="O736" s="17"/>
      <c r="P736" s="56">
        <v>39.171682138120978</v>
      </c>
      <c r="Q736" s="56">
        <v>6.8000000000000007</v>
      </c>
      <c r="R736" s="54">
        <v>270.22340099969392</v>
      </c>
      <c r="S736" s="42" t="s">
        <v>78</v>
      </c>
      <c r="T736" s="94"/>
      <c r="U736" s="94"/>
      <c r="V736" s="94">
        <v>23.505636934012671</v>
      </c>
      <c r="W736" s="94">
        <v>21.981014311198741</v>
      </c>
      <c r="X736" s="94">
        <v>3.7549553645479796</v>
      </c>
      <c r="Y736" s="94">
        <v>7.7065303586572194</v>
      </c>
      <c r="Z736" s="94"/>
      <c r="AA736" s="94">
        <v>0.92075533843322088</v>
      </c>
      <c r="AB736" s="94">
        <v>0.15983833115128618</v>
      </c>
      <c r="AC736" s="98">
        <v>6.3517731549729222</v>
      </c>
      <c r="AD736" s="37"/>
      <c r="AE736" s="37"/>
      <c r="AF736" s="37"/>
      <c r="AG736" s="37"/>
      <c r="AH736" s="37"/>
      <c r="AI736" s="100">
        <v>23.656700882839363</v>
      </c>
      <c r="AJ736" s="90" t="s">
        <v>54</v>
      </c>
      <c r="AK736" s="53">
        <v>712.55501628577724</v>
      </c>
      <c r="AL736" s="35"/>
      <c r="AM736" s="35"/>
      <c r="AN736" s="35"/>
      <c r="AO736" s="58">
        <v>49.285714285714292</v>
      </c>
      <c r="AP736" s="49">
        <v>1.8139868070528382</v>
      </c>
      <c r="AQ736" s="49">
        <v>1.6165139525197838</v>
      </c>
      <c r="AR736" s="49">
        <v>2.4762598917117873</v>
      </c>
      <c r="AS736" s="126">
        <v>46.924087820078292</v>
      </c>
      <c r="AT736" s="58">
        <v>47.953148170614554</v>
      </c>
      <c r="AU736" s="58">
        <v>36.805529418463379</v>
      </c>
      <c r="AV736" s="58">
        <v>32.798833819241985</v>
      </c>
      <c r="AW736" s="58">
        <v>50.242954324586982</v>
      </c>
      <c r="AX736" s="58">
        <v>25.061666666666667</v>
      </c>
      <c r="AY736" s="71">
        <v>2.0400701459498136</v>
      </c>
      <c r="AZ736" s="71">
        <v>32.2601939076931</v>
      </c>
      <c r="BA736" s="71">
        <v>-8.7545569736804296</v>
      </c>
      <c r="BB736" s="131">
        <f t="shared" si="44"/>
        <v>2.0400701459498136</v>
      </c>
      <c r="BC736" s="131">
        <f t="shared" si="45"/>
        <v>1.9962908451197554</v>
      </c>
      <c r="BD736" s="131">
        <f t="shared" si="46"/>
        <v>0.25129123996369246</v>
      </c>
      <c r="BE736" s="96">
        <v>6.18</v>
      </c>
      <c r="BF736" s="105">
        <v>114.4168338594454</v>
      </c>
      <c r="BG736" s="105">
        <v>587.87066772252979</v>
      </c>
      <c r="BH736" s="105">
        <v>255.33762351344464</v>
      </c>
      <c r="BI736" s="105">
        <v>116.28586861085985</v>
      </c>
      <c r="BJ736" s="105">
        <v>6.4029172620530463</v>
      </c>
      <c r="BK736" s="105">
        <v>13.605126154278578</v>
      </c>
      <c r="BL736" s="105">
        <v>13.755119355094402</v>
      </c>
      <c r="BM736" s="105">
        <v>6.7426773817396155</v>
      </c>
      <c r="BN736" s="130">
        <f t="shared" si="47"/>
        <v>300.41231552086418</v>
      </c>
      <c r="BO736" s="97">
        <v>3.7011428571428575</v>
      </c>
      <c r="BP736" s="109" t="s">
        <v>38</v>
      </c>
      <c r="BQ736" s="106">
        <v>513.16666666666674</v>
      </c>
      <c r="BR736" s="107">
        <v>21.831642686700153</v>
      </c>
      <c r="BS736" s="107"/>
      <c r="BT736" s="107">
        <v>10.701417659604937</v>
      </c>
      <c r="BU736" s="106">
        <v>13830.102564102564</v>
      </c>
      <c r="BV736" s="106">
        <v>588.37386976272057</v>
      </c>
      <c r="BW736" s="106"/>
      <c r="BX736" s="106">
        <v>288.4086466001325</v>
      </c>
      <c r="BY736" s="73">
        <v>0.12257</v>
      </c>
      <c r="BZ736" s="73">
        <v>1.1726000000000001</v>
      </c>
      <c r="CA736" s="74">
        <v>3.4748999999999999</v>
      </c>
      <c r="CB736" s="74"/>
      <c r="CC736" s="74">
        <v>4.3460999999999999</v>
      </c>
      <c r="CD736" s="74">
        <v>7.1477999999999993</v>
      </c>
      <c r="CE736" s="74">
        <v>80.8</v>
      </c>
      <c r="CF736" s="74">
        <v>35.026200000000003</v>
      </c>
      <c r="CG736" s="74">
        <v>6.9599999999999995E-2</v>
      </c>
      <c r="CH736" s="134">
        <v>75497.151553567528</v>
      </c>
      <c r="CI736" s="134">
        <v>2440.773434345856</v>
      </c>
      <c r="CJ736" s="135">
        <v>795976.89475389337</v>
      </c>
      <c r="CK736" s="136">
        <v>0.30663872914307572</v>
      </c>
    </row>
    <row r="737" spans="1:89" s="72" customFormat="1" x14ac:dyDescent="0.25">
      <c r="A737" s="82" t="s">
        <v>24</v>
      </c>
      <c r="B737" s="83">
        <v>726</v>
      </c>
      <c r="C737" s="70" t="s">
        <v>822</v>
      </c>
      <c r="D737" s="84">
        <v>42048</v>
      </c>
      <c r="E737" s="85" t="s">
        <v>1245</v>
      </c>
      <c r="F737" s="82">
        <v>736</v>
      </c>
      <c r="G737" s="88">
        <v>1</v>
      </c>
      <c r="H737" s="88">
        <v>150</v>
      </c>
      <c r="I737" s="82">
        <v>5</v>
      </c>
      <c r="J737" s="70">
        <v>802</v>
      </c>
      <c r="K737" s="55"/>
      <c r="L737" s="54">
        <v>935.13800000000003</v>
      </c>
      <c r="M737" s="54">
        <v>159.74701621952465</v>
      </c>
      <c r="N737" s="54">
        <v>327.8588187289605</v>
      </c>
      <c r="O737" s="17"/>
      <c r="P737" s="56">
        <v>39.171682138120978</v>
      </c>
      <c r="Q737" s="56">
        <v>6.8000000000000007</v>
      </c>
      <c r="R737" s="54">
        <v>270.22340099969392</v>
      </c>
      <c r="S737" s="42" t="s">
        <v>78</v>
      </c>
      <c r="T737" s="94"/>
      <c r="U737" s="94"/>
      <c r="V737" s="94">
        <v>27.075486764979626</v>
      </c>
      <c r="W737" s="94">
        <v>25.319316542429519</v>
      </c>
      <c r="X737" s="94">
        <v>4.3252282233967252</v>
      </c>
      <c r="Y737" s="94">
        <v>8.8769371072778238</v>
      </c>
      <c r="Z737" s="94"/>
      <c r="AA737" s="94">
        <v>1.0605923612926833</v>
      </c>
      <c r="AB737" s="94">
        <v>0.18411331000186146</v>
      </c>
      <c r="AC737" s="98">
        <v>7.3164301173549955</v>
      </c>
      <c r="AD737" s="37"/>
      <c r="AE737" s="37"/>
      <c r="AF737" s="37"/>
      <c r="AG737" s="37"/>
      <c r="AH737" s="37"/>
      <c r="AI737" s="100">
        <v>27.221136966774466</v>
      </c>
      <c r="AJ737" s="90" t="s">
        <v>54</v>
      </c>
      <c r="AK737" s="53">
        <v>750.19412273998933</v>
      </c>
      <c r="AL737" s="35"/>
      <c r="AM737" s="35"/>
      <c r="AN737" s="35"/>
      <c r="AO737" s="58">
        <v>36.328571428571429</v>
      </c>
      <c r="AP737" s="49">
        <v>1.5431444018986336</v>
      </c>
      <c r="AQ737" s="49">
        <v>1.2153654727197003</v>
      </c>
      <c r="AR737" s="49">
        <v>1.6425527557961961</v>
      </c>
      <c r="AS737" s="126">
        <v>37.678594599908074</v>
      </c>
      <c r="AT737" s="58">
        <v>37.080923261775453</v>
      </c>
      <c r="AU737" s="58">
        <v>42.477431432522351</v>
      </c>
      <c r="AV737" s="58">
        <v>33.45481049562683</v>
      </c>
      <c r="AW737" s="58">
        <v>45.21379980563654</v>
      </c>
      <c r="AX737" s="58">
        <v>24.176666666666666</v>
      </c>
      <c r="AY737" s="71">
        <v>1.3695385639285054</v>
      </c>
      <c r="AZ737" s="71">
        <v>28.373789081412777</v>
      </c>
      <c r="BA737" s="71">
        <v>-1.2983023164331513</v>
      </c>
      <c r="BB737" s="131">
        <f t="shared" si="44"/>
        <v>1.3695385639285054</v>
      </c>
      <c r="BC737" s="131">
        <f t="shared" si="45"/>
        <v>1.3916128240635317</v>
      </c>
      <c r="BD737" s="131">
        <f t="shared" si="46"/>
        <v>0.16254786732429191</v>
      </c>
      <c r="BE737" s="96">
        <v>6.37</v>
      </c>
      <c r="BF737" s="105">
        <v>122.32317238771502</v>
      </c>
      <c r="BG737" s="105">
        <v>592.86237099894788</v>
      </c>
      <c r="BH737" s="105">
        <v>259.48138248285107</v>
      </c>
      <c r="BI737" s="105">
        <v>109.56963018269784</v>
      </c>
      <c r="BJ737" s="105">
        <v>7.2438058716747262</v>
      </c>
      <c r="BK737" s="105">
        <v>12.359465450869378</v>
      </c>
      <c r="BL737" s="105">
        <v>15.764524450630459</v>
      </c>
      <c r="BM737" s="105">
        <v>2.7188205623287223</v>
      </c>
      <c r="BN737" s="130">
        <f t="shared" si="47"/>
        <v>297.68340874856131</v>
      </c>
      <c r="BO737" s="97">
        <v>7.7811428571428563</v>
      </c>
      <c r="BP737" s="109" t="s">
        <v>38</v>
      </c>
      <c r="BQ737" s="106">
        <v>730.4487179487179</v>
      </c>
      <c r="BR737" s="107">
        <v>26.978230319150001</v>
      </c>
      <c r="BS737" s="107"/>
      <c r="BT737" s="107">
        <v>19.698773754689505</v>
      </c>
      <c r="BU737" s="106">
        <v>15731.243589743592</v>
      </c>
      <c r="BV737" s="106">
        <v>581.01424828642155</v>
      </c>
      <c r="BW737" s="106"/>
      <c r="BX737" s="106">
        <v>424.24088199443531</v>
      </c>
      <c r="BY737" s="73">
        <v>7.2100000000000011E-2</v>
      </c>
      <c r="BZ737" s="73">
        <v>0.7128000000000001</v>
      </c>
      <c r="CA737" s="74">
        <v>3.9501000000000004</v>
      </c>
      <c r="CB737" s="74"/>
      <c r="CC737" s="74">
        <v>4.6827000000000005</v>
      </c>
      <c r="CD737" s="74">
        <v>5.0885999999999996</v>
      </c>
      <c r="CE737" s="74">
        <v>81.81</v>
      </c>
      <c r="CF737" s="74">
        <v>33.382799999999996</v>
      </c>
      <c r="CG737" s="74">
        <v>8.9200000000000002E-2</v>
      </c>
      <c r="CH737" s="134">
        <v>78848.695154756948</v>
      </c>
      <c r="CI737" s="134">
        <v>2540.9491762606704</v>
      </c>
      <c r="CJ737" s="135">
        <v>691864.60013912059</v>
      </c>
      <c r="CK737" s="136">
        <v>0.36726104728435804</v>
      </c>
    </row>
    <row r="738" spans="1:89" s="72" customFormat="1" x14ac:dyDescent="0.25">
      <c r="A738" s="82" t="s">
        <v>24</v>
      </c>
      <c r="B738" s="83">
        <v>727</v>
      </c>
      <c r="C738" s="70" t="s">
        <v>823</v>
      </c>
      <c r="D738" s="84">
        <v>42048</v>
      </c>
      <c r="E738" s="85" t="s">
        <v>1245</v>
      </c>
      <c r="F738" s="82">
        <v>764</v>
      </c>
      <c r="G738" s="88">
        <v>1</v>
      </c>
      <c r="H738" s="88">
        <v>161</v>
      </c>
      <c r="I738" s="82">
        <v>4</v>
      </c>
      <c r="J738" s="70">
        <v>833</v>
      </c>
      <c r="K738" s="55"/>
      <c r="L738" s="54">
        <v>935.13800000000003</v>
      </c>
      <c r="M738" s="54">
        <v>159.74701621952465</v>
      </c>
      <c r="N738" s="54">
        <v>327.8588187289605</v>
      </c>
      <c r="O738" s="17"/>
      <c r="P738" s="56">
        <v>39.171682138120978</v>
      </c>
      <c r="Q738" s="56">
        <v>6.8000000000000007</v>
      </c>
      <c r="R738" s="54">
        <v>270.22340099969392</v>
      </c>
      <c r="S738" s="42" t="s">
        <v>78</v>
      </c>
      <c r="T738" s="94"/>
      <c r="U738" s="94"/>
      <c r="V738" s="94">
        <v>21.551820768418139</v>
      </c>
      <c r="W738" s="94">
        <v>20.153926569737003</v>
      </c>
      <c r="X738" s="94">
        <v>3.4428390618527804</v>
      </c>
      <c r="Y738" s="94">
        <v>7.0659544985918492</v>
      </c>
      <c r="Z738" s="94"/>
      <c r="AA738" s="94">
        <v>0.84422107263822954</v>
      </c>
      <c r="AB738" s="94">
        <v>0.14655238122524336</v>
      </c>
      <c r="AC738" s="98">
        <v>5.8238063057777865</v>
      </c>
      <c r="AD738" s="37"/>
      <c r="AE738" s="37"/>
      <c r="AF738" s="37"/>
      <c r="AG738" s="37"/>
      <c r="AH738" s="37"/>
      <c r="AI738" s="100">
        <v>23.35028738618005</v>
      </c>
      <c r="AJ738" s="90" t="s">
        <v>54</v>
      </c>
      <c r="AK738" s="53">
        <v>708.78302748322471</v>
      </c>
      <c r="AL738" s="35"/>
      <c r="AM738" s="35"/>
      <c r="AN738" s="35"/>
      <c r="AO738" s="58">
        <v>35.6</v>
      </c>
      <c r="AP738" s="49">
        <v>1.3732118627641019</v>
      </c>
      <c r="AQ738" s="49">
        <v>1.1875315840621965</v>
      </c>
      <c r="AR738" s="49">
        <v>1.7964334305150633</v>
      </c>
      <c r="AS738" s="126">
        <v>34.838177941461531</v>
      </c>
      <c r="AT738" s="58">
        <v>35.599429177990253</v>
      </c>
      <c r="AU738" s="58">
        <v>38.57336693157589</v>
      </c>
      <c r="AV738" s="58">
        <v>33.357628765792036</v>
      </c>
      <c r="AW738" s="58">
        <v>50.461613216715257</v>
      </c>
      <c r="AX738" s="58">
        <v>23.944999999999997</v>
      </c>
      <c r="AY738" s="71">
        <v>1.6518061077306918</v>
      </c>
      <c r="AZ738" s="71">
        <v>27.802019452321005</v>
      </c>
      <c r="BA738" s="71">
        <v>-6.250198683902866</v>
      </c>
      <c r="BB738" s="131">
        <f t="shared" si="44"/>
        <v>1.6518061077306918</v>
      </c>
      <c r="BC738" s="131">
        <f t="shared" si="45"/>
        <v>1.616484208726954</v>
      </c>
      <c r="BD738" s="131">
        <f t="shared" si="46"/>
        <v>0.20217210063876981</v>
      </c>
      <c r="BE738" s="96">
        <v>6.6</v>
      </c>
      <c r="BF738" s="105">
        <v>107.97189280410393</v>
      </c>
      <c r="BG738" s="105">
        <v>647.32138051759841</v>
      </c>
      <c r="BH738" s="105">
        <v>191.07735160382254</v>
      </c>
      <c r="BI738" s="105">
        <v>105.01447817347666</v>
      </c>
      <c r="BJ738" s="105">
        <v>8.1564086322645863</v>
      </c>
      <c r="BK738" s="105">
        <v>16.345226929119658</v>
      </c>
      <c r="BL738" s="105">
        <v>19.663406049985714</v>
      </c>
      <c r="BM738" s="105">
        <v>12.421748093732347</v>
      </c>
      <c r="BN738" s="130">
        <f t="shared" si="47"/>
        <v>348.09624018507134</v>
      </c>
      <c r="BO738" s="97">
        <v>5.1582857142857153</v>
      </c>
      <c r="BP738" s="109" t="s">
        <v>38</v>
      </c>
      <c r="BQ738" s="106">
        <v>620.16754385964919</v>
      </c>
      <c r="BR738" s="107">
        <v>28.775645015034534</v>
      </c>
      <c r="BS738" s="107"/>
      <c r="BT738" s="107">
        <v>17.420715954711845</v>
      </c>
      <c r="BU738" s="106">
        <v>15215.669298245615</v>
      </c>
      <c r="BV738" s="106">
        <v>706.00388996100651</v>
      </c>
      <c r="BW738" s="106"/>
      <c r="BX738" s="106">
        <v>427.41329424610194</v>
      </c>
      <c r="BY738" s="73">
        <v>6.2829999999999997E-2</v>
      </c>
      <c r="BZ738" s="73">
        <v>0.63029999999999997</v>
      </c>
      <c r="CA738" s="74">
        <v>4.1976000000000004</v>
      </c>
      <c r="CB738" s="74"/>
      <c r="CC738" s="74">
        <v>3.5838000000000001</v>
      </c>
      <c r="CD738" s="74">
        <v>6.6924000000000001</v>
      </c>
      <c r="CE738" s="74">
        <v>79.790000000000006</v>
      </c>
      <c r="CF738" s="74">
        <v>32.679899999999996</v>
      </c>
      <c r="CG738" s="74">
        <v>0.67720000000000002</v>
      </c>
      <c r="CH738" s="134">
        <v>142904.02303732262</v>
      </c>
      <c r="CI738" s="134">
        <v>5597.1828348362142</v>
      </c>
      <c r="CJ738" s="135">
        <v>654941.42184688803</v>
      </c>
      <c r="CK738" s="136">
        <v>0.85460816007827978</v>
      </c>
    </row>
    <row r="739" spans="1:89" s="72" customFormat="1" x14ac:dyDescent="0.25">
      <c r="A739" s="82" t="s">
        <v>24</v>
      </c>
      <c r="B739" s="83">
        <v>728</v>
      </c>
      <c r="C739" s="70" t="s">
        <v>824</v>
      </c>
      <c r="D739" s="84">
        <v>42048</v>
      </c>
      <c r="E739" s="85" t="s">
        <v>1245</v>
      </c>
      <c r="F739" s="82">
        <v>819</v>
      </c>
      <c r="G739" s="88">
        <v>1</v>
      </c>
      <c r="H739" s="88">
        <v>161</v>
      </c>
      <c r="I739" s="82">
        <v>4</v>
      </c>
      <c r="J739" s="70">
        <v>680</v>
      </c>
      <c r="K739" s="55"/>
      <c r="L739" s="54">
        <v>935.13800000000003</v>
      </c>
      <c r="M739" s="54">
        <v>159.74701621952465</v>
      </c>
      <c r="N739" s="54">
        <v>327.8588187289605</v>
      </c>
      <c r="O739" s="17"/>
      <c r="P739" s="56">
        <v>39.171682138120978</v>
      </c>
      <c r="Q739" s="56">
        <v>6.8000000000000007</v>
      </c>
      <c r="R739" s="54">
        <v>270.22340099969392</v>
      </c>
      <c r="S739" s="42" t="s">
        <v>78</v>
      </c>
      <c r="T739" s="94"/>
      <c r="U739" s="94"/>
      <c r="V739" s="94">
        <v>29.993896219583124</v>
      </c>
      <c r="W739" s="94">
        <v>28.048432122988526</v>
      </c>
      <c r="X739" s="94">
        <v>4.7914354258764842</v>
      </c>
      <c r="Y739" s="94">
        <v>9.8337633836315579</v>
      </c>
      <c r="Z739" s="94"/>
      <c r="AA739" s="94">
        <v>1.1749113687972987</v>
      </c>
      <c r="AB739" s="94">
        <v>0.20395849429316526</v>
      </c>
      <c r="AC739" s="98">
        <v>8.1050526456876142</v>
      </c>
      <c r="AD739" s="37"/>
      <c r="AE739" s="37"/>
      <c r="AF739" s="37"/>
      <c r="AG739" s="37"/>
      <c r="AH739" s="37"/>
      <c r="AI739" s="100">
        <v>27.686791967910438</v>
      </c>
      <c r="AJ739" s="90" t="s">
        <v>54</v>
      </c>
      <c r="AK739" s="53">
        <v>754.39552520633879</v>
      </c>
      <c r="AL739" s="35"/>
      <c r="AM739" s="35"/>
      <c r="AN739" s="35"/>
      <c r="AO739" s="58">
        <v>45.51428571428572</v>
      </c>
      <c r="AP739" s="49">
        <v>1.394662977015473</v>
      </c>
      <c r="AQ739" s="49">
        <v>1.4928154935443572</v>
      </c>
      <c r="AR739" s="49">
        <v>2.2469637650978762</v>
      </c>
      <c r="AS739" s="126">
        <v>39.125658940946387</v>
      </c>
      <c r="AT739" s="58">
        <v>40.652437373398293</v>
      </c>
      <c r="AU739" s="58">
        <v>30.642312740452947</v>
      </c>
      <c r="AV739" s="58">
        <v>32.798833819241992</v>
      </c>
      <c r="AW739" s="58">
        <v>49.368318756073862</v>
      </c>
      <c r="AX739" s="58">
        <v>20.163333333333338</v>
      </c>
      <c r="AY739" s="71">
        <v>1.355357005831612</v>
      </c>
      <c r="AZ739" s="71">
        <v>27.280961319418513</v>
      </c>
      <c r="BA739" s="71">
        <v>2.7129349001646119</v>
      </c>
      <c r="BB739" s="131">
        <f t="shared" si="44"/>
        <v>1.355357005831612</v>
      </c>
      <c r="BC739" s="131">
        <f t="shared" si="45"/>
        <v>1.3044540347312765</v>
      </c>
      <c r="BD739" s="131">
        <f t="shared" si="46"/>
        <v>0.17118290328368244</v>
      </c>
      <c r="BE739" s="96">
        <v>5.97</v>
      </c>
      <c r="BF739" s="105">
        <v>151.68194933927512</v>
      </c>
      <c r="BG739" s="105">
        <v>568.29010605763892</v>
      </c>
      <c r="BH739" s="105">
        <v>287.69704085827613</v>
      </c>
      <c r="BI739" s="105">
        <v>102.81240283178711</v>
      </c>
      <c r="BJ739" s="105">
        <v>6.8763189529757254</v>
      </c>
      <c r="BK739" s="105">
        <v>14.362351144204704</v>
      </c>
      <c r="BL739" s="105">
        <v>16.809997920779317</v>
      </c>
      <c r="BM739" s="105">
        <v>3.1517822343381607</v>
      </c>
      <c r="BN739" s="130">
        <f t="shared" si="47"/>
        <v>274.95527537483161</v>
      </c>
      <c r="BO739" s="97">
        <v>8.7720000000000002</v>
      </c>
      <c r="BP739" s="109" t="s">
        <v>38</v>
      </c>
      <c r="BQ739" s="106">
        <v>501.75535714285718</v>
      </c>
      <c r="BR739" s="107">
        <v>16.728582157834474</v>
      </c>
      <c r="BS739" s="107"/>
      <c r="BT739" s="107">
        <v>12.342565158742252</v>
      </c>
      <c r="BU739" s="106">
        <v>13303.340476190479</v>
      </c>
      <c r="BV739" s="106">
        <v>443.53492386576568</v>
      </c>
      <c r="BW739" s="106"/>
      <c r="BX739" s="106">
        <v>327.24582671384366</v>
      </c>
      <c r="BY739" s="73">
        <v>7.6219999999999996E-2</v>
      </c>
      <c r="BZ739" s="73">
        <v>0.55330000000000001</v>
      </c>
      <c r="CA739" s="74">
        <v>4.2768000000000006</v>
      </c>
      <c r="CB739" s="74"/>
      <c r="CC739" s="74">
        <v>4.6035000000000004</v>
      </c>
      <c r="CD739" s="74">
        <v>6.5339999999999998</v>
      </c>
      <c r="CE739" s="74">
        <v>79.790000000000006</v>
      </c>
      <c r="CF739" s="74">
        <v>36.2241</v>
      </c>
      <c r="CG739" s="74">
        <v>0.41259999999999997</v>
      </c>
      <c r="CH739" s="134">
        <v>54968.570090772831</v>
      </c>
      <c r="CI739" s="134">
        <v>2156.3651144301311</v>
      </c>
      <c r="CJ739" s="135">
        <v>846795.21513597993</v>
      </c>
      <c r="CK739" s="136">
        <v>0.25465012979364299</v>
      </c>
    </row>
    <row r="740" spans="1:89" s="72" customFormat="1" x14ac:dyDescent="0.25">
      <c r="A740" s="82" t="s">
        <v>24</v>
      </c>
      <c r="B740" s="83">
        <v>729</v>
      </c>
      <c r="C740" s="70" t="s">
        <v>825</v>
      </c>
      <c r="D740" s="84">
        <v>42048</v>
      </c>
      <c r="E740" s="85" t="s">
        <v>1245</v>
      </c>
      <c r="F740" s="82">
        <v>958</v>
      </c>
      <c r="G740" s="88">
        <v>1</v>
      </c>
      <c r="H740" s="88">
        <v>162</v>
      </c>
      <c r="I740" s="82">
        <v>4</v>
      </c>
      <c r="J740" s="70">
        <v>802</v>
      </c>
      <c r="K740" s="55"/>
      <c r="L740" s="54">
        <v>935.13800000000003</v>
      </c>
      <c r="M740" s="54">
        <v>159.74701621952465</v>
      </c>
      <c r="N740" s="54">
        <v>327.8588187289605</v>
      </c>
      <c r="O740" s="17"/>
      <c r="P740" s="56">
        <v>39.171682138120978</v>
      </c>
      <c r="Q740" s="56">
        <v>6.8000000000000007</v>
      </c>
      <c r="R740" s="54">
        <v>270.22340099969392</v>
      </c>
      <c r="S740" s="42" t="s">
        <v>78</v>
      </c>
      <c r="T740" s="94"/>
      <c r="U740" s="94"/>
      <c r="V740" s="94">
        <v>23.875938461818659</v>
      </c>
      <c r="W740" s="94">
        <v>22.327297341308178</v>
      </c>
      <c r="X740" s="94">
        <v>3.8141099287165177</v>
      </c>
      <c r="Y740" s="94">
        <v>7.8279369801372196</v>
      </c>
      <c r="Z740" s="94"/>
      <c r="AA740" s="94">
        <v>0.93526067217569764</v>
      </c>
      <c r="AB740" s="94">
        <v>0.16235638154036688</v>
      </c>
      <c r="AC740" s="98">
        <v>6.4518372932120389</v>
      </c>
      <c r="AD740" s="37"/>
      <c r="AE740" s="37"/>
      <c r="AF740" s="37"/>
      <c r="AG740" s="37"/>
      <c r="AH740" s="37"/>
      <c r="AI740" s="100">
        <v>23.343882806784471</v>
      </c>
      <c r="AJ740" s="90" t="s">
        <v>54</v>
      </c>
      <c r="AK740" s="53">
        <v>708.70312979708308</v>
      </c>
      <c r="AL740" s="35"/>
      <c r="AM740" s="35"/>
      <c r="AN740" s="35"/>
      <c r="AO740" s="58">
        <v>40.557142857142857</v>
      </c>
      <c r="AP740" s="49">
        <v>1.7069523990117041</v>
      </c>
      <c r="AQ740" s="49">
        <v>1.4129966680549773</v>
      </c>
      <c r="AR740" s="49">
        <v>1.9943551298070255</v>
      </c>
      <c r="AS740" s="126">
        <v>41.827143128032702</v>
      </c>
      <c r="AT740" s="58">
        <v>42.483109220773805</v>
      </c>
      <c r="AU740" s="58">
        <v>42.087589972109647</v>
      </c>
      <c r="AV740" s="58">
        <v>34.839650145772602</v>
      </c>
      <c r="AW740" s="58">
        <v>49.173955296404287</v>
      </c>
      <c r="AX740" s="58">
        <v>23.539999999999996</v>
      </c>
      <c r="AY740" s="71">
        <v>1.7793273042946942</v>
      </c>
      <c r="AZ740" s="71">
        <v>29.972867137079582</v>
      </c>
      <c r="BA740" s="71">
        <v>-6.0969286752609229</v>
      </c>
      <c r="BB740" s="131">
        <f t="shared" si="44"/>
        <v>1.7793273042946942</v>
      </c>
      <c r="BC740" s="131">
        <f t="shared" si="45"/>
        <v>1.7518533646298684</v>
      </c>
      <c r="BD740" s="131">
        <f t="shared" si="46"/>
        <v>0.21420327435724776</v>
      </c>
      <c r="BE740" s="96">
        <v>6.43</v>
      </c>
      <c r="BF740" s="105">
        <v>123.67649427164055</v>
      </c>
      <c r="BG740" s="105">
        <v>599.05724791084356</v>
      </c>
      <c r="BH740" s="105">
        <v>237.63875611672762</v>
      </c>
      <c r="BI740" s="105">
        <v>117.44613131736995</v>
      </c>
      <c r="BJ740" s="105">
        <v>6.8898727239105435</v>
      </c>
      <c r="BK740" s="105">
        <v>16.060729077946771</v>
      </c>
      <c r="BL740" s="105">
        <v>14.323448516129835</v>
      </c>
      <c r="BM740" s="105">
        <v>8.5838143370716864</v>
      </c>
      <c r="BN740" s="130">
        <f t="shared" si="47"/>
        <v>313.20490890687643</v>
      </c>
      <c r="BO740" s="97">
        <v>6.4114285714285719</v>
      </c>
      <c r="BP740" s="109" t="s">
        <v>38</v>
      </c>
      <c r="BQ740" s="106">
        <v>576.0454545454545</v>
      </c>
      <c r="BR740" s="107">
        <v>24.126609953641857</v>
      </c>
      <c r="BS740" s="107"/>
      <c r="BT740" s="107">
        <v>13.559399608722003</v>
      </c>
      <c r="BU740" s="106">
        <v>13836.71212121212</v>
      </c>
      <c r="BV740" s="106">
        <v>579.52537209539116</v>
      </c>
      <c r="BW740" s="106"/>
      <c r="BX740" s="106">
        <v>325.69913961114008</v>
      </c>
      <c r="BY740" s="73">
        <v>6.5920000000000006E-2</v>
      </c>
      <c r="BZ740" s="73">
        <v>0.92400000000000004</v>
      </c>
      <c r="CA740" s="74">
        <v>3.4551000000000003</v>
      </c>
      <c r="CB740" s="74"/>
      <c r="CC740" s="74">
        <v>5.3658000000000001</v>
      </c>
      <c r="CD740" s="74">
        <v>6.2271000000000001</v>
      </c>
      <c r="CE740" s="74">
        <v>75.75</v>
      </c>
      <c r="CF740" s="74">
        <v>37.7883</v>
      </c>
      <c r="CG740" s="74">
        <v>6.9599999999999995E-2</v>
      </c>
      <c r="CH740" s="134">
        <v>79197.698886297178</v>
      </c>
      <c r="CI740" s="134">
        <v>3278.6641857833224</v>
      </c>
      <c r="CJ740" s="135">
        <v>436379.59857842966</v>
      </c>
      <c r="CK740" s="136">
        <v>0.75133305875527867</v>
      </c>
    </row>
    <row r="741" spans="1:89" s="72" customFormat="1" x14ac:dyDescent="0.25">
      <c r="A741" s="82" t="s">
        <v>24</v>
      </c>
      <c r="B741" s="83">
        <v>730</v>
      </c>
      <c r="C741" s="70" t="s">
        <v>826</v>
      </c>
      <c r="D741" s="84">
        <v>42048</v>
      </c>
      <c r="E741" s="85" t="s">
        <v>1245</v>
      </c>
      <c r="F741" s="82">
        <v>1119</v>
      </c>
      <c r="G741" s="88">
        <v>1</v>
      </c>
      <c r="H741" s="88">
        <v>152</v>
      </c>
      <c r="I741" s="82">
        <v>3</v>
      </c>
      <c r="J741" s="70">
        <v>810</v>
      </c>
      <c r="K741" s="55"/>
      <c r="L741" s="54">
        <v>935.13800000000003</v>
      </c>
      <c r="M741" s="54">
        <v>159.74701621952465</v>
      </c>
      <c r="N741" s="54">
        <v>327.8588187289605</v>
      </c>
      <c r="O741" s="17"/>
      <c r="P741" s="56">
        <v>39.171682138120978</v>
      </c>
      <c r="Q741" s="56">
        <v>6.8000000000000007</v>
      </c>
      <c r="R741" s="54">
        <v>270.22340099969392</v>
      </c>
      <c r="S741" s="42" t="s">
        <v>78</v>
      </c>
      <c r="T741" s="94"/>
      <c r="U741" s="94"/>
      <c r="V741" s="94">
        <v>25.104132380896399</v>
      </c>
      <c r="W741" s="94">
        <v>23.475828146406698</v>
      </c>
      <c r="X741" s="94">
        <v>4.0103102426281509</v>
      </c>
      <c r="Y741" s="94">
        <v>8.2306111876161392</v>
      </c>
      <c r="Z741" s="94"/>
      <c r="AA741" s="94">
        <v>0.98337109397778399</v>
      </c>
      <c r="AB741" s="94">
        <v>0.17070810019009552</v>
      </c>
      <c r="AC741" s="98">
        <v>6.783724031112369</v>
      </c>
      <c r="AD741" s="37"/>
      <c r="AE741" s="37"/>
      <c r="AF741" s="37"/>
      <c r="AG741" s="37"/>
      <c r="AH741" s="37"/>
      <c r="AI741" s="100">
        <v>22.060219575715934</v>
      </c>
      <c r="AJ741" s="90" t="s">
        <v>54</v>
      </c>
      <c r="AK741" s="53">
        <v>691.75284150455616</v>
      </c>
      <c r="AL741" s="35"/>
      <c r="AM741" s="35"/>
      <c r="AN741" s="35"/>
      <c r="AO741" s="58">
        <v>43.7</v>
      </c>
      <c r="AP741" s="49">
        <v>1.889639842167504</v>
      </c>
      <c r="AQ741" s="49">
        <v>1.3653595724003891</v>
      </c>
      <c r="AR741" s="49">
        <v>2.191370262390671</v>
      </c>
      <c r="AS741" s="126">
        <v>45.824597632512564</v>
      </c>
      <c r="AT741" s="58">
        <v>45.402790365301435</v>
      </c>
      <c r="AU741" s="58">
        <v>43.241186319622514</v>
      </c>
      <c r="AV741" s="58">
        <v>31.243926141885328</v>
      </c>
      <c r="AW741" s="58">
        <v>50.145772594752195</v>
      </c>
      <c r="AX741" s="58">
        <v>28.625</v>
      </c>
      <c r="AY741" s="71">
        <v>1.8085783518195513</v>
      </c>
      <c r="AZ741" s="71">
        <v>31.501438798123022</v>
      </c>
      <c r="BA741" s="71">
        <v>-6.3973064172266234</v>
      </c>
      <c r="BB741" s="131">
        <f t="shared" si="44"/>
        <v>1.8085783518195513</v>
      </c>
      <c r="BC741" s="131">
        <f t="shared" si="45"/>
        <v>1.8253806559506478</v>
      </c>
      <c r="BD741" s="131">
        <f t="shared" si="46"/>
        <v>0.21695112160510721</v>
      </c>
      <c r="BE741" s="96">
        <v>6.1</v>
      </c>
      <c r="BF741" s="105">
        <v>133.69286482186132</v>
      </c>
      <c r="BG741" s="105">
        <v>634.85292430663526</v>
      </c>
      <c r="BH741" s="105">
        <v>193.27587982933025</v>
      </c>
      <c r="BI741" s="105">
        <v>132.32701715936076</v>
      </c>
      <c r="BJ741" s="105">
        <v>6.9463454435412917</v>
      </c>
      <c r="BK741" s="105">
        <v>12.343772445868632</v>
      </c>
      <c r="BL741" s="105">
        <v>13.090807377376516</v>
      </c>
      <c r="BM741" s="105">
        <v>7.1632534378874659</v>
      </c>
      <c r="BN741" s="130">
        <f t="shared" si="47"/>
        <v>349.07488022041406</v>
      </c>
      <c r="BO741" s="97">
        <v>6.4405714285714293</v>
      </c>
      <c r="BP741" s="109" t="s">
        <v>38</v>
      </c>
      <c r="BQ741" s="106">
        <v>603.29933333333327</v>
      </c>
      <c r="BR741" s="107">
        <v>24.031873485196748</v>
      </c>
      <c r="BS741" s="107"/>
      <c r="BT741" s="107">
        <v>13.287714884466615</v>
      </c>
      <c r="BU741" s="106">
        <v>14792.874666666668</v>
      </c>
      <c r="BV741" s="106">
        <v>589.26054253616292</v>
      </c>
      <c r="BW741" s="106"/>
      <c r="BX741" s="106">
        <v>325.81421863383872</v>
      </c>
      <c r="BY741" s="73">
        <v>8.4460000000000007E-2</v>
      </c>
      <c r="BZ741" s="73">
        <v>1.8832000000000002</v>
      </c>
      <c r="CA741" s="74">
        <v>3.3957000000000002</v>
      </c>
      <c r="CB741" s="74"/>
      <c r="CC741" s="74">
        <v>5.2271999999999998</v>
      </c>
      <c r="CD741" s="74">
        <v>8.0190000000000001</v>
      </c>
      <c r="CE741" s="74">
        <v>76.760000000000005</v>
      </c>
      <c r="CF741" s="74">
        <v>35.818199999999997</v>
      </c>
      <c r="CG741" s="74">
        <v>9.9000000000000005E-2</v>
      </c>
      <c r="CH741" s="134">
        <v>137174.03158340775</v>
      </c>
      <c r="CI741" s="134">
        <v>1979.9493275320974</v>
      </c>
      <c r="CJ741" s="135">
        <v>428181.54715478502</v>
      </c>
      <c r="CK741" s="136">
        <v>0.46240884052304987</v>
      </c>
    </row>
    <row r="742" spans="1:89" s="72" customFormat="1" x14ac:dyDescent="0.25">
      <c r="A742" s="82" t="s">
        <v>24</v>
      </c>
      <c r="B742" s="83">
        <v>731</v>
      </c>
      <c r="C742" s="70" t="s">
        <v>827</v>
      </c>
      <c r="D742" s="84">
        <v>42048</v>
      </c>
      <c r="E742" s="85" t="s">
        <v>1245</v>
      </c>
      <c r="F742" s="82">
        <v>1333</v>
      </c>
      <c r="G742" s="88">
        <v>1</v>
      </c>
      <c r="H742" s="88">
        <v>159</v>
      </c>
      <c r="I742" s="82">
        <v>3</v>
      </c>
      <c r="J742" s="70">
        <v>880</v>
      </c>
      <c r="K742" s="55"/>
      <c r="L742" s="54">
        <v>935.13800000000003</v>
      </c>
      <c r="M742" s="54">
        <v>159.74701621952465</v>
      </c>
      <c r="N742" s="54">
        <v>327.8588187289605</v>
      </c>
      <c r="O742" s="17"/>
      <c r="P742" s="56">
        <v>39.171682138120978</v>
      </c>
      <c r="Q742" s="56">
        <v>6.8000000000000007</v>
      </c>
      <c r="R742" s="54">
        <v>270.22340099969392</v>
      </c>
      <c r="S742" s="42" t="s">
        <v>78</v>
      </c>
      <c r="T742" s="94"/>
      <c r="U742" s="94"/>
      <c r="V742" s="94">
        <v>22.365461979752634</v>
      </c>
      <c r="W742" s="94">
        <v>20.91479338482192</v>
      </c>
      <c r="X742" s="94">
        <v>3.5728158176367057</v>
      </c>
      <c r="Y742" s="94">
        <v>7.3327139450091767</v>
      </c>
      <c r="Z742" s="94"/>
      <c r="AA742" s="94">
        <v>0.87609276754310017</v>
      </c>
      <c r="AB742" s="94">
        <v>0.15208514146231791</v>
      </c>
      <c r="AC742" s="98">
        <v>6.0436712010981051</v>
      </c>
      <c r="AD742" s="37"/>
      <c r="AE742" s="37"/>
      <c r="AF742" s="37"/>
      <c r="AG742" s="37"/>
      <c r="AH742" s="37"/>
      <c r="AI742" s="100">
        <v>22.832368582130115</v>
      </c>
      <c r="AJ742" s="90" t="s">
        <v>54</v>
      </c>
      <c r="AK742" s="53">
        <v>702.17719744932378</v>
      </c>
      <c r="AL742" s="35"/>
      <c r="AM742" s="35"/>
      <c r="AN742" s="35"/>
      <c r="AO742" s="58">
        <v>34.885714285714286</v>
      </c>
      <c r="AP742" s="49">
        <v>1.1776181459328947</v>
      </c>
      <c r="AQ742" s="49">
        <v>1.1416680549770928</v>
      </c>
      <c r="AR742" s="49">
        <v>1.6866513952519784</v>
      </c>
      <c r="AS742" s="126">
        <v>31.61855790327914</v>
      </c>
      <c r="AT742" s="58">
        <v>32.27722620473169</v>
      </c>
      <c r="AU742" s="58">
        <v>33.756457909624338</v>
      </c>
      <c r="AV742" s="58">
        <v>32.725947521865891</v>
      </c>
      <c r="AW742" s="58">
        <v>48.347910592808553</v>
      </c>
      <c r="AX742" s="58">
        <v>24.738333333333333</v>
      </c>
      <c r="AY742" s="71">
        <v>1.4431727917783292</v>
      </c>
      <c r="AZ742" s="71">
        <v>27.229246417830765</v>
      </c>
      <c r="BA742" s="71">
        <v>-4.863784438078131</v>
      </c>
      <c r="BB742" s="131">
        <f t="shared" si="44"/>
        <v>1.4431727917783292</v>
      </c>
      <c r="BC742" s="131">
        <f t="shared" si="45"/>
        <v>1.4137225482712272</v>
      </c>
      <c r="BD742" s="131">
        <f t="shared" si="46"/>
        <v>0.17911266933759407</v>
      </c>
      <c r="BE742" s="96">
        <v>6.35</v>
      </c>
      <c r="BF742" s="105">
        <v>126.28261779938022</v>
      </c>
      <c r="BG742" s="105">
        <v>602.73116205381268</v>
      </c>
      <c r="BH742" s="105">
        <v>240.14134161129192</v>
      </c>
      <c r="BI742" s="105">
        <v>119.27079495421866</v>
      </c>
      <c r="BJ742" s="105">
        <v>6.2929150289191247</v>
      </c>
      <c r="BK742" s="105">
        <v>12.943341620230987</v>
      </c>
      <c r="BL742" s="105">
        <v>13.41260664637292</v>
      </c>
      <c r="BM742" s="105">
        <v>5.2078380851536199</v>
      </c>
      <c r="BN742" s="130">
        <f t="shared" si="47"/>
        <v>312.80750334495775</v>
      </c>
      <c r="BO742" s="97">
        <v>6.702857142857142</v>
      </c>
      <c r="BP742" s="109" t="s">
        <v>38</v>
      </c>
      <c r="BQ742" s="106">
        <v>559.018115942029</v>
      </c>
      <c r="BR742" s="107">
        <v>24.994704623052542</v>
      </c>
      <c r="BS742" s="107"/>
      <c r="BT742" s="107">
        <v>17.319273731770654</v>
      </c>
      <c r="BU742" s="106">
        <v>14775.307971014494</v>
      </c>
      <c r="BV742" s="106">
        <v>660.63057335415306</v>
      </c>
      <c r="BW742" s="106"/>
      <c r="BX742" s="106">
        <v>457.76263044711391</v>
      </c>
      <c r="BY742" s="73">
        <v>8.6520000000000014E-2</v>
      </c>
      <c r="BZ742" s="73">
        <v>0.69520000000000004</v>
      </c>
      <c r="CA742" s="74">
        <v>4.4946000000000002</v>
      </c>
      <c r="CB742" s="74"/>
      <c r="CC742" s="74">
        <v>5.4846000000000004</v>
      </c>
      <c r="CD742" s="74">
        <v>7.524</v>
      </c>
      <c r="CE742" s="74">
        <v>81.81</v>
      </c>
      <c r="CF742" s="74">
        <v>35.679600000000001</v>
      </c>
      <c r="CG742" s="74">
        <v>7.9399999999999998E-2</v>
      </c>
      <c r="CH742" s="134">
        <v>114971.12023592586</v>
      </c>
      <c r="CI742" s="134">
        <v>1198.5008624420102</v>
      </c>
      <c r="CJ742" s="135">
        <v>225296.20028831912</v>
      </c>
      <c r="CK742" s="136">
        <v>0.53196674462696147</v>
      </c>
    </row>
    <row r="743" spans="1:89" s="72" customFormat="1" x14ac:dyDescent="0.25">
      <c r="A743" s="82" t="s">
        <v>24</v>
      </c>
      <c r="B743" s="83">
        <v>732</v>
      </c>
      <c r="C743" s="70" t="s">
        <v>828</v>
      </c>
      <c r="D743" s="84">
        <v>42048</v>
      </c>
      <c r="E743" s="85" t="s">
        <v>1245</v>
      </c>
      <c r="F743" s="82">
        <v>1338</v>
      </c>
      <c r="G743" s="88">
        <v>1</v>
      </c>
      <c r="H743" s="88">
        <v>158</v>
      </c>
      <c r="I743" s="82">
        <v>3</v>
      </c>
      <c r="J743" s="70">
        <v>802</v>
      </c>
      <c r="K743" s="55"/>
      <c r="L743" s="54">
        <v>935.13800000000003</v>
      </c>
      <c r="M743" s="54">
        <v>159.74701621952465</v>
      </c>
      <c r="N743" s="54">
        <v>327.8588187289605</v>
      </c>
      <c r="O743" s="17"/>
      <c r="P743" s="56">
        <v>39.171682138120978</v>
      </c>
      <c r="Q743" s="56">
        <v>6.8000000000000007</v>
      </c>
      <c r="R743" s="54">
        <v>270.22340099969392</v>
      </c>
      <c r="S743" s="42" t="s">
        <v>78</v>
      </c>
      <c r="T743" s="94"/>
      <c r="U743" s="94"/>
      <c r="V743" s="94">
        <v>24.278775821720892</v>
      </c>
      <c r="W743" s="94">
        <v>22.704005864372434</v>
      </c>
      <c r="X743" s="94">
        <v>3.8784619949826498</v>
      </c>
      <c r="Y743" s="94">
        <v>7.9600107610946589</v>
      </c>
      <c r="Z743" s="94"/>
      <c r="AA743" s="94">
        <v>0.95104048919114781</v>
      </c>
      <c r="AB743" s="94">
        <v>0.16509567558770208</v>
      </c>
      <c r="AC743" s="98">
        <v>6.5606933746545586</v>
      </c>
      <c r="AD743" s="37"/>
      <c r="AE743" s="37"/>
      <c r="AF743" s="37"/>
      <c r="AG743" s="37"/>
      <c r="AH743" s="37"/>
      <c r="AI743" s="100">
        <v>20.861334786316149</v>
      </c>
      <c r="AJ743" s="90" t="s">
        <v>54</v>
      </c>
      <c r="AK743" s="53">
        <v>674.03811550637613</v>
      </c>
      <c r="AL743" s="35"/>
      <c r="AM743" s="35"/>
      <c r="AN743" s="35"/>
      <c r="AO743" s="58">
        <v>40.357142857142854</v>
      </c>
      <c r="AP743" s="49">
        <v>1.6119325281132864</v>
      </c>
      <c r="AQ743" s="49">
        <v>1.525649035124254</v>
      </c>
      <c r="AR743" s="49">
        <v>1.9139247535748993</v>
      </c>
      <c r="AS743" s="126">
        <v>40.321845064556442</v>
      </c>
      <c r="AT743" s="58">
        <v>41.767334636311297</v>
      </c>
      <c r="AU743" s="58">
        <v>39.941690962099131</v>
      </c>
      <c r="AV743" s="58">
        <v>37.803692905733726</v>
      </c>
      <c r="AW743" s="58">
        <v>47.424684159378039</v>
      </c>
      <c r="AX743" s="58">
        <v>22.925000000000001</v>
      </c>
      <c r="AY743" s="71">
        <v>1.7203229249698968</v>
      </c>
      <c r="AZ743" s="71">
        <v>29.396213756052134</v>
      </c>
      <c r="BA743" s="71">
        <v>-5.1174379343312424</v>
      </c>
      <c r="BB743" s="131">
        <f t="shared" si="44"/>
        <v>1.7203229249698968</v>
      </c>
      <c r="BC743" s="131">
        <f t="shared" si="45"/>
        <v>1.6607857562769988</v>
      </c>
      <c r="BD743" s="131">
        <f t="shared" si="46"/>
        <v>0.20806264508168212</v>
      </c>
      <c r="BE743" s="96">
        <v>6.09</v>
      </c>
      <c r="BF743" s="105">
        <v>133.16707779104505</v>
      </c>
      <c r="BG743" s="105">
        <v>540.15462476870107</v>
      </c>
      <c r="BH743" s="105">
        <v>302.16202801406786</v>
      </c>
      <c r="BI743" s="105">
        <v>108.34794222945149</v>
      </c>
      <c r="BJ743" s="105">
        <v>6.0144544321543583</v>
      </c>
      <c r="BK743" s="105">
        <v>23.902991793475255</v>
      </c>
      <c r="BL743" s="105">
        <v>13.481695142153454</v>
      </c>
      <c r="BM743" s="105">
        <v>5.9362636199966294</v>
      </c>
      <c r="BN743" s="130">
        <f t="shared" si="47"/>
        <v>261.61779643467446</v>
      </c>
      <c r="BO743" s="97">
        <v>3.2640000000000002</v>
      </c>
      <c r="BP743" s="109" t="s">
        <v>38</v>
      </c>
      <c r="BQ743" s="106">
        <v>443.59914285714285</v>
      </c>
      <c r="BR743" s="107">
        <v>18.271067129351678</v>
      </c>
      <c r="BS743" s="107"/>
      <c r="BT743" s="107">
        <v>10.620719438283015</v>
      </c>
      <c r="BU743" s="106">
        <v>14656.928000000004</v>
      </c>
      <c r="BV743" s="106">
        <v>603.69304068812448</v>
      </c>
      <c r="BW743" s="106"/>
      <c r="BX743" s="106">
        <v>350.91844207022251</v>
      </c>
      <c r="BY743" s="73">
        <v>7.8280000000000002E-2</v>
      </c>
      <c r="BZ743" s="73">
        <v>0.88330000000000009</v>
      </c>
      <c r="CA743" s="74">
        <v>4.1580000000000004</v>
      </c>
      <c r="CB743" s="74"/>
      <c r="CC743" s="74">
        <v>4.2569999999999997</v>
      </c>
      <c r="CD743" s="74">
        <v>6.0389999999999997</v>
      </c>
      <c r="CE743" s="74">
        <v>70.7</v>
      </c>
      <c r="CF743" s="74">
        <v>32.907600000000002</v>
      </c>
      <c r="CG743" s="74">
        <v>0.73599999999999999</v>
      </c>
      <c r="CH743" s="134">
        <v>63154.687471000951</v>
      </c>
      <c r="CI743" s="134">
        <v>2815.1591805388134</v>
      </c>
      <c r="CJ743" s="135">
        <v>893449.62033444643</v>
      </c>
      <c r="CK743" s="136">
        <v>0.3150887432785533</v>
      </c>
    </row>
    <row r="744" spans="1:89" s="72" customFormat="1" x14ac:dyDescent="0.25">
      <c r="A744" s="82" t="s">
        <v>24</v>
      </c>
      <c r="B744" s="83">
        <v>733</v>
      </c>
      <c r="C744" s="70" t="s">
        <v>829</v>
      </c>
      <c r="D744" s="84">
        <v>42048</v>
      </c>
      <c r="E744" s="85" t="s">
        <v>1245</v>
      </c>
      <c r="F744" s="82">
        <v>1384</v>
      </c>
      <c r="G744" s="88">
        <v>1</v>
      </c>
      <c r="H744" s="88">
        <v>170</v>
      </c>
      <c r="I744" s="82">
        <v>3</v>
      </c>
      <c r="J744" s="70">
        <v>840</v>
      </c>
      <c r="K744" s="55"/>
      <c r="L744" s="54">
        <v>935.13800000000003</v>
      </c>
      <c r="M744" s="54">
        <v>159.74701621952465</v>
      </c>
      <c r="N744" s="54">
        <v>327.8588187289605</v>
      </c>
      <c r="O744" s="17"/>
      <c r="P744" s="56">
        <v>39.171682138120978</v>
      </c>
      <c r="Q744" s="56">
        <v>6.8000000000000007</v>
      </c>
      <c r="R744" s="54">
        <v>270.22340099969392</v>
      </c>
      <c r="S744" s="42" t="s">
        <v>78</v>
      </c>
      <c r="T744" s="94"/>
      <c r="U744" s="94"/>
      <c r="V744" s="94">
        <v>27.280272294021188</v>
      </c>
      <c r="W744" s="94">
        <v>25.510819272486387</v>
      </c>
      <c r="X744" s="94">
        <v>4.357942100626051</v>
      </c>
      <c r="Y744" s="94">
        <v>8.9440778489221753</v>
      </c>
      <c r="Z744" s="94"/>
      <c r="AA744" s="94">
        <v>1.0686141549427863</v>
      </c>
      <c r="AB744" s="94">
        <v>0.1855058515993441</v>
      </c>
      <c r="AC744" s="98">
        <v>7.3717679594881282</v>
      </c>
      <c r="AD744" s="37"/>
      <c r="AE744" s="37"/>
      <c r="AF744" s="37"/>
      <c r="AG744" s="37"/>
      <c r="AH744" s="37"/>
      <c r="AI744" s="100">
        <v>28.515409035295253</v>
      </c>
      <c r="AJ744" s="90" t="s">
        <v>54</v>
      </c>
      <c r="AK744" s="53">
        <v>761.53244052774312</v>
      </c>
      <c r="AL744" s="35"/>
      <c r="AM744" s="35"/>
      <c r="AN744" s="35"/>
      <c r="AO744" s="58">
        <v>46.1</v>
      </c>
      <c r="AP744" s="49">
        <v>1.4152977033378953</v>
      </c>
      <c r="AQ744" s="49">
        <v>1.4526652089407195</v>
      </c>
      <c r="AR744" s="49">
        <v>2.269159378036929</v>
      </c>
      <c r="AS744" s="126">
        <v>39.669465550068431</v>
      </c>
      <c r="AT744" s="58">
        <v>40.715466944884575</v>
      </c>
      <c r="AU744" s="58">
        <v>30.700600940084492</v>
      </c>
      <c r="AV744" s="58">
        <v>31.511175898931008</v>
      </c>
      <c r="AW744" s="58">
        <v>49.222546161321667</v>
      </c>
      <c r="AX744" s="58">
        <v>23.366666666666664</v>
      </c>
      <c r="AY744" s="71">
        <v>1.4924875567978799</v>
      </c>
      <c r="AZ744" s="71">
        <v>29.721468023426063</v>
      </c>
      <c r="BA744" s="71">
        <v>-2.4411957294048747</v>
      </c>
      <c r="BB744" s="131">
        <f t="shared" si="44"/>
        <v>1.4924875567978799</v>
      </c>
      <c r="BC744" s="131">
        <f t="shared" si="45"/>
        <v>1.4541447798804592</v>
      </c>
      <c r="BD744" s="131">
        <f t="shared" si="46"/>
        <v>0.18830905479786608</v>
      </c>
      <c r="BE744" s="96">
        <v>6.46</v>
      </c>
      <c r="BF744" s="105">
        <v>110.1488238966117</v>
      </c>
      <c r="BG744" s="105">
        <v>550.67506618748666</v>
      </c>
      <c r="BH744" s="105">
        <v>324.00754739355978</v>
      </c>
      <c r="BI744" s="105">
        <v>90.835555349421597</v>
      </c>
      <c r="BJ744" s="105">
        <v>6.0383946931661168</v>
      </c>
      <c r="BK744" s="105">
        <v>14.441461959543167</v>
      </c>
      <c r="BL744" s="105">
        <v>10.36181133554202</v>
      </c>
      <c r="BM744" s="105">
        <v>3.6401630812807926</v>
      </c>
      <c r="BN744" s="130">
        <f t="shared" si="47"/>
        <v>248.31580765139392</v>
      </c>
      <c r="BO744" s="97">
        <v>4.5462857142857143</v>
      </c>
      <c r="BP744" s="109" t="s">
        <v>38</v>
      </c>
      <c r="BQ744" s="106">
        <v>380.57616943241942</v>
      </c>
      <c r="BR744" s="107">
        <v>13.950600101445009</v>
      </c>
      <c r="BS744" s="107"/>
      <c r="BT744" s="107">
        <v>9.3472136755202904</v>
      </c>
      <c r="BU744" s="106">
        <v>12225.914165464166</v>
      </c>
      <c r="BV744" s="106">
        <v>448.15953571488461</v>
      </c>
      <c r="BW744" s="106"/>
      <c r="BX744" s="106">
        <v>300.27689924357384</v>
      </c>
      <c r="BY744" s="73">
        <v>9.3729999999999994E-2</v>
      </c>
      <c r="BZ744" s="73">
        <v>0.73920000000000008</v>
      </c>
      <c r="CA744" s="74">
        <v>4.0095000000000001</v>
      </c>
      <c r="CB744" s="74"/>
      <c r="CC744" s="74">
        <v>6.0885000000000007</v>
      </c>
      <c r="CD744" s="74">
        <v>5.7618</v>
      </c>
      <c r="CE744" s="74">
        <v>76.760000000000005</v>
      </c>
      <c r="CF744" s="74">
        <v>37.659599999999998</v>
      </c>
      <c r="CG744" s="74">
        <v>6.9599999999999995E-2</v>
      </c>
      <c r="CH744" s="134">
        <v>62105.205061657442</v>
      </c>
      <c r="CI744" s="134">
        <v>3956.3280236101327</v>
      </c>
      <c r="CJ744" s="135">
        <v>842492.35683614353</v>
      </c>
      <c r="CK744" s="136">
        <v>0.46959809089159482</v>
      </c>
    </row>
    <row r="745" spans="1:89" s="72" customFormat="1" x14ac:dyDescent="0.25">
      <c r="A745" s="82" t="s">
        <v>24</v>
      </c>
      <c r="B745" s="83">
        <v>734</v>
      </c>
      <c r="C745" s="70" t="s">
        <v>830</v>
      </c>
      <c r="D745" s="84">
        <v>42048</v>
      </c>
      <c r="E745" s="85" t="s">
        <v>1245</v>
      </c>
      <c r="F745" s="82">
        <v>1463</v>
      </c>
      <c r="G745" s="88">
        <v>1</v>
      </c>
      <c r="H745" s="88">
        <v>164</v>
      </c>
      <c r="I745" s="82">
        <v>3</v>
      </c>
      <c r="J745" s="70">
        <v>770</v>
      </c>
      <c r="K745" s="55"/>
      <c r="L745" s="54">
        <v>935.13800000000003</v>
      </c>
      <c r="M745" s="54">
        <v>159.74701621952465</v>
      </c>
      <c r="N745" s="54">
        <v>327.8588187289605</v>
      </c>
      <c r="O745" s="17"/>
      <c r="P745" s="56">
        <v>39.171682138120978</v>
      </c>
      <c r="Q745" s="56">
        <v>6.8000000000000007</v>
      </c>
      <c r="R745" s="54">
        <v>270.22340099969392</v>
      </c>
      <c r="S745" s="42" t="s">
        <v>78</v>
      </c>
      <c r="T745" s="94"/>
      <c r="U745" s="94"/>
      <c r="V745" s="94">
        <v>31.611076800863678</v>
      </c>
      <c r="W745" s="94">
        <v>29.56071913740606</v>
      </c>
      <c r="X745" s="94">
        <v>5.049775198424209</v>
      </c>
      <c r="Y745" s="94">
        <v>10.363970298681613</v>
      </c>
      <c r="Z745" s="94"/>
      <c r="AA745" s="94">
        <v>1.2382590524871622</v>
      </c>
      <c r="AB745" s="94">
        <v>0.21495532224587302</v>
      </c>
      <c r="AC745" s="98">
        <v>8.5420526823919083</v>
      </c>
      <c r="AD745" s="37"/>
      <c r="AE745" s="37"/>
      <c r="AF745" s="37"/>
      <c r="AG745" s="37"/>
      <c r="AH745" s="37"/>
      <c r="AI745" s="100">
        <v>22.206659644809264</v>
      </c>
      <c r="AJ745" s="90" t="s">
        <v>54</v>
      </c>
      <c r="AK745" s="53">
        <v>693.78555312845185</v>
      </c>
      <c r="AL745" s="35"/>
      <c r="AM745" s="35"/>
      <c r="AN745" s="35"/>
      <c r="AO745" s="58">
        <v>38.714285714285715</v>
      </c>
      <c r="AP745" s="49">
        <v>1.6170794398345418</v>
      </c>
      <c r="AQ745" s="49">
        <v>1.2152297653755382</v>
      </c>
      <c r="AR745" s="49">
        <v>1.8331910315146474</v>
      </c>
      <c r="AS745" s="126">
        <v>39.74190588323242</v>
      </c>
      <c r="AT745" s="58">
        <v>39.001614090219412</v>
      </c>
      <c r="AU745" s="58">
        <v>41.769579626722482</v>
      </c>
      <c r="AV745" s="58">
        <v>31.389698736637513</v>
      </c>
      <c r="AW745" s="58">
        <v>47.351797862001959</v>
      </c>
      <c r="AX745" s="58">
        <v>25.184999999999999</v>
      </c>
      <c r="AY745" s="71">
        <v>1.2337958094851678</v>
      </c>
      <c r="AZ745" s="71">
        <v>28.774416605824165</v>
      </c>
      <c r="BA745" s="71">
        <v>2.8366601950395136</v>
      </c>
      <c r="BB745" s="131">
        <f t="shared" si="44"/>
        <v>1.2337958094851678</v>
      </c>
      <c r="BC745" s="131">
        <f t="shared" si="45"/>
        <v>1.2572145559478882</v>
      </c>
      <c r="BD745" s="131">
        <f t="shared" si="46"/>
        <v>0.14759067734754472</v>
      </c>
      <c r="BE745" s="96">
        <v>5.94</v>
      </c>
      <c r="BF745" s="105">
        <v>133.56971521140741</v>
      </c>
      <c r="BG745" s="105">
        <v>584.23124848151599</v>
      </c>
      <c r="BH745" s="105">
        <v>247.72260799399973</v>
      </c>
      <c r="BI745" s="105">
        <v>124.60053290360254</v>
      </c>
      <c r="BJ745" s="105">
        <v>6.4598324007351557</v>
      </c>
      <c r="BK745" s="105">
        <v>13.381389870378372</v>
      </c>
      <c r="BL745" s="105">
        <v>17.78756868483207</v>
      </c>
      <c r="BM745" s="105">
        <v>5.8168196649359913</v>
      </c>
      <c r="BN745" s="130">
        <f t="shared" si="47"/>
        <v>305.76958502475333</v>
      </c>
      <c r="BO745" s="97">
        <v>2.7685714285714282</v>
      </c>
      <c r="BP745" s="109" t="s">
        <v>38</v>
      </c>
      <c r="BQ745" s="106">
        <v>447.66666666666669</v>
      </c>
      <c r="BR745" s="107">
        <v>14.161702541383706</v>
      </c>
      <c r="BS745" s="107"/>
      <c r="BT745" s="107">
        <v>11.47815743294916</v>
      </c>
      <c r="BU745" s="106">
        <v>12398.055555555555</v>
      </c>
      <c r="BV745" s="106">
        <v>392.20604959641281</v>
      </c>
      <c r="BW745" s="106"/>
      <c r="BX745" s="106">
        <v>317.8857040858897</v>
      </c>
      <c r="BY745" s="73">
        <v>5.8710000000000005E-2</v>
      </c>
      <c r="BZ745" s="73">
        <v>0.61710000000000009</v>
      </c>
      <c r="CA745" s="74">
        <v>4.3164000000000007</v>
      </c>
      <c r="CB745" s="74"/>
      <c r="CC745" s="74">
        <v>4.0193999999999992</v>
      </c>
      <c r="CD745" s="74">
        <v>4.0887000000000002</v>
      </c>
      <c r="CE745" s="74">
        <v>74.739999999999995</v>
      </c>
      <c r="CF745" s="74">
        <v>28.284300000000002</v>
      </c>
      <c r="CG745" s="74">
        <v>0.7752</v>
      </c>
      <c r="CH745" s="134">
        <v>145864.97614173125</v>
      </c>
      <c r="CI745" s="134">
        <v>3255.65052866719</v>
      </c>
      <c r="CJ745" s="135">
        <v>407637.41621863469</v>
      </c>
      <c r="CK745" s="136">
        <v>0.7986633216517679</v>
      </c>
    </row>
    <row r="746" spans="1:89" s="72" customFormat="1" x14ac:dyDescent="0.25">
      <c r="A746" s="82" t="s">
        <v>24</v>
      </c>
      <c r="B746" s="83">
        <v>735</v>
      </c>
      <c r="C746" s="70" t="s">
        <v>831</v>
      </c>
      <c r="D746" s="84">
        <v>42048</v>
      </c>
      <c r="E746" s="85" t="s">
        <v>1245</v>
      </c>
      <c r="F746" s="82">
        <v>1644</v>
      </c>
      <c r="G746" s="88">
        <v>1</v>
      </c>
      <c r="H746" s="88">
        <v>164</v>
      </c>
      <c r="I746" s="82">
        <v>2</v>
      </c>
      <c r="J746" s="70">
        <v>750</v>
      </c>
      <c r="K746" s="55"/>
      <c r="L746" s="54">
        <v>935.13800000000003</v>
      </c>
      <c r="M746" s="54">
        <v>159.74701621952465</v>
      </c>
      <c r="N746" s="54">
        <v>327.8588187289605</v>
      </c>
      <c r="O746" s="17"/>
      <c r="P746" s="56">
        <v>39.171682138120978</v>
      </c>
      <c r="Q746" s="56">
        <v>6.8000000000000007</v>
      </c>
      <c r="R746" s="54">
        <v>270.22340099969392</v>
      </c>
      <c r="S746" s="42" t="s">
        <v>78</v>
      </c>
      <c r="T746" s="94"/>
      <c r="U746" s="94"/>
      <c r="V746" s="94">
        <v>24.438135745228902</v>
      </c>
      <c r="W746" s="94">
        <v>22.853029384521864</v>
      </c>
      <c r="X746" s="94">
        <v>3.9039192672680261</v>
      </c>
      <c r="Y746" s="94">
        <v>8.0122583173687332</v>
      </c>
      <c r="Z746" s="94"/>
      <c r="AA746" s="94">
        <v>0.95728288546035878</v>
      </c>
      <c r="AB746" s="94">
        <v>0.16617932306755653</v>
      </c>
      <c r="AC746" s="98">
        <v>6.603756155167944</v>
      </c>
      <c r="AD746" s="37"/>
      <c r="AE746" s="37"/>
      <c r="AF746" s="37"/>
      <c r="AG746" s="37"/>
      <c r="AH746" s="37"/>
      <c r="AI746" s="100">
        <v>23.799698826793865</v>
      </c>
      <c r="AJ746" s="90" t="s">
        <v>54</v>
      </c>
      <c r="AK746" s="53">
        <v>714.28209871527804</v>
      </c>
      <c r="AL746" s="35"/>
      <c r="AM746" s="35"/>
      <c r="AN746" s="35"/>
      <c r="AO746" s="58">
        <v>43.071428571428569</v>
      </c>
      <c r="AP746" s="49">
        <v>1.7752668953603767</v>
      </c>
      <c r="AQ746" s="49">
        <v>1.5727977925864227</v>
      </c>
      <c r="AR746" s="49">
        <v>2.1828717201166183</v>
      </c>
      <c r="AS746" s="126">
        <v>43.857574858977074</v>
      </c>
      <c r="AT746" s="58">
        <v>45.557549520716961</v>
      </c>
      <c r="AU746" s="58">
        <v>41.21681017420444</v>
      </c>
      <c r="AV746" s="58">
        <v>36.516034985422749</v>
      </c>
      <c r="AW746" s="58">
        <v>50.680272108843539</v>
      </c>
      <c r="AX746" s="58">
        <v>23.668333333333333</v>
      </c>
      <c r="AY746" s="71">
        <v>1.8641990533018149</v>
      </c>
      <c r="AZ746" s="71">
        <v>30.021999403029664</v>
      </c>
      <c r="BA746" s="71">
        <v>-5.5838636578007623</v>
      </c>
      <c r="BB746" s="131">
        <f t="shared" si="44"/>
        <v>1.8641990533018149</v>
      </c>
      <c r="BC746" s="131">
        <f t="shared" si="45"/>
        <v>1.7946366824457738</v>
      </c>
      <c r="BD746" s="131">
        <f t="shared" si="46"/>
        <v>0.22632399073825557</v>
      </c>
      <c r="BE746" s="96">
        <v>6.39</v>
      </c>
      <c r="BF746" s="105">
        <v>125.01235447845774</v>
      </c>
      <c r="BG746" s="105">
        <v>606.77070111054331</v>
      </c>
      <c r="BH746" s="105">
        <v>210.09128536971056</v>
      </c>
      <c r="BI746" s="105">
        <v>133.45648680346505</v>
      </c>
      <c r="BJ746" s="105">
        <v>7.7374259195355064</v>
      </c>
      <c r="BK746" s="105">
        <v>16.623865937353578</v>
      </c>
      <c r="BL746" s="105">
        <v>14.560187082793135</v>
      </c>
      <c r="BM746" s="105">
        <v>10.760047776598913</v>
      </c>
      <c r="BN746" s="130">
        <f t="shared" si="47"/>
        <v>334.19404288456815</v>
      </c>
      <c r="BO746" s="97">
        <v>7.7228571428571424</v>
      </c>
      <c r="BP746" s="109" t="s">
        <v>38</v>
      </c>
      <c r="BQ746" s="106">
        <v>540.63247619047627</v>
      </c>
      <c r="BR746" s="107">
        <v>22.122492559442669</v>
      </c>
      <c r="BS746" s="107"/>
      <c r="BT746" s="107">
        <v>11.867022741085483</v>
      </c>
      <c r="BU746" s="106">
        <v>13326.782095238093</v>
      </c>
      <c r="BV746" s="106">
        <v>545.32728004180535</v>
      </c>
      <c r="BW746" s="106"/>
      <c r="BX746" s="106">
        <v>292.52631529660823</v>
      </c>
      <c r="BY746" s="73">
        <v>8.1369999999999998E-2</v>
      </c>
      <c r="BZ746" s="73">
        <v>0.85250000000000015</v>
      </c>
      <c r="CA746" s="74">
        <v>3.6728999999999998</v>
      </c>
      <c r="CB746" s="74"/>
      <c r="CC746" s="74">
        <v>5.1281999999999996</v>
      </c>
      <c r="CD746" s="74">
        <v>6.1875</v>
      </c>
      <c r="CE746" s="74">
        <v>78.78</v>
      </c>
      <c r="CF746" s="74">
        <v>35.382600000000004</v>
      </c>
      <c r="CG746" s="74">
        <v>0.10880000000000001</v>
      </c>
      <c r="CH746" s="134">
        <v>78570.010352042067</v>
      </c>
      <c r="CI746" s="134">
        <v>4379.9274798002753</v>
      </c>
      <c r="CJ746" s="135">
        <v>780240.18594357138</v>
      </c>
      <c r="CK746" s="136">
        <v>0.56135630523868463</v>
      </c>
    </row>
    <row r="747" spans="1:89" s="72" customFormat="1" x14ac:dyDescent="0.25">
      <c r="A747" s="82" t="s">
        <v>24</v>
      </c>
      <c r="B747" s="83">
        <v>736</v>
      </c>
      <c r="C747" s="70" t="s">
        <v>832</v>
      </c>
      <c r="D747" s="84">
        <v>42048</v>
      </c>
      <c r="E747" s="85" t="s">
        <v>1245</v>
      </c>
      <c r="F747" s="82">
        <v>1724</v>
      </c>
      <c r="G747" s="88">
        <v>1</v>
      </c>
      <c r="H747" s="88">
        <v>168</v>
      </c>
      <c r="I747" s="82">
        <v>2</v>
      </c>
      <c r="J747" s="70">
        <v>725</v>
      </c>
      <c r="K747" s="55"/>
      <c r="L747" s="54">
        <v>935.13800000000003</v>
      </c>
      <c r="M747" s="54">
        <v>159.74701621952465</v>
      </c>
      <c r="N747" s="54">
        <v>327.8588187289605</v>
      </c>
      <c r="O747" s="17"/>
      <c r="P747" s="56">
        <v>39.171682138120978</v>
      </c>
      <c r="Q747" s="56">
        <v>6.8000000000000007</v>
      </c>
      <c r="R747" s="54">
        <v>270.22340099969392</v>
      </c>
      <c r="S747" s="42" t="s">
        <v>78</v>
      </c>
      <c r="T747" s="94"/>
      <c r="U747" s="94"/>
      <c r="V747" s="94">
        <v>28.503762081756012</v>
      </c>
      <c r="W747" s="94">
        <v>26.654951065609154</v>
      </c>
      <c r="X747" s="94">
        <v>4.553390943591749</v>
      </c>
      <c r="Y747" s="94">
        <v>9.3452097654558628</v>
      </c>
      <c r="Z747" s="94"/>
      <c r="AA747" s="94">
        <v>1.1165403080071721</v>
      </c>
      <c r="AB747" s="94">
        <v>0.1938255821559409</v>
      </c>
      <c r="AC747" s="98">
        <v>7.702383531018226</v>
      </c>
      <c r="AD747" s="37"/>
      <c r="AE747" s="37"/>
      <c r="AF747" s="37"/>
      <c r="AG747" s="37"/>
      <c r="AH747" s="37"/>
      <c r="AI747" s="100">
        <v>24.566810644862983</v>
      </c>
      <c r="AJ747" s="90" t="s">
        <v>54</v>
      </c>
      <c r="AK747" s="53">
        <v>723.20379318664595</v>
      </c>
      <c r="AL747" s="35"/>
      <c r="AM747" s="35"/>
      <c r="AN747" s="35"/>
      <c r="AO747" s="58">
        <v>42.971428571428575</v>
      </c>
      <c r="AP747" s="49">
        <v>1.5129708393539532</v>
      </c>
      <c r="AQ747" s="49">
        <v>1.4459530751075942</v>
      </c>
      <c r="AR747" s="49">
        <v>2.1506594474524503</v>
      </c>
      <c r="AS747" s="126">
        <v>39.883134018880725</v>
      </c>
      <c r="AT747" s="58">
        <v>41.210274967245951</v>
      </c>
      <c r="AU747" s="58">
        <v>35.208762883901834</v>
      </c>
      <c r="AV747" s="58">
        <v>33.649173955296405</v>
      </c>
      <c r="AW747" s="58">
        <v>50.048590864917394</v>
      </c>
      <c r="AX747" s="58">
        <v>20.303333333333331</v>
      </c>
      <c r="AY747" s="71">
        <v>1.4457837126567519</v>
      </c>
      <c r="AZ747" s="71">
        <v>28.221474146123388</v>
      </c>
      <c r="BA747" s="71">
        <v>0.282287935632624</v>
      </c>
      <c r="BB747" s="131">
        <f t="shared" si="44"/>
        <v>1.4457837126567519</v>
      </c>
      <c r="BC747" s="131">
        <f t="shared" si="45"/>
        <v>1.3992235096716634</v>
      </c>
      <c r="BD747" s="131">
        <f t="shared" si="46"/>
        <v>0.17925996390435825</v>
      </c>
      <c r="BE747" s="96">
        <v>6.49</v>
      </c>
      <c r="BF747" s="105">
        <v>112.13071521961335</v>
      </c>
      <c r="BG747" s="105">
        <v>529.69812472177682</v>
      </c>
      <c r="BH747" s="105">
        <v>331.64184374797293</v>
      </c>
      <c r="BI747" s="105">
        <v>87.965689645330755</v>
      </c>
      <c r="BJ747" s="105">
        <v>6.9287892599289744</v>
      </c>
      <c r="BK747" s="105">
        <v>21.432375069873057</v>
      </c>
      <c r="BL747" s="105">
        <v>17.97484684292538</v>
      </c>
      <c r="BM747" s="105">
        <v>4.3583307121920285</v>
      </c>
      <c r="BN747" s="130">
        <f t="shared" si="47"/>
        <v>237.98598935473009</v>
      </c>
      <c r="BO747" s="97">
        <v>5.3914285714285715</v>
      </c>
      <c r="BP747" s="109" t="s">
        <v>38</v>
      </c>
      <c r="BQ747" s="106">
        <v>463.3396825396826</v>
      </c>
      <c r="BR747" s="107">
        <v>16.255386962980779</v>
      </c>
      <c r="BS747" s="107"/>
      <c r="BT747" s="107">
        <v>11.243304804637832</v>
      </c>
      <c r="BU747" s="106">
        <v>13601.764285714286</v>
      </c>
      <c r="BV747" s="106">
        <v>477.19189651881669</v>
      </c>
      <c r="BW747" s="106"/>
      <c r="BX747" s="106">
        <v>330.05759598850062</v>
      </c>
      <c r="BY747" s="73">
        <v>5.7680000000000002E-2</v>
      </c>
      <c r="BZ747" s="73">
        <v>0.71390000000000009</v>
      </c>
      <c r="CA747" s="74">
        <v>3.8115000000000001</v>
      </c>
      <c r="CB747" s="74"/>
      <c r="CC747" s="74">
        <v>5.1875999999999998</v>
      </c>
      <c r="CD747" s="74">
        <v>4.4847000000000001</v>
      </c>
      <c r="CE747" s="74">
        <v>76.760000000000005</v>
      </c>
      <c r="CF747" s="74">
        <v>34.174800000000005</v>
      </c>
      <c r="CG747" s="74">
        <v>0.11860000000000001</v>
      </c>
      <c r="CH747" s="134">
        <v>43211.1673203018</v>
      </c>
      <c r="CI747" s="134">
        <v>4782.0818881997075</v>
      </c>
      <c r="CJ747" s="135">
        <v>999951.13916208013</v>
      </c>
      <c r="CK747" s="136">
        <v>0.47823155561449782</v>
      </c>
    </row>
    <row r="748" spans="1:89" s="72" customFormat="1" x14ac:dyDescent="0.25">
      <c r="A748" s="82" t="s">
        <v>24</v>
      </c>
      <c r="B748" s="83">
        <v>737</v>
      </c>
      <c r="C748" s="70" t="s">
        <v>833</v>
      </c>
      <c r="D748" s="84">
        <v>42048</v>
      </c>
      <c r="E748" s="85" t="s">
        <v>1245</v>
      </c>
      <c r="F748" s="82">
        <v>1727</v>
      </c>
      <c r="G748" s="88">
        <v>1</v>
      </c>
      <c r="H748" s="88">
        <v>154</v>
      </c>
      <c r="I748" s="82">
        <v>2</v>
      </c>
      <c r="J748" s="70">
        <v>780</v>
      </c>
      <c r="K748" s="55"/>
      <c r="L748" s="54">
        <v>935.13800000000003</v>
      </c>
      <c r="M748" s="54">
        <v>159.74701621952465</v>
      </c>
      <c r="N748" s="54">
        <v>327.8588187289605</v>
      </c>
      <c r="O748" s="17"/>
      <c r="P748" s="56">
        <v>39.171682138120978</v>
      </c>
      <c r="Q748" s="56">
        <v>6.8000000000000007</v>
      </c>
      <c r="R748" s="54">
        <v>270.22340099969392</v>
      </c>
      <c r="S748" s="42" t="s">
        <v>78</v>
      </c>
      <c r="T748" s="94"/>
      <c r="U748" s="94"/>
      <c r="V748" s="94">
        <v>25.296050857404861</v>
      </c>
      <c r="W748" s="94">
        <v>23.655298406691866</v>
      </c>
      <c r="X748" s="94">
        <v>4.0409686466077748</v>
      </c>
      <c r="Y748" s="94">
        <v>8.2935333526164658</v>
      </c>
      <c r="Z748" s="94"/>
      <c r="AA748" s="94">
        <v>0.99088886353600591</v>
      </c>
      <c r="AB748" s="94">
        <v>0.17201314583035307</v>
      </c>
      <c r="AC748" s="98">
        <v>6.8355848945491653</v>
      </c>
      <c r="AD748" s="37"/>
      <c r="AE748" s="37"/>
      <c r="AF748" s="37"/>
      <c r="AG748" s="37"/>
      <c r="AH748" s="37"/>
      <c r="AI748" s="100">
        <v>23.286869962969512</v>
      </c>
      <c r="AJ748" s="90" t="s">
        <v>54</v>
      </c>
      <c r="AK748" s="53">
        <v>707.98995267233101</v>
      </c>
      <c r="AL748" s="35"/>
      <c r="AM748" s="35"/>
      <c r="AN748" s="35"/>
      <c r="AO748" s="58">
        <v>39.042857142857144</v>
      </c>
      <c r="AP748" s="49">
        <v>1.4598432360500202</v>
      </c>
      <c r="AQ748" s="49">
        <v>1.2454633486047482</v>
      </c>
      <c r="AR748" s="49">
        <v>1.975856934610579</v>
      </c>
      <c r="AS748" s="126">
        <v>37.514791397893163</v>
      </c>
      <c r="AT748" s="58">
        <v>38.070404400721905</v>
      </c>
      <c r="AU748" s="58">
        <v>37.390789068240544</v>
      </c>
      <c r="AV748" s="58">
        <v>31.899902818270171</v>
      </c>
      <c r="AW748" s="58">
        <v>50.607385811467445</v>
      </c>
      <c r="AX748" s="58">
        <v>29.458333333333332</v>
      </c>
      <c r="AY748" s="71">
        <v>1.5049939856354153</v>
      </c>
      <c r="AZ748" s="71">
        <v>28.038302043717554</v>
      </c>
      <c r="BA748" s="71">
        <v>-2.7422511863126928</v>
      </c>
      <c r="BB748" s="131">
        <f t="shared" si="44"/>
        <v>1.5049939856354153</v>
      </c>
      <c r="BC748" s="131">
        <f t="shared" si="45"/>
        <v>1.4830295688985593</v>
      </c>
      <c r="BD748" s="131">
        <f t="shared" si="46"/>
        <v>0.18505511179010931</v>
      </c>
      <c r="BE748" s="96">
        <v>6.03</v>
      </c>
      <c r="BF748" s="105">
        <v>134.24666318840508</v>
      </c>
      <c r="BG748" s="105">
        <v>587.90177162839916</v>
      </c>
      <c r="BH748" s="105">
        <v>254.0788687893839</v>
      </c>
      <c r="BI748" s="105">
        <v>118.44072377740446</v>
      </c>
      <c r="BJ748" s="105">
        <v>6.2124372153834635</v>
      </c>
      <c r="BK748" s="105">
        <v>14.17191497858362</v>
      </c>
      <c r="BL748" s="105">
        <v>13.518944054186276</v>
      </c>
      <c r="BM748" s="105">
        <v>5.6753395566590727</v>
      </c>
      <c r="BN748" s="130">
        <f t="shared" si="47"/>
        <v>301.58797097175938</v>
      </c>
      <c r="BO748" s="97">
        <v>5.5662857142857138</v>
      </c>
      <c r="BP748" s="109" t="s">
        <v>38</v>
      </c>
      <c r="BQ748" s="106">
        <v>490.82222222222225</v>
      </c>
      <c r="BR748" s="107">
        <v>19.403116517634011</v>
      </c>
      <c r="BS748" s="107"/>
      <c r="BT748" s="107">
        <v>12.892487746017089</v>
      </c>
      <c r="BU748" s="106">
        <v>12789.502222222221</v>
      </c>
      <c r="BV748" s="106">
        <v>505.59284112438354</v>
      </c>
      <c r="BW748" s="106"/>
      <c r="BX748" s="106">
        <v>335.9434296416274</v>
      </c>
      <c r="BY748" s="73">
        <v>6.695000000000001E-2</v>
      </c>
      <c r="BZ748" s="73">
        <v>0.6391</v>
      </c>
      <c r="CA748" s="74">
        <v>3.8411999999999997</v>
      </c>
      <c r="CB748" s="74"/>
      <c r="CC748" s="74">
        <v>6.0885000000000007</v>
      </c>
      <c r="CD748" s="74">
        <v>7.7912999999999997</v>
      </c>
      <c r="CE748" s="74">
        <v>75.75</v>
      </c>
      <c r="CF748" s="74">
        <v>36.392399999999995</v>
      </c>
      <c r="CG748" s="74">
        <v>5.9800000000000006E-2</v>
      </c>
      <c r="CH748" s="134">
        <v>113468.49429589752</v>
      </c>
      <c r="CI748" s="134">
        <v>2504.5320826670363</v>
      </c>
      <c r="CJ748" s="135">
        <v>436525.57768601866</v>
      </c>
      <c r="CK748" s="136">
        <v>0.57374234425009574</v>
      </c>
    </row>
    <row r="749" spans="1:89" s="72" customFormat="1" x14ac:dyDescent="0.25">
      <c r="A749" s="82" t="s">
        <v>24</v>
      </c>
      <c r="B749" s="83">
        <v>738</v>
      </c>
      <c r="C749" s="70" t="s">
        <v>834</v>
      </c>
      <c r="D749" s="84">
        <v>42048</v>
      </c>
      <c r="E749" s="85" t="s">
        <v>1245</v>
      </c>
      <c r="F749" s="82">
        <v>1751</v>
      </c>
      <c r="G749" s="88">
        <v>1</v>
      </c>
      <c r="H749" s="88">
        <v>150</v>
      </c>
      <c r="I749" s="82">
        <v>2</v>
      </c>
      <c r="J749" s="70">
        <v>792</v>
      </c>
      <c r="K749" s="55"/>
      <c r="L749" s="54">
        <v>935.13800000000003</v>
      </c>
      <c r="M749" s="54">
        <v>159.74701621952465</v>
      </c>
      <c r="N749" s="54">
        <v>327.8588187289605</v>
      </c>
      <c r="O749" s="17"/>
      <c r="P749" s="56">
        <v>39.171682138120978</v>
      </c>
      <c r="Q749" s="56">
        <v>6.8000000000000007</v>
      </c>
      <c r="R749" s="54">
        <v>270.22340099969392</v>
      </c>
      <c r="S749" s="42" t="s">
        <v>78</v>
      </c>
      <c r="T749" s="94"/>
      <c r="U749" s="94"/>
      <c r="V749" s="94">
        <v>18.934758082379116</v>
      </c>
      <c r="W749" s="94">
        <v>17.706611803639841</v>
      </c>
      <c r="X749" s="94">
        <v>3.024771106498592</v>
      </c>
      <c r="Y749" s="94">
        <v>6.2079274178074542</v>
      </c>
      <c r="Z749" s="94"/>
      <c r="AA749" s="94">
        <v>0.74170632496517186</v>
      </c>
      <c r="AB749" s="94">
        <v>0.12875635496017798</v>
      </c>
      <c r="AC749" s="98">
        <v>5.1166147261269277</v>
      </c>
      <c r="AD749" s="37"/>
      <c r="AE749" s="37"/>
      <c r="AF749" s="37"/>
      <c r="AG749" s="37"/>
      <c r="AH749" s="37"/>
      <c r="AI749" s="100">
        <v>23.023865174186426</v>
      </c>
      <c r="AJ749" s="90" t="s">
        <v>54</v>
      </c>
      <c r="AK749" s="53">
        <v>704.65428160933072</v>
      </c>
      <c r="AL749" s="35"/>
      <c r="AM749" s="35"/>
      <c r="AN749" s="35"/>
      <c r="AO749" s="58">
        <v>32.200000000000003</v>
      </c>
      <c r="AP749" s="49">
        <v>1.40208465837167</v>
      </c>
      <c r="AQ749" s="49">
        <v>1.2094557823129255</v>
      </c>
      <c r="AR749" s="49">
        <v>1.5348979591836736</v>
      </c>
      <c r="AS749" s="126">
        <v>33.911269875575051</v>
      </c>
      <c r="AT749" s="58">
        <v>34.720517386148316</v>
      </c>
      <c r="AU749" s="58">
        <v>43.54300181278478</v>
      </c>
      <c r="AV749" s="58">
        <v>37.560738581146751</v>
      </c>
      <c r="AW749" s="58">
        <v>47.667638483965014</v>
      </c>
      <c r="AX749" s="58">
        <v>28.14833333333333</v>
      </c>
      <c r="AY749" s="71">
        <v>1.8336921567780469</v>
      </c>
      <c r="AZ749" s="71">
        <v>26.848126559184546</v>
      </c>
      <c r="BA749" s="71">
        <v>-7.9133684768054309</v>
      </c>
      <c r="BB749" s="131">
        <f t="shared" si="44"/>
        <v>1.8336921567780469</v>
      </c>
      <c r="BC749" s="131">
        <f t="shared" si="45"/>
        <v>1.7909534269219545</v>
      </c>
      <c r="BD749" s="131">
        <f t="shared" si="46"/>
        <v>0.21898554931773795</v>
      </c>
      <c r="BE749" s="96">
        <v>5.74</v>
      </c>
      <c r="BF749" s="105">
        <v>149.95628064836771</v>
      </c>
      <c r="BG749" s="105">
        <v>596.88619266808996</v>
      </c>
      <c r="BH749" s="105">
        <v>241.80512939236263</v>
      </c>
      <c r="BI749" s="105">
        <v>125.02231004101597</v>
      </c>
      <c r="BJ749" s="105">
        <v>5.5034655582259484</v>
      </c>
      <c r="BK749" s="105">
        <v>12.80877319483773</v>
      </c>
      <c r="BL749" s="105">
        <v>11.160540916613618</v>
      </c>
      <c r="BM749" s="105">
        <v>6.8135882288540772</v>
      </c>
      <c r="BN749" s="130">
        <f t="shared" si="47"/>
        <v>311.81770081552878</v>
      </c>
      <c r="BO749" s="97">
        <v>3.9342857142857151</v>
      </c>
      <c r="BP749" s="109" t="s">
        <v>38</v>
      </c>
      <c r="BQ749" s="106">
        <v>485.61764705882354</v>
      </c>
      <c r="BR749" s="107">
        <v>25.646889437195632</v>
      </c>
      <c r="BS749" s="107"/>
      <c r="BT749" s="107">
        <v>13.986474961129462</v>
      </c>
      <c r="BU749" s="106">
        <v>12397.176470588236</v>
      </c>
      <c r="BV749" s="106">
        <v>654.73117832570449</v>
      </c>
      <c r="BW749" s="106"/>
      <c r="BX749" s="106">
        <v>357.05621355556372</v>
      </c>
      <c r="BY749" s="73">
        <v>0.10094</v>
      </c>
      <c r="BZ749" s="73">
        <v>1.1154000000000002</v>
      </c>
      <c r="CA749" s="74">
        <v>4.1283000000000003</v>
      </c>
      <c r="CB749" s="74"/>
      <c r="CC749" s="74">
        <v>6.5339999999999998</v>
      </c>
      <c r="CD749" s="74">
        <v>7.5141</v>
      </c>
      <c r="CE749" s="74">
        <v>79.790000000000006</v>
      </c>
      <c r="CF749" s="74">
        <v>36.392399999999995</v>
      </c>
      <c r="CG749" s="74">
        <v>2.0600000000000004E-2</v>
      </c>
      <c r="CH749" s="134">
        <v>95830.962169898092</v>
      </c>
      <c r="CI749" s="134">
        <v>3887.3805502817818</v>
      </c>
      <c r="CJ749" s="135">
        <v>648411.72041029949</v>
      </c>
      <c r="CK749" s="136">
        <v>0.59952348606868799</v>
      </c>
    </row>
    <row r="750" spans="1:89" s="72" customFormat="1" x14ac:dyDescent="0.25">
      <c r="A750" s="82" t="s">
        <v>24</v>
      </c>
      <c r="B750" s="83">
        <v>739</v>
      </c>
      <c r="C750" s="70" t="s">
        <v>835</v>
      </c>
      <c r="D750" s="84">
        <v>42048</v>
      </c>
      <c r="E750" s="85" t="s">
        <v>1245</v>
      </c>
      <c r="F750" s="82">
        <v>2006</v>
      </c>
      <c r="G750" s="88">
        <v>1</v>
      </c>
      <c r="H750" s="88">
        <v>162</v>
      </c>
      <c r="I750" s="82">
        <v>1</v>
      </c>
      <c r="J750" s="70">
        <v>635</v>
      </c>
      <c r="K750" s="55"/>
      <c r="L750" s="54">
        <v>935.13800000000003</v>
      </c>
      <c r="M750" s="54">
        <v>159.74701621952465</v>
      </c>
      <c r="N750" s="54">
        <v>327.8588187289605</v>
      </c>
      <c r="O750" s="17"/>
      <c r="P750" s="56">
        <v>39.171682138120978</v>
      </c>
      <c r="Q750" s="56">
        <v>6.8000000000000007</v>
      </c>
      <c r="R750" s="54">
        <v>270.22340099969392</v>
      </c>
      <c r="S750" s="42" t="s">
        <v>78</v>
      </c>
      <c r="T750" s="94"/>
      <c r="U750" s="94"/>
      <c r="V750" s="94">
        <v>20.148083024402354</v>
      </c>
      <c r="W750" s="94">
        <v>18.841238063273568</v>
      </c>
      <c r="X750" s="94">
        <v>3.218596145691532</v>
      </c>
      <c r="Y750" s="94">
        <v>6.6057267000335775</v>
      </c>
      <c r="Z750" s="94"/>
      <c r="AA750" s="94">
        <v>0.78923430392436023</v>
      </c>
      <c r="AB750" s="94">
        <v>0.137006964565936</v>
      </c>
      <c r="AC750" s="98">
        <v>5.4444835184782034</v>
      </c>
      <c r="AD750" s="37"/>
      <c r="AE750" s="37"/>
      <c r="AF750" s="37"/>
      <c r="AG750" s="37"/>
      <c r="AH750" s="37"/>
      <c r="AI750" s="100">
        <v>24.09372407759356</v>
      </c>
      <c r="AJ750" s="90" t="s">
        <v>54</v>
      </c>
      <c r="AK750" s="53">
        <v>717.76882734687763</v>
      </c>
      <c r="AL750" s="35"/>
      <c r="AM750" s="35"/>
      <c r="AN750" s="35"/>
      <c r="AO750" s="58">
        <v>28.557142857142857</v>
      </c>
      <c r="AP750" s="49">
        <v>0.70009047606761687</v>
      </c>
      <c r="AQ750" s="49">
        <v>0.9149016613448101</v>
      </c>
      <c r="AR750" s="49">
        <v>1.4310949141561387</v>
      </c>
      <c r="AS750" s="126">
        <v>21.924214283871397</v>
      </c>
      <c r="AT750" s="58">
        <v>23.317047189560359</v>
      </c>
      <c r="AU750" s="58">
        <v>24.51542437455387</v>
      </c>
      <c r="AV750" s="58">
        <v>32.037576935536123</v>
      </c>
      <c r="AW750" s="58">
        <v>50.113378684807259</v>
      </c>
      <c r="AX750" s="58">
        <v>27.195</v>
      </c>
      <c r="AY750" s="71">
        <v>1.1572836562823328</v>
      </c>
      <c r="AZ750" s="71">
        <v>20.282178472759185</v>
      </c>
      <c r="BA750" s="71">
        <v>-0.13409544835683107</v>
      </c>
      <c r="BB750" s="131">
        <f t="shared" si="44"/>
        <v>1.1572836562823328</v>
      </c>
      <c r="BC750" s="131">
        <f t="shared" si="45"/>
        <v>1.0881538584746688</v>
      </c>
      <c r="BD750" s="131">
        <f t="shared" si="46"/>
        <v>0.15118495629977782</v>
      </c>
      <c r="BE750" s="96">
        <v>6.69</v>
      </c>
      <c r="BF750" s="105">
        <v>97.469726263130823</v>
      </c>
      <c r="BG750" s="105">
        <v>586.02426464029134</v>
      </c>
      <c r="BH750" s="105">
        <v>268.95440414969221</v>
      </c>
      <c r="BI750" s="105">
        <v>104.47670704471427</v>
      </c>
      <c r="BJ750" s="105">
        <v>8.0139749519972909</v>
      </c>
      <c r="BK750" s="105">
        <v>12.795880036470615</v>
      </c>
      <c r="BL750" s="105">
        <v>16.415583493728114</v>
      </c>
      <c r="BM750" s="105">
        <v>3.3191856831060877</v>
      </c>
      <c r="BN750" s="130">
        <f t="shared" si="47"/>
        <v>289.76009912208542</v>
      </c>
      <c r="BO750" s="97">
        <v>4.7794285714285722</v>
      </c>
      <c r="BP750" s="109" t="s">
        <v>38</v>
      </c>
      <c r="BQ750" s="106">
        <v>383.125</v>
      </c>
      <c r="BR750" s="107">
        <v>19.015456683198003</v>
      </c>
      <c r="BS750" s="107"/>
      <c r="BT750" s="107">
        <v>16.431111404686565</v>
      </c>
      <c r="BU750" s="106">
        <v>10707.527777777777</v>
      </c>
      <c r="BV750" s="106">
        <v>531.44151554315874</v>
      </c>
      <c r="BW750" s="106"/>
      <c r="BX750" s="106">
        <v>459.21456909740323</v>
      </c>
      <c r="BY750" s="73">
        <v>8.7550000000000003E-2</v>
      </c>
      <c r="BZ750" s="73">
        <v>0.45540000000000003</v>
      </c>
      <c r="CA750" s="74">
        <v>4.4747999999999992</v>
      </c>
      <c r="CB750" s="74"/>
      <c r="CC750" s="74">
        <v>5.1875999999999998</v>
      </c>
      <c r="CD750" s="74">
        <v>6.1974</v>
      </c>
      <c r="CE750" s="74">
        <v>75.75</v>
      </c>
      <c r="CF750" s="74">
        <v>33.452100000000002</v>
      </c>
      <c r="CG750" s="74">
        <v>0.19700000000000001</v>
      </c>
      <c r="CH750" s="134">
        <v>80474.908765008789</v>
      </c>
      <c r="CI750" s="134">
        <v>4105.8670837685258</v>
      </c>
      <c r="CJ750" s="135">
        <v>889521.4912231809</v>
      </c>
      <c r="CK750" s="136">
        <v>0.46158154966245374</v>
      </c>
    </row>
    <row r="751" spans="1:89" s="72" customFormat="1" x14ac:dyDescent="0.25">
      <c r="A751" s="82" t="s">
        <v>24</v>
      </c>
      <c r="B751" s="83">
        <v>740</v>
      </c>
      <c r="C751" s="70" t="s">
        <v>836</v>
      </c>
      <c r="D751" s="84">
        <v>42048</v>
      </c>
      <c r="E751" s="85" t="s">
        <v>1245</v>
      </c>
      <c r="F751" s="82">
        <v>2048</v>
      </c>
      <c r="G751" s="88">
        <v>1</v>
      </c>
      <c r="H751" s="88">
        <v>173</v>
      </c>
      <c r="I751" s="82">
        <v>1</v>
      </c>
      <c r="J751" s="70">
        <v>646</v>
      </c>
      <c r="K751" s="55"/>
      <c r="L751" s="54">
        <v>935.13800000000003</v>
      </c>
      <c r="M751" s="54">
        <v>159.74701621952465</v>
      </c>
      <c r="N751" s="54">
        <v>327.8588187289605</v>
      </c>
      <c r="O751" s="17"/>
      <c r="P751" s="56">
        <v>39.171682138120978</v>
      </c>
      <c r="Q751" s="56">
        <v>6.8000000000000007</v>
      </c>
      <c r="R751" s="54">
        <v>270.22340099969392</v>
      </c>
      <c r="S751" s="42" t="s">
        <v>78</v>
      </c>
      <c r="T751" s="94"/>
      <c r="U751" s="94"/>
      <c r="V751" s="94">
        <v>26.711767937542728</v>
      </c>
      <c r="W751" s="94">
        <v>24.979189245577832</v>
      </c>
      <c r="X751" s="94">
        <v>4.2671252259708163</v>
      </c>
      <c r="Y751" s="94">
        <v>8.7576886821648809</v>
      </c>
      <c r="Z751" s="94"/>
      <c r="AA751" s="94">
        <v>1.0463448829966751</v>
      </c>
      <c r="AB751" s="94">
        <v>0.18164002197529056</v>
      </c>
      <c r="AC751" s="98">
        <v>7.2181447787973765</v>
      </c>
      <c r="AD751" s="37"/>
      <c r="AE751" s="37"/>
      <c r="AF751" s="37"/>
      <c r="AG751" s="37"/>
      <c r="AH751" s="37"/>
      <c r="AI751" s="100">
        <v>23.223237075039037</v>
      </c>
      <c r="AJ751" s="90" t="s">
        <v>54</v>
      </c>
      <c r="AK751" s="53">
        <v>707.189829823129</v>
      </c>
      <c r="AL751" s="35"/>
      <c r="AM751" s="35"/>
      <c r="AN751" s="35"/>
      <c r="AO751" s="58">
        <v>26.385714285714283</v>
      </c>
      <c r="AP751" s="49">
        <v>0.93434565587383844</v>
      </c>
      <c r="AQ751" s="49">
        <v>0.94042378175760089</v>
      </c>
      <c r="AR751" s="49">
        <v>1.3231320283215326</v>
      </c>
      <c r="AS751" s="126">
        <v>24.569470552393291</v>
      </c>
      <c r="AT751" s="58">
        <v>25.788051647342161</v>
      </c>
      <c r="AU751" s="58">
        <v>35.411042723967896</v>
      </c>
      <c r="AV751" s="58">
        <v>35.641399416909621</v>
      </c>
      <c r="AW751" s="58">
        <v>50.145772594752195</v>
      </c>
      <c r="AX751" s="58">
        <v>22.66</v>
      </c>
      <c r="AY751" s="71">
        <v>0.96541912566924082</v>
      </c>
      <c r="AZ751" s="71">
        <v>21.450922438766707</v>
      </c>
      <c r="BA751" s="71">
        <v>5.2608454987760211</v>
      </c>
      <c r="BB751" s="131">
        <f t="shared" si="44"/>
        <v>0.96541912566924082</v>
      </c>
      <c r="BC751" s="131">
        <f t="shared" si="45"/>
        <v>0.9197994909899434</v>
      </c>
      <c r="BD751" s="131">
        <f t="shared" si="46"/>
        <v>0.11971882480524251</v>
      </c>
      <c r="BE751" s="96">
        <v>6.16</v>
      </c>
      <c r="BF751" s="105">
        <v>135.72083951834674</v>
      </c>
      <c r="BG751" s="105">
        <v>623.6551814099389</v>
      </c>
      <c r="BH751" s="105">
        <v>199.31133430343553</v>
      </c>
      <c r="BI751" s="105">
        <v>128.92115758916748</v>
      </c>
      <c r="BJ751" s="105">
        <v>7.7068596766223099</v>
      </c>
      <c r="BK751" s="105">
        <v>14.011876626877356</v>
      </c>
      <c r="BL751" s="105">
        <v>18.147529403142006</v>
      </c>
      <c r="BM751" s="105">
        <v>8.2460609908162148</v>
      </c>
      <c r="BN751" s="130">
        <f t="shared" si="47"/>
        <v>342.96098697344331</v>
      </c>
      <c r="BO751" s="97">
        <v>7.1108571428571423</v>
      </c>
      <c r="BP751" s="109" t="s">
        <v>38</v>
      </c>
      <c r="BQ751" s="106">
        <v>480.62962962962968</v>
      </c>
      <c r="BR751" s="107">
        <v>17.993179289122104</v>
      </c>
      <c r="BS751" s="107"/>
      <c r="BT751" s="107">
        <v>18.637686793960086</v>
      </c>
      <c r="BU751" s="106">
        <v>12077.555555555555</v>
      </c>
      <c r="BV751" s="106">
        <v>452.14362388125011</v>
      </c>
      <c r="BW751" s="106"/>
      <c r="BX751" s="106">
        <v>468.33920300451717</v>
      </c>
      <c r="BY751" s="73">
        <v>8.8579999999999992E-2</v>
      </c>
      <c r="BZ751" s="73">
        <v>0.87780000000000014</v>
      </c>
      <c r="CA751" s="74">
        <v>3.6926999999999999</v>
      </c>
      <c r="CB751" s="74"/>
      <c r="CC751" s="74">
        <v>5.4747000000000003</v>
      </c>
      <c r="CD751" s="74">
        <v>6.5339999999999998</v>
      </c>
      <c r="CE751" s="74">
        <v>86.86</v>
      </c>
      <c r="CF751" s="74">
        <v>36.164700000000003</v>
      </c>
      <c r="CG751" s="74">
        <v>0.05</v>
      </c>
      <c r="CH751" s="134">
        <v>171051.57488475644</v>
      </c>
      <c r="CI751" s="134">
        <v>1840.3190991095173</v>
      </c>
      <c r="CJ751" s="135">
        <v>353632.90947135462</v>
      </c>
      <c r="CK751" s="136">
        <v>0.5204038000480804</v>
      </c>
    </row>
    <row r="752" spans="1:89" s="72" customFormat="1" x14ac:dyDescent="0.25">
      <c r="A752" s="82" t="s">
        <v>24</v>
      </c>
      <c r="B752" s="83">
        <v>741</v>
      </c>
      <c r="C752" s="70" t="s">
        <v>837</v>
      </c>
      <c r="D752" s="84">
        <v>42048</v>
      </c>
      <c r="E752" s="85" t="s">
        <v>1245</v>
      </c>
      <c r="F752" s="82">
        <v>2092</v>
      </c>
      <c r="G752" s="88">
        <v>1</v>
      </c>
      <c r="H752" s="88">
        <v>176</v>
      </c>
      <c r="I752" s="82">
        <v>1</v>
      </c>
      <c r="J752" s="70">
        <v>720</v>
      </c>
      <c r="K752" s="55"/>
      <c r="L752" s="54">
        <v>935.13800000000003</v>
      </c>
      <c r="M752" s="54">
        <v>159.74701621952465</v>
      </c>
      <c r="N752" s="54">
        <v>327.8588187289605</v>
      </c>
      <c r="O752" s="17"/>
      <c r="P752" s="56">
        <v>39.171682138120978</v>
      </c>
      <c r="Q752" s="56">
        <v>6.8000000000000007</v>
      </c>
      <c r="R752" s="54">
        <v>270.22340099969392</v>
      </c>
      <c r="S752" s="42" t="s">
        <v>78</v>
      </c>
      <c r="T752" s="94"/>
      <c r="U752" s="94"/>
      <c r="V752" s="94">
        <v>24.020365029472828</v>
      </c>
      <c r="W752" s="94">
        <v>22.462356112931161</v>
      </c>
      <c r="X752" s="94">
        <v>3.8371816419620983</v>
      </c>
      <c r="Y752" s="94">
        <v>7.8752885040013938</v>
      </c>
      <c r="Z752" s="94"/>
      <c r="AA752" s="94">
        <v>0.9409181037761466</v>
      </c>
      <c r="AB752" s="94">
        <v>0.16333848220041525</v>
      </c>
      <c r="AC752" s="98">
        <v>6.4908647315182613</v>
      </c>
      <c r="AD752" s="37"/>
      <c r="AE752" s="37"/>
      <c r="AF752" s="37"/>
      <c r="AG752" s="37"/>
      <c r="AH752" s="37"/>
      <c r="AI752" s="100">
        <v>22.757195201731861</v>
      </c>
      <c r="AJ752" s="90" t="s">
        <v>54</v>
      </c>
      <c r="AK752" s="53">
        <v>701.19340543853536</v>
      </c>
      <c r="AL752" s="35"/>
      <c r="AM752" s="35"/>
      <c r="AN752" s="35"/>
      <c r="AO752" s="58">
        <v>37.528571428571425</v>
      </c>
      <c r="AP752" s="49">
        <v>1.4449056661332631</v>
      </c>
      <c r="AQ752" s="49">
        <v>1.2245109676523671</v>
      </c>
      <c r="AR752" s="49">
        <v>1.8837227544078854</v>
      </c>
      <c r="AS752" s="126">
        <v>36.685013563427518</v>
      </c>
      <c r="AT752" s="58">
        <v>37.231422998907355</v>
      </c>
      <c r="AU752" s="58">
        <v>38.501483300086953</v>
      </c>
      <c r="AV752" s="58">
        <v>32.628765792031103</v>
      </c>
      <c r="AW752" s="58">
        <v>50.194363459669582</v>
      </c>
      <c r="AX752" s="58">
        <v>19.131666666666664</v>
      </c>
      <c r="AY752" s="71">
        <v>1.5499940551787887</v>
      </c>
      <c r="AZ752" s="71">
        <v>26.994284739364588</v>
      </c>
      <c r="BA752" s="71">
        <v>-2.97391970989176</v>
      </c>
      <c r="BB752" s="131">
        <f t="shared" si="44"/>
        <v>1.5499940551787887</v>
      </c>
      <c r="BC752" s="131">
        <f t="shared" si="45"/>
        <v>1.5272462978150103</v>
      </c>
      <c r="BD752" s="131">
        <f t="shared" si="46"/>
        <v>0.18955329707133275</v>
      </c>
      <c r="BE752" s="96">
        <v>5.99</v>
      </c>
      <c r="BF752" s="105">
        <v>131.03291671073325</v>
      </c>
      <c r="BG752" s="105">
        <v>587.28766872787492</v>
      </c>
      <c r="BH752" s="105">
        <v>263.53444263504224</v>
      </c>
      <c r="BI752" s="105">
        <v>109.5032824540413</v>
      </c>
      <c r="BJ752" s="105">
        <v>6.1206077005156772</v>
      </c>
      <c r="BK752" s="105">
        <v>14.103511308110765</v>
      </c>
      <c r="BL752" s="105">
        <v>12.892909827785132</v>
      </c>
      <c r="BM752" s="105">
        <v>6.5575773466299143</v>
      </c>
      <c r="BN752" s="130">
        <f t="shared" si="47"/>
        <v>294.18347859084662</v>
      </c>
      <c r="BO752" s="97">
        <v>2.3897142857142861</v>
      </c>
      <c r="BP752" s="109" t="s">
        <v>38</v>
      </c>
      <c r="BQ752" s="106">
        <v>485.40909090909093</v>
      </c>
      <c r="BR752" s="107">
        <v>20.208231236848285</v>
      </c>
      <c r="BS752" s="107"/>
      <c r="BT752" s="107">
        <v>13.037618543973901</v>
      </c>
      <c r="BU752" s="106">
        <v>13155.742424242426</v>
      </c>
      <c r="BV752" s="106">
        <v>547.6911948715358</v>
      </c>
      <c r="BW752" s="106"/>
      <c r="BX752" s="106">
        <v>353.35051321107204</v>
      </c>
      <c r="BY752" s="73">
        <v>4.2230000000000004E-2</v>
      </c>
      <c r="BZ752" s="73">
        <v>1.0153000000000001</v>
      </c>
      <c r="CA752" s="74">
        <v>3.9897</v>
      </c>
      <c r="CB752" s="74"/>
      <c r="CC752" s="74">
        <v>4.7222999999999997</v>
      </c>
      <c r="CD752" s="74">
        <v>6.6924000000000001</v>
      </c>
      <c r="CE752" s="74">
        <v>78.78</v>
      </c>
      <c r="CF752" s="74">
        <v>33.224400000000003</v>
      </c>
      <c r="CG752" s="74">
        <v>6.9599999999999995E-2</v>
      </c>
      <c r="CH752" s="134">
        <v>66686.003579781041</v>
      </c>
      <c r="CI752" s="134">
        <v>1756.8371197198071</v>
      </c>
      <c r="CJ752" s="135">
        <v>405471.22173049918</v>
      </c>
      <c r="CK752" s="136">
        <v>0.43328281406060132</v>
      </c>
    </row>
    <row r="753" spans="1:89" s="72" customFormat="1" x14ac:dyDescent="0.25">
      <c r="A753" s="82" t="s">
        <v>24</v>
      </c>
      <c r="B753" s="83">
        <v>742</v>
      </c>
      <c r="C753" s="70" t="s">
        <v>838</v>
      </c>
      <c r="D753" s="84">
        <v>42048</v>
      </c>
      <c r="E753" s="85" t="s">
        <v>1245</v>
      </c>
      <c r="F753" s="82">
        <v>2111</v>
      </c>
      <c r="G753" s="88">
        <v>1</v>
      </c>
      <c r="H753" s="88">
        <v>171</v>
      </c>
      <c r="I753" s="82">
        <v>1</v>
      </c>
      <c r="J753" s="70">
        <v>677</v>
      </c>
      <c r="K753" s="55"/>
      <c r="L753" s="54">
        <v>935.13800000000003</v>
      </c>
      <c r="M753" s="54">
        <v>159.74701621952465</v>
      </c>
      <c r="N753" s="54">
        <v>327.8588187289605</v>
      </c>
      <c r="O753" s="17"/>
      <c r="P753" s="56">
        <v>39.171682138120978</v>
      </c>
      <c r="Q753" s="56">
        <v>6.8000000000000007</v>
      </c>
      <c r="R753" s="54">
        <v>270.22340099969392</v>
      </c>
      <c r="S753" s="42" t="s">
        <v>78</v>
      </c>
      <c r="T753" s="94"/>
      <c r="U753" s="94"/>
      <c r="V753" s="94">
        <v>26.531076445449592</v>
      </c>
      <c r="W753" s="94">
        <v>24.810217765044843</v>
      </c>
      <c r="X753" s="94">
        <v>4.2382602992526843</v>
      </c>
      <c r="Y753" s="94">
        <v>8.6984473830128515</v>
      </c>
      <c r="Z753" s="94"/>
      <c r="AA753" s="94">
        <v>1.03926689330334</v>
      </c>
      <c r="AB753" s="94">
        <v>0.18041131982905725</v>
      </c>
      <c r="AC753" s="98">
        <v>7.16931770927226</v>
      </c>
      <c r="AD753" s="37"/>
      <c r="AE753" s="37"/>
      <c r="AF753" s="37"/>
      <c r="AG753" s="37"/>
      <c r="AH753" s="37"/>
      <c r="AI753" s="100">
        <v>21.844654727908718</v>
      </c>
      <c r="AJ753" s="90" t="s">
        <v>54</v>
      </c>
      <c r="AK753" s="53">
        <v>688.71103321617966</v>
      </c>
      <c r="AL753" s="35"/>
      <c r="AM753" s="35"/>
      <c r="AN753" s="35"/>
      <c r="AO753" s="58">
        <v>25.985714285714284</v>
      </c>
      <c r="AP753" s="49">
        <v>1.0572552606114896</v>
      </c>
      <c r="AQ753" s="49">
        <v>0.92174788282660003</v>
      </c>
      <c r="AR753" s="49">
        <v>1.3327464251006524</v>
      </c>
      <c r="AS753" s="126">
        <v>26.25311462345806</v>
      </c>
      <c r="AT753" s="58">
        <v>27.191307453090076</v>
      </c>
      <c r="AU753" s="58">
        <v>40.686018825071066</v>
      </c>
      <c r="AV753" s="58">
        <v>35.47133138969874</v>
      </c>
      <c r="AW753" s="58">
        <v>51.287657920310984</v>
      </c>
      <c r="AX753" s="58">
        <v>23.213333333333335</v>
      </c>
      <c r="AY753" s="71">
        <v>1.024885194876958</v>
      </c>
      <c r="AZ753" s="71">
        <v>22.510950583179781</v>
      </c>
      <c r="BA753" s="71">
        <v>4.0201258622698113</v>
      </c>
      <c r="BB753" s="131">
        <f t="shared" si="44"/>
        <v>1.024885194876958</v>
      </c>
      <c r="BC753" s="131">
        <f t="shared" si="45"/>
        <v>0.98952316078983649</v>
      </c>
      <c r="BD753" s="131">
        <f t="shared" si="46"/>
        <v>0.12482529969517117</v>
      </c>
      <c r="BE753" s="96">
        <v>6.15</v>
      </c>
      <c r="BF753" s="105">
        <v>132.87681475305465</v>
      </c>
      <c r="BG753" s="105">
        <v>596.44374810106603</v>
      </c>
      <c r="BH753" s="105">
        <v>230.20480692056148</v>
      </c>
      <c r="BI753" s="105">
        <v>130.18884484598789</v>
      </c>
      <c r="BJ753" s="105">
        <v>7.4272895813368329</v>
      </c>
      <c r="BK753" s="105">
        <v>14.504736234092267</v>
      </c>
      <c r="BL753" s="105">
        <v>14.946402682480784</v>
      </c>
      <c r="BM753" s="105">
        <v>6.2841716344746636</v>
      </c>
      <c r="BN753" s="130">
        <f t="shared" si="47"/>
        <v>319.55805112309696</v>
      </c>
      <c r="BO753" s="97">
        <v>7.4605714285714289</v>
      </c>
      <c r="BP753" s="109" t="s">
        <v>38</v>
      </c>
      <c r="BQ753" s="106">
        <v>502.66666666666669</v>
      </c>
      <c r="BR753" s="107">
        <v>18.94633516661855</v>
      </c>
      <c r="BS753" s="107"/>
      <c r="BT753" s="107">
        <v>18.486299988842301</v>
      </c>
      <c r="BU753" s="106">
        <v>11675.888888888889</v>
      </c>
      <c r="BV753" s="106">
        <v>440.08349653266509</v>
      </c>
      <c r="BW753" s="106"/>
      <c r="BX753" s="106">
        <v>429.39784741987523</v>
      </c>
      <c r="BY753" s="73">
        <v>7.5189999999999993E-2</v>
      </c>
      <c r="BZ753" s="73">
        <v>0.98890000000000011</v>
      </c>
      <c r="CA753" s="74">
        <v>4.4154</v>
      </c>
      <c r="CB753" s="74"/>
      <c r="CC753" s="74">
        <v>5.3955000000000002</v>
      </c>
      <c r="CD753" s="74">
        <v>5.9894999999999996</v>
      </c>
      <c r="CE753" s="74">
        <v>79.790000000000006</v>
      </c>
      <c r="CF753" s="74">
        <v>36.194400000000002</v>
      </c>
      <c r="CG753" s="74">
        <v>6.9599999999999995E-2</v>
      </c>
      <c r="CH753" s="134">
        <v>77018.26550595244</v>
      </c>
      <c r="CI753" s="134">
        <v>2470.6418273876961</v>
      </c>
      <c r="CJ753" s="135">
        <v>383345.04600014456</v>
      </c>
      <c r="CK753" s="136">
        <v>0.64449556689634757</v>
      </c>
    </row>
    <row r="754" spans="1:89" s="72" customFormat="1" x14ac:dyDescent="0.25">
      <c r="A754" s="82" t="s">
        <v>24</v>
      </c>
      <c r="B754" s="83">
        <v>743</v>
      </c>
      <c r="C754" s="70" t="s">
        <v>839</v>
      </c>
      <c r="D754" s="84">
        <v>42048</v>
      </c>
      <c r="E754" s="85" t="s">
        <v>1245</v>
      </c>
      <c r="F754" s="82">
        <v>2112</v>
      </c>
      <c r="G754" s="88">
        <v>1</v>
      </c>
      <c r="H754" s="88">
        <v>153</v>
      </c>
      <c r="I754" s="82">
        <v>1</v>
      </c>
      <c r="J754" s="70">
        <v>710</v>
      </c>
      <c r="K754" s="55"/>
      <c r="L754" s="54">
        <v>935.13800000000003</v>
      </c>
      <c r="M754" s="54">
        <v>159.74701621952465</v>
      </c>
      <c r="N754" s="54">
        <v>327.8588187289605</v>
      </c>
      <c r="O754" s="17"/>
      <c r="P754" s="56">
        <v>39.171682138120978</v>
      </c>
      <c r="Q754" s="56">
        <v>6.8000000000000007</v>
      </c>
      <c r="R754" s="54">
        <v>270.22340099969392</v>
      </c>
      <c r="S754" s="42" t="s">
        <v>78</v>
      </c>
      <c r="T754" s="94"/>
      <c r="U754" s="94"/>
      <c r="V754" s="94">
        <v>17.793389962886099</v>
      </c>
      <c r="W754" s="94">
        <v>16.639275103113381</v>
      </c>
      <c r="X754" s="94">
        <v>2.8424409550014924</v>
      </c>
      <c r="Y754" s="94">
        <v>5.8337198144155789</v>
      </c>
      <c r="Z754" s="94"/>
      <c r="AA754" s="94">
        <v>0.69699701578580653</v>
      </c>
      <c r="AB754" s="94">
        <v>0.12099505174762548</v>
      </c>
      <c r="AC754" s="98">
        <v>4.8081903510848996</v>
      </c>
      <c r="AD754" s="37"/>
      <c r="AE754" s="37"/>
      <c r="AF754" s="37"/>
      <c r="AG754" s="37"/>
      <c r="AH754" s="37"/>
      <c r="AI754" s="100">
        <v>23.096947291731304</v>
      </c>
      <c r="AJ754" s="90" t="s">
        <v>54</v>
      </c>
      <c r="AK754" s="53">
        <v>705.58879863598258</v>
      </c>
      <c r="AL754" s="35"/>
      <c r="AM754" s="35"/>
      <c r="AN754" s="35"/>
      <c r="AO754" s="58">
        <v>31.757142857142849</v>
      </c>
      <c r="AP754" s="49">
        <v>1.2157028657414248</v>
      </c>
      <c r="AQ754" s="49">
        <v>1.1125801749271136</v>
      </c>
      <c r="AR754" s="49">
        <v>1.5878571428571424</v>
      </c>
      <c r="AS754" s="126">
        <v>30.938400128978515</v>
      </c>
      <c r="AT754" s="58">
        <v>31.976557322016784</v>
      </c>
      <c r="AU754" s="58">
        <v>38.281241836212217</v>
      </c>
      <c r="AV754" s="58">
        <v>35.034013605442183</v>
      </c>
      <c r="AW754" s="58">
        <v>50</v>
      </c>
      <c r="AX754" s="58">
        <v>19.981666666666669</v>
      </c>
      <c r="AY754" s="71">
        <v>1.7971031595842215</v>
      </c>
      <c r="AZ754" s="71">
        <v>24.638782997772136</v>
      </c>
      <c r="BA754" s="71">
        <v>-6.8453930348860368</v>
      </c>
      <c r="BB754" s="131">
        <f t="shared" si="44"/>
        <v>1.7971031595842215</v>
      </c>
      <c r="BC754" s="131">
        <f t="shared" si="45"/>
        <v>1.738758055295287</v>
      </c>
      <c r="BD754" s="131">
        <f t="shared" si="46"/>
        <v>0.22008960584206075</v>
      </c>
      <c r="BE754" s="96">
        <v>6.02</v>
      </c>
      <c r="BF754" s="105">
        <v>134.81051918216264</v>
      </c>
      <c r="BG754" s="105">
        <v>626.73203897700398</v>
      </c>
      <c r="BH754" s="105">
        <v>197.14290685589955</v>
      </c>
      <c r="BI754" s="105">
        <v>126.75758523897696</v>
      </c>
      <c r="BJ754" s="105">
        <v>7.8975316412138472</v>
      </c>
      <c r="BK754" s="105">
        <v>14.391868471705349</v>
      </c>
      <c r="BL754" s="105">
        <v>17.968058971939978</v>
      </c>
      <c r="BM754" s="105">
        <v>9.1100098432604231</v>
      </c>
      <c r="BN754" s="130">
        <f t="shared" si="47"/>
        <v>344.46442204622525</v>
      </c>
      <c r="BO754" s="97">
        <v>5.5662857142857138</v>
      </c>
      <c r="BP754" s="109" t="s">
        <v>38</v>
      </c>
      <c r="BQ754" s="106">
        <v>564.57142857142856</v>
      </c>
      <c r="BR754" s="107">
        <v>31.729278667472911</v>
      </c>
      <c r="BS754" s="107"/>
      <c r="BT754" s="107">
        <v>17.655791487681658</v>
      </c>
      <c r="BU754" s="106">
        <v>14230.928571428571</v>
      </c>
      <c r="BV754" s="106">
        <v>799.78737054107171</v>
      </c>
      <c r="BW754" s="106"/>
      <c r="BX754" s="106">
        <v>445.04254876838053</v>
      </c>
      <c r="BY754" s="73">
        <v>6.695000000000001E-2</v>
      </c>
      <c r="BZ754" s="73">
        <v>1.1660000000000001</v>
      </c>
      <c r="CA754" s="74">
        <v>4.2569999999999997</v>
      </c>
      <c r="CB754" s="74"/>
      <c r="CC754" s="74">
        <v>4.3361999999999998</v>
      </c>
      <c r="CD754" s="74">
        <v>7.4645999999999999</v>
      </c>
      <c r="CE754" s="74">
        <v>79.790000000000006</v>
      </c>
      <c r="CF754" s="74">
        <v>33.877800000000001</v>
      </c>
      <c r="CG754" s="74">
        <v>2.0600000000000004E-2</v>
      </c>
      <c r="CH754" s="134">
        <v>78377.395989358614</v>
      </c>
      <c r="CI754" s="134">
        <v>2795.2048811402237</v>
      </c>
      <c r="CJ754" s="135">
        <v>445359.68026759551</v>
      </c>
      <c r="CK754" s="136">
        <v>0.62762863478362418</v>
      </c>
    </row>
    <row r="755" spans="1:89" s="72" customFormat="1" x14ac:dyDescent="0.25">
      <c r="A755" s="82" t="s">
        <v>24</v>
      </c>
      <c r="B755" s="83">
        <v>744</v>
      </c>
      <c r="C755" s="70" t="s">
        <v>840</v>
      </c>
      <c r="D755" s="84">
        <v>42048</v>
      </c>
      <c r="E755" s="85" t="s">
        <v>1245</v>
      </c>
      <c r="F755" s="82">
        <v>2115</v>
      </c>
      <c r="G755" s="88">
        <v>1</v>
      </c>
      <c r="H755" s="88">
        <v>152</v>
      </c>
      <c r="I755" s="82">
        <v>1</v>
      </c>
      <c r="J755" s="70">
        <v>660</v>
      </c>
      <c r="K755" s="55"/>
      <c r="L755" s="54">
        <v>935.13800000000003</v>
      </c>
      <c r="M755" s="54">
        <v>159.74701621952465</v>
      </c>
      <c r="N755" s="54">
        <v>327.8588187289605</v>
      </c>
      <c r="O755" s="17"/>
      <c r="P755" s="56">
        <v>39.171682138120978</v>
      </c>
      <c r="Q755" s="56">
        <v>6.8000000000000007</v>
      </c>
      <c r="R755" s="54">
        <v>270.22340099969392</v>
      </c>
      <c r="S755" s="42" t="s">
        <v>78</v>
      </c>
      <c r="T755" s="94"/>
      <c r="U755" s="94"/>
      <c r="V755" s="94">
        <v>18.027258917204897</v>
      </c>
      <c r="W755" s="94">
        <v>16.857974849317152</v>
      </c>
      <c r="X755" s="94">
        <v>2.8798008226403007</v>
      </c>
      <c r="Y755" s="94">
        <v>5.9103958135159171</v>
      </c>
      <c r="Z755" s="94"/>
      <c r="AA755" s="94">
        <v>0.70615805612635718</v>
      </c>
      <c r="AB755" s="94">
        <v>0.12258536063699331</v>
      </c>
      <c r="AC755" s="98">
        <v>4.8713872153091673</v>
      </c>
      <c r="AD755" s="37"/>
      <c r="AE755" s="37"/>
      <c r="AF755" s="37"/>
      <c r="AG755" s="37"/>
      <c r="AH755" s="37"/>
      <c r="AI755" s="100">
        <v>22.42429538103201</v>
      </c>
      <c r="AJ755" s="90" t="s">
        <v>54</v>
      </c>
      <c r="AK755" s="53">
        <v>696.75747289023388</v>
      </c>
      <c r="AL755" s="35"/>
      <c r="AM755" s="35"/>
      <c r="AN755" s="35"/>
      <c r="AO755" s="58">
        <v>36.428571428571431</v>
      </c>
      <c r="AP755" s="49">
        <v>1.0790347229453008</v>
      </c>
      <c r="AQ755" s="49">
        <v>1.1266659725114538</v>
      </c>
      <c r="AR755" s="49">
        <v>1.793107038733861</v>
      </c>
      <c r="AS755" s="126">
        <v>30.756949415608084</v>
      </c>
      <c r="AT755" s="58">
        <v>31.530066328920913</v>
      </c>
      <c r="AU755" s="58">
        <v>29.620561022027861</v>
      </c>
      <c r="AV755" s="58">
        <v>30.928085519922259</v>
      </c>
      <c r="AW755" s="58">
        <v>49.222546161321667</v>
      </c>
      <c r="AX755" s="58">
        <v>21.169999999999998</v>
      </c>
      <c r="AY755" s="71">
        <v>1.7490216606823779</v>
      </c>
      <c r="AZ755" s="71">
        <v>23.862488837845813</v>
      </c>
      <c r="BA755" s="71">
        <v>-5.8352299206409164</v>
      </c>
      <c r="BB755" s="131">
        <f t="shared" si="44"/>
        <v>1.7490216606823779</v>
      </c>
      <c r="BC755" s="131">
        <f t="shared" si="45"/>
        <v>1.7061356669290524</v>
      </c>
      <c r="BD755" s="131">
        <f t="shared" si="46"/>
        <v>0.22182006441224542</v>
      </c>
      <c r="BE755" s="96">
        <v>5.79</v>
      </c>
      <c r="BF755" s="105">
        <v>134.28596807754184</v>
      </c>
      <c r="BG755" s="105">
        <v>627.15662243465601</v>
      </c>
      <c r="BH755" s="105">
        <v>214.09664621508756</v>
      </c>
      <c r="BI755" s="105">
        <v>115.28473522631487</v>
      </c>
      <c r="BJ755" s="105">
        <v>7.027230302804699</v>
      </c>
      <c r="BK755" s="105">
        <v>14.324199818689914</v>
      </c>
      <c r="BL755" s="105">
        <v>14.568104757167276</v>
      </c>
      <c r="BM755" s="105">
        <v>7.542461245279779</v>
      </c>
      <c r="BN755" s="130">
        <f t="shared" si="47"/>
        <v>332.13162047859259</v>
      </c>
      <c r="BO755" s="97">
        <v>5.4497142857142862</v>
      </c>
      <c r="BP755" s="109" t="s">
        <v>38</v>
      </c>
      <c r="BQ755" s="106">
        <v>531.2380952380953</v>
      </c>
      <c r="BR755" s="107">
        <v>29.468600727262594</v>
      </c>
      <c r="BS755" s="107"/>
      <c r="BT755" s="107">
        <v>16.848619653895806</v>
      </c>
      <c r="BU755" s="106">
        <v>13008.273809523811</v>
      </c>
      <c r="BV755" s="106">
        <v>721.58911508775998</v>
      </c>
      <c r="BW755" s="106"/>
      <c r="BX755" s="106">
        <v>412.56728336127821</v>
      </c>
      <c r="BY755" s="73">
        <v>7.7249999999999999E-2</v>
      </c>
      <c r="BZ755" s="73">
        <v>1.4146000000000001</v>
      </c>
      <c r="CA755" s="74">
        <v>3.4353000000000002</v>
      </c>
      <c r="CB755" s="74"/>
      <c r="CC755" s="74">
        <v>4.95</v>
      </c>
      <c r="CD755" s="74">
        <v>8.4347999999999992</v>
      </c>
      <c r="CE755" s="74">
        <v>74.739999999999995</v>
      </c>
      <c r="CF755" s="74">
        <v>34.758899999999997</v>
      </c>
      <c r="CG755" s="74">
        <v>7.9399999999999998E-2</v>
      </c>
      <c r="CH755" s="134">
        <v>62253.209906933182</v>
      </c>
      <c r="CI755" s="134">
        <v>3277.5074300075057</v>
      </c>
      <c r="CJ755" s="135">
        <v>419314.14356606058</v>
      </c>
      <c r="CK755" s="136">
        <v>0.78163531574058454</v>
      </c>
    </row>
    <row r="756" spans="1:89" s="72" customFormat="1" x14ac:dyDescent="0.25">
      <c r="A756" s="82" t="s">
        <v>24</v>
      </c>
      <c r="B756" s="83">
        <v>745</v>
      </c>
      <c r="C756" s="70" t="s">
        <v>841</v>
      </c>
      <c r="D756" s="84">
        <v>42048</v>
      </c>
      <c r="E756" s="85" t="s">
        <v>1245</v>
      </c>
      <c r="F756" s="82">
        <v>2118</v>
      </c>
      <c r="G756" s="88">
        <v>1</v>
      </c>
      <c r="H756" s="88">
        <v>158</v>
      </c>
      <c r="I756" s="82">
        <v>1</v>
      </c>
      <c r="J756" s="70">
        <v>740</v>
      </c>
      <c r="K756" s="55"/>
      <c r="L756" s="54">
        <v>935.13800000000003</v>
      </c>
      <c r="M756" s="54">
        <v>159.74701621952465</v>
      </c>
      <c r="N756" s="54">
        <v>327.8588187289605</v>
      </c>
      <c r="O756" s="17"/>
      <c r="P756" s="56">
        <v>39.171682138120978</v>
      </c>
      <c r="Q756" s="56">
        <v>6.8000000000000007</v>
      </c>
      <c r="R756" s="54">
        <v>270.22340099969392</v>
      </c>
      <c r="S756" s="42" t="s">
        <v>78</v>
      </c>
      <c r="T756" s="94"/>
      <c r="U756" s="94"/>
      <c r="V756" s="94">
        <v>20.903135890621947</v>
      </c>
      <c r="W756" s="94">
        <v>19.547316690484426</v>
      </c>
      <c r="X756" s="94">
        <v>3.3392135881581115</v>
      </c>
      <c r="Y756" s="94">
        <v>6.853277440830249</v>
      </c>
      <c r="Z756" s="94"/>
      <c r="AA756" s="94">
        <v>0.81881099479739128</v>
      </c>
      <c r="AB756" s="94">
        <v>0.14214132405622926</v>
      </c>
      <c r="AC756" s="98">
        <v>5.6485164719226288</v>
      </c>
      <c r="AD756" s="37"/>
      <c r="AE756" s="37"/>
      <c r="AF756" s="37"/>
      <c r="AG756" s="37"/>
      <c r="AH756" s="37"/>
      <c r="AI756" s="100">
        <v>23.306275581291096</v>
      </c>
      <c r="AJ756" s="90" t="s">
        <v>54</v>
      </c>
      <c r="AK756" s="53">
        <v>708.23309042742812</v>
      </c>
      <c r="AL756" s="35"/>
      <c r="AM756" s="35"/>
      <c r="AN756" s="35"/>
      <c r="AO756" s="58">
        <v>37.18571428571429</v>
      </c>
      <c r="AP756" s="49">
        <v>1.0944546917515345</v>
      </c>
      <c r="AQ756" s="49">
        <v>1.1536967235873947</v>
      </c>
      <c r="AR756" s="49">
        <v>1.8890993336109958</v>
      </c>
      <c r="AS756" s="126">
        <v>31.291106090558735</v>
      </c>
      <c r="AT756" s="58">
        <v>32.43710913010792</v>
      </c>
      <c r="AU756" s="58">
        <v>29.4321277074942</v>
      </c>
      <c r="AV756" s="58">
        <v>31.025267249757054</v>
      </c>
      <c r="AW756" s="58">
        <v>50.801749271137027</v>
      </c>
      <c r="AX756" s="58">
        <v>27.875</v>
      </c>
      <c r="AY756" s="71">
        <v>1.5517819574937852</v>
      </c>
      <c r="AZ756" s="71">
        <v>25.209820236738846</v>
      </c>
      <c r="BA756" s="71">
        <v>-4.3066843461168993</v>
      </c>
      <c r="BB756" s="131">
        <f t="shared" si="44"/>
        <v>1.5517819574937852</v>
      </c>
      <c r="BC756" s="131">
        <f t="shared" si="45"/>
        <v>1.4969575021802006</v>
      </c>
      <c r="BD756" s="131">
        <f t="shared" si="46"/>
        <v>0.19792488412258158</v>
      </c>
      <c r="BE756" s="96">
        <v>5.89</v>
      </c>
      <c r="BF756" s="105">
        <v>140.96064160017715</v>
      </c>
      <c r="BG756" s="105">
        <v>535.2365004504461</v>
      </c>
      <c r="BH756" s="105">
        <v>330.76088263855206</v>
      </c>
      <c r="BI756" s="105">
        <v>86.129467972951588</v>
      </c>
      <c r="BJ756" s="105">
        <v>6.4965800146895702</v>
      </c>
      <c r="BK756" s="105">
        <v>21.340774661559777</v>
      </c>
      <c r="BL756" s="105">
        <v>16.253504299955043</v>
      </c>
      <c r="BM756" s="105">
        <v>3.7822899618457591</v>
      </c>
      <c r="BN756" s="130">
        <f t="shared" si="47"/>
        <v>239.45629019680547</v>
      </c>
      <c r="BO756" s="97">
        <v>5.7702857142857136</v>
      </c>
      <c r="BP756" s="109" t="s">
        <v>38</v>
      </c>
      <c r="BQ756" s="106">
        <v>433.35100000000006</v>
      </c>
      <c r="BR756" s="107">
        <v>20.73138701616632</v>
      </c>
      <c r="BS756" s="107"/>
      <c r="BT756" s="107">
        <v>13.359729384693113</v>
      </c>
      <c r="BU756" s="106">
        <v>13260.92861904762</v>
      </c>
      <c r="BV756" s="106">
        <v>634.39900541416125</v>
      </c>
      <c r="BW756" s="106"/>
      <c r="BX756" s="106">
        <v>408.81968136731734</v>
      </c>
      <c r="BY756" s="73">
        <v>0.1133</v>
      </c>
      <c r="BZ756" s="73">
        <v>0.60170000000000012</v>
      </c>
      <c r="CA756" s="74">
        <v>4.4847000000000001</v>
      </c>
      <c r="CB756" s="74"/>
      <c r="CC756" s="74">
        <v>5.6429999999999998</v>
      </c>
      <c r="CD756" s="74">
        <v>8.1081000000000003</v>
      </c>
      <c r="CE756" s="74">
        <v>82.820000000000007</v>
      </c>
      <c r="CF756" s="74">
        <v>38.629800000000003</v>
      </c>
      <c r="CG756" s="74">
        <v>6.9599999999999995E-2</v>
      </c>
      <c r="CH756" s="134">
        <v>19282.771019863409</v>
      </c>
      <c r="CI756" s="134">
        <v>5613.8094378698916</v>
      </c>
      <c r="CJ756" s="135">
        <v>959761.48333772353</v>
      </c>
      <c r="CK756" s="136">
        <v>0.58491714194937006</v>
      </c>
    </row>
    <row r="757" spans="1:89" s="72" customFormat="1" x14ac:dyDescent="0.25">
      <c r="A757" s="82" t="s">
        <v>24</v>
      </c>
      <c r="B757" s="83">
        <v>746</v>
      </c>
      <c r="C757" s="70" t="s">
        <v>842</v>
      </c>
      <c r="D757" s="84">
        <v>42048</v>
      </c>
      <c r="E757" s="85" t="s">
        <v>1245</v>
      </c>
      <c r="F757" s="82">
        <v>2122</v>
      </c>
      <c r="G757" s="88">
        <v>1</v>
      </c>
      <c r="H757" s="88">
        <v>166</v>
      </c>
      <c r="I757" s="82">
        <v>1</v>
      </c>
      <c r="J757" s="70">
        <v>720</v>
      </c>
      <c r="K757" s="55"/>
      <c r="L757" s="54">
        <v>935.13800000000003</v>
      </c>
      <c r="M757" s="54">
        <v>159.74701621952465</v>
      </c>
      <c r="N757" s="54">
        <v>327.8588187289605</v>
      </c>
      <c r="O757" s="17"/>
      <c r="P757" s="56">
        <v>39.171682138120978</v>
      </c>
      <c r="Q757" s="56">
        <v>6.8000000000000007</v>
      </c>
      <c r="R757" s="54">
        <v>270.22340099969392</v>
      </c>
      <c r="S757" s="42" t="s">
        <v>78</v>
      </c>
      <c r="T757" s="94"/>
      <c r="U757" s="94"/>
      <c r="V757" s="94">
        <v>16.182679843750201</v>
      </c>
      <c r="W757" s="94">
        <v>15.133038863724876</v>
      </c>
      <c r="X757" s="94">
        <v>2.5851348194749377</v>
      </c>
      <c r="Y757" s="94">
        <v>5.3056342974408999</v>
      </c>
      <c r="Z757" s="94"/>
      <c r="AA757" s="94">
        <v>0.63390279098236013</v>
      </c>
      <c r="AB757" s="94">
        <v>0.11004222293750138</v>
      </c>
      <c r="AC757" s="98">
        <v>4.3729387846673751</v>
      </c>
      <c r="AD757" s="37"/>
      <c r="AE757" s="37"/>
      <c r="AF757" s="37"/>
      <c r="AG757" s="37"/>
      <c r="AH757" s="37"/>
      <c r="AI757" s="100">
        <v>24.101242172225813</v>
      </c>
      <c r="AJ757" s="90" t="s">
        <v>54</v>
      </c>
      <c r="AK757" s="53">
        <v>717.85686599023938</v>
      </c>
      <c r="AL757" s="35"/>
      <c r="AM757" s="35"/>
      <c r="AN757" s="35"/>
      <c r="AO757" s="58">
        <v>32.457142857142856</v>
      </c>
      <c r="AP757" s="49">
        <v>1.194807372432104</v>
      </c>
      <c r="AQ757" s="49">
        <v>1.0968874080244344</v>
      </c>
      <c r="AR757" s="49">
        <v>1.6039316951270306</v>
      </c>
      <c r="AS757" s="126">
        <v>30.904967729338701</v>
      </c>
      <c r="AT757" s="58">
        <v>31.690028895823197</v>
      </c>
      <c r="AU757" s="58">
        <v>36.81184686190462</v>
      </c>
      <c r="AV757" s="58">
        <v>33.794946550048593</v>
      </c>
      <c r="AW757" s="58">
        <v>49.416909620991262</v>
      </c>
      <c r="AX757" s="58">
        <v>23.943333333333332</v>
      </c>
      <c r="AY757" s="71">
        <v>1.9582682968335421</v>
      </c>
      <c r="AZ757" s="71">
        <v>24.821452322210405</v>
      </c>
      <c r="BA757" s="71">
        <v>-8.6387724784602042</v>
      </c>
      <c r="BB757" s="131">
        <f t="shared" si="44"/>
        <v>1.9582682968335421</v>
      </c>
      <c r="BC757" s="131">
        <f t="shared" si="45"/>
        <v>1.9097558641546191</v>
      </c>
      <c r="BD757" s="131">
        <f t="shared" si="46"/>
        <v>0.24072814349645999</v>
      </c>
      <c r="BE757" s="96">
        <v>6.12</v>
      </c>
      <c r="BF757" s="105">
        <v>130.8393484540625</v>
      </c>
      <c r="BG757" s="105">
        <v>619.5931946161478</v>
      </c>
      <c r="BH757" s="105">
        <v>219.12108879740933</v>
      </c>
      <c r="BI757" s="105">
        <v>119.68553272925146</v>
      </c>
      <c r="BJ757" s="105">
        <v>6.8944417399031845</v>
      </c>
      <c r="BK757" s="105">
        <v>14.522261475882992</v>
      </c>
      <c r="BL757" s="105">
        <v>13.379117808413229</v>
      </c>
      <c r="BM757" s="105">
        <v>6.8043628329920418</v>
      </c>
      <c r="BN757" s="130">
        <f t="shared" si="47"/>
        <v>328.52582624706071</v>
      </c>
      <c r="BO757" s="97">
        <v>4.7502857142857149</v>
      </c>
      <c r="BP757" s="109" t="s">
        <v>38</v>
      </c>
      <c r="BQ757" s="106">
        <v>469.04366385928876</v>
      </c>
      <c r="BR757" s="107">
        <v>28.984301017388962</v>
      </c>
      <c r="BS757" s="107"/>
      <c r="BT757" s="107">
        <v>14.800985679161357</v>
      </c>
      <c r="BU757" s="106">
        <v>12804.87597483535</v>
      </c>
      <c r="BV757" s="106">
        <v>791.27042606485418</v>
      </c>
      <c r="BW757" s="106"/>
      <c r="BX757" s="106">
        <v>404.06640261924957</v>
      </c>
      <c r="BY757" s="73">
        <v>6.1800000000000001E-2</v>
      </c>
      <c r="BZ757" s="73">
        <v>0.87560000000000016</v>
      </c>
      <c r="CA757" s="74">
        <v>3.6134999999999997</v>
      </c>
      <c r="CB757" s="74"/>
      <c r="CC757" s="74">
        <v>6.1974</v>
      </c>
      <c r="CD757" s="74">
        <v>6.6429</v>
      </c>
      <c r="CE757" s="74">
        <v>80.8</v>
      </c>
      <c r="CF757" s="74">
        <v>36.818099999999994</v>
      </c>
      <c r="CG757" s="74">
        <v>4.02E-2</v>
      </c>
      <c r="CH757" s="134">
        <v>74206.16314678207</v>
      </c>
      <c r="CI757" s="134">
        <v>1315.0018893086994</v>
      </c>
      <c r="CJ757" s="135">
        <v>218316.02473277619</v>
      </c>
      <c r="CK757" s="136">
        <v>0.60233869269023743</v>
      </c>
    </row>
    <row r="758" spans="1:89" s="72" customFormat="1" x14ac:dyDescent="0.25">
      <c r="A758" s="82" t="s">
        <v>24</v>
      </c>
      <c r="B758" s="83">
        <v>747</v>
      </c>
      <c r="C758" s="70" t="s">
        <v>843</v>
      </c>
      <c r="D758" s="84">
        <v>42048</v>
      </c>
      <c r="E758" s="85" t="s">
        <v>1245</v>
      </c>
      <c r="F758" s="82">
        <v>2125</v>
      </c>
      <c r="G758" s="88">
        <v>1</v>
      </c>
      <c r="H758" s="88">
        <v>168</v>
      </c>
      <c r="I758" s="82">
        <v>1</v>
      </c>
      <c r="J758" s="70">
        <v>680</v>
      </c>
      <c r="K758" s="55"/>
      <c r="L758" s="54">
        <v>935.13800000000003</v>
      </c>
      <c r="M758" s="54">
        <v>159.74701621952465</v>
      </c>
      <c r="N758" s="54">
        <v>327.8588187289605</v>
      </c>
      <c r="O758" s="17"/>
      <c r="P758" s="56">
        <v>39.171682138120978</v>
      </c>
      <c r="Q758" s="56">
        <v>6.8000000000000007</v>
      </c>
      <c r="R758" s="54">
        <v>270.22340099969392</v>
      </c>
      <c r="S758" s="42" t="s">
        <v>78</v>
      </c>
      <c r="T758" s="94"/>
      <c r="U758" s="94"/>
      <c r="V758" s="94">
        <v>17.520557644025711</v>
      </c>
      <c r="W758" s="94">
        <v>16.384139234118916</v>
      </c>
      <c r="X758" s="94">
        <v>2.7988568061352916</v>
      </c>
      <c r="Y758" s="94">
        <v>5.7442693326429293</v>
      </c>
      <c r="Z758" s="94"/>
      <c r="AA758" s="94">
        <v>0.68630971491440096</v>
      </c>
      <c r="AB758" s="94">
        <v>0.11913979197937484</v>
      </c>
      <c r="AC758" s="98">
        <v>4.7344646739798124</v>
      </c>
      <c r="AD758" s="37"/>
      <c r="AE758" s="37"/>
      <c r="AF758" s="37"/>
      <c r="AG758" s="37"/>
      <c r="AH758" s="37"/>
      <c r="AI758" s="100">
        <v>26.991453504543887</v>
      </c>
      <c r="AJ758" s="90" t="s">
        <v>54</v>
      </c>
      <c r="AK758" s="53">
        <v>748.06840250914047</v>
      </c>
      <c r="AL758" s="35"/>
      <c r="AM758" s="35"/>
      <c r="AN758" s="35"/>
      <c r="AO758" s="58">
        <v>36.428571428571431</v>
      </c>
      <c r="AP758" s="49">
        <v>1.0603270266725713</v>
      </c>
      <c r="AQ758" s="49">
        <v>1.2284464806330697</v>
      </c>
      <c r="AR758" s="49">
        <v>1.8249687630154106</v>
      </c>
      <c r="AS758" s="126">
        <v>30.476333971517143</v>
      </c>
      <c r="AT758" s="58">
        <v>32.254135261696199</v>
      </c>
      <c r="AU758" s="58">
        <v>29.107016418462738</v>
      </c>
      <c r="AV758" s="58">
        <v>33.722060252672499</v>
      </c>
      <c r="AW758" s="58">
        <v>50.097181729834794</v>
      </c>
      <c r="AX758" s="58">
        <v>27.418333333333333</v>
      </c>
      <c r="AY758" s="71">
        <v>1.8409308605936097</v>
      </c>
      <c r="AZ758" s="71">
        <v>24.107904690029184</v>
      </c>
      <c r="BA758" s="71">
        <v>-6.5873470460034724</v>
      </c>
      <c r="BB758" s="131">
        <f t="shared" si="44"/>
        <v>1.8409308605936097</v>
      </c>
      <c r="BC758" s="131">
        <f t="shared" si="45"/>
        <v>1.7394614138842315</v>
      </c>
      <c r="BD758" s="131">
        <f t="shared" si="46"/>
        <v>0.23479516770539466</v>
      </c>
      <c r="BE758" s="96">
        <v>5.82</v>
      </c>
      <c r="BF758" s="105">
        <v>144.47637411872128</v>
      </c>
      <c r="BG758" s="105">
        <v>536.38465152274921</v>
      </c>
      <c r="BH758" s="105">
        <v>330.09619064509957</v>
      </c>
      <c r="BI758" s="105">
        <v>94.291175393655536</v>
      </c>
      <c r="BJ758" s="105">
        <v>6.1390701147054774</v>
      </c>
      <c r="BK758" s="105">
        <v>15.896723193671653</v>
      </c>
      <c r="BL758" s="105">
        <v>13.636552265265681</v>
      </c>
      <c r="BM758" s="105">
        <v>3.5556368648529908</v>
      </c>
      <c r="BN758" s="130">
        <f t="shared" si="47"/>
        <v>242.31957378174138</v>
      </c>
      <c r="BO758" s="97">
        <v>8.2474285714285713</v>
      </c>
      <c r="BP758" s="109" t="s">
        <v>38</v>
      </c>
      <c r="BQ758" s="106">
        <v>523.87037037037032</v>
      </c>
      <c r="BR758" s="107">
        <v>29.900325150267321</v>
      </c>
      <c r="BS758" s="107"/>
      <c r="BT758" s="107">
        <v>16.241959864058085</v>
      </c>
      <c r="BU758" s="106">
        <v>13481.611111111111</v>
      </c>
      <c r="BV758" s="106">
        <v>769.47385950972682</v>
      </c>
      <c r="BW758" s="106"/>
      <c r="BX758" s="106">
        <v>417.98085739168357</v>
      </c>
      <c r="BY758" s="73">
        <v>9.3729999999999994E-2</v>
      </c>
      <c r="BZ758" s="73">
        <v>0.44110000000000005</v>
      </c>
      <c r="CA758" s="74">
        <v>4.1481000000000003</v>
      </c>
      <c r="CB758" s="74"/>
      <c r="CC758" s="74">
        <v>6.0093000000000005</v>
      </c>
      <c r="CD758" s="74">
        <v>7.0488</v>
      </c>
      <c r="CE758" s="74">
        <v>60.6</v>
      </c>
      <c r="CF758" s="74">
        <v>37.619999999999997</v>
      </c>
      <c r="CG758" s="74">
        <v>0.1578</v>
      </c>
      <c r="CH758" s="134">
        <v>39007.157927951412</v>
      </c>
      <c r="CI758" s="134">
        <v>5015.6340550700133</v>
      </c>
      <c r="CJ758" s="135">
        <v>809469.88008651999</v>
      </c>
      <c r="CK758" s="136">
        <v>0.61961960271257022</v>
      </c>
    </row>
    <row r="759" spans="1:89" s="72" customFormat="1" x14ac:dyDescent="0.25">
      <c r="A759" s="82" t="s">
        <v>24</v>
      </c>
      <c r="B759" s="83">
        <v>748</v>
      </c>
      <c r="C759" s="70" t="s">
        <v>844</v>
      </c>
      <c r="D759" s="84">
        <v>42048</v>
      </c>
      <c r="E759" s="85" t="s">
        <v>1245</v>
      </c>
      <c r="F759" s="82">
        <v>2160</v>
      </c>
      <c r="G759" s="88">
        <v>1</v>
      </c>
      <c r="H759" s="88">
        <v>168</v>
      </c>
      <c r="I759" s="82">
        <v>1</v>
      </c>
      <c r="J759" s="70">
        <v>677</v>
      </c>
      <c r="K759" s="55"/>
      <c r="L759" s="54">
        <v>935.13800000000003</v>
      </c>
      <c r="M759" s="54">
        <v>159.74701621952465</v>
      </c>
      <c r="N759" s="54">
        <v>327.8588187289605</v>
      </c>
      <c r="O759" s="17"/>
      <c r="P759" s="56">
        <v>39.171682138120978</v>
      </c>
      <c r="Q759" s="56">
        <v>6.8000000000000007</v>
      </c>
      <c r="R759" s="54">
        <v>270.22340099969392</v>
      </c>
      <c r="S759" s="42" t="s">
        <v>78</v>
      </c>
      <c r="T759" s="94"/>
      <c r="U759" s="94"/>
      <c r="V759" s="94">
        <v>21.580601767693814</v>
      </c>
      <c r="W759" s="94">
        <v>20.180840775837659</v>
      </c>
      <c r="X759" s="94">
        <v>3.4474367406108857</v>
      </c>
      <c r="Y759" s="94">
        <v>7.0753906030162108</v>
      </c>
      <c r="Z759" s="94"/>
      <c r="AA759" s="94">
        <v>0.8453484727934738</v>
      </c>
      <c r="AB759" s="94">
        <v>0.14674809202031794</v>
      </c>
      <c r="AC759" s="98">
        <v>5.8315836052862293</v>
      </c>
      <c r="AD759" s="37"/>
      <c r="AE759" s="37"/>
      <c r="AF759" s="37"/>
      <c r="AG759" s="37"/>
      <c r="AH759" s="37"/>
      <c r="AI759" s="100">
        <v>22.797868614339848</v>
      </c>
      <c r="AJ759" s="90" t="s">
        <v>54</v>
      </c>
      <c r="AK759" s="53">
        <v>701.72650281338997</v>
      </c>
      <c r="AL759" s="35"/>
      <c r="AM759" s="35"/>
      <c r="AN759" s="35"/>
      <c r="AO759" s="58">
        <v>22.271428571428572</v>
      </c>
      <c r="AP759" s="49">
        <v>0.84059302491205878</v>
      </c>
      <c r="AQ759" s="49">
        <v>0.74238095238095236</v>
      </c>
      <c r="AR759" s="49">
        <v>1.0940920449812579</v>
      </c>
      <c r="AS759" s="126">
        <v>21.517466802252311</v>
      </c>
      <c r="AT759" s="58">
        <v>21.884596464066714</v>
      </c>
      <c r="AU759" s="58">
        <v>37.743112087135415</v>
      </c>
      <c r="AV759" s="58">
        <v>33.333333333333336</v>
      </c>
      <c r="AW759" s="58">
        <v>49.125364431486886</v>
      </c>
      <c r="AX759" s="58">
        <v>18.888333333333332</v>
      </c>
      <c r="AY759" s="71">
        <v>1.0140864791281206</v>
      </c>
      <c r="AZ759" s="71">
        <v>20.749168266612148</v>
      </c>
      <c r="BA759" s="71">
        <v>0.83143350108166558</v>
      </c>
      <c r="BB759" s="131">
        <f t="shared" si="44"/>
        <v>1.0140864791281206</v>
      </c>
      <c r="BC759" s="131">
        <f t="shared" si="45"/>
        <v>0.99707445760219648</v>
      </c>
      <c r="BD759" s="131">
        <f t="shared" si="46"/>
        <v>0.12404964658037664</v>
      </c>
      <c r="BE759" s="96">
        <v>6.42</v>
      </c>
      <c r="BF759" s="105">
        <v>120.92513312123249</v>
      </c>
      <c r="BG759" s="105">
        <v>610.13438552133186</v>
      </c>
      <c r="BH759" s="105">
        <v>225.28305003467977</v>
      </c>
      <c r="BI759" s="105">
        <v>115.34389849155502</v>
      </c>
      <c r="BJ759" s="105">
        <v>8.6235201052732897</v>
      </c>
      <c r="BK759" s="105">
        <v>14.978788736136536</v>
      </c>
      <c r="BL759" s="105">
        <v>18.242274899013719</v>
      </c>
      <c r="BM759" s="105">
        <v>7.3940822120098222</v>
      </c>
      <c r="BN759" s="130">
        <f t="shared" si="47"/>
        <v>322.28738014964688</v>
      </c>
      <c r="BO759" s="97">
        <v>6.2074285714285713</v>
      </c>
      <c r="BP759" s="109" t="s">
        <v>38</v>
      </c>
      <c r="BQ759" s="106">
        <v>436.640625</v>
      </c>
      <c r="BR759" s="107">
        <v>20.233014338536726</v>
      </c>
      <c r="BS759" s="107"/>
      <c r="BT759" s="107">
        <v>19.951961450006152</v>
      </c>
      <c r="BU759" s="106">
        <v>11851.21875</v>
      </c>
      <c r="BV759" s="106">
        <v>549.1607174616089</v>
      </c>
      <c r="BW759" s="106"/>
      <c r="BX759" s="106">
        <v>541.53243215880354</v>
      </c>
      <c r="BY759" s="73">
        <v>6.2829999999999997E-2</v>
      </c>
      <c r="BZ759" s="73">
        <v>0.52029999999999998</v>
      </c>
      <c r="CA759" s="74">
        <v>4.4946000000000002</v>
      </c>
      <c r="CB759" s="74"/>
      <c r="CC759" s="74">
        <v>4.6628999999999996</v>
      </c>
      <c r="CD759" s="74">
        <v>5.6231999999999998</v>
      </c>
      <c r="CE759" s="74">
        <v>80.8</v>
      </c>
      <c r="CF759" s="74">
        <v>37.719000000000001</v>
      </c>
      <c r="CG759" s="74">
        <v>8.9200000000000002E-2</v>
      </c>
      <c r="CH759" s="134">
        <v>81601.787306185419</v>
      </c>
      <c r="CI759" s="134">
        <v>4577.8206440548183</v>
      </c>
      <c r="CJ759" s="135">
        <v>466518.03856533766</v>
      </c>
      <c r="CK759" s="136">
        <v>0.98127409137978638</v>
      </c>
    </row>
    <row r="760" spans="1:89" s="72" customFormat="1" x14ac:dyDescent="0.25">
      <c r="A760" s="82" t="s">
        <v>24</v>
      </c>
      <c r="B760" s="83">
        <v>749</v>
      </c>
      <c r="C760" s="70" t="s">
        <v>845</v>
      </c>
      <c r="D760" s="84">
        <v>42048</v>
      </c>
      <c r="E760" s="85" t="s">
        <v>1245</v>
      </c>
      <c r="F760" s="82">
        <v>2169</v>
      </c>
      <c r="G760" s="88">
        <v>1</v>
      </c>
      <c r="H760" s="88">
        <v>158</v>
      </c>
      <c r="I760" s="82">
        <v>1</v>
      </c>
      <c r="J760" s="70">
        <v>610</v>
      </c>
      <c r="K760" s="55"/>
      <c r="L760" s="54">
        <v>935.13800000000003</v>
      </c>
      <c r="M760" s="54">
        <v>159.74701621952465</v>
      </c>
      <c r="N760" s="54">
        <v>327.8588187289605</v>
      </c>
      <c r="O760" s="17"/>
      <c r="P760" s="56">
        <v>39.171682138120978</v>
      </c>
      <c r="Q760" s="56">
        <v>6.8000000000000007</v>
      </c>
      <c r="R760" s="54">
        <v>270.22340099969392</v>
      </c>
      <c r="S760" s="42" t="s">
        <v>78</v>
      </c>
      <c r="T760" s="94"/>
      <c r="U760" s="94"/>
      <c r="V760" s="94">
        <v>28.418191935229473</v>
      </c>
      <c r="W760" s="94">
        <v>26.574931169926618</v>
      </c>
      <c r="X760" s="94">
        <v>4.539721368006667</v>
      </c>
      <c r="Y760" s="94">
        <v>9.3171548382972063</v>
      </c>
      <c r="Z760" s="94"/>
      <c r="AA760" s="94">
        <v>1.1131883814269219</v>
      </c>
      <c r="AB760" s="94">
        <v>0.19324370515956044</v>
      </c>
      <c r="AC760" s="98">
        <v>7.6792604749997819</v>
      </c>
      <c r="AD760" s="37"/>
      <c r="AE760" s="37"/>
      <c r="AF760" s="37"/>
      <c r="AG760" s="37"/>
      <c r="AH760" s="37"/>
      <c r="AI760" s="100">
        <v>23.3</v>
      </c>
      <c r="AJ760" s="90" t="s">
        <v>54</v>
      </c>
      <c r="AK760" s="53">
        <v>708.15450643776819</v>
      </c>
      <c r="AL760" s="35"/>
      <c r="AM760" s="35"/>
      <c r="AN760" s="35"/>
      <c r="AO760" s="58">
        <v>36.571428571428569</v>
      </c>
      <c r="AP760" s="49">
        <v>1.2338236845758712</v>
      </c>
      <c r="AQ760" s="49">
        <v>1.2803554074691101</v>
      </c>
      <c r="AR760" s="49">
        <v>1.8463418020269333</v>
      </c>
      <c r="AS760" s="126">
        <v>33.135926697209499</v>
      </c>
      <c r="AT760" s="58">
        <v>34.883939476739606</v>
      </c>
      <c r="AU760" s="58">
        <v>33.737366375121482</v>
      </c>
      <c r="AV760" s="58">
        <v>35.009718172983483</v>
      </c>
      <c r="AW760" s="58">
        <v>50.485908649173957</v>
      </c>
      <c r="AX760" s="58">
        <v>24.088333333333335</v>
      </c>
      <c r="AY760" s="71">
        <v>1.2275214255800233</v>
      </c>
      <c r="AZ760" s="71">
        <v>24.051129406574073</v>
      </c>
      <c r="BA760" s="71">
        <v>4.3670625286553992</v>
      </c>
      <c r="BB760" s="131">
        <f t="shared" si="44"/>
        <v>1.2275214255800233</v>
      </c>
      <c r="BC760" s="131">
        <f t="shared" si="45"/>
        <v>1.1660110809559121</v>
      </c>
      <c r="BD760" s="131">
        <f t="shared" si="46"/>
        <v>0.1534411796503585</v>
      </c>
      <c r="BE760" s="96">
        <v>6.41</v>
      </c>
      <c r="BF760" s="105">
        <v>125.3849931727194</v>
      </c>
      <c r="BG760" s="105">
        <v>569.54064465416684</v>
      </c>
      <c r="BH760" s="105">
        <v>278.06453450302337</v>
      </c>
      <c r="BI760" s="105">
        <v>115.46882248634735</v>
      </c>
      <c r="BJ760" s="105">
        <v>6.5388887318801778</v>
      </c>
      <c r="BK760" s="105">
        <v>12.968923543753084</v>
      </c>
      <c r="BL760" s="105">
        <v>13.402022955907661</v>
      </c>
      <c r="BM760" s="105">
        <v>4.0161631249214755</v>
      </c>
      <c r="BN760" s="130">
        <f t="shared" si="47"/>
        <v>283.45547640018475</v>
      </c>
      <c r="BO760" s="97">
        <v>9.1217142857142868</v>
      </c>
      <c r="BP760" s="109" t="s">
        <v>38</v>
      </c>
      <c r="BQ760" s="106">
        <v>454.84375</v>
      </c>
      <c r="BR760" s="107">
        <v>16.005372580939575</v>
      </c>
      <c r="BS760" s="107"/>
      <c r="BT760" s="107">
        <v>13.0387724787588</v>
      </c>
      <c r="BU760" s="106">
        <v>13087.979166666666</v>
      </c>
      <c r="BV760" s="106">
        <v>460.54932687120589</v>
      </c>
      <c r="BW760" s="106"/>
      <c r="BX760" s="106">
        <v>375.1863855684548</v>
      </c>
      <c r="BY760" s="73">
        <v>7.415999999999999E-2</v>
      </c>
      <c r="BZ760" s="73">
        <v>0.80520000000000003</v>
      </c>
      <c r="CA760" s="74">
        <v>3.9797999999999996</v>
      </c>
      <c r="CB760" s="74"/>
      <c r="CC760" s="74">
        <v>6.1577999999999999</v>
      </c>
      <c r="CD760" s="74">
        <v>6.5933999999999999</v>
      </c>
      <c r="CE760" s="74">
        <v>62.62</v>
      </c>
      <c r="CF760" s="74">
        <v>35.590500000000006</v>
      </c>
      <c r="CG760" s="74">
        <v>7.9399999999999998E-2</v>
      </c>
      <c r="CH760" s="134">
        <v>60818.93813096307</v>
      </c>
      <c r="CI760" s="134">
        <v>4767.4736176288316</v>
      </c>
      <c r="CJ760" s="135">
        <v>477862.62410844065</v>
      </c>
      <c r="CK760" s="136">
        <v>0.99766614443295654</v>
      </c>
    </row>
    <row r="761" spans="1:89" s="72" customFormat="1" x14ac:dyDescent="0.25">
      <c r="A761" s="82" t="s">
        <v>24</v>
      </c>
      <c r="B761" s="83">
        <v>750</v>
      </c>
      <c r="C761" s="70" t="s">
        <v>846</v>
      </c>
      <c r="D761" s="84">
        <v>42075</v>
      </c>
      <c r="E761" s="85" t="s">
        <v>1245</v>
      </c>
      <c r="F761" s="82">
        <v>96</v>
      </c>
      <c r="G761" s="88">
        <v>1</v>
      </c>
      <c r="H761" s="88">
        <v>174</v>
      </c>
      <c r="I761" s="82">
        <v>1</v>
      </c>
      <c r="J761" s="70">
        <v>728</v>
      </c>
      <c r="K761" s="55"/>
      <c r="L761" s="54">
        <v>934.23900000000003</v>
      </c>
      <c r="M761" s="54">
        <v>164.13342854228296</v>
      </c>
      <c r="N761" s="54">
        <v>331.02111598490262</v>
      </c>
      <c r="O761" s="17"/>
      <c r="P761" s="56">
        <v>41.109864327246761</v>
      </c>
      <c r="Q761" s="56">
        <v>7.1</v>
      </c>
      <c r="R761" s="54">
        <v>269.10129552177904</v>
      </c>
      <c r="S761" s="42" t="s">
        <v>78</v>
      </c>
      <c r="T761" s="94"/>
      <c r="U761" s="94"/>
      <c r="V761" s="94">
        <v>21.352189819970036</v>
      </c>
      <c r="W761" s="94">
        <v>19.948048465218989</v>
      </c>
      <c r="X761" s="94">
        <v>3.5046081220373138</v>
      </c>
      <c r="Y761" s="94">
        <v>7.068025702927959</v>
      </c>
      <c r="Z761" s="94"/>
      <c r="AA761" s="94">
        <v>0.87778562658858761</v>
      </c>
      <c r="AB761" s="94">
        <v>0.15160054772178724</v>
      </c>
      <c r="AC761" s="98">
        <v>5.7459019427808782</v>
      </c>
      <c r="AD761" s="37"/>
      <c r="AE761" s="37"/>
      <c r="AF761" s="37"/>
      <c r="AG761" s="37"/>
      <c r="AH761" s="37"/>
      <c r="AI761" s="100">
        <v>24.610859158814435</v>
      </c>
      <c r="AJ761" s="90" t="s">
        <v>54</v>
      </c>
      <c r="AK761" s="53">
        <v>711.50946197434484</v>
      </c>
      <c r="AL761" s="35"/>
      <c r="AM761" s="35"/>
      <c r="AN761" s="35"/>
      <c r="AO761" s="58">
        <v>35.628571428571426</v>
      </c>
      <c r="AP761" s="49">
        <v>1.2680230252936935</v>
      </c>
      <c r="AQ761" s="49">
        <v>1.1876190476190478</v>
      </c>
      <c r="AR761" s="49">
        <v>1.7866222407330281</v>
      </c>
      <c r="AS761" s="126">
        <v>33.271773950833975</v>
      </c>
      <c r="AT761" s="58">
        <v>34.265575194721379</v>
      </c>
      <c r="AU761" s="58">
        <v>35.59006085427368</v>
      </c>
      <c r="AV761" s="58">
        <v>33.333333333333336</v>
      </c>
      <c r="AW761" s="58">
        <v>50.145772594752195</v>
      </c>
      <c r="AX761" s="58">
        <v>21.9</v>
      </c>
      <c r="AY761" s="71">
        <v>1.6047803753914671</v>
      </c>
      <c r="AZ761" s="71">
        <v>25.835319339852855</v>
      </c>
      <c r="BA761" s="71">
        <v>-4.4831295198828194</v>
      </c>
      <c r="BB761" s="131">
        <f t="shared" si="44"/>
        <v>1.6047803753914671</v>
      </c>
      <c r="BC761" s="131">
        <f t="shared" si="45"/>
        <v>1.5582370815997488</v>
      </c>
      <c r="BD761" s="131">
        <f t="shared" si="46"/>
        <v>0.19868052641973574</v>
      </c>
      <c r="BE761" s="96">
        <v>5.7</v>
      </c>
      <c r="BF761" s="105">
        <v>143.7819992783034</v>
      </c>
      <c r="BG761" s="105">
        <v>536.68932286619145</v>
      </c>
      <c r="BH761" s="105">
        <v>310.18325421954961</v>
      </c>
      <c r="BI761" s="105">
        <v>116.05970941978399</v>
      </c>
      <c r="BJ761" s="105">
        <v>5.6910135009346519</v>
      </c>
      <c r="BK761" s="105">
        <v>14.346821394329044</v>
      </c>
      <c r="BL761" s="105">
        <v>13.566689818084516</v>
      </c>
      <c r="BM761" s="105">
        <v>3.4631887811267434</v>
      </c>
      <c r="BN761" s="130">
        <f t="shared" si="47"/>
        <v>258.40726920799182</v>
      </c>
      <c r="BO761" s="97">
        <v>2.7120342857142856</v>
      </c>
      <c r="BP761" s="109" t="s">
        <v>38</v>
      </c>
      <c r="BQ761" s="106">
        <v>449.48517316017319</v>
      </c>
      <c r="BR761" s="107">
        <v>21.051010549736858</v>
      </c>
      <c r="BS761" s="107"/>
      <c r="BT761" s="107">
        <v>13.117689418779012</v>
      </c>
      <c r="BU761" s="106">
        <v>12942.446103896102</v>
      </c>
      <c r="BV761" s="106">
        <v>606.14139406869811</v>
      </c>
      <c r="BW761" s="106"/>
      <c r="BX761" s="106">
        <v>377.70987442492691</v>
      </c>
      <c r="BY761" s="73">
        <v>9.888000000000001E-2</v>
      </c>
      <c r="BZ761" s="73">
        <v>0.86680000000000013</v>
      </c>
      <c r="CA761" s="74">
        <v>4.54</v>
      </c>
      <c r="CB761" s="74"/>
      <c r="CC761" s="74">
        <v>4.2965999999999998</v>
      </c>
      <c r="CD761" s="74">
        <v>7.43</v>
      </c>
      <c r="CE761" s="74">
        <v>82</v>
      </c>
      <c r="CF761" s="74">
        <v>36.1053</v>
      </c>
      <c r="CG761" s="74">
        <v>0.45419999999999994</v>
      </c>
      <c r="CH761" s="134">
        <v>54007.812643420126</v>
      </c>
      <c r="CI761" s="134">
        <v>1457.1139309541695</v>
      </c>
      <c r="CJ761" s="135">
        <v>409599.92411297967</v>
      </c>
      <c r="CK761" s="136">
        <v>0.35574077170782259</v>
      </c>
    </row>
    <row r="762" spans="1:89" s="72" customFormat="1" x14ac:dyDescent="0.25">
      <c r="A762" s="82" t="s">
        <v>24</v>
      </c>
      <c r="B762" s="83">
        <v>751</v>
      </c>
      <c r="C762" s="70" t="s">
        <v>847</v>
      </c>
      <c r="D762" s="84">
        <v>42075</v>
      </c>
      <c r="E762" s="85" t="s">
        <v>1245</v>
      </c>
      <c r="F762" s="82">
        <v>225</v>
      </c>
      <c r="G762" s="88">
        <v>1</v>
      </c>
      <c r="H762" s="88">
        <v>172</v>
      </c>
      <c r="I762" s="82">
        <v>1</v>
      </c>
      <c r="J762" s="70">
        <v>720</v>
      </c>
      <c r="K762" s="55"/>
      <c r="L762" s="54">
        <v>934.23900000000003</v>
      </c>
      <c r="M762" s="54">
        <v>164.13342854228296</v>
      </c>
      <c r="N762" s="54">
        <v>331.02111598490262</v>
      </c>
      <c r="O762" s="17"/>
      <c r="P762" s="56">
        <v>41.109864327246761</v>
      </c>
      <c r="Q762" s="56">
        <v>7.1</v>
      </c>
      <c r="R762" s="54">
        <v>269.10129552177904</v>
      </c>
      <c r="S762" s="42" t="s">
        <v>78</v>
      </c>
      <c r="T762" s="94"/>
      <c r="U762" s="94"/>
      <c r="V762" s="94">
        <v>19.015688046594853</v>
      </c>
      <c r="W762" s="94">
        <v>17.765197384962729</v>
      </c>
      <c r="X762" s="94">
        <v>3.1211100751781209</v>
      </c>
      <c r="Y762" s="94">
        <v>6.2945942784046016</v>
      </c>
      <c r="Z762" s="94"/>
      <c r="AA762" s="94">
        <v>0.7817323556847624</v>
      </c>
      <c r="AB762" s="94">
        <v>0.13501138513082345</v>
      </c>
      <c r="AC762" s="98">
        <v>5.1171462885766825</v>
      </c>
      <c r="AD762" s="37"/>
      <c r="AE762" s="37"/>
      <c r="AF762" s="37"/>
      <c r="AG762" s="37"/>
      <c r="AH762" s="37"/>
      <c r="AI762" s="100">
        <v>26.233463674398028</v>
      </c>
      <c r="AJ762" s="90" t="s">
        <v>54</v>
      </c>
      <c r="AK762" s="53">
        <v>729.35331422022284</v>
      </c>
      <c r="AL762" s="35"/>
      <c r="AM762" s="35"/>
      <c r="AN762" s="35"/>
      <c r="AO762" s="58">
        <v>27.442857142857147</v>
      </c>
      <c r="AP762" s="49">
        <v>1.1455135630752489</v>
      </c>
      <c r="AQ762" s="49">
        <v>0.78874878522837721</v>
      </c>
      <c r="AR762" s="49">
        <v>1.443483617936971</v>
      </c>
      <c r="AS762" s="126">
        <v>28.159846303271593</v>
      </c>
      <c r="AT762" s="58">
        <v>27.835724920969238</v>
      </c>
      <c r="AU762" s="58">
        <v>41.741774812736807</v>
      </c>
      <c r="AV762" s="58">
        <v>28.741496598639458</v>
      </c>
      <c r="AW762" s="58">
        <v>52.599611273080669</v>
      </c>
      <c r="AX762" s="58">
        <v>17.774999999999999</v>
      </c>
      <c r="AY762" s="71">
        <v>1.4638294892492092</v>
      </c>
      <c r="AZ762" s="71">
        <v>23.824491536884995</v>
      </c>
      <c r="BA762" s="71">
        <v>-4.808803490290142</v>
      </c>
      <c r="BB762" s="131">
        <f t="shared" si="44"/>
        <v>1.4638294892492092</v>
      </c>
      <c r="BC762" s="131">
        <f t="shared" si="45"/>
        <v>1.4808744355855263</v>
      </c>
      <c r="BD762" s="131">
        <f t="shared" si="46"/>
        <v>0.17762943722909103</v>
      </c>
      <c r="BE762" s="96">
        <v>6.57</v>
      </c>
      <c r="BF762" s="105">
        <v>119.8984405940665</v>
      </c>
      <c r="BG762" s="105">
        <v>622.3583075467692</v>
      </c>
      <c r="BH762" s="105">
        <v>189.93263975811374</v>
      </c>
      <c r="BI762" s="105">
        <v>125.24710003672418</v>
      </c>
      <c r="BJ762" s="105">
        <v>7.7805836546540865</v>
      </c>
      <c r="BK762" s="105">
        <v>17.751428024980676</v>
      </c>
      <c r="BL762" s="105">
        <v>20.967358912392431</v>
      </c>
      <c r="BM762" s="105">
        <v>15.962582066365933</v>
      </c>
      <c r="BN762" s="130">
        <f t="shared" si="47"/>
        <v>348.06005449858662</v>
      </c>
      <c r="BO762" s="97">
        <v>3.3756171428571422</v>
      </c>
      <c r="BP762" s="109" t="s">
        <v>38</v>
      </c>
      <c r="BQ762" s="106">
        <v>454.68295454545461</v>
      </c>
      <c r="BR762" s="107">
        <v>23.910938874855745</v>
      </c>
      <c r="BS762" s="107"/>
      <c r="BT762" s="107">
        <v>16.334510986740366</v>
      </c>
      <c r="BU762" s="106">
        <v>11980.721969696971</v>
      </c>
      <c r="BV762" s="106">
        <v>630.04409518814987</v>
      </c>
      <c r="BW762" s="106"/>
      <c r="BX762" s="106">
        <v>430.40811775919087</v>
      </c>
      <c r="BY762" s="73">
        <v>0.10300000000000001</v>
      </c>
      <c r="BZ762" s="73">
        <v>0.76449999999999996</v>
      </c>
      <c r="CA762" s="74">
        <v>4.8099999999999996</v>
      </c>
      <c r="CB762" s="74"/>
      <c r="CC762" s="74">
        <v>3.6630000000000003</v>
      </c>
      <c r="CD762" s="74">
        <v>5.0599999999999996</v>
      </c>
      <c r="CE762" s="74">
        <v>79</v>
      </c>
      <c r="CF762" s="74">
        <v>31.759199999999996</v>
      </c>
      <c r="CG762" s="74">
        <v>1.3313999999999999</v>
      </c>
      <c r="CH762" s="134">
        <v>68313.949931827054</v>
      </c>
      <c r="CI762" s="134">
        <v>2269.9885475703086</v>
      </c>
      <c r="CJ762" s="135">
        <v>200455.81190056814</v>
      </c>
      <c r="CK762" s="136">
        <v>1.1324134361822786</v>
      </c>
    </row>
    <row r="763" spans="1:89" s="72" customFormat="1" x14ac:dyDescent="0.25">
      <c r="A763" s="82" t="s">
        <v>24</v>
      </c>
      <c r="B763" s="83">
        <v>752</v>
      </c>
      <c r="C763" s="70" t="s">
        <v>848</v>
      </c>
      <c r="D763" s="84">
        <v>42075</v>
      </c>
      <c r="E763" s="85" t="s">
        <v>1245</v>
      </c>
      <c r="F763" s="82">
        <v>341</v>
      </c>
      <c r="G763" s="88">
        <v>1</v>
      </c>
      <c r="H763" s="88">
        <v>165</v>
      </c>
      <c r="I763" s="82">
        <v>1</v>
      </c>
      <c r="J763" s="70">
        <v>729</v>
      </c>
      <c r="K763" s="55"/>
      <c r="L763" s="54">
        <v>934.23900000000003</v>
      </c>
      <c r="M763" s="54">
        <v>164.13342854228296</v>
      </c>
      <c r="N763" s="54">
        <v>331.02111598490262</v>
      </c>
      <c r="O763" s="17"/>
      <c r="P763" s="56">
        <v>41.109864327246761</v>
      </c>
      <c r="Q763" s="56">
        <v>7.1</v>
      </c>
      <c r="R763" s="54">
        <v>269.10129552177904</v>
      </c>
      <c r="S763" s="42" t="s">
        <v>78</v>
      </c>
      <c r="T763" s="94"/>
      <c r="U763" s="94"/>
      <c r="V763" s="94">
        <v>24.026970934361419</v>
      </c>
      <c r="W763" s="94">
        <v>22.446933298746877</v>
      </c>
      <c r="X763" s="94">
        <v>3.9436291169425197</v>
      </c>
      <c r="Y763" s="94">
        <v>7.9534347324291357</v>
      </c>
      <c r="Z763" s="94"/>
      <c r="AA763" s="94">
        <v>0.98774551530629928</v>
      </c>
      <c r="AB763" s="94">
        <v>0.17059149363396606</v>
      </c>
      <c r="AC763" s="98">
        <v>6.4656890059007877</v>
      </c>
      <c r="AD763" s="37"/>
      <c r="AE763" s="37"/>
      <c r="AF763" s="37"/>
      <c r="AG763" s="37"/>
      <c r="AH763" s="37"/>
      <c r="AI763" s="100">
        <v>23.849064235697686</v>
      </c>
      <c r="AJ763" s="90" t="s">
        <v>54</v>
      </c>
      <c r="AK763" s="53">
        <v>702.29439906608172</v>
      </c>
      <c r="AL763" s="35"/>
      <c r="AM763" s="35"/>
      <c r="AN763" s="35"/>
      <c r="AO763" s="58">
        <v>29.914285714285715</v>
      </c>
      <c r="AP763" s="49">
        <v>0.98379839117269952</v>
      </c>
      <c r="AQ763" s="49">
        <v>1.0189462723865057</v>
      </c>
      <c r="AR763" s="49">
        <v>1.4855393586005832</v>
      </c>
      <c r="AS763" s="126">
        <v>26.722690153304779</v>
      </c>
      <c r="AT763" s="58">
        <v>27.875167158983178</v>
      </c>
      <c r="AU763" s="58">
        <v>32.887243257922144</v>
      </c>
      <c r="AV763" s="58">
        <v>34.062196307094268</v>
      </c>
      <c r="AW763" s="58">
        <v>49.659863945578238</v>
      </c>
      <c r="AX763" s="58">
        <v>19.98</v>
      </c>
      <c r="AY763" s="71">
        <v>1.1601615216139618</v>
      </c>
      <c r="AZ763" s="71">
        <v>23.395626343206782</v>
      </c>
      <c r="BA763" s="71">
        <v>0.6313445911546367</v>
      </c>
      <c r="BB763" s="131">
        <f t="shared" si="44"/>
        <v>1.1601615216139618</v>
      </c>
      <c r="BC763" s="131">
        <f t="shared" si="45"/>
        <v>1.1121955500053551</v>
      </c>
      <c r="BD763" s="131">
        <f t="shared" si="46"/>
        <v>0.14518201364996569</v>
      </c>
      <c r="BE763" s="96">
        <v>6.12</v>
      </c>
      <c r="BF763" s="105">
        <v>130.59611693118626</v>
      </c>
      <c r="BG763" s="105">
        <v>610.54438828375976</v>
      </c>
      <c r="BH763" s="105">
        <v>220.02862393740361</v>
      </c>
      <c r="BI763" s="105">
        <v>123.2070279107498</v>
      </c>
      <c r="BJ763" s="105">
        <v>7.7403130344021855</v>
      </c>
      <c r="BK763" s="105">
        <v>16.179855883084418</v>
      </c>
      <c r="BL763" s="105">
        <v>12.770018454164832</v>
      </c>
      <c r="BM763" s="105">
        <v>9.5297724964352746</v>
      </c>
      <c r="BN763" s="130">
        <f t="shared" si="47"/>
        <v>326.98162992567001</v>
      </c>
      <c r="BO763" s="97">
        <v>4.6162285714285725</v>
      </c>
      <c r="BP763" s="109" t="s">
        <v>38</v>
      </c>
      <c r="BQ763" s="106">
        <v>502.73090062111805</v>
      </c>
      <c r="BR763" s="107">
        <v>20.923607141096308</v>
      </c>
      <c r="BS763" s="107"/>
      <c r="BT763" s="107">
        <v>18.035081108351513</v>
      </c>
      <c r="BU763" s="106">
        <v>12667.548291925465</v>
      </c>
      <c r="BV763" s="106">
        <v>527.22202588630796</v>
      </c>
      <c r="BW763" s="106"/>
      <c r="BX763" s="106">
        <v>454.43846918217179</v>
      </c>
      <c r="BY763" s="73">
        <v>7.5189999999999993E-2</v>
      </c>
      <c r="BZ763" s="73">
        <v>0.82830000000000004</v>
      </c>
      <c r="CA763" s="74">
        <v>4.24</v>
      </c>
      <c r="CB763" s="74"/>
      <c r="CC763" s="74">
        <v>5.2568999999999999</v>
      </c>
      <c r="CD763" s="74">
        <v>4.9000000000000004</v>
      </c>
      <c r="CE763" s="74">
        <v>81</v>
      </c>
      <c r="CF763" s="74">
        <v>32.7789</v>
      </c>
      <c r="CG763" s="74">
        <v>0.1016</v>
      </c>
      <c r="CH763" s="134">
        <v>96019.066510994802</v>
      </c>
      <c r="CI763" s="134">
        <v>2672.6666339825952</v>
      </c>
      <c r="CJ763" s="135">
        <v>425208.28771797719</v>
      </c>
      <c r="CK763" s="136">
        <v>0.62855468982656859</v>
      </c>
    </row>
    <row r="764" spans="1:89" s="72" customFormat="1" x14ac:dyDescent="0.25">
      <c r="A764" s="82" t="s">
        <v>24</v>
      </c>
      <c r="B764" s="83">
        <v>753</v>
      </c>
      <c r="C764" s="70" t="s">
        <v>849</v>
      </c>
      <c r="D764" s="84">
        <v>42075</v>
      </c>
      <c r="E764" s="85" t="s">
        <v>1245</v>
      </c>
      <c r="F764" s="82">
        <v>382</v>
      </c>
      <c r="G764" s="88">
        <v>1</v>
      </c>
      <c r="H764" s="88">
        <v>157</v>
      </c>
      <c r="I764" s="82">
        <v>1</v>
      </c>
      <c r="J764" s="70">
        <v>755</v>
      </c>
      <c r="K764" s="55"/>
      <c r="L764" s="54">
        <v>934.23900000000003</v>
      </c>
      <c r="M764" s="54">
        <v>164.13342854228296</v>
      </c>
      <c r="N764" s="54">
        <v>331.02111598490262</v>
      </c>
      <c r="O764" s="17"/>
      <c r="P764" s="56">
        <v>41.109864327246761</v>
      </c>
      <c r="Q764" s="56">
        <v>7.1</v>
      </c>
      <c r="R764" s="54">
        <v>269.10129552177904</v>
      </c>
      <c r="S764" s="42" t="s">
        <v>78</v>
      </c>
      <c r="T764" s="94"/>
      <c r="U764" s="94"/>
      <c r="V764" s="94">
        <v>25.120990293858863</v>
      </c>
      <c r="W764" s="94">
        <v>23.469008851144412</v>
      </c>
      <c r="X764" s="94">
        <v>4.1231942653084674</v>
      </c>
      <c r="Y764" s="94">
        <v>8.3155782417190682</v>
      </c>
      <c r="Z764" s="94"/>
      <c r="AA764" s="94">
        <v>1.0327205027466206</v>
      </c>
      <c r="AB764" s="94">
        <v>0.17835903108639792</v>
      </c>
      <c r="AC764" s="98">
        <v>6.7600910328674564</v>
      </c>
      <c r="AD764" s="37"/>
      <c r="AE764" s="37"/>
      <c r="AF764" s="37"/>
      <c r="AG764" s="37"/>
      <c r="AH764" s="37"/>
      <c r="AI764" s="100">
        <v>25.703761773845038</v>
      </c>
      <c r="AJ764" s="90" t="s">
        <v>54</v>
      </c>
      <c r="AK764" s="53">
        <v>723.77584018753896</v>
      </c>
      <c r="AL764" s="35"/>
      <c r="AM764" s="35"/>
      <c r="AN764" s="35"/>
      <c r="AO764" s="58">
        <v>36.242857142857147</v>
      </c>
      <c r="AP764" s="49">
        <v>1.333630023437947</v>
      </c>
      <c r="AQ764" s="49">
        <v>1.1543825489379427</v>
      </c>
      <c r="AR764" s="49">
        <v>1.8103817853672084</v>
      </c>
      <c r="AS764" s="126">
        <v>34.501593208712066</v>
      </c>
      <c r="AT764" s="58">
        <v>34.938862883695016</v>
      </c>
      <c r="AU764" s="58">
        <v>36.79704439915502</v>
      </c>
      <c r="AV764" s="58">
        <v>31.85131195335277</v>
      </c>
      <c r="AW764" s="58">
        <v>49.951409135082606</v>
      </c>
      <c r="AX764" s="58">
        <v>23.195</v>
      </c>
      <c r="AY764" s="71">
        <v>1.3908234697354369</v>
      </c>
      <c r="AZ764" s="71">
        <v>26.598468491594524</v>
      </c>
      <c r="BA764" s="71">
        <v>-1.4774781977356604</v>
      </c>
      <c r="BB764" s="131">
        <f t="shared" si="44"/>
        <v>1.3908234697354369</v>
      </c>
      <c r="BC764" s="131">
        <f t="shared" si="45"/>
        <v>1.3734169236611029</v>
      </c>
      <c r="BD764" s="131">
        <f t="shared" si="46"/>
        <v>0.171107679572405</v>
      </c>
      <c r="BE764" s="96">
        <v>5.93</v>
      </c>
      <c r="BF764" s="105">
        <v>134.7959198949614</v>
      </c>
      <c r="BG764" s="105">
        <v>569.93174559853924</v>
      </c>
      <c r="BH764" s="105">
        <v>279.03290733182376</v>
      </c>
      <c r="BI764" s="105">
        <v>112.21047271135208</v>
      </c>
      <c r="BJ764" s="105">
        <v>6.7219581958308074</v>
      </c>
      <c r="BK764" s="105">
        <v>14.064600290208068</v>
      </c>
      <c r="BL764" s="105">
        <v>13.350135983989867</v>
      </c>
      <c r="BM764" s="105">
        <v>4.6881798882562364</v>
      </c>
      <c r="BN764" s="130">
        <f t="shared" si="47"/>
        <v>282.27205956963513</v>
      </c>
      <c r="BO764" s="97">
        <v>7.5879257142857144</v>
      </c>
      <c r="BP764" s="109" t="s">
        <v>38</v>
      </c>
      <c r="BQ764" s="106">
        <v>440.43881330309898</v>
      </c>
      <c r="BR764" s="107">
        <v>17.532701065959557</v>
      </c>
      <c r="BS764" s="107"/>
      <c r="BT764" s="107">
        <v>12.605985912284494</v>
      </c>
      <c r="BU764" s="106">
        <v>12212.059977324263</v>
      </c>
      <c r="BV764" s="106">
        <v>486.12971998598528</v>
      </c>
      <c r="BW764" s="106"/>
      <c r="BX764" s="106">
        <v>349.52654349329976</v>
      </c>
      <c r="BY764" s="73">
        <v>6.386E-2</v>
      </c>
      <c r="BZ764" s="73">
        <v>1.1044</v>
      </c>
      <c r="CA764" s="74">
        <v>3.59</v>
      </c>
      <c r="CB764" s="74"/>
      <c r="CC764" s="74">
        <v>5.5835999999999997</v>
      </c>
      <c r="CD764" s="74">
        <v>6.19</v>
      </c>
      <c r="CE764" s="74">
        <v>81</v>
      </c>
      <c r="CF764" s="74">
        <v>32.105699999999999</v>
      </c>
      <c r="CG764" s="74">
        <v>7.5800000000000006E-2</v>
      </c>
      <c r="CH764" s="134">
        <v>84016.769965239189</v>
      </c>
      <c r="CI764" s="134">
        <v>2087.6383289921087</v>
      </c>
      <c r="CJ764" s="135">
        <v>368632.74978595576</v>
      </c>
      <c r="CK764" s="136">
        <v>0.56631927852429886</v>
      </c>
    </row>
    <row r="765" spans="1:89" s="72" customFormat="1" x14ac:dyDescent="0.25">
      <c r="A765" s="82" t="s">
        <v>24</v>
      </c>
      <c r="B765" s="83">
        <v>754</v>
      </c>
      <c r="C765" s="70" t="s">
        <v>850</v>
      </c>
      <c r="D765" s="84">
        <v>42075</v>
      </c>
      <c r="E765" s="85" t="s">
        <v>1245</v>
      </c>
      <c r="F765" s="82">
        <v>638</v>
      </c>
      <c r="G765" s="88">
        <v>1</v>
      </c>
      <c r="H765" s="88">
        <v>145</v>
      </c>
      <c r="I765" s="82">
        <v>1</v>
      </c>
      <c r="J765" s="70">
        <v>670</v>
      </c>
      <c r="K765" s="55"/>
      <c r="L765" s="54">
        <v>934.23900000000003</v>
      </c>
      <c r="M765" s="54">
        <v>164.13342854228296</v>
      </c>
      <c r="N765" s="54">
        <v>331.02111598490262</v>
      </c>
      <c r="O765" s="17"/>
      <c r="P765" s="56">
        <v>41.109864327246761</v>
      </c>
      <c r="Q765" s="56">
        <v>7.1</v>
      </c>
      <c r="R765" s="54">
        <v>269.10129552177904</v>
      </c>
      <c r="S765" s="42" t="s">
        <v>78</v>
      </c>
      <c r="T765" s="94"/>
      <c r="U765" s="94"/>
      <c r="V765" s="94">
        <v>19.616865185776248</v>
      </c>
      <c r="W765" s="94">
        <v>18.326840514294418</v>
      </c>
      <c r="X765" s="94">
        <v>3.2197833401932043</v>
      </c>
      <c r="Y765" s="94">
        <v>6.4935966059210379</v>
      </c>
      <c r="Z765" s="94"/>
      <c r="AA765" s="94">
        <v>0.80644666631315187</v>
      </c>
      <c r="AB765" s="94">
        <v>0.13927974281901134</v>
      </c>
      <c r="AC765" s="98">
        <v>5.2789238355684729</v>
      </c>
      <c r="AD765" s="37"/>
      <c r="AE765" s="37"/>
      <c r="AF765" s="37"/>
      <c r="AG765" s="37"/>
      <c r="AH765" s="37"/>
      <c r="AI765" s="100">
        <v>26.834331346605399</v>
      </c>
      <c r="AJ765" s="90" t="s">
        <v>54</v>
      </c>
      <c r="AK765" s="53">
        <v>735.41356748215878</v>
      </c>
      <c r="AL765" s="35"/>
      <c r="AM765" s="35"/>
      <c r="AN765" s="35"/>
      <c r="AO765" s="58">
        <v>40.114285714285714</v>
      </c>
      <c r="AP765" s="49">
        <v>1.1784583965175388</v>
      </c>
      <c r="AQ765" s="49">
        <v>1.265997501041233</v>
      </c>
      <c r="AR765" s="49">
        <v>2.071986672219909</v>
      </c>
      <c r="AS765" s="126">
        <v>33.722590233477369</v>
      </c>
      <c r="AT765" s="58">
        <v>35.309911268988081</v>
      </c>
      <c r="AU765" s="58">
        <v>29.377524129710725</v>
      </c>
      <c r="AV765" s="58">
        <v>31.559766763848401</v>
      </c>
      <c r="AW765" s="58">
        <v>51.652089407191461</v>
      </c>
      <c r="AX765" s="58">
        <v>33.164999999999999</v>
      </c>
      <c r="AY765" s="71">
        <v>1.7999772611268445</v>
      </c>
      <c r="AZ765" s="71">
        <v>25.058221213327201</v>
      </c>
      <c r="BA765" s="71">
        <v>-5.4413560275509525</v>
      </c>
      <c r="BB765" s="131">
        <f t="shared" si="44"/>
        <v>1.7999772611268445</v>
      </c>
      <c r="BC765" s="131">
        <f t="shared" si="45"/>
        <v>1.7190611198128061</v>
      </c>
      <c r="BD765" s="131">
        <f t="shared" si="46"/>
        <v>0.2302326353883215</v>
      </c>
      <c r="BE765" s="96">
        <v>6.32</v>
      </c>
      <c r="BF765" s="105">
        <v>125.09739871733089</v>
      </c>
      <c r="BG765" s="105">
        <v>565.33770855277839</v>
      </c>
      <c r="BH765" s="105">
        <v>245.05254299866488</v>
      </c>
      <c r="BI765" s="105">
        <v>140.53678014558204</v>
      </c>
      <c r="BJ765" s="105">
        <v>7.7902981066427284</v>
      </c>
      <c r="BK765" s="105">
        <v>19.317990197331564</v>
      </c>
      <c r="BL765" s="105">
        <v>15.790507902885501</v>
      </c>
      <c r="BM765" s="105">
        <v>6.1741720961147983</v>
      </c>
      <c r="BN765" s="130">
        <f t="shared" si="47"/>
        <v>306.72606717151803</v>
      </c>
      <c r="BO765" s="97">
        <v>7.4725200000000003</v>
      </c>
      <c r="BP765" s="109" t="s">
        <v>38</v>
      </c>
      <c r="BQ765" s="106">
        <v>405.35624999999999</v>
      </c>
      <c r="BR765" s="107">
        <v>20.663660893888121</v>
      </c>
      <c r="BS765" s="107"/>
      <c r="BT765" s="107">
        <v>11.479956630647653</v>
      </c>
      <c r="BU765" s="106">
        <v>11596.768749999999</v>
      </c>
      <c r="BV765" s="106">
        <v>591.16319759431076</v>
      </c>
      <c r="BW765" s="106"/>
      <c r="BX765" s="106">
        <v>328.42814760016648</v>
      </c>
      <c r="BY765" s="73">
        <v>0.12875</v>
      </c>
      <c r="BZ765" s="73">
        <v>0.95590000000000008</v>
      </c>
      <c r="CA765" s="74">
        <v>3.68</v>
      </c>
      <c r="CB765" s="74"/>
      <c r="CC765" s="74">
        <v>6.7617000000000003</v>
      </c>
      <c r="CD765" s="74">
        <v>7.17</v>
      </c>
      <c r="CE765" s="74">
        <v>88</v>
      </c>
      <c r="CF765" s="74">
        <v>37.402200000000001</v>
      </c>
      <c r="CG765" s="74">
        <v>0.28220000000000001</v>
      </c>
      <c r="CH765" s="134">
        <v>30124.308977556608</v>
      </c>
      <c r="CI765" s="134">
        <v>4886.4652666443708</v>
      </c>
      <c r="CJ765" s="135">
        <v>792251.12401714595</v>
      </c>
      <c r="CK765" s="136">
        <v>0.61678237095673938</v>
      </c>
    </row>
    <row r="766" spans="1:89" s="72" customFormat="1" x14ac:dyDescent="0.25">
      <c r="A766" s="82" t="s">
        <v>24</v>
      </c>
      <c r="B766" s="83">
        <v>755</v>
      </c>
      <c r="C766" s="70" t="s">
        <v>851</v>
      </c>
      <c r="D766" s="84">
        <v>42075</v>
      </c>
      <c r="E766" s="85" t="s">
        <v>1245</v>
      </c>
      <c r="F766" s="82">
        <v>641</v>
      </c>
      <c r="G766" s="88">
        <v>1</v>
      </c>
      <c r="H766" s="88">
        <v>152</v>
      </c>
      <c r="I766" s="82">
        <v>1</v>
      </c>
      <c r="J766" s="70">
        <v>770</v>
      </c>
      <c r="K766" s="55"/>
      <c r="L766" s="54">
        <v>934.23900000000003</v>
      </c>
      <c r="M766" s="54">
        <v>164.13342854228296</v>
      </c>
      <c r="N766" s="54">
        <v>331.02111598490262</v>
      </c>
      <c r="O766" s="17"/>
      <c r="P766" s="56">
        <v>41.109864327246761</v>
      </c>
      <c r="Q766" s="56">
        <v>7.1</v>
      </c>
      <c r="R766" s="54">
        <v>269.10129552177904</v>
      </c>
      <c r="S766" s="42" t="s">
        <v>78</v>
      </c>
      <c r="T766" s="94"/>
      <c r="U766" s="94"/>
      <c r="V766" s="94">
        <v>22.639595779166978</v>
      </c>
      <c r="W766" s="94">
        <v>21.150793321133179</v>
      </c>
      <c r="X766" s="94">
        <v>3.7159144760460743</v>
      </c>
      <c r="Y766" s="94">
        <v>7.4941842602669446</v>
      </c>
      <c r="Z766" s="94"/>
      <c r="AA766" s="94">
        <v>0.93071071090526292</v>
      </c>
      <c r="AB766" s="94">
        <v>0.16074113003208554</v>
      </c>
      <c r="AC766" s="98">
        <v>6.0923445542632342</v>
      </c>
      <c r="AD766" s="37"/>
      <c r="AE766" s="37"/>
      <c r="AF766" s="37"/>
      <c r="AG766" s="37"/>
      <c r="AH766" s="37"/>
      <c r="AI766" s="100">
        <v>25.273165472360823</v>
      </c>
      <c r="AJ766" s="90" t="s">
        <v>54</v>
      </c>
      <c r="AK766" s="53">
        <v>719.06961920679532</v>
      </c>
      <c r="AL766" s="35"/>
      <c r="AM766" s="35"/>
      <c r="AN766" s="35"/>
      <c r="AO766" s="58">
        <v>24.142857142857142</v>
      </c>
      <c r="AP766" s="49">
        <v>0.85846483718203825</v>
      </c>
      <c r="AQ766" s="49">
        <v>0.84523462446202979</v>
      </c>
      <c r="AR766" s="49">
        <v>1.2147681521588229</v>
      </c>
      <c r="AS766" s="126">
        <v>22.534115414873433</v>
      </c>
      <c r="AT766" s="58">
        <v>23.543281387139253</v>
      </c>
      <c r="AU766" s="58">
        <v>35.557715149551882</v>
      </c>
      <c r="AV766" s="58">
        <v>35.009718172983483</v>
      </c>
      <c r="AW766" s="58">
        <v>50.315840621963083</v>
      </c>
      <c r="AX766" s="58">
        <v>23.602500000000003</v>
      </c>
      <c r="AY766" s="71">
        <v>1.0399161547223317</v>
      </c>
      <c r="AZ766" s="71">
        <v>22.360020625537501</v>
      </c>
      <c r="BA766" s="71">
        <v>0.2795751536294766</v>
      </c>
      <c r="BB766" s="131">
        <f t="shared" si="44"/>
        <v>1.0399161547223317</v>
      </c>
      <c r="BC766" s="131">
        <f t="shared" si="45"/>
        <v>0.99534089012355031</v>
      </c>
      <c r="BD766" s="131">
        <f t="shared" si="46"/>
        <v>0.12890988170771464</v>
      </c>
      <c r="BE766" s="96">
        <v>6.85</v>
      </c>
      <c r="BF766" s="105">
        <v>89.192031239347287</v>
      </c>
      <c r="BG766" s="105">
        <v>653.4926509094505</v>
      </c>
      <c r="BH766" s="105">
        <v>160.33581424308011</v>
      </c>
      <c r="BI766" s="105">
        <v>124.10829119574113</v>
      </c>
      <c r="BJ766" s="105">
        <v>11.545588000820342</v>
      </c>
      <c r="BK766" s="105">
        <v>14.380598130742783</v>
      </c>
      <c r="BL766" s="105">
        <v>25.985201085338044</v>
      </c>
      <c r="BM766" s="105">
        <v>10.151856434827002</v>
      </c>
      <c r="BN766" s="130">
        <f t="shared" si="47"/>
        <v>371.7910777369529</v>
      </c>
      <c r="BO766" s="97">
        <v>2.5100742857142859</v>
      </c>
      <c r="BP766" s="109" t="s">
        <v>38</v>
      </c>
      <c r="BQ766" s="106">
        <v>456.86764705882354</v>
      </c>
      <c r="BR766" s="107">
        <v>20.180026689311941</v>
      </c>
      <c r="BS766" s="107"/>
      <c r="BT766" s="107">
        <v>19.405436291832793</v>
      </c>
      <c r="BU766" s="106">
        <v>11210.544117647059</v>
      </c>
      <c r="BV766" s="106">
        <v>495.17421719883509</v>
      </c>
      <c r="BW766" s="106"/>
      <c r="BX766" s="106">
        <v>476.16744383690411</v>
      </c>
      <c r="BY766" s="73">
        <v>7.9310000000000005E-2</v>
      </c>
      <c r="BZ766" s="73">
        <v>0.68640000000000001</v>
      </c>
      <c r="CA766" s="74">
        <v>5.08</v>
      </c>
      <c r="CB766" s="74"/>
      <c r="CC766" s="74">
        <v>6.2172000000000001</v>
      </c>
      <c r="CD766" s="74">
        <v>4.96</v>
      </c>
      <c r="CE766" s="74">
        <v>97</v>
      </c>
      <c r="CF766" s="74">
        <v>38.461500000000001</v>
      </c>
      <c r="CG766" s="74">
        <v>0.01</v>
      </c>
      <c r="CH766" s="134">
        <v>108835.06273644658</v>
      </c>
      <c r="CI766" s="134">
        <v>1280.4912682176637</v>
      </c>
      <c r="CJ766" s="135">
        <v>123097.91473581642</v>
      </c>
      <c r="CK766" s="136">
        <v>1.040221738090169</v>
      </c>
    </row>
    <row r="767" spans="1:89" s="72" customFormat="1" x14ac:dyDescent="0.25">
      <c r="A767" s="82" t="s">
        <v>24</v>
      </c>
      <c r="B767" s="83">
        <v>756</v>
      </c>
      <c r="C767" s="70" t="s">
        <v>852</v>
      </c>
      <c r="D767" s="84">
        <v>42075</v>
      </c>
      <c r="E767" s="85" t="s">
        <v>1245</v>
      </c>
      <c r="F767" s="82">
        <v>643</v>
      </c>
      <c r="G767" s="88">
        <v>1</v>
      </c>
      <c r="H767" s="88">
        <v>160</v>
      </c>
      <c r="I767" s="82">
        <v>1</v>
      </c>
      <c r="J767" s="70">
        <v>680</v>
      </c>
      <c r="K767" s="55"/>
      <c r="L767" s="54">
        <v>934.23900000000003</v>
      </c>
      <c r="M767" s="54">
        <v>164.13342854228296</v>
      </c>
      <c r="N767" s="54">
        <v>331.02111598490262</v>
      </c>
      <c r="O767" s="17"/>
      <c r="P767" s="56">
        <v>41.109864327246761</v>
      </c>
      <c r="Q767" s="56">
        <v>7.1</v>
      </c>
      <c r="R767" s="54">
        <v>269.10129552177904</v>
      </c>
      <c r="S767" s="42" t="s">
        <v>78</v>
      </c>
      <c r="T767" s="94"/>
      <c r="U767" s="94"/>
      <c r="V767" s="94">
        <v>22.724302495868208</v>
      </c>
      <c r="W767" s="94">
        <v>21.229929639437419</v>
      </c>
      <c r="X767" s="94">
        <v>3.7298176798788072</v>
      </c>
      <c r="Y767" s="94">
        <v>7.5222239721608029</v>
      </c>
      <c r="Z767" s="94"/>
      <c r="AA767" s="94">
        <v>0.93419299253645693</v>
      </c>
      <c r="AB767" s="94">
        <v>0.16134254772066428</v>
      </c>
      <c r="AC767" s="98">
        <v>6.1151392414669319</v>
      </c>
      <c r="AD767" s="37"/>
      <c r="AE767" s="37"/>
      <c r="AF767" s="37"/>
      <c r="AG767" s="37"/>
      <c r="AH767" s="37"/>
      <c r="AI767" s="100">
        <v>25.891730597473863</v>
      </c>
      <c r="AJ767" s="90" t="s">
        <v>54</v>
      </c>
      <c r="AK767" s="53">
        <v>725.78117274660997</v>
      </c>
      <c r="AL767" s="35"/>
      <c r="AM767" s="35"/>
      <c r="AN767" s="35"/>
      <c r="AO767" s="58">
        <v>31</v>
      </c>
      <c r="AP767" s="49">
        <v>1.3394229049117872</v>
      </c>
      <c r="AQ767" s="49">
        <v>1.111661807580175</v>
      </c>
      <c r="AR767" s="49">
        <v>1.5944363459669582</v>
      </c>
      <c r="AS767" s="126">
        <v>32.491343573676808</v>
      </c>
      <c r="AT767" s="58">
        <v>33.508213427979349</v>
      </c>
      <c r="AU767" s="58">
        <v>43.207190481025393</v>
      </c>
      <c r="AV767" s="58">
        <v>35.860058309037903</v>
      </c>
      <c r="AW767" s="58">
        <v>51.433430515063172</v>
      </c>
      <c r="AX767" s="58">
        <v>25.942499999999999</v>
      </c>
      <c r="AY767" s="71">
        <v>1.4745541005745677</v>
      </c>
      <c r="AZ767" s="71">
        <v>24.823587117351472</v>
      </c>
      <c r="BA767" s="71">
        <v>-2.0992846214832639</v>
      </c>
      <c r="BB767" s="131">
        <f t="shared" si="44"/>
        <v>1.4745541005745677</v>
      </c>
      <c r="BC767" s="131">
        <f t="shared" si="45"/>
        <v>1.4298059788450919</v>
      </c>
      <c r="BD767" s="131">
        <f t="shared" si="46"/>
        <v>0.17802619284770071</v>
      </c>
      <c r="BE767" s="96">
        <v>6.4</v>
      </c>
      <c r="BF767" s="105">
        <v>115.45198113936915</v>
      </c>
      <c r="BG767" s="105">
        <v>610.52242084538966</v>
      </c>
      <c r="BH767" s="105">
        <v>224.10811100472529</v>
      </c>
      <c r="BI767" s="105">
        <v>122.65956934870553</v>
      </c>
      <c r="BJ767" s="105">
        <v>7.3636621920900556</v>
      </c>
      <c r="BK767" s="105">
        <v>13.536100993814417</v>
      </c>
      <c r="BL767" s="105">
        <v>14.637680208387238</v>
      </c>
      <c r="BM767" s="105">
        <v>7.1724554068878872</v>
      </c>
      <c r="BN767" s="130">
        <f t="shared" si="47"/>
        <v>324.41990882068569</v>
      </c>
      <c r="BO767" s="97">
        <v>4.2700114285714283</v>
      </c>
      <c r="BP767" s="109" t="s">
        <v>38</v>
      </c>
      <c r="BQ767" s="106">
        <v>521.64604700854704</v>
      </c>
      <c r="BR767" s="107">
        <v>22.955426117188594</v>
      </c>
      <c r="BS767" s="107"/>
      <c r="BT767" s="107">
        <v>15.567706948320101</v>
      </c>
      <c r="BU767" s="106">
        <v>12530.775258190886</v>
      </c>
      <c r="BV767" s="106">
        <v>551.42617734776525</v>
      </c>
      <c r="BW767" s="106"/>
      <c r="BX767" s="106">
        <v>373.96130608764992</v>
      </c>
      <c r="BY767" s="73">
        <v>8.6520000000000014E-2</v>
      </c>
      <c r="BZ767" s="73">
        <v>0.82280000000000009</v>
      </c>
      <c r="CA767" s="74">
        <v>3.85</v>
      </c>
      <c r="CB767" s="74"/>
      <c r="CC767" s="74">
        <v>5.6033999999999997</v>
      </c>
      <c r="CD767" s="74">
        <v>5.39</v>
      </c>
      <c r="CE767" s="74">
        <v>92</v>
      </c>
      <c r="CF767" s="74">
        <v>36.798300000000005</v>
      </c>
      <c r="CG767" s="74">
        <v>0.21339999999999998</v>
      </c>
      <c r="CH767" s="134">
        <v>118584.2984383016</v>
      </c>
      <c r="CI767" s="134">
        <v>1539.9099123761666</v>
      </c>
      <c r="CJ767" s="135">
        <v>236880.14424246224</v>
      </c>
      <c r="CK767" s="136">
        <v>0.65007977654723503</v>
      </c>
    </row>
    <row r="768" spans="1:89" s="72" customFormat="1" x14ac:dyDescent="0.25">
      <c r="A768" s="82" t="s">
        <v>24</v>
      </c>
      <c r="B768" s="83">
        <v>757</v>
      </c>
      <c r="C768" s="70" t="s">
        <v>853</v>
      </c>
      <c r="D768" s="84">
        <v>42075</v>
      </c>
      <c r="E768" s="85" t="s">
        <v>1245</v>
      </c>
      <c r="F768" s="82">
        <v>731</v>
      </c>
      <c r="G768" s="88">
        <v>1</v>
      </c>
      <c r="H768" s="88">
        <v>176</v>
      </c>
      <c r="I768" s="82">
        <v>4</v>
      </c>
      <c r="J768" s="70">
        <v>840</v>
      </c>
      <c r="K768" s="55"/>
      <c r="L768" s="54">
        <v>934.23900000000003</v>
      </c>
      <c r="M768" s="54">
        <v>164.13342854228296</v>
      </c>
      <c r="N768" s="54">
        <v>331.02111598490262</v>
      </c>
      <c r="O768" s="17"/>
      <c r="P768" s="56">
        <v>41.109864327246761</v>
      </c>
      <c r="Q768" s="56">
        <v>7.1</v>
      </c>
      <c r="R768" s="54">
        <v>269.10129552177904</v>
      </c>
      <c r="S768" s="42" t="s">
        <v>78</v>
      </c>
      <c r="T768" s="94"/>
      <c r="U768" s="94"/>
      <c r="V768" s="94">
        <v>26.639385978542585</v>
      </c>
      <c r="W768" s="94">
        <v>24.887553317207647</v>
      </c>
      <c r="X768" s="94">
        <v>4.372413754919414</v>
      </c>
      <c r="Y768" s="94">
        <v>8.8181992757697341</v>
      </c>
      <c r="Z768" s="94"/>
      <c r="AA768" s="94">
        <v>1.0951415433390452</v>
      </c>
      <c r="AB768" s="94">
        <v>0.18913964044765233</v>
      </c>
      <c r="AC768" s="98">
        <v>7.1686932787305242</v>
      </c>
      <c r="AD768" s="37"/>
      <c r="AE768" s="37"/>
      <c r="AF768" s="37"/>
      <c r="AG768" s="37"/>
      <c r="AH768" s="37"/>
      <c r="AI768" s="100">
        <v>26.043916826007354</v>
      </c>
      <c r="AJ768" s="90" t="s">
        <v>54</v>
      </c>
      <c r="AK768" s="53">
        <v>727.38355572883847</v>
      </c>
      <c r="AL768" s="35"/>
      <c r="AM768" s="35"/>
      <c r="AN768" s="35"/>
      <c r="AO768" s="58">
        <v>48.128571428571426</v>
      </c>
      <c r="AP768" s="49">
        <v>1.4565705864406133</v>
      </c>
      <c r="AQ768" s="49">
        <v>1.3599010828821327</v>
      </c>
      <c r="AR768" s="49">
        <v>2.2474031653477717</v>
      </c>
      <c r="AS768" s="126">
        <v>41.099987368037773</v>
      </c>
      <c r="AT768" s="58">
        <v>40.402729124154988</v>
      </c>
      <c r="AU768" s="58">
        <v>30.264155847682677</v>
      </c>
      <c r="AV768" s="58">
        <v>28.255587949465507</v>
      </c>
      <c r="AW768" s="58">
        <v>46.695821185617106</v>
      </c>
      <c r="AX768" s="58">
        <v>20.925000000000001</v>
      </c>
      <c r="AY768" s="71">
        <v>1.5166539182509109</v>
      </c>
      <c r="AZ768" s="71">
        <v>30.272657451059871</v>
      </c>
      <c r="BA768" s="71">
        <v>-3.6332714725172863</v>
      </c>
      <c r="BB768" s="131">
        <f t="shared" si="44"/>
        <v>1.5166539182509109</v>
      </c>
      <c r="BC768" s="131">
        <f t="shared" si="45"/>
        <v>1.5428278790338064</v>
      </c>
      <c r="BD768" s="131">
        <f t="shared" si="46"/>
        <v>0.19008977304316824</v>
      </c>
      <c r="BE768" s="96">
        <v>6.57</v>
      </c>
      <c r="BF768" s="105">
        <v>112.51915354155787</v>
      </c>
      <c r="BG768" s="105">
        <v>583.77474737964701</v>
      </c>
      <c r="BH768" s="105">
        <v>251.84150102390851</v>
      </c>
      <c r="BI768" s="105">
        <v>125.27401486240586</v>
      </c>
      <c r="BJ768" s="105">
        <v>6.3394165096367683</v>
      </c>
      <c r="BK768" s="105">
        <v>14.212843868727258</v>
      </c>
      <c r="BL768" s="105">
        <v>11.851856041442669</v>
      </c>
      <c r="BM768" s="105">
        <v>6.7056203142320499</v>
      </c>
      <c r="BN768" s="130">
        <f t="shared" si="47"/>
        <v>303.43111696652539</v>
      </c>
      <c r="BO768" s="97">
        <v>4.0969028571428563</v>
      </c>
      <c r="BP768" s="109" t="s">
        <v>38</v>
      </c>
      <c r="BQ768" s="106">
        <v>513.76984126984132</v>
      </c>
      <c r="BR768" s="107">
        <v>19.286099224797116</v>
      </c>
      <c r="BS768" s="107"/>
      <c r="BT768" s="107">
        <v>12.716216265764118</v>
      </c>
      <c r="BU768" s="106">
        <v>14970.678571428571</v>
      </c>
      <c r="BV768" s="106">
        <v>561.97536172519551</v>
      </c>
      <c r="BW768" s="106"/>
      <c r="BX768" s="106">
        <v>370.53632009423518</v>
      </c>
      <c r="BY768" s="73">
        <v>9.4759999999999997E-2</v>
      </c>
      <c r="BZ768" s="73">
        <v>1.1880000000000002</v>
      </c>
      <c r="CA768" s="74">
        <v>3.79</v>
      </c>
      <c r="CB768" s="74"/>
      <c r="CC768" s="74">
        <v>4.3460999999999999</v>
      </c>
      <c r="CD768" s="74">
        <v>5.97</v>
      </c>
      <c r="CE768" s="74">
        <v>84</v>
      </c>
      <c r="CF768" s="74">
        <v>34.570799999999998</v>
      </c>
      <c r="CG768" s="74">
        <v>0.1016</v>
      </c>
      <c r="CH768" s="134">
        <v>67637.174460020353</v>
      </c>
      <c r="CI768" s="134">
        <v>5103.7865008804629</v>
      </c>
      <c r="CJ768" s="135">
        <v>661533.82813091786</v>
      </c>
      <c r="CK768" s="136">
        <v>0.77150801423119675</v>
      </c>
    </row>
    <row r="769" spans="1:89" s="72" customFormat="1" x14ac:dyDescent="0.25">
      <c r="A769" s="82" t="s">
        <v>24</v>
      </c>
      <c r="B769" s="83">
        <v>758</v>
      </c>
      <c r="C769" s="70" t="s">
        <v>854</v>
      </c>
      <c r="D769" s="84">
        <v>42075</v>
      </c>
      <c r="E769" s="85" t="s">
        <v>1245</v>
      </c>
      <c r="F769" s="82">
        <v>738</v>
      </c>
      <c r="G769" s="88">
        <v>1</v>
      </c>
      <c r="H769" s="88">
        <v>154</v>
      </c>
      <c r="I769" s="82">
        <v>4</v>
      </c>
      <c r="J769" s="70">
        <v>730</v>
      </c>
      <c r="K769" s="55"/>
      <c r="L769" s="54">
        <v>934.23900000000003</v>
      </c>
      <c r="M769" s="54">
        <v>164.13342854228296</v>
      </c>
      <c r="N769" s="54">
        <v>331.02111598490262</v>
      </c>
      <c r="O769" s="17"/>
      <c r="P769" s="56">
        <v>41.109864327246761</v>
      </c>
      <c r="Q769" s="56">
        <v>7.1</v>
      </c>
      <c r="R769" s="54">
        <v>269.10129552177904</v>
      </c>
      <c r="S769" s="42" t="s">
        <v>78</v>
      </c>
      <c r="T769" s="94"/>
      <c r="U769" s="94"/>
      <c r="V769" s="94">
        <v>29.790719477215859</v>
      </c>
      <c r="W769" s="94">
        <v>27.831651973674667</v>
      </c>
      <c r="X769" s="94">
        <v>4.8896529265368063</v>
      </c>
      <c r="Y769" s="94">
        <v>9.8613572073411682</v>
      </c>
      <c r="Z769" s="94"/>
      <c r="AA769" s="94">
        <v>1.2246924359194116</v>
      </c>
      <c r="AB769" s="94">
        <v>0.21151410828823258</v>
      </c>
      <c r="AC769" s="98">
        <v>8.016721205844684</v>
      </c>
      <c r="AD769" s="37"/>
      <c r="AE769" s="37"/>
      <c r="AF769" s="37"/>
      <c r="AG769" s="37"/>
      <c r="AH769" s="37"/>
      <c r="AI769" s="100">
        <v>23.614248285901365</v>
      </c>
      <c r="AJ769" s="90" t="s">
        <v>54</v>
      </c>
      <c r="AK769" s="53">
        <v>699.33406670247564</v>
      </c>
      <c r="AL769" s="35"/>
      <c r="AM769" s="35"/>
      <c r="AN769" s="35"/>
      <c r="AO769" s="58">
        <v>46.814285714285724</v>
      </c>
      <c r="AP769" s="49">
        <v>1.5732658123240932</v>
      </c>
      <c r="AQ769" s="49">
        <v>1.4626620852422607</v>
      </c>
      <c r="AR769" s="49">
        <v>2.2599607802304602</v>
      </c>
      <c r="AS769" s="126">
        <v>42.32470147057569</v>
      </c>
      <c r="AT769" s="58">
        <v>42.675576463112414</v>
      </c>
      <c r="AU769" s="58">
        <v>33.606532457334914</v>
      </c>
      <c r="AV769" s="58">
        <v>31.243926141885328</v>
      </c>
      <c r="AW769" s="58">
        <v>48.275024295432466</v>
      </c>
      <c r="AX769" s="58">
        <v>25.64</v>
      </c>
      <c r="AY769" s="71">
        <v>1.4325124472321313</v>
      </c>
      <c r="AZ769" s="71">
        <v>29.127112423626272</v>
      </c>
      <c r="BA769" s="71">
        <v>0.66360705358958683</v>
      </c>
      <c r="BB769" s="131">
        <f t="shared" si="44"/>
        <v>1.4325124472321313</v>
      </c>
      <c r="BC769" s="131">
        <f t="shared" si="45"/>
        <v>1.420734450638089</v>
      </c>
      <c r="BD769" s="131">
        <f t="shared" si="46"/>
        <v>0.17776974744927343</v>
      </c>
      <c r="BE769" s="96">
        <v>6.14</v>
      </c>
      <c r="BF769" s="105">
        <v>127.76266901460448</v>
      </c>
      <c r="BG769" s="105">
        <v>583.4833615844251</v>
      </c>
      <c r="BH769" s="105">
        <v>255.55446927331721</v>
      </c>
      <c r="BI769" s="105">
        <v>122.3707438943252</v>
      </c>
      <c r="BJ769" s="105">
        <v>6.0426372831140558</v>
      </c>
      <c r="BK769" s="105">
        <v>14.257667050635737</v>
      </c>
      <c r="BL769" s="105">
        <v>10.60501309463055</v>
      </c>
      <c r="BM769" s="105">
        <v>7.6861078195521122</v>
      </c>
      <c r="BN769" s="130">
        <f t="shared" si="47"/>
        <v>300.64058404678201</v>
      </c>
      <c r="BO769" s="97">
        <v>2.3946685714285714</v>
      </c>
      <c r="BP769" s="109" t="s">
        <v>38</v>
      </c>
      <c r="BQ769" s="106">
        <v>486.97463768115938</v>
      </c>
      <c r="BR769" s="107">
        <v>16.346521541837916</v>
      </c>
      <c r="BS769" s="107"/>
      <c r="BT769" s="107">
        <v>11.411085169572033</v>
      </c>
      <c r="BU769" s="106">
        <v>13371.14492753623</v>
      </c>
      <c r="BV769" s="106">
        <v>448.83591810404482</v>
      </c>
      <c r="BW769" s="106"/>
      <c r="BX769" s="106">
        <v>313.32078054279776</v>
      </c>
      <c r="BY769" s="73">
        <v>7.2100000000000011E-2</v>
      </c>
      <c r="BZ769" s="73">
        <v>0.45760000000000001</v>
      </c>
      <c r="CA769" s="74">
        <v>3.71</v>
      </c>
      <c r="CB769" s="74"/>
      <c r="CC769" s="74">
        <v>5.0589000000000004</v>
      </c>
      <c r="CD769" s="74">
        <v>5.19</v>
      </c>
      <c r="CE769" s="74">
        <v>84</v>
      </c>
      <c r="CF769" s="74">
        <v>36.293399999999998</v>
      </c>
      <c r="CG769" s="74">
        <v>6.720000000000001E-2</v>
      </c>
      <c r="CH769" s="134">
        <v>70207.712618541002</v>
      </c>
      <c r="CI769" s="134">
        <v>2208.9711649941964</v>
      </c>
      <c r="CJ769" s="135">
        <v>457753.79091793275</v>
      </c>
      <c r="CK769" s="136">
        <v>0.48256753058550339</v>
      </c>
    </row>
    <row r="770" spans="1:89" s="72" customFormat="1" x14ac:dyDescent="0.25">
      <c r="A770" s="82" t="s">
        <v>24</v>
      </c>
      <c r="B770" s="83">
        <v>759</v>
      </c>
      <c r="C770" s="70" t="s">
        <v>855</v>
      </c>
      <c r="D770" s="84">
        <v>42075</v>
      </c>
      <c r="E770" s="85" t="s">
        <v>1245</v>
      </c>
      <c r="F770" s="82">
        <v>1300</v>
      </c>
      <c r="G770" s="88">
        <v>1</v>
      </c>
      <c r="H770" s="88">
        <v>150</v>
      </c>
      <c r="I770" s="82">
        <v>3</v>
      </c>
      <c r="J770" s="70">
        <v>810</v>
      </c>
      <c r="K770" s="55"/>
      <c r="L770" s="54">
        <v>934.23900000000003</v>
      </c>
      <c r="M770" s="54">
        <v>164.13342854228296</v>
      </c>
      <c r="N770" s="54">
        <v>331.02111598490262</v>
      </c>
      <c r="O770" s="17"/>
      <c r="P770" s="56">
        <v>41.109864327246761</v>
      </c>
      <c r="Q770" s="56">
        <v>7.1</v>
      </c>
      <c r="R770" s="54">
        <v>269.10129552177904</v>
      </c>
      <c r="S770" s="42" t="s">
        <v>78</v>
      </c>
      <c r="T770" s="94"/>
      <c r="U770" s="94"/>
      <c r="V770" s="94">
        <v>29.518904873676178</v>
      </c>
      <c r="W770" s="94">
        <v>27.57771217027836</v>
      </c>
      <c r="X770" s="94">
        <v>4.8450390637299776</v>
      </c>
      <c r="Y770" s="94">
        <v>9.7713808339364689</v>
      </c>
      <c r="Z770" s="94"/>
      <c r="AA770" s="94">
        <v>1.2135181744457308</v>
      </c>
      <c r="AB770" s="94">
        <v>0.20958422460310086</v>
      </c>
      <c r="AC770" s="98">
        <v>7.9435755438904163</v>
      </c>
      <c r="AD770" s="37"/>
      <c r="AE770" s="37"/>
      <c r="AF770" s="37"/>
      <c r="AG770" s="37"/>
      <c r="AH770" s="37"/>
      <c r="AI770" s="100">
        <v>27.012089870127262</v>
      </c>
      <c r="AJ770" s="90" t="s">
        <v>54</v>
      </c>
      <c r="AK770" s="53">
        <v>737.15473204270995</v>
      </c>
      <c r="AL770" s="35"/>
      <c r="AM770" s="35"/>
      <c r="AN770" s="35"/>
      <c r="AO770" s="58">
        <v>45.48571428571428</v>
      </c>
      <c r="AP770" s="49">
        <v>2.0895823248923469</v>
      </c>
      <c r="AQ770" s="49">
        <v>1.4885630987088716</v>
      </c>
      <c r="AR770" s="49">
        <v>2.2654449534916008</v>
      </c>
      <c r="AS770" s="126">
        <v>49.538020587670914</v>
      </c>
      <c r="AT770" s="58">
        <v>49.193071289362074</v>
      </c>
      <c r="AU770" s="58">
        <v>45.939309906552857</v>
      </c>
      <c r="AV770" s="58">
        <v>32.725947521865898</v>
      </c>
      <c r="AW770" s="58">
        <v>49.805636540330426</v>
      </c>
      <c r="AX770" s="58">
        <v>31.78</v>
      </c>
      <c r="AY770" s="71">
        <v>1.6664937774582065</v>
      </c>
      <c r="AZ770" s="71">
        <v>32.857992983437121</v>
      </c>
      <c r="BA770" s="71">
        <v>-3.3390881097609437</v>
      </c>
      <c r="BB770" s="131">
        <f t="shared" si="44"/>
        <v>1.6664937774582065</v>
      </c>
      <c r="BC770" s="131">
        <f t="shared" si="45"/>
        <v>1.6781794853049246</v>
      </c>
      <c r="BD770" s="131">
        <f t="shared" si="46"/>
        <v>0.19796094747078194</v>
      </c>
      <c r="BE770" s="96">
        <v>6.5</v>
      </c>
      <c r="BF770" s="105">
        <v>111.17075293456138</v>
      </c>
      <c r="BG770" s="105">
        <v>541.1117911888233</v>
      </c>
      <c r="BH770" s="105">
        <v>311.43673974082157</v>
      </c>
      <c r="BI770" s="105">
        <v>111.66713267148108</v>
      </c>
      <c r="BJ770" s="105">
        <v>5.226734920535848</v>
      </c>
      <c r="BK770" s="105">
        <v>14.904755033124168</v>
      </c>
      <c r="BL770" s="105">
        <v>11.598623683183035</v>
      </c>
      <c r="BM770" s="105">
        <v>4.0542227620309124</v>
      </c>
      <c r="BN770" s="130">
        <f t="shared" si="47"/>
        <v>257.75382663536374</v>
      </c>
      <c r="BO770" s="97">
        <v>6.0010971428571427</v>
      </c>
      <c r="BP770" s="109" t="s">
        <v>38</v>
      </c>
      <c r="BQ770" s="106">
        <v>563.93497023809527</v>
      </c>
      <c r="BR770" s="107">
        <v>19.104196874897983</v>
      </c>
      <c r="BS770" s="107"/>
      <c r="BT770" s="107">
        <v>11.463707295707014</v>
      </c>
      <c r="BU770" s="106">
        <v>13743.716443452382</v>
      </c>
      <c r="BV770" s="106">
        <v>465.59032261757443</v>
      </c>
      <c r="BW770" s="106"/>
      <c r="BX770" s="106">
        <v>279.38317497213148</v>
      </c>
      <c r="BY770" s="73">
        <v>8.3430000000000004E-2</v>
      </c>
      <c r="BZ770" s="73">
        <v>0.65890000000000004</v>
      </c>
      <c r="CA770" s="74">
        <v>3.87</v>
      </c>
      <c r="CB770" s="74"/>
      <c r="CC770" s="74">
        <v>6.3557999999999995</v>
      </c>
      <c r="CD770" s="74">
        <v>7.3</v>
      </c>
      <c r="CE770" s="74">
        <v>86</v>
      </c>
      <c r="CF770" s="74">
        <v>38.451600000000006</v>
      </c>
      <c r="CG770" s="74">
        <v>0.1188</v>
      </c>
      <c r="CH770" s="134">
        <v>35109.012688847972</v>
      </c>
      <c r="CI770" s="134">
        <v>2860.4086882731972</v>
      </c>
      <c r="CJ770" s="135">
        <v>553636.69759602158</v>
      </c>
      <c r="CK770" s="136">
        <v>0.51665807210640946</v>
      </c>
    </row>
    <row r="771" spans="1:89" s="72" customFormat="1" x14ac:dyDescent="0.25">
      <c r="A771" s="82" t="s">
        <v>24</v>
      </c>
      <c r="B771" s="83">
        <v>760</v>
      </c>
      <c r="C771" s="70" t="s">
        <v>856</v>
      </c>
      <c r="D771" s="84">
        <v>42075</v>
      </c>
      <c r="E771" s="85" t="s">
        <v>1245</v>
      </c>
      <c r="F771" s="82">
        <v>1317</v>
      </c>
      <c r="G771" s="88">
        <v>1</v>
      </c>
      <c r="H771" s="88">
        <v>162</v>
      </c>
      <c r="I771" s="82">
        <v>3</v>
      </c>
      <c r="J771" s="70">
        <v>760</v>
      </c>
      <c r="K771" s="55"/>
      <c r="L771" s="54">
        <v>934.23900000000003</v>
      </c>
      <c r="M771" s="54">
        <v>164.13342854228296</v>
      </c>
      <c r="N771" s="54">
        <v>331.02111598490262</v>
      </c>
      <c r="O771" s="17"/>
      <c r="P771" s="56">
        <v>41.109864327246761</v>
      </c>
      <c r="Q771" s="56">
        <v>7.1</v>
      </c>
      <c r="R771" s="54">
        <v>269.10129552177904</v>
      </c>
      <c r="S771" s="42" t="s">
        <v>78</v>
      </c>
      <c r="T771" s="94"/>
      <c r="U771" s="94"/>
      <c r="V771" s="94">
        <v>33.015084262952684</v>
      </c>
      <c r="W771" s="94">
        <v>30.843979306736653</v>
      </c>
      <c r="X771" s="94">
        <v>5.418878973690795</v>
      </c>
      <c r="Y771" s="94">
        <v>10.928690037058194</v>
      </c>
      <c r="Z771" s="94"/>
      <c r="AA771" s="94">
        <v>1.3572456348026045</v>
      </c>
      <c r="AB771" s="94">
        <v>0.23440709826696404</v>
      </c>
      <c r="AC771" s="98">
        <v>8.8844019469212654</v>
      </c>
      <c r="AD771" s="37"/>
      <c r="AE771" s="37"/>
      <c r="AF771" s="37"/>
      <c r="AG771" s="37"/>
      <c r="AH771" s="37"/>
      <c r="AI771" s="100">
        <v>29.644656138970756</v>
      </c>
      <c r="AJ771" s="90" t="s">
        <v>54</v>
      </c>
      <c r="AK771" s="53">
        <v>760.49646294711556</v>
      </c>
      <c r="AL771" s="35"/>
      <c r="AM771" s="35"/>
      <c r="AN771" s="35"/>
      <c r="AO771" s="58">
        <v>47.342857142857142</v>
      </c>
      <c r="AP771" s="49">
        <v>1.5199575076850911</v>
      </c>
      <c r="AQ771" s="49">
        <v>1.4653741496598638</v>
      </c>
      <c r="AR771" s="49">
        <v>2.3613917812022773</v>
      </c>
      <c r="AS771" s="126">
        <v>41.736505472419225</v>
      </c>
      <c r="AT771" s="58">
        <v>42.584026805748557</v>
      </c>
      <c r="AU771" s="58">
        <v>32.105318508737589</v>
      </c>
      <c r="AV771" s="58">
        <v>30.952380952380949</v>
      </c>
      <c r="AW771" s="58">
        <v>49.87852283770652</v>
      </c>
      <c r="AX771" s="58">
        <v>22.142500000000002</v>
      </c>
      <c r="AY771" s="71">
        <v>1.2898354723732599</v>
      </c>
      <c r="AZ771" s="71">
        <v>29.365878582882843</v>
      </c>
      <c r="BA771" s="71">
        <v>3.6492056800698407</v>
      </c>
      <c r="BB771" s="131">
        <f t="shared" si="44"/>
        <v>1.2898354723732599</v>
      </c>
      <c r="BC771" s="131">
        <f t="shared" si="45"/>
        <v>1.2641647417890476</v>
      </c>
      <c r="BD771" s="131">
        <f t="shared" si="46"/>
        <v>0.16194789617868602</v>
      </c>
      <c r="BE771" s="96">
        <v>6.35</v>
      </c>
      <c r="BF771" s="105">
        <v>116.16761378393669</v>
      </c>
      <c r="BG771" s="105">
        <v>561.27001786327219</v>
      </c>
      <c r="BH771" s="105">
        <v>304.1510830229264</v>
      </c>
      <c r="BI771" s="105">
        <v>98.948868294501381</v>
      </c>
      <c r="BJ771" s="105">
        <v>6.209018241703987</v>
      </c>
      <c r="BK771" s="105">
        <v>13.393295571878189</v>
      </c>
      <c r="BL771" s="105">
        <v>12.432395011454629</v>
      </c>
      <c r="BM771" s="105">
        <v>3.5953219942633656</v>
      </c>
      <c r="BN771" s="130">
        <f t="shared" si="47"/>
        <v>263.45871443820147</v>
      </c>
      <c r="BO771" s="97">
        <v>2.2792628571428577</v>
      </c>
      <c r="BP771" s="109" t="s">
        <v>38</v>
      </c>
      <c r="BQ771" s="106">
        <v>581.44299516908211</v>
      </c>
      <c r="BR771" s="107">
        <v>17.611434535138791</v>
      </c>
      <c r="BS771" s="107"/>
      <c r="BT771" s="107">
        <v>13.6540162775445</v>
      </c>
      <c r="BU771" s="106">
        <v>14510.970531400966</v>
      </c>
      <c r="BV771" s="106">
        <v>439.52547313908286</v>
      </c>
      <c r="BW771" s="106"/>
      <c r="BX771" s="106">
        <v>340.76088195215215</v>
      </c>
      <c r="BY771" s="73">
        <v>5.459E-2</v>
      </c>
      <c r="BZ771" s="73">
        <v>0.77770000000000006</v>
      </c>
      <c r="CA771" s="74">
        <v>3.87</v>
      </c>
      <c r="CB771" s="74"/>
      <c r="CC771" s="74">
        <v>4.2569999999999997</v>
      </c>
      <c r="CD771" s="74">
        <v>5.47</v>
      </c>
      <c r="CE771" s="74">
        <v>78</v>
      </c>
      <c r="CF771" s="74">
        <v>32.986800000000002</v>
      </c>
      <c r="CG771" s="74">
        <v>1.0820000000000001</v>
      </c>
      <c r="CH771" s="134">
        <v>33723.284934429888</v>
      </c>
      <c r="CI771" s="134">
        <v>5126.7552110928427</v>
      </c>
      <c r="CJ771" s="135">
        <v>801310.55185984191</v>
      </c>
      <c r="CK771" s="136">
        <v>0.63979629360846968</v>
      </c>
    </row>
    <row r="772" spans="1:89" s="72" customFormat="1" x14ac:dyDescent="0.25">
      <c r="A772" s="82" t="s">
        <v>24</v>
      </c>
      <c r="B772" s="83">
        <v>761</v>
      </c>
      <c r="C772" s="70" t="s">
        <v>857</v>
      </c>
      <c r="D772" s="84">
        <v>42075</v>
      </c>
      <c r="E772" s="85" t="s">
        <v>1245</v>
      </c>
      <c r="F772" s="82">
        <v>1646</v>
      </c>
      <c r="G772" s="88">
        <v>1</v>
      </c>
      <c r="H772" s="88">
        <v>176</v>
      </c>
      <c r="I772" s="82">
        <v>2</v>
      </c>
      <c r="J772" s="70">
        <v>728</v>
      </c>
      <c r="K772" s="55"/>
      <c r="L772" s="54">
        <v>934.23900000000003</v>
      </c>
      <c r="M772" s="54">
        <v>164.13342854228296</v>
      </c>
      <c r="N772" s="54">
        <v>331.02111598490262</v>
      </c>
      <c r="O772" s="17"/>
      <c r="P772" s="56">
        <v>41.109864327246761</v>
      </c>
      <c r="Q772" s="56">
        <v>7.1</v>
      </c>
      <c r="R772" s="54">
        <v>269.10129552177904</v>
      </c>
      <c r="S772" s="42" t="s">
        <v>78</v>
      </c>
      <c r="T772" s="94"/>
      <c r="U772" s="94"/>
      <c r="V772" s="94">
        <v>31.038467785643764</v>
      </c>
      <c r="W772" s="94">
        <v>28.997347105592045</v>
      </c>
      <c r="X772" s="94">
        <v>5.0944501343569124</v>
      </c>
      <c r="Y772" s="94">
        <v>10.274388244865248</v>
      </c>
      <c r="Z772" s="94"/>
      <c r="AA772" s="94">
        <v>1.2759871995934344</v>
      </c>
      <c r="AB772" s="94">
        <v>0.22037312127807071</v>
      </c>
      <c r="AC772" s="98">
        <v>8.3524918921277411</v>
      </c>
      <c r="AD772" s="37"/>
      <c r="AE772" s="37"/>
      <c r="AF772" s="37"/>
      <c r="AG772" s="37"/>
      <c r="AH772" s="37"/>
      <c r="AI772" s="100">
        <v>23.527634956655238</v>
      </c>
      <c r="AJ772" s="90" t="s">
        <v>54</v>
      </c>
      <c r="AK772" s="53">
        <v>698.22721182642169</v>
      </c>
      <c r="AL772" s="35"/>
      <c r="AM772" s="35"/>
      <c r="AN772" s="35"/>
      <c r="AO772" s="58">
        <v>37.628571428571426</v>
      </c>
      <c r="AP772" s="49">
        <v>1.6678363154278266</v>
      </c>
      <c r="AQ772" s="49">
        <v>1.4307267805081216</v>
      </c>
      <c r="AR772" s="49">
        <v>1.929881299458559</v>
      </c>
      <c r="AS772" s="126">
        <v>40.068973302845968</v>
      </c>
      <c r="AT772" s="58">
        <v>41.783715634012189</v>
      </c>
      <c r="AU772" s="58">
        <v>44.323668215621815</v>
      </c>
      <c r="AV772" s="58">
        <v>38.022351797862008</v>
      </c>
      <c r="AW772" s="58">
        <v>51.287657920310984</v>
      </c>
      <c r="AX772" s="58">
        <v>16.037500000000001</v>
      </c>
      <c r="AY772" s="71">
        <v>1.3461913108139452</v>
      </c>
      <c r="AZ772" s="71">
        <v>28.359660090218256</v>
      </c>
      <c r="BA772" s="71">
        <v>2.6788076954255082</v>
      </c>
      <c r="BB772" s="131">
        <f t="shared" si="44"/>
        <v>1.3461913108139452</v>
      </c>
      <c r="BC772" s="131">
        <f t="shared" si="45"/>
        <v>1.2909455962700287</v>
      </c>
      <c r="BD772" s="131">
        <f t="shared" si="46"/>
        <v>0.16200685001984266</v>
      </c>
      <c r="BE772" s="96">
        <v>6.29</v>
      </c>
      <c r="BF772" s="105">
        <v>124.34192986915065</v>
      </c>
      <c r="BG772" s="105">
        <v>593.07316596388659</v>
      </c>
      <c r="BH772" s="105">
        <v>237.76297373199867</v>
      </c>
      <c r="BI772" s="105">
        <v>124.65309645413269</v>
      </c>
      <c r="BJ772" s="105">
        <v>6.4528390451024586</v>
      </c>
      <c r="BK772" s="105">
        <v>15.546646939647617</v>
      </c>
      <c r="BL772" s="105">
        <v>13.320971076379196</v>
      </c>
      <c r="BM772" s="105">
        <v>9.1903067888528547</v>
      </c>
      <c r="BN772" s="130">
        <f t="shared" si="47"/>
        <v>313.37075965657311</v>
      </c>
      <c r="BO772" s="97">
        <v>2.2792628571428577</v>
      </c>
      <c r="BP772" s="109" t="s">
        <v>38</v>
      </c>
      <c r="BQ772" s="106">
        <v>490.74714285714288</v>
      </c>
      <c r="BR772" s="107">
        <v>15.810933266626272</v>
      </c>
      <c r="BS772" s="107"/>
      <c r="BT772" s="107">
        <v>11.744937840273636</v>
      </c>
      <c r="BU772" s="106">
        <v>13594.770357142857</v>
      </c>
      <c r="BV772" s="106">
        <v>437.99746981810915</v>
      </c>
      <c r="BW772" s="106"/>
      <c r="BX772" s="106">
        <v>325.36049393550428</v>
      </c>
      <c r="BY772" s="73">
        <v>6.5920000000000006E-2</v>
      </c>
      <c r="BZ772" s="73">
        <v>1.1132000000000002</v>
      </c>
      <c r="CA772" s="74">
        <v>3.65</v>
      </c>
      <c r="CB772" s="74"/>
      <c r="CC772" s="74">
        <v>5.3559000000000001</v>
      </c>
      <c r="CD772" s="74">
        <v>5.36</v>
      </c>
      <c r="CE772" s="74">
        <v>82</v>
      </c>
      <c r="CF772" s="74">
        <v>35.996400000000001</v>
      </c>
      <c r="CG772" s="74">
        <v>7.5800000000000006E-2</v>
      </c>
      <c r="CH772" s="134">
        <v>62516.610054222052</v>
      </c>
      <c r="CI772" s="134">
        <v>4397.5471626652679</v>
      </c>
      <c r="CJ772" s="135">
        <v>553194.53235177032</v>
      </c>
      <c r="CK772" s="136">
        <v>0.79493684508597351</v>
      </c>
    </row>
    <row r="773" spans="1:89" s="72" customFormat="1" x14ac:dyDescent="0.25">
      <c r="A773" s="82" t="s">
        <v>24</v>
      </c>
      <c r="B773" s="83">
        <v>762</v>
      </c>
      <c r="C773" s="70" t="s">
        <v>858</v>
      </c>
      <c r="D773" s="84">
        <v>42075</v>
      </c>
      <c r="E773" s="85" t="s">
        <v>1245</v>
      </c>
      <c r="F773" s="82">
        <v>1662</v>
      </c>
      <c r="G773" s="88">
        <v>1</v>
      </c>
      <c r="H773" s="88">
        <v>158</v>
      </c>
      <c r="I773" s="82">
        <v>2</v>
      </c>
      <c r="J773" s="70">
        <v>750</v>
      </c>
      <c r="K773" s="55"/>
      <c r="L773" s="54">
        <v>934.23900000000003</v>
      </c>
      <c r="M773" s="54">
        <v>164.13342854228296</v>
      </c>
      <c r="N773" s="54">
        <v>331.02111598490262</v>
      </c>
      <c r="O773" s="17"/>
      <c r="P773" s="56">
        <v>41.109864327246761</v>
      </c>
      <c r="Q773" s="56">
        <v>7.1</v>
      </c>
      <c r="R773" s="54">
        <v>269.10129552177904</v>
      </c>
      <c r="S773" s="42" t="s">
        <v>78</v>
      </c>
      <c r="T773" s="94"/>
      <c r="U773" s="94"/>
      <c r="V773" s="94">
        <v>27.664886923614397</v>
      </c>
      <c r="W773" s="94">
        <v>25.845616294630592</v>
      </c>
      <c r="X773" s="94">
        <v>4.5407327410074023</v>
      </c>
      <c r="Y773" s="94">
        <v>9.1576617430509781</v>
      </c>
      <c r="Z773" s="94"/>
      <c r="AA773" s="94">
        <v>1.1372997480584108</v>
      </c>
      <c r="AB773" s="94">
        <v>0.19642069715766219</v>
      </c>
      <c r="AC773" s="98">
        <v>7.444656911608158</v>
      </c>
      <c r="AD773" s="37"/>
      <c r="AE773" s="37"/>
      <c r="AF773" s="37"/>
      <c r="AG773" s="37"/>
      <c r="AH773" s="37"/>
      <c r="AI773" s="100">
        <v>23.331418178519854</v>
      </c>
      <c r="AJ773" s="90" t="s">
        <v>54</v>
      </c>
      <c r="AK773" s="53">
        <v>695.68930848204343</v>
      </c>
      <c r="AL773" s="35"/>
      <c r="AM773" s="35"/>
      <c r="AN773" s="35"/>
      <c r="AO773" s="58">
        <v>52.557142857142864</v>
      </c>
      <c r="AP773" s="49">
        <v>1.7356862449518344</v>
      </c>
      <c r="AQ773" s="49">
        <v>1.7365819797306676</v>
      </c>
      <c r="AR773" s="49">
        <v>2.6329647369151754</v>
      </c>
      <c r="AS773" s="126">
        <v>47.05815081713466</v>
      </c>
      <c r="AT773" s="58">
        <v>48.770457546769826</v>
      </c>
      <c r="AU773" s="58">
        <v>33.024745079268385</v>
      </c>
      <c r="AV773" s="58">
        <v>33.041788143828953</v>
      </c>
      <c r="AW773" s="58">
        <v>50.097181729834801</v>
      </c>
      <c r="AX773" s="58">
        <v>21.5975</v>
      </c>
      <c r="AY773" s="71">
        <v>1.7629010261791449</v>
      </c>
      <c r="AZ773" s="71">
        <v>31.175189308393715</v>
      </c>
      <c r="BA773" s="71">
        <v>-3.5103023847793189</v>
      </c>
      <c r="BB773" s="131">
        <f t="shared" ref="BB773:BB836" si="48">AT773/V773</f>
        <v>1.7629010261791449</v>
      </c>
      <c r="BC773" s="131">
        <f t="shared" ref="BC773:BC836" si="49">AS773/V773</f>
        <v>1.7010064399347471</v>
      </c>
      <c r="BD773" s="131">
        <f t="shared" ref="BD773:BD836" si="50">SUM(AP773:AR773)/V773</f>
        <v>0.22068526715669773</v>
      </c>
      <c r="BE773" s="96">
        <v>6.56</v>
      </c>
      <c r="BF773" s="105">
        <v>116.55350394340616</v>
      </c>
      <c r="BG773" s="105">
        <v>566.27224142107821</v>
      </c>
      <c r="BH773" s="105">
        <v>265.89845210783119</v>
      </c>
      <c r="BI773" s="105">
        <v>128.90665517532943</v>
      </c>
      <c r="BJ773" s="105">
        <v>5.4165654641503576</v>
      </c>
      <c r="BK773" s="105">
        <v>15.775436804548404</v>
      </c>
      <c r="BL773" s="105">
        <v>12.302077185942546</v>
      </c>
      <c r="BM773" s="105">
        <v>5.4285718411198571</v>
      </c>
      <c r="BN773" s="130">
        <f t="shared" ref="BN773:BN836" si="51">(BG773*0.5-BH773*0.25+BI773*0.5)/SUM(BG773:BI773)*1000</f>
        <v>292.49969906194934</v>
      </c>
      <c r="BO773" s="97">
        <v>2.8562914285714283</v>
      </c>
      <c r="BP773" s="109" t="s">
        <v>38</v>
      </c>
      <c r="BQ773" s="106">
        <v>468.03768115942029</v>
      </c>
      <c r="BR773" s="107">
        <v>16.918112929639676</v>
      </c>
      <c r="BS773" s="107"/>
      <c r="BT773" s="107">
        <v>9.5967457494238637</v>
      </c>
      <c r="BU773" s="106">
        <v>13325.344927536233</v>
      </c>
      <c r="BV773" s="106">
        <v>481.6699581794382</v>
      </c>
      <c r="BW773" s="106"/>
      <c r="BX773" s="106">
        <v>273.22575177314076</v>
      </c>
      <c r="BY773" s="73">
        <v>8.2400000000000001E-2</v>
      </c>
      <c r="BZ773" s="73">
        <v>0.99660000000000015</v>
      </c>
      <c r="CA773" s="74">
        <v>3.85</v>
      </c>
      <c r="CB773" s="74"/>
      <c r="CC773" s="74">
        <v>6.0191999999999997</v>
      </c>
      <c r="CD773" s="74">
        <v>5.79</v>
      </c>
      <c r="CE773" s="74">
        <v>85</v>
      </c>
      <c r="CF773" s="74">
        <v>37.154699999999998</v>
      </c>
      <c r="CG773" s="74">
        <v>0.13600000000000001</v>
      </c>
      <c r="CH773" s="134">
        <v>25087.520627770286</v>
      </c>
      <c r="CI773" s="134">
        <v>5585.4310671784515</v>
      </c>
      <c r="CJ773" s="135">
        <v>967435.30440365546</v>
      </c>
      <c r="CK773" s="136">
        <v>0.57734414298860137</v>
      </c>
    </row>
    <row r="774" spans="1:89" s="72" customFormat="1" x14ac:dyDescent="0.25">
      <c r="A774" s="82" t="s">
        <v>24</v>
      </c>
      <c r="B774" s="83">
        <v>763</v>
      </c>
      <c r="C774" s="70" t="s">
        <v>859</v>
      </c>
      <c r="D774" s="84">
        <v>42075</v>
      </c>
      <c r="E774" s="85" t="s">
        <v>1245</v>
      </c>
      <c r="F774" s="82">
        <v>1704</v>
      </c>
      <c r="G774" s="88">
        <v>1</v>
      </c>
      <c r="H774" s="88">
        <v>154</v>
      </c>
      <c r="I774" s="82">
        <v>2</v>
      </c>
      <c r="J774" s="70">
        <v>725</v>
      </c>
      <c r="K774" s="55"/>
      <c r="L774" s="54">
        <v>934.23900000000003</v>
      </c>
      <c r="M774" s="54">
        <v>164.13342854228296</v>
      </c>
      <c r="N774" s="54">
        <v>331.02111598490262</v>
      </c>
      <c r="O774" s="17"/>
      <c r="P774" s="56">
        <v>41.109864327246761</v>
      </c>
      <c r="Q774" s="56">
        <v>7.1</v>
      </c>
      <c r="R774" s="54">
        <v>269.10129552177904</v>
      </c>
      <c r="S774" s="42" t="s">
        <v>78</v>
      </c>
      <c r="T774" s="94"/>
      <c r="U774" s="94"/>
      <c r="V774" s="94">
        <v>29.744221424377237</v>
      </c>
      <c r="W774" s="94">
        <v>27.788211679288768</v>
      </c>
      <c r="X774" s="94">
        <v>4.8820210417038634</v>
      </c>
      <c r="Y774" s="94">
        <v>9.8459653699994032</v>
      </c>
      <c r="Z774" s="94"/>
      <c r="AA774" s="94">
        <v>1.2227809072757345</v>
      </c>
      <c r="AB774" s="94">
        <v>0.21118397211307838</v>
      </c>
      <c r="AC774" s="98">
        <v>8.0042085195865695</v>
      </c>
      <c r="AD774" s="37"/>
      <c r="AE774" s="37"/>
      <c r="AF774" s="37"/>
      <c r="AG774" s="37"/>
      <c r="AH774" s="37"/>
      <c r="AI774" s="100">
        <v>28.009071618908543</v>
      </c>
      <c r="AJ774" s="90" t="s">
        <v>54</v>
      </c>
      <c r="AK774" s="53">
        <v>746.51069851216039</v>
      </c>
      <c r="AL774" s="35"/>
      <c r="AM774" s="35"/>
      <c r="AN774" s="35"/>
      <c r="AO774" s="58">
        <v>38.299999999999997</v>
      </c>
      <c r="AP774" s="49">
        <v>1.7831517125800755</v>
      </c>
      <c r="AQ774" s="49">
        <v>1.2329324586977648</v>
      </c>
      <c r="AR774" s="49">
        <v>1.8870845481049565</v>
      </c>
      <c r="AS774" s="126">
        <v>42.06727568870113</v>
      </c>
      <c r="AT774" s="58">
        <v>41.444861311451838</v>
      </c>
      <c r="AU774" s="58">
        <v>46.557485968148193</v>
      </c>
      <c r="AV774" s="58">
        <v>32.19144800777454</v>
      </c>
      <c r="AW774" s="58">
        <v>49.271137026239074</v>
      </c>
      <c r="AX774" s="58">
        <v>31.394999999999996</v>
      </c>
      <c r="AY774" s="71">
        <v>1.3933752280866629</v>
      </c>
      <c r="AZ774" s="71">
        <v>28.962653380850739</v>
      </c>
      <c r="BA774" s="71">
        <v>0.781568043526498</v>
      </c>
      <c r="BB774" s="131">
        <f t="shared" si="48"/>
        <v>1.3933752280866629</v>
      </c>
      <c r="BC774" s="131">
        <f t="shared" si="49"/>
        <v>1.4143007842936639</v>
      </c>
      <c r="BD774" s="131">
        <f t="shared" si="50"/>
        <v>0.16484441295089156</v>
      </c>
      <c r="BE774" s="96">
        <v>6.49</v>
      </c>
      <c r="BF774" s="105">
        <v>106.9401535801973</v>
      </c>
      <c r="BG774" s="105">
        <v>603.04166786392932</v>
      </c>
      <c r="BH774" s="105">
        <v>232.34447842802601</v>
      </c>
      <c r="BI774" s="105">
        <v>121.61952253224345</v>
      </c>
      <c r="BJ774" s="105">
        <v>6.6950397032851594</v>
      </c>
      <c r="BK774" s="105">
        <v>14.833464093253712</v>
      </c>
      <c r="BL774" s="105">
        <v>13.460356180640416</v>
      </c>
      <c r="BM774" s="105">
        <v>8.0054711986219136</v>
      </c>
      <c r="BN774" s="130">
        <f t="shared" si="51"/>
        <v>317.91292936110011</v>
      </c>
      <c r="BO774" s="97">
        <v>3.3179142857142851</v>
      </c>
      <c r="BP774" s="109" t="s">
        <v>38</v>
      </c>
      <c r="BQ774" s="106">
        <v>651.73333333333335</v>
      </c>
      <c r="BR774" s="107">
        <v>21.911258796614437</v>
      </c>
      <c r="BS774" s="107"/>
      <c r="BT774" s="107">
        <v>15.725310996595123</v>
      </c>
      <c r="BU774" s="106">
        <v>14844.596491228069</v>
      </c>
      <c r="BV774" s="106">
        <v>499.07497256129221</v>
      </c>
      <c r="BW774" s="106"/>
      <c r="BX774" s="106">
        <v>358.1770096821698</v>
      </c>
      <c r="BY774" s="73">
        <v>8.549000000000001E-2</v>
      </c>
      <c r="BZ774" s="73">
        <v>1.0989</v>
      </c>
      <c r="CA774" s="74">
        <v>3.58</v>
      </c>
      <c r="CB774" s="74"/>
      <c r="CC774" s="74">
        <v>6.4547999999999996</v>
      </c>
      <c r="CD774" s="74">
        <v>6.38</v>
      </c>
      <c r="CE774" s="74">
        <v>78</v>
      </c>
      <c r="CF774" s="74">
        <v>35.739000000000004</v>
      </c>
      <c r="CG774" s="74">
        <v>6.720000000000001E-2</v>
      </c>
      <c r="CH774" s="134">
        <v>64768.971445407522</v>
      </c>
      <c r="CI774" s="134">
        <v>4592.240548726013</v>
      </c>
      <c r="CJ774" s="135">
        <v>472791.04435889784</v>
      </c>
      <c r="CK774" s="136">
        <v>0.97130447023442812</v>
      </c>
    </row>
    <row r="775" spans="1:89" s="72" customFormat="1" x14ac:dyDescent="0.25">
      <c r="A775" s="82" t="s">
        <v>24</v>
      </c>
      <c r="B775" s="83">
        <v>764</v>
      </c>
      <c r="C775" s="70" t="s">
        <v>860</v>
      </c>
      <c r="D775" s="84">
        <v>42075</v>
      </c>
      <c r="E775" s="85" t="s">
        <v>1245</v>
      </c>
      <c r="F775" s="82">
        <v>1707</v>
      </c>
      <c r="G775" s="88">
        <v>1</v>
      </c>
      <c r="H775" s="88">
        <v>162</v>
      </c>
      <c r="I775" s="82">
        <v>2</v>
      </c>
      <c r="J775" s="70">
        <v>771</v>
      </c>
      <c r="K775" s="55"/>
      <c r="L775" s="54">
        <v>934.23900000000003</v>
      </c>
      <c r="M775" s="54">
        <v>164.13342854228296</v>
      </c>
      <c r="N775" s="54">
        <v>331.02111598490262</v>
      </c>
      <c r="O775" s="17"/>
      <c r="P775" s="56">
        <v>41.109864327246761</v>
      </c>
      <c r="Q775" s="56">
        <v>7.1</v>
      </c>
      <c r="R775" s="54">
        <v>269.10129552177904</v>
      </c>
      <c r="S775" s="42" t="s">
        <v>78</v>
      </c>
      <c r="T775" s="94"/>
      <c r="U775" s="94"/>
      <c r="V775" s="94">
        <v>24.403514498663892</v>
      </c>
      <c r="W775" s="94">
        <v>22.798714981717257</v>
      </c>
      <c r="X775" s="94">
        <v>4.0054325031470164</v>
      </c>
      <c r="Y775" s="94">
        <v>8.0780786033014724</v>
      </c>
      <c r="Z775" s="94"/>
      <c r="AA775" s="94">
        <v>1.0032251701480719</v>
      </c>
      <c r="AB775" s="94">
        <v>0.17326495294051361</v>
      </c>
      <c r="AC775" s="98">
        <v>6.5670173668749712</v>
      </c>
      <c r="AD775" s="37"/>
      <c r="AE775" s="37"/>
      <c r="AF775" s="37"/>
      <c r="AG775" s="37"/>
      <c r="AH775" s="37"/>
      <c r="AI775" s="100">
        <v>25.949299470676319</v>
      </c>
      <c r="AJ775" s="90" t="s">
        <v>54</v>
      </c>
      <c r="AK775" s="53">
        <v>726.38953093807925</v>
      </c>
      <c r="AL775" s="35"/>
      <c r="AM775" s="35"/>
      <c r="AN775" s="35"/>
      <c r="AO775" s="58">
        <v>41.485714285714288</v>
      </c>
      <c r="AP775" s="49">
        <v>1.5401494991122122</v>
      </c>
      <c r="AQ775" s="49">
        <v>1.3556434818825491</v>
      </c>
      <c r="AR775" s="49">
        <v>2.029937526030821</v>
      </c>
      <c r="AS775" s="126">
        <v>39.696528200968899</v>
      </c>
      <c r="AT775" s="58">
        <v>40.200069759178163</v>
      </c>
      <c r="AU775" s="58">
        <v>37.124815749950017</v>
      </c>
      <c r="AV775" s="58">
        <v>32.677356656948497</v>
      </c>
      <c r="AW775" s="58">
        <v>48.931000971817305</v>
      </c>
      <c r="AX775" s="58">
        <v>23.442500000000003</v>
      </c>
      <c r="AY775" s="71">
        <v>1.6473065697721179</v>
      </c>
      <c r="AZ775" s="71">
        <v>28.762359660273564</v>
      </c>
      <c r="BA775" s="71">
        <v>-4.3588451616096719</v>
      </c>
      <c r="BB775" s="131">
        <f t="shared" si="48"/>
        <v>1.6473065697721179</v>
      </c>
      <c r="BC775" s="131">
        <f t="shared" si="49"/>
        <v>1.6266725927178363</v>
      </c>
      <c r="BD775" s="131">
        <f t="shared" si="50"/>
        <v>0.20184512797512297</v>
      </c>
      <c r="BE775" s="96">
        <v>6.6</v>
      </c>
      <c r="BF775" s="105">
        <v>116.16427755097982</v>
      </c>
      <c r="BG775" s="105">
        <v>531.55306790348379</v>
      </c>
      <c r="BH775" s="105">
        <v>311.97569199004272</v>
      </c>
      <c r="BI775" s="105">
        <v>111.77630251842312</v>
      </c>
      <c r="BJ775" s="105">
        <v>6.6561871794755803</v>
      </c>
      <c r="BK775" s="105">
        <v>16.64318334220048</v>
      </c>
      <c r="BL775" s="105">
        <v>17.979959522022337</v>
      </c>
      <c r="BM775" s="105">
        <v>3.4156075443519791</v>
      </c>
      <c r="BN775" s="130">
        <f t="shared" si="51"/>
        <v>255.07115140604824</v>
      </c>
      <c r="BO775" s="97">
        <v>5.7702857142857136</v>
      </c>
      <c r="BP775" s="109" t="s">
        <v>38</v>
      </c>
      <c r="BQ775" s="106">
        <v>627.0238095238094</v>
      </c>
      <c r="BR775" s="107">
        <v>25.693996229852029</v>
      </c>
      <c r="BS775" s="107"/>
      <c r="BT775" s="107">
        <v>15.597580135558154</v>
      </c>
      <c r="BU775" s="106">
        <v>15477.642857142857</v>
      </c>
      <c r="BV775" s="106">
        <v>634.2382716223218</v>
      </c>
      <c r="BW775" s="106"/>
      <c r="BX775" s="106">
        <v>385.01532335299305</v>
      </c>
      <c r="BY775" s="73">
        <v>7.7249999999999999E-2</v>
      </c>
      <c r="BZ775" s="73">
        <v>0.68090000000000006</v>
      </c>
      <c r="CA775" s="74">
        <v>4.24</v>
      </c>
      <c r="CB775" s="74"/>
      <c r="CC775" s="74">
        <v>4.9401000000000002</v>
      </c>
      <c r="CD775" s="74">
        <v>6.25</v>
      </c>
      <c r="CE775" s="74">
        <v>84</v>
      </c>
      <c r="CF775" s="74">
        <v>34.600500000000004</v>
      </c>
      <c r="CG775" s="74">
        <v>0.11020000000000001</v>
      </c>
      <c r="CH775" s="134">
        <v>46307.913835648564</v>
      </c>
      <c r="CI775" s="134">
        <v>3267.8003290483912</v>
      </c>
      <c r="CJ775" s="135">
        <v>733684.36228685325</v>
      </c>
      <c r="CK775" s="136">
        <v>0.44539593550322376</v>
      </c>
    </row>
    <row r="776" spans="1:89" s="72" customFormat="1" x14ac:dyDescent="0.25">
      <c r="A776" s="82" t="s">
        <v>24</v>
      </c>
      <c r="B776" s="83">
        <v>765</v>
      </c>
      <c r="C776" s="70" t="s">
        <v>861</v>
      </c>
      <c r="D776" s="84">
        <v>42075</v>
      </c>
      <c r="E776" s="85" t="s">
        <v>1245</v>
      </c>
      <c r="F776" s="82">
        <v>1732</v>
      </c>
      <c r="G776" s="88">
        <v>1</v>
      </c>
      <c r="H776" s="88">
        <v>152</v>
      </c>
      <c r="I776" s="82">
        <v>2</v>
      </c>
      <c r="J776" s="70">
        <v>780</v>
      </c>
      <c r="K776" s="55"/>
      <c r="L776" s="54">
        <v>934.23900000000003</v>
      </c>
      <c r="M776" s="54">
        <v>164.13342854228296</v>
      </c>
      <c r="N776" s="54">
        <v>331.02111598490262</v>
      </c>
      <c r="O776" s="17"/>
      <c r="P776" s="56">
        <v>41.109864327246761</v>
      </c>
      <c r="Q776" s="56">
        <v>7.1</v>
      </c>
      <c r="R776" s="54">
        <v>269.10129552177904</v>
      </c>
      <c r="S776" s="42" t="s">
        <v>78</v>
      </c>
      <c r="T776" s="94"/>
      <c r="U776" s="94"/>
      <c r="V776" s="94">
        <v>21.454159220650414</v>
      </c>
      <c r="W776" s="94">
        <v>20.043312256141224</v>
      </c>
      <c r="X776" s="94">
        <v>3.5213447093773858</v>
      </c>
      <c r="Y776" s="94">
        <v>7.1017797277374894</v>
      </c>
      <c r="Z776" s="94"/>
      <c r="AA776" s="94">
        <v>0.88197757481608863</v>
      </c>
      <c r="AB776" s="94">
        <v>0.15232453046661792</v>
      </c>
      <c r="AC776" s="98">
        <v>5.7733420406075471</v>
      </c>
      <c r="AD776" s="37"/>
      <c r="AE776" s="37"/>
      <c r="AF776" s="37"/>
      <c r="AG776" s="37"/>
      <c r="AH776" s="37"/>
      <c r="AI776" s="100">
        <v>27.766418548657434</v>
      </c>
      <c r="AJ776" s="90" t="s">
        <v>54</v>
      </c>
      <c r="AK776" s="53">
        <v>744.29543415698095</v>
      </c>
      <c r="AL776" s="35"/>
      <c r="AM776" s="35"/>
      <c r="AN776" s="35"/>
      <c r="AO776" s="58">
        <v>36.914285714285718</v>
      </c>
      <c r="AP776" s="49">
        <v>1.5725594815973822</v>
      </c>
      <c r="AQ776" s="49">
        <v>1.2044675829515483</v>
      </c>
      <c r="AR776" s="49">
        <v>1.8627544078856033</v>
      </c>
      <c r="AS776" s="126">
        <v>38.35410650967502</v>
      </c>
      <c r="AT776" s="58">
        <v>38.51949913163083</v>
      </c>
      <c r="AU776" s="58">
        <v>42.600295554108648</v>
      </c>
      <c r="AV776" s="58">
        <v>32.628765792031103</v>
      </c>
      <c r="AW776" s="58">
        <v>50.461613216715257</v>
      </c>
      <c r="AX776" s="58">
        <v>23.782499999999999</v>
      </c>
      <c r="AY776" s="71">
        <v>1.7954327054007506</v>
      </c>
      <c r="AZ776" s="71">
        <v>28.336615931863385</v>
      </c>
      <c r="BA776" s="71">
        <v>-6.8824567112129706</v>
      </c>
      <c r="BB776" s="131">
        <f t="shared" si="48"/>
        <v>1.7954327054007506</v>
      </c>
      <c r="BC776" s="131">
        <f t="shared" si="49"/>
        <v>1.7877235884759253</v>
      </c>
      <c r="BD776" s="131">
        <f t="shared" si="50"/>
        <v>0.21626489412684949</v>
      </c>
      <c r="BE776" s="96">
        <v>6.28</v>
      </c>
      <c r="BF776" s="105">
        <v>123.61458209613409</v>
      </c>
      <c r="BG776" s="105">
        <v>562.90878254619076</v>
      </c>
      <c r="BH776" s="105">
        <v>268.63841327421187</v>
      </c>
      <c r="BI776" s="105">
        <v>126.51603012888316</v>
      </c>
      <c r="BJ776" s="105">
        <v>6.333086026769001</v>
      </c>
      <c r="BK776" s="105">
        <v>15.000385851114519</v>
      </c>
      <c r="BL776" s="105">
        <v>16.545892399740612</v>
      </c>
      <c r="BM776" s="105">
        <v>4.0574097730901384</v>
      </c>
      <c r="BN776" s="130">
        <f t="shared" si="51"/>
        <v>289.70196903651532</v>
      </c>
      <c r="BO776" s="97">
        <v>5.0489999999999995</v>
      </c>
      <c r="BP776" s="109" t="s">
        <v>38</v>
      </c>
      <c r="BQ776" s="106">
        <v>465.0069444444444</v>
      </c>
      <c r="BR776" s="107">
        <v>21.674442687870901</v>
      </c>
      <c r="BS776" s="107"/>
      <c r="BT776" s="107">
        <v>12.071988341681145</v>
      </c>
      <c r="BU776" s="106">
        <v>12676.736111111111</v>
      </c>
      <c r="BV776" s="106">
        <v>590.87545593067512</v>
      </c>
      <c r="BW776" s="106"/>
      <c r="BX776" s="106">
        <v>329.09919383405042</v>
      </c>
      <c r="BY776" s="73">
        <v>6.2829999999999997E-2</v>
      </c>
      <c r="BZ776" s="73">
        <v>0.89649999999999996</v>
      </c>
      <c r="CA776" s="74">
        <v>3.61</v>
      </c>
      <c r="CB776" s="74"/>
      <c r="CC776" s="74">
        <v>5.6231999999999998</v>
      </c>
      <c r="CD776" s="74">
        <v>5.22</v>
      </c>
      <c r="CE776" s="74">
        <v>93</v>
      </c>
      <c r="CF776" s="74">
        <v>33.917400000000001</v>
      </c>
      <c r="CG776" s="74">
        <v>0.12740000000000001</v>
      </c>
      <c r="CH776" s="134">
        <v>69709.859528017783</v>
      </c>
      <c r="CI776" s="134">
        <v>3115.148808780019</v>
      </c>
      <c r="CJ776" s="135">
        <v>466601.26899483707</v>
      </c>
      <c r="CK776" s="136">
        <v>0.6676254472026496</v>
      </c>
    </row>
    <row r="777" spans="1:89" s="72" customFormat="1" x14ac:dyDescent="0.25">
      <c r="A777" s="82" t="s">
        <v>24</v>
      </c>
      <c r="B777" s="83">
        <v>766</v>
      </c>
      <c r="C777" s="70" t="s">
        <v>862</v>
      </c>
      <c r="D777" s="84">
        <v>42075</v>
      </c>
      <c r="E777" s="85" t="s">
        <v>1245</v>
      </c>
      <c r="F777" s="82">
        <v>1736</v>
      </c>
      <c r="G777" s="88">
        <v>1</v>
      </c>
      <c r="H777" s="88">
        <v>166</v>
      </c>
      <c r="I777" s="82">
        <v>2</v>
      </c>
      <c r="J777" s="70">
        <v>700</v>
      </c>
      <c r="K777" s="55"/>
      <c r="L777" s="54">
        <v>934.23900000000003</v>
      </c>
      <c r="M777" s="54">
        <v>164.13342854228296</v>
      </c>
      <c r="N777" s="54">
        <v>331.02111598490262</v>
      </c>
      <c r="O777" s="17"/>
      <c r="P777" s="56">
        <v>41.109864327246761</v>
      </c>
      <c r="Q777" s="56">
        <v>7.1</v>
      </c>
      <c r="R777" s="54">
        <v>269.10129552177904</v>
      </c>
      <c r="S777" s="42" t="s">
        <v>78</v>
      </c>
      <c r="T777" s="94"/>
      <c r="U777" s="94"/>
      <c r="V777" s="94">
        <v>27.863874620215821</v>
      </c>
      <c r="W777" s="94">
        <v>26.031518361315811</v>
      </c>
      <c r="X777" s="94">
        <v>4.5733932738883256</v>
      </c>
      <c r="Y777" s="94">
        <v>9.2235308724472453</v>
      </c>
      <c r="Z777" s="94"/>
      <c r="AA777" s="94">
        <v>1.1454801052684866</v>
      </c>
      <c r="AB777" s="94">
        <v>0.19783350980353231</v>
      </c>
      <c r="AC777" s="98">
        <v>7.4982047585564962</v>
      </c>
      <c r="AD777" s="37"/>
      <c r="AE777" s="37"/>
      <c r="AF777" s="37"/>
      <c r="AG777" s="37"/>
      <c r="AH777" s="37"/>
      <c r="AI777" s="100">
        <v>25.330888924687727</v>
      </c>
      <c r="AJ777" s="90" t="s">
        <v>54</v>
      </c>
      <c r="AK777" s="53">
        <v>719.70979695543679</v>
      </c>
      <c r="AL777" s="35"/>
      <c r="AM777" s="35"/>
      <c r="AN777" s="35"/>
      <c r="AO777" s="58">
        <v>34.214285714285708</v>
      </c>
      <c r="AP777" s="49">
        <v>1.6886413780582876</v>
      </c>
      <c r="AQ777" s="49">
        <v>1.3391451478550602</v>
      </c>
      <c r="AR777" s="49">
        <v>1.6649954879911146</v>
      </c>
      <c r="AS777" s="126">
        <v>39.015334956588596</v>
      </c>
      <c r="AT777" s="58">
        <v>39.913865746300516</v>
      </c>
      <c r="AU777" s="58">
        <v>49.354862824250588</v>
      </c>
      <c r="AV777" s="58">
        <v>39.139941690962104</v>
      </c>
      <c r="AW777" s="58">
        <v>48.663751214771629</v>
      </c>
      <c r="AX777" s="58">
        <v>28.502500000000001</v>
      </c>
      <c r="AY777" s="71">
        <v>1.4324592789167296</v>
      </c>
      <c r="AZ777" s="71">
        <v>27.542972809374213</v>
      </c>
      <c r="BA777" s="71">
        <v>0.32090181084160818</v>
      </c>
      <c r="BB777" s="131">
        <f t="shared" si="48"/>
        <v>1.4324592789167296</v>
      </c>
      <c r="BC777" s="131">
        <f t="shared" si="49"/>
        <v>1.400212120114916</v>
      </c>
      <c r="BD777" s="131">
        <f t="shared" si="50"/>
        <v>0.16841814276969763</v>
      </c>
      <c r="BE777" s="96">
        <v>6.36</v>
      </c>
      <c r="BF777" s="105">
        <v>116.9157933796406</v>
      </c>
      <c r="BG777" s="105">
        <v>628.05512654955692</v>
      </c>
      <c r="BH777" s="105">
        <v>208.86531545437018</v>
      </c>
      <c r="BI777" s="105">
        <v>122.03941394154177</v>
      </c>
      <c r="BJ777" s="105">
        <v>6.7669805994341781</v>
      </c>
      <c r="BK777" s="105">
        <v>13.362635542045748</v>
      </c>
      <c r="BL777" s="105">
        <v>13.784731389449513</v>
      </c>
      <c r="BM777" s="105">
        <v>7.1257965236018581</v>
      </c>
      <c r="BN777" s="130">
        <f t="shared" si="51"/>
        <v>336.64698201956281</v>
      </c>
      <c r="BO777" s="97">
        <v>4.2988628571428569</v>
      </c>
      <c r="BP777" s="109" t="s">
        <v>38</v>
      </c>
      <c r="BQ777" s="106">
        <v>539.73799999999994</v>
      </c>
      <c r="BR777" s="107">
        <v>19.370529309244336</v>
      </c>
      <c r="BS777" s="107"/>
      <c r="BT777" s="107">
        <v>13.522568909528049</v>
      </c>
      <c r="BU777" s="106">
        <v>13145.335666666666</v>
      </c>
      <c r="BV777" s="106">
        <v>471.76983983158794</v>
      </c>
      <c r="BW777" s="106"/>
      <c r="BX777" s="106">
        <v>329.3425836079299</v>
      </c>
      <c r="BY777" s="73">
        <v>7.2100000000000011E-2</v>
      </c>
      <c r="BZ777" s="73">
        <v>1.3233000000000001</v>
      </c>
      <c r="CA777" s="74">
        <v>3.44</v>
      </c>
      <c r="CB777" s="74"/>
      <c r="CC777" s="74">
        <v>6.7715999999999994</v>
      </c>
      <c r="CD777" s="74">
        <v>6.71</v>
      </c>
      <c r="CE777" s="74">
        <v>87</v>
      </c>
      <c r="CF777" s="74">
        <v>34.758899999999997</v>
      </c>
      <c r="CG777" s="74">
        <v>0.11020000000000001</v>
      </c>
      <c r="CH777" s="134">
        <v>82841.097006069584</v>
      </c>
      <c r="CI777" s="134">
        <v>2279.2523276318389</v>
      </c>
      <c r="CJ777" s="135">
        <v>375841.56891936139</v>
      </c>
      <c r="CK777" s="136">
        <v>0.60643965865331495</v>
      </c>
    </row>
    <row r="778" spans="1:89" s="72" customFormat="1" x14ac:dyDescent="0.25">
      <c r="A778" s="82" t="s">
        <v>24</v>
      </c>
      <c r="B778" s="83">
        <v>767</v>
      </c>
      <c r="C778" s="70" t="s">
        <v>863</v>
      </c>
      <c r="D778" s="84">
        <v>42075</v>
      </c>
      <c r="E778" s="85" t="s">
        <v>1245</v>
      </c>
      <c r="F778" s="82">
        <v>1757</v>
      </c>
      <c r="G778" s="88">
        <v>1</v>
      </c>
      <c r="H778" s="88">
        <v>149</v>
      </c>
      <c r="I778" s="82">
        <v>2</v>
      </c>
      <c r="J778" s="70">
        <v>640</v>
      </c>
      <c r="K778" s="55"/>
      <c r="L778" s="54">
        <v>934.23900000000003</v>
      </c>
      <c r="M778" s="54">
        <v>164.13342854228296</v>
      </c>
      <c r="N778" s="54">
        <v>331.02111598490262</v>
      </c>
      <c r="O778" s="17"/>
      <c r="P778" s="56">
        <v>41.109864327246761</v>
      </c>
      <c r="Q778" s="56">
        <v>7.1</v>
      </c>
      <c r="R778" s="54">
        <v>269.10129552177904</v>
      </c>
      <c r="S778" s="42" t="s">
        <v>78</v>
      </c>
      <c r="T778" s="94"/>
      <c r="U778" s="94"/>
      <c r="V778" s="94">
        <v>27.072399293870049</v>
      </c>
      <c r="W778" s="94">
        <v>25.292091243905862</v>
      </c>
      <c r="X778" s="94">
        <v>4.4434857149685714</v>
      </c>
      <c r="Y778" s="94">
        <v>8.9615358266457541</v>
      </c>
      <c r="Z778" s="94"/>
      <c r="AA778" s="94">
        <v>1.1129426619840488</v>
      </c>
      <c r="AB778" s="94">
        <v>0.19221403498647732</v>
      </c>
      <c r="AC778" s="98">
        <v>7.2852177228633259</v>
      </c>
      <c r="AD778" s="37"/>
      <c r="AE778" s="37"/>
      <c r="AF778" s="37"/>
      <c r="AG778" s="37"/>
      <c r="AH778" s="37"/>
      <c r="AI778" s="100">
        <v>24.219593430457572</v>
      </c>
      <c r="AJ778" s="90" t="s">
        <v>54</v>
      </c>
      <c r="AK778" s="53">
        <v>706.84891881499016</v>
      </c>
      <c r="AL778" s="35"/>
      <c r="AM778" s="35"/>
      <c r="AN778" s="35"/>
      <c r="AO778" s="58">
        <v>38.485714285714288</v>
      </c>
      <c r="AP778" s="49">
        <v>1.5053342192076056</v>
      </c>
      <c r="AQ778" s="49">
        <v>1.2688317367763431</v>
      </c>
      <c r="AR778" s="49">
        <v>1.883144523115369</v>
      </c>
      <c r="AS778" s="126">
        <v>37.974299002399803</v>
      </c>
      <c r="AT778" s="58">
        <v>38.313341822828434</v>
      </c>
      <c r="AU778" s="58">
        <v>39.114103691363177</v>
      </c>
      <c r="AV778" s="58">
        <v>32.968901846452866</v>
      </c>
      <c r="AW778" s="58">
        <v>48.931000971817305</v>
      </c>
      <c r="AX778" s="58">
        <v>20.0425</v>
      </c>
      <c r="AY778" s="71">
        <v>1.4152178167490181</v>
      </c>
      <c r="AZ778" s="71">
        <v>26.224109884812329</v>
      </c>
      <c r="BA778" s="71">
        <v>0.84828940905772043</v>
      </c>
      <c r="BB778" s="131">
        <f t="shared" si="48"/>
        <v>1.4152178167490181</v>
      </c>
      <c r="BC778" s="131">
        <f t="shared" si="49"/>
        <v>1.4026942566187051</v>
      </c>
      <c r="BD778" s="131">
        <f t="shared" si="50"/>
        <v>0.17203168542781738</v>
      </c>
      <c r="BE778" s="96">
        <v>6.65</v>
      </c>
      <c r="BF778" s="105">
        <v>99.319142113690447</v>
      </c>
      <c r="BG778" s="105">
        <v>579.79125087513387</v>
      </c>
      <c r="BH778" s="105">
        <v>263.52899558327175</v>
      </c>
      <c r="BI778" s="105">
        <v>118.20881504758579</v>
      </c>
      <c r="BJ778" s="105">
        <v>5.8777983303509735</v>
      </c>
      <c r="BK778" s="105">
        <v>14.282776204767249</v>
      </c>
      <c r="BL778" s="105">
        <v>10.920659399995721</v>
      </c>
      <c r="BM778" s="105">
        <v>7.3897045588945405</v>
      </c>
      <c r="BN778" s="130">
        <f t="shared" si="51"/>
        <v>294.44537393608226</v>
      </c>
      <c r="BO778" s="97">
        <v>1.8753428571428572</v>
      </c>
      <c r="BP778" s="109" t="s">
        <v>38</v>
      </c>
      <c r="BQ778" s="106">
        <v>467.16111111111115</v>
      </c>
      <c r="BR778" s="107">
        <v>17.255992202245981</v>
      </c>
      <c r="BS778" s="107"/>
      <c r="BT778" s="107">
        <v>12.193170548040269</v>
      </c>
      <c r="BU778" s="106">
        <v>12056.245555555557</v>
      </c>
      <c r="BV778" s="106">
        <v>445.33347135898032</v>
      </c>
      <c r="BW778" s="106"/>
      <c r="BX778" s="106">
        <v>314.67486212262548</v>
      </c>
      <c r="BY778" s="73">
        <v>0.10300000000000001</v>
      </c>
      <c r="BZ778" s="73">
        <v>1.0571000000000002</v>
      </c>
      <c r="CA778" s="74">
        <v>2.59</v>
      </c>
      <c r="CB778" s="74"/>
      <c r="CC778" s="74">
        <v>6.1379999999999999</v>
      </c>
      <c r="CD778" s="74">
        <v>6.29</v>
      </c>
      <c r="CE778" s="74">
        <v>79</v>
      </c>
      <c r="CF778" s="74">
        <v>37.313099999999999</v>
      </c>
      <c r="CG778" s="74">
        <v>0.37679999999999997</v>
      </c>
      <c r="CH778" s="134">
        <v>88456.794870480648</v>
      </c>
      <c r="CI778" s="134">
        <v>3020.8949951201962</v>
      </c>
      <c r="CJ778" s="135">
        <v>533307.59992184094</v>
      </c>
      <c r="CK778" s="136">
        <v>0.56644514264618107</v>
      </c>
    </row>
    <row r="779" spans="1:89" s="72" customFormat="1" x14ac:dyDescent="0.25">
      <c r="A779" s="82" t="s">
        <v>24</v>
      </c>
      <c r="B779" s="83">
        <v>768</v>
      </c>
      <c r="C779" s="70" t="s">
        <v>864</v>
      </c>
      <c r="D779" s="84">
        <v>42075</v>
      </c>
      <c r="E779" s="85" t="s">
        <v>1245</v>
      </c>
      <c r="F779" s="82">
        <v>1765</v>
      </c>
      <c r="G779" s="88">
        <v>1</v>
      </c>
      <c r="H779" s="88">
        <v>151</v>
      </c>
      <c r="I779" s="82">
        <v>2</v>
      </c>
      <c r="J779" s="70">
        <v>660</v>
      </c>
      <c r="K779" s="55"/>
      <c r="L779" s="54">
        <v>934.23900000000003</v>
      </c>
      <c r="M779" s="54">
        <v>164.13342854228296</v>
      </c>
      <c r="N779" s="54">
        <v>331.02111598490262</v>
      </c>
      <c r="O779" s="17"/>
      <c r="P779" s="56">
        <v>41.109864327246761</v>
      </c>
      <c r="Q779" s="56">
        <v>7.1</v>
      </c>
      <c r="R779" s="54">
        <v>269.10129552177904</v>
      </c>
      <c r="S779" s="42" t="s">
        <v>78</v>
      </c>
      <c r="T779" s="94"/>
      <c r="U779" s="94"/>
      <c r="V779" s="94">
        <v>15.757668510229381</v>
      </c>
      <c r="W779" s="94">
        <v>14.721428471328187</v>
      </c>
      <c r="X779" s="94">
        <v>2.5863601584167166</v>
      </c>
      <c r="Y779" s="94">
        <v>5.216121015576288</v>
      </c>
      <c r="Z779" s="94"/>
      <c r="AA779" s="94">
        <v>0.64779561456925849</v>
      </c>
      <c r="AB779" s="94">
        <v>0.11187944642262861</v>
      </c>
      <c r="AC779" s="98">
        <v>4.2404090105054681</v>
      </c>
      <c r="AD779" s="37"/>
      <c r="AE779" s="37"/>
      <c r="AF779" s="37"/>
      <c r="AG779" s="37"/>
      <c r="AH779" s="37"/>
      <c r="AI779" s="100">
        <v>26.581019502429861</v>
      </c>
      <c r="AJ779" s="90" t="s">
        <v>54</v>
      </c>
      <c r="AK779" s="53">
        <v>732.89211125438715</v>
      </c>
      <c r="AL779" s="35"/>
      <c r="AM779" s="35"/>
      <c r="AN779" s="35"/>
      <c r="AO779" s="58">
        <v>22.057142857142853</v>
      </c>
      <c r="AP779" s="49">
        <v>0.89370286010318634</v>
      </c>
      <c r="AQ779" s="49">
        <v>0.67253921976954045</v>
      </c>
      <c r="AR779" s="49">
        <v>1.1382257392753017</v>
      </c>
      <c r="AS779" s="126">
        <v>22.228400044404935</v>
      </c>
      <c r="AT779" s="58">
        <v>22.225192753226512</v>
      </c>
      <c r="AU779" s="58">
        <v>40.517616714522703</v>
      </c>
      <c r="AV779" s="58">
        <v>30.490767735665699</v>
      </c>
      <c r="AW779" s="58">
        <v>51.603498542274053</v>
      </c>
      <c r="AX779" s="58">
        <v>17.497499999999999</v>
      </c>
      <c r="AY779" s="71">
        <v>1.4104366225751366</v>
      </c>
      <c r="AZ779" s="71">
        <v>20.709683966763787</v>
      </c>
      <c r="BA779" s="71">
        <v>-4.9520154565344061</v>
      </c>
      <c r="BB779" s="131">
        <f t="shared" si="48"/>
        <v>1.4104366225751366</v>
      </c>
      <c r="BC779" s="131">
        <f t="shared" si="49"/>
        <v>1.4106401610095403</v>
      </c>
      <c r="BD779" s="131">
        <f t="shared" si="50"/>
        <v>0.17162867827765088</v>
      </c>
      <c r="BE779" s="96">
        <v>6.85</v>
      </c>
      <c r="BF779" s="105">
        <v>72.81477243259593</v>
      </c>
      <c r="BG779" s="105">
        <v>632.37310654199121</v>
      </c>
      <c r="BH779" s="105">
        <v>178.86682557642933</v>
      </c>
      <c r="BI779" s="105">
        <v>140.17408669216172</v>
      </c>
      <c r="BJ779" s="105">
        <v>7.5884675128631125</v>
      </c>
      <c r="BK779" s="105">
        <v>14.471464321759132</v>
      </c>
      <c r="BL779" s="105">
        <v>18.942207851300495</v>
      </c>
      <c r="BM779" s="105">
        <v>7.5838415034950257</v>
      </c>
      <c r="BN779" s="130">
        <f t="shared" si="51"/>
        <v>358.99921955109426</v>
      </c>
      <c r="BO779" s="97">
        <v>3.3179142857142851</v>
      </c>
      <c r="BP779" s="109" t="s">
        <v>38</v>
      </c>
      <c r="BQ779" s="106">
        <v>505.55</v>
      </c>
      <c r="BR779" s="107">
        <v>32.082791922663745</v>
      </c>
      <c r="BS779" s="107"/>
      <c r="BT779" s="107">
        <v>22.74670935875719</v>
      </c>
      <c r="BU779" s="106">
        <v>11942.945454545454</v>
      </c>
      <c r="BV779" s="106">
        <v>757.9132310590536</v>
      </c>
      <c r="BW779" s="106"/>
      <c r="BX779" s="106">
        <v>537.36071435473389</v>
      </c>
      <c r="BY779" s="73">
        <v>8.7550000000000003E-2</v>
      </c>
      <c r="BZ779" s="73">
        <v>0.79970000000000008</v>
      </c>
      <c r="CA779" s="74">
        <v>4.03</v>
      </c>
      <c r="CB779" s="74"/>
      <c r="CC779" s="74">
        <v>5.1084000000000005</v>
      </c>
      <c r="CD779" s="74">
        <v>4.8</v>
      </c>
      <c r="CE779" s="74">
        <v>78</v>
      </c>
      <c r="CF779" s="74">
        <v>32.600699999999996</v>
      </c>
      <c r="CG779" s="74">
        <v>0.64339999999999997</v>
      </c>
      <c r="CH779" s="134">
        <v>93638.400084922352</v>
      </c>
      <c r="CI779" s="134">
        <v>4163.1534554167483</v>
      </c>
      <c r="CJ779" s="135">
        <v>472822.67486443976</v>
      </c>
      <c r="CK779" s="136">
        <v>0.88048938359615303</v>
      </c>
    </row>
    <row r="780" spans="1:89" s="72" customFormat="1" x14ac:dyDescent="0.25">
      <c r="A780" s="82" t="s">
        <v>24</v>
      </c>
      <c r="B780" s="83">
        <v>769</v>
      </c>
      <c r="C780" s="70" t="s">
        <v>865</v>
      </c>
      <c r="D780" s="84">
        <v>42075</v>
      </c>
      <c r="E780" s="85" t="s">
        <v>1245</v>
      </c>
      <c r="F780" s="82">
        <v>1780</v>
      </c>
      <c r="G780" s="88">
        <v>1</v>
      </c>
      <c r="H780" s="88">
        <v>144</v>
      </c>
      <c r="I780" s="82">
        <v>2</v>
      </c>
      <c r="J780" s="70">
        <v>720</v>
      </c>
      <c r="K780" s="55"/>
      <c r="L780" s="54">
        <v>934.23900000000003</v>
      </c>
      <c r="M780" s="54">
        <v>164.13342854228296</v>
      </c>
      <c r="N780" s="54">
        <v>331.02111598490262</v>
      </c>
      <c r="O780" s="17"/>
      <c r="P780" s="56">
        <v>41.109864327246761</v>
      </c>
      <c r="Q780" s="56">
        <v>7.1</v>
      </c>
      <c r="R780" s="54">
        <v>269.10129552177904</v>
      </c>
      <c r="S780" s="42" t="s">
        <v>78</v>
      </c>
      <c r="T780" s="94"/>
      <c r="U780" s="94"/>
      <c r="V780" s="94">
        <v>30.480865366827615</v>
      </c>
      <c r="W780" s="94">
        <v>28.476413179439664</v>
      </c>
      <c r="X780" s="94">
        <v>5.0029289375931478</v>
      </c>
      <c r="Y780" s="94">
        <v>10.089810069912845</v>
      </c>
      <c r="Z780" s="94"/>
      <c r="AA780" s="94">
        <v>1.2530642398073577</v>
      </c>
      <c r="AB780" s="94">
        <v>0.21641414410447604</v>
      </c>
      <c r="AC780" s="98">
        <v>8.2024403588382384</v>
      </c>
      <c r="AD780" s="37"/>
      <c r="AE780" s="37"/>
      <c r="AF780" s="37"/>
      <c r="AG780" s="37"/>
      <c r="AH780" s="37"/>
      <c r="AI780" s="100">
        <v>27.520915952692889</v>
      </c>
      <c r="AJ780" s="90" t="s">
        <v>54</v>
      </c>
      <c r="AK780" s="53">
        <v>742.01440053068904</v>
      </c>
      <c r="AL780" s="35"/>
      <c r="AM780" s="35"/>
      <c r="AN780" s="35"/>
      <c r="AO780" s="58">
        <v>29.871428571428574</v>
      </c>
      <c r="AP780" s="49">
        <v>1.4768563280096163</v>
      </c>
      <c r="AQ780" s="49">
        <v>1.1212671803415246</v>
      </c>
      <c r="AR780" s="49">
        <v>1.4086599333610998</v>
      </c>
      <c r="AS780" s="126">
        <v>34.101416348715674</v>
      </c>
      <c r="AT780" s="58">
        <v>34.272559552947243</v>
      </c>
      <c r="AU780" s="58">
        <v>49.440431831981414</v>
      </c>
      <c r="AV780" s="58">
        <v>37.536443148688051</v>
      </c>
      <c r="AW780" s="58">
        <v>47.157434402332363</v>
      </c>
      <c r="AX780" s="58">
        <v>31.0825</v>
      </c>
      <c r="AY780" s="71">
        <v>1.1243958837942356</v>
      </c>
      <c r="AZ780" s="71">
        <v>25.891590303347186</v>
      </c>
      <c r="BA780" s="71">
        <v>4.5892750634804287</v>
      </c>
      <c r="BB780" s="131">
        <f t="shared" si="48"/>
        <v>1.1243958837942356</v>
      </c>
      <c r="BC780" s="131">
        <f t="shared" si="49"/>
        <v>1.1187811086829678</v>
      </c>
      <c r="BD780" s="131">
        <f t="shared" si="50"/>
        <v>0.13145241755743689</v>
      </c>
      <c r="BE780" s="96">
        <v>6.86</v>
      </c>
      <c r="BF780" s="105">
        <v>88.886082902010543</v>
      </c>
      <c r="BG780" s="105">
        <v>591.08377631939754</v>
      </c>
      <c r="BH780" s="105">
        <v>234.32501831361921</v>
      </c>
      <c r="BI780" s="105">
        <v>133.92834808866081</v>
      </c>
      <c r="BJ780" s="105">
        <v>6.6792872966138699</v>
      </c>
      <c r="BK780" s="105">
        <v>14.169547248074563</v>
      </c>
      <c r="BL780" s="105">
        <v>12.466410653596114</v>
      </c>
      <c r="BM780" s="105">
        <v>7.3476120800379965</v>
      </c>
      <c r="BN780" s="130">
        <f t="shared" si="51"/>
        <v>316.80708907337578</v>
      </c>
      <c r="BO780" s="97">
        <v>3.2025085714285715</v>
      </c>
      <c r="BP780" s="109" t="s">
        <v>38</v>
      </c>
      <c r="BQ780" s="106">
        <v>524.58333333333326</v>
      </c>
      <c r="BR780" s="107">
        <v>17.210250661198035</v>
      </c>
      <c r="BS780" s="107"/>
      <c r="BT780" s="107">
        <v>15.30621990817205</v>
      </c>
      <c r="BU780" s="106">
        <v>13313.770833333332</v>
      </c>
      <c r="BV780" s="106">
        <v>436.79110396329935</v>
      </c>
      <c r="BW780" s="106"/>
      <c r="BX780" s="106">
        <v>388.4673630157402</v>
      </c>
      <c r="BY780" s="73">
        <v>0.1133</v>
      </c>
      <c r="BZ780" s="73">
        <v>0.95480000000000009</v>
      </c>
      <c r="CA780" s="74">
        <v>4.16</v>
      </c>
      <c r="CB780" s="74"/>
      <c r="CC780" s="74">
        <v>6.0587999999999997</v>
      </c>
      <c r="CD780" s="74">
        <v>6.86</v>
      </c>
      <c r="CE780" s="74">
        <v>81</v>
      </c>
      <c r="CF780" s="74">
        <v>40.372199999999999</v>
      </c>
      <c r="CG780" s="74">
        <v>0.1618</v>
      </c>
      <c r="CH780" s="134">
        <v>150445.5584893885</v>
      </c>
      <c r="CI780" s="134">
        <v>3441.6243459521374</v>
      </c>
      <c r="CJ780" s="135">
        <v>479308.68599933677</v>
      </c>
      <c r="CK780" s="136">
        <v>0.7180392190841498</v>
      </c>
    </row>
    <row r="781" spans="1:89" s="72" customFormat="1" x14ac:dyDescent="0.25">
      <c r="A781" s="82" t="s">
        <v>24</v>
      </c>
      <c r="B781" s="83">
        <v>770</v>
      </c>
      <c r="C781" s="70" t="s">
        <v>866</v>
      </c>
      <c r="D781" s="84">
        <v>42075</v>
      </c>
      <c r="E781" s="85" t="s">
        <v>1245</v>
      </c>
      <c r="F781" s="82">
        <v>1783</v>
      </c>
      <c r="G781" s="88">
        <v>1</v>
      </c>
      <c r="H781" s="88">
        <v>152</v>
      </c>
      <c r="I781" s="82">
        <v>2</v>
      </c>
      <c r="J781" s="70">
        <v>656</v>
      </c>
      <c r="K781" s="55"/>
      <c r="L781" s="54">
        <v>934.23900000000003</v>
      </c>
      <c r="M781" s="54">
        <v>164.13342854228296</v>
      </c>
      <c r="N781" s="54">
        <v>331.02111598490262</v>
      </c>
      <c r="O781" s="17"/>
      <c r="P781" s="56">
        <v>41.109864327246761</v>
      </c>
      <c r="Q781" s="56">
        <v>7.1</v>
      </c>
      <c r="R781" s="54">
        <v>269.10129552177904</v>
      </c>
      <c r="S781" s="42" t="s">
        <v>78</v>
      </c>
      <c r="T781" s="94"/>
      <c r="U781" s="94"/>
      <c r="V781" s="94">
        <v>25.457613113225399</v>
      </c>
      <c r="W781" s="94">
        <v>23.783495017286583</v>
      </c>
      <c r="X781" s="94">
        <v>4.1784453227766667</v>
      </c>
      <c r="Y781" s="94">
        <v>8.4270075030517635</v>
      </c>
      <c r="Z781" s="94"/>
      <c r="AA781" s="94">
        <v>1.0465590211802343</v>
      </c>
      <c r="AB781" s="94">
        <v>0.18074905310390033</v>
      </c>
      <c r="AC781" s="98">
        <v>6.8506766696611852</v>
      </c>
      <c r="AD781" s="37"/>
      <c r="AE781" s="37"/>
      <c r="AF781" s="37"/>
      <c r="AG781" s="37"/>
      <c r="AH781" s="37"/>
      <c r="AI781" s="100">
        <v>27.048435699782893</v>
      </c>
      <c r="AJ781" s="90" t="s">
        <v>54</v>
      </c>
      <c r="AK781" s="53">
        <v>737.50792545622187</v>
      </c>
      <c r="AL781" s="35"/>
      <c r="AM781" s="35"/>
      <c r="AN781" s="35"/>
      <c r="AO781" s="58">
        <v>42.557142857142857</v>
      </c>
      <c r="AP781" s="49">
        <v>1.6578098390716829</v>
      </c>
      <c r="AQ781" s="49">
        <v>1.4723365264473136</v>
      </c>
      <c r="AR781" s="49">
        <v>2.1092461474385673</v>
      </c>
      <c r="AS781" s="126">
        <v>41.890004728932389</v>
      </c>
      <c r="AT781" s="58">
        <v>42.95940283829529</v>
      </c>
      <c r="AU781" s="58">
        <v>38.954913976172477</v>
      </c>
      <c r="AV781" s="58">
        <v>34.596695821185619</v>
      </c>
      <c r="AW781" s="58">
        <v>49.562682215743443</v>
      </c>
      <c r="AX781" s="58">
        <v>29.69</v>
      </c>
      <c r="AY781" s="71">
        <v>1.6874874579650829</v>
      </c>
      <c r="AZ781" s="71">
        <v>27.915426788950317</v>
      </c>
      <c r="BA781" s="71">
        <v>-2.4578136757249176</v>
      </c>
      <c r="BB781" s="131">
        <f t="shared" si="48"/>
        <v>1.6874874579650829</v>
      </c>
      <c r="BC781" s="131">
        <f t="shared" si="49"/>
        <v>1.6454804518641324</v>
      </c>
      <c r="BD781" s="131">
        <f t="shared" si="50"/>
        <v>0.20580847425305807</v>
      </c>
      <c r="BE781" s="96">
        <v>6.04</v>
      </c>
      <c r="BF781" s="105">
        <v>132.50976787975645</v>
      </c>
      <c r="BG781" s="105">
        <v>589.55642077108303</v>
      </c>
      <c r="BH781" s="105">
        <v>255.20445124414587</v>
      </c>
      <c r="BI781" s="105">
        <v>118.92968719781531</v>
      </c>
      <c r="BJ781" s="105">
        <v>5.8104352915378232</v>
      </c>
      <c r="BK781" s="105">
        <v>13.828520526784178</v>
      </c>
      <c r="BL781" s="105">
        <v>10.303236518602008</v>
      </c>
      <c r="BM781" s="105">
        <v>6.3672484500318651</v>
      </c>
      <c r="BN781" s="130">
        <f t="shared" si="51"/>
        <v>301.38506432042817</v>
      </c>
      <c r="BO781" s="97">
        <v>5.308662857142858</v>
      </c>
      <c r="BP781" s="109" t="s">
        <v>38</v>
      </c>
      <c r="BQ781" s="106">
        <v>631.5224358974358</v>
      </c>
      <c r="BR781" s="107">
        <v>24.806820383697154</v>
      </c>
      <c r="BS781" s="107"/>
      <c r="BT781" s="107">
        <v>14.700447263537795</v>
      </c>
      <c r="BU781" s="106">
        <v>15132.615384615385</v>
      </c>
      <c r="BV781" s="106">
        <v>594.42396729463576</v>
      </c>
      <c r="BW781" s="106"/>
      <c r="BX781" s="106">
        <v>352.2538579406351</v>
      </c>
      <c r="BY781" s="73">
        <v>7.5189999999999993E-2</v>
      </c>
      <c r="BZ781" s="73">
        <v>1.2782</v>
      </c>
      <c r="CA781" s="74">
        <v>3.41</v>
      </c>
      <c r="CB781" s="74"/>
      <c r="CC781" s="74">
        <v>6.7617000000000003</v>
      </c>
      <c r="CD781" s="74">
        <v>6.11</v>
      </c>
      <c r="CE781" s="74">
        <v>84</v>
      </c>
      <c r="CF781" s="74">
        <v>37.837800000000001</v>
      </c>
      <c r="CG781" s="74">
        <v>0.12740000000000001</v>
      </c>
      <c r="CH781" s="134">
        <v>90154.832035884945</v>
      </c>
      <c r="CI781" s="134">
        <v>2578.4921380833403</v>
      </c>
      <c r="CJ781" s="135">
        <v>445290.17597956874</v>
      </c>
      <c r="CK781" s="136">
        <v>0.57905884234051663</v>
      </c>
    </row>
    <row r="782" spans="1:89" s="72" customFormat="1" x14ac:dyDescent="0.25">
      <c r="A782" s="82" t="s">
        <v>24</v>
      </c>
      <c r="B782" s="83">
        <v>771</v>
      </c>
      <c r="C782" s="70" t="s">
        <v>867</v>
      </c>
      <c r="D782" s="84">
        <v>42075</v>
      </c>
      <c r="E782" s="85" t="s">
        <v>1245</v>
      </c>
      <c r="F782" s="82">
        <v>1787</v>
      </c>
      <c r="G782" s="88">
        <v>1</v>
      </c>
      <c r="H782" s="88">
        <v>163</v>
      </c>
      <c r="I782" s="82">
        <v>2</v>
      </c>
      <c r="J782" s="70">
        <v>790</v>
      </c>
      <c r="K782" s="55"/>
      <c r="L782" s="54">
        <v>934.23900000000003</v>
      </c>
      <c r="M782" s="54">
        <v>164.13342854228296</v>
      </c>
      <c r="N782" s="54">
        <v>331.02111598490262</v>
      </c>
      <c r="O782" s="17"/>
      <c r="P782" s="56">
        <v>41.109864327246761</v>
      </c>
      <c r="Q782" s="56">
        <v>7.1</v>
      </c>
      <c r="R782" s="54">
        <v>269.10129552177904</v>
      </c>
      <c r="S782" s="42" t="s">
        <v>78</v>
      </c>
      <c r="T782" s="94"/>
      <c r="U782" s="94"/>
      <c r="V782" s="94">
        <v>30.019976429643663</v>
      </c>
      <c r="W782" s="94">
        <v>28.045832759653866</v>
      </c>
      <c r="X782" s="94">
        <v>4.9272816561559374</v>
      </c>
      <c r="Y782" s="94">
        <v>9.9372460995811185</v>
      </c>
      <c r="Z782" s="94"/>
      <c r="AA782" s="94">
        <v>1.2341171581297965</v>
      </c>
      <c r="AB782" s="94">
        <v>0.21314183265046999</v>
      </c>
      <c r="AC782" s="98">
        <v>8.0784145487503807</v>
      </c>
      <c r="AD782" s="37"/>
      <c r="AE782" s="37"/>
      <c r="AF782" s="37"/>
      <c r="AG782" s="37"/>
      <c r="AH782" s="37"/>
      <c r="AI782" s="100">
        <v>23.621354664861514</v>
      </c>
      <c r="AJ782" s="90" t="s">
        <v>54</v>
      </c>
      <c r="AK782" s="53">
        <v>699.42452070448917</v>
      </c>
      <c r="AL782" s="35"/>
      <c r="AM782" s="35"/>
      <c r="AN782" s="35"/>
      <c r="AO782" s="58">
        <v>43.085714285714289</v>
      </c>
      <c r="AP782" s="49">
        <v>1.546843097046436</v>
      </c>
      <c r="AQ782" s="49">
        <v>1.416301541024573</v>
      </c>
      <c r="AR782" s="49">
        <v>2.0307649590448431</v>
      </c>
      <c r="AS782" s="126">
        <v>40.436932169982256</v>
      </c>
      <c r="AT782" s="58">
        <v>40.764112935665331</v>
      </c>
      <c r="AU782" s="58">
        <v>35.901530766992877</v>
      </c>
      <c r="AV782" s="58">
        <v>32.871720116618071</v>
      </c>
      <c r="AW782" s="58">
        <v>47.13313896987367</v>
      </c>
      <c r="AX782" s="58">
        <v>21.212500000000002</v>
      </c>
      <c r="AY782" s="71">
        <v>1.357899565018053</v>
      </c>
      <c r="AZ782" s="71">
        <v>29.300281468154218</v>
      </c>
      <c r="BA782" s="71">
        <v>0.71969496148944501</v>
      </c>
      <c r="BB782" s="131">
        <f t="shared" si="48"/>
        <v>1.357899565018053</v>
      </c>
      <c r="BC782" s="131">
        <f t="shared" si="49"/>
        <v>1.3470007967778488</v>
      </c>
      <c r="BD782" s="131">
        <f t="shared" si="50"/>
        <v>0.16635288201574147</v>
      </c>
      <c r="BE782" s="96">
        <v>6.09</v>
      </c>
      <c r="BF782" s="105">
        <v>129.33068375359349</v>
      </c>
      <c r="BG782" s="105">
        <v>568.54012290830838</v>
      </c>
      <c r="BH782" s="105">
        <v>285.77090873640481</v>
      </c>
      <c r="BI782" s="105">
        <v>106.21077297408162</v>
      </c>
      <c r="BJ782" s="105">
        <v>6.1693149083891177</v>
      </c>
      <c r="BK782" s="105">
        <v>15.499069051868776</v>
      </c>
      <c r="BL782" s="105">
        <v>10.925758177733508</v>
      </c>
      <c r="BM782" s="105">
        <v>6.8840532432139279</v>
      </c>
      <c r="BN782" s="130">
        <f t="shared" si="51"/>
        <v>276.86276300894104</v>
      </c>
      <c r="BO782" s="97">
        <v>1.2117599999999999</v>
      </c>
      <c r="BP782" s="109" t="s">
        <v>38</v>
      </c>
      <c r="BQ782" s="106">
        <v>525.79260651629079</v>
      </c>
      <c r="BR782" s="107">
        <v>17.51475747319672</v>
      </c>
      <c r="BS782" s="107"/>
      <c r="BT782" s="107">
        <v>12.8984189437927</v>
      </c>
      <c r="BU782" s="106">
        <v>13514.691979949874</v>
      </c>
      <c r="BV782" s="106">
        <v>450.1899597297683</v>
      </c>
      <c r="BW782" s="106"/>
      <c r="BX782" s="106">
        <v>331.53406284785365</v>
      </c>
      <c r="BY782" s="73">
        <v>0.10403000000000001</v>
      </c>
      <c r="BZ782" s="73">
        <v>0.9163</v>
      </c>
      <c r="CA782" s="74">
        <v>4.21</v>
      </c>
      <c r="CB782" s="74"/>
      <c r="CC782" s="74">
        <v>5.3955000000000002</v>
      </c>
      <c r="CD782" s="74">
        <v>5.47</v>
      </c>
      <c r="CE782" s="74">
        <v>79</v>
      </c>
      <c r="CF782" s="74">
        <v>33.739199999999997</v>
      </c>
      <c r="CG782" s="74">
        <v>0.1016</v>
      </c>
      <c r="CH782" s="134">
        <v>82725.115940408592</v>
      </c>
      <c r="CI782" s="134">
        <v>2327.1192246941946</v>
      </c>
      <c r="CJ782" s="135">
        <v>317766.07695644931</v>
      </c>
      <c r="CK782" s="136">
        <v>0.73233721075051461</v>
      </c>
    </row>
    <row r="783" spans="1:89" s="72" customFormat="1" x14ac:dyDescent="0.25">
      <c r="A783" s="82" t="s">
        <v>24</v>
      </c>
      <c r="B783" s="83">
        <v>772</v>
      </c>
      <c r="C783" s="70" t="s">
        <v>868</v>
      </c>
      <c r="D783" s="84">
        <v>42075</v>
      </c>
      <c r="E783" s="85" t="s">
        <v>1245</v>
      </c>
      <c r="F783" s="82">
        <v>1791</v>
      </c>
      <c r="G783" s="88">
        <v>1</v>
      </c>
      <c r="H783" s="88">
        <v>144</v>
      </c>
      <c r="I783" s="82">
        <v>2</v>
      </c>
      <c r="J783" s="70">
        <v>775</v>
      </c>
      <c r="K783" s="55"/>
      <c r="L783" s="54">
        <v>934.23900000000003</v>
      </c>
      <c r="M783" s="54">
        <v>164.13342854228296</v>
      </c>
      <c r="N783" s="54">
        <v>331.02111598490262</v>
      </c>
      <c r="O783" s="17"/>
      <c r="P783" s="56">
        <v>41.109864327246761</v>
      </c>
      <c r="Q783" s="56">
        <v>7.1</v>
      </c>
      <c r="R783" s="54">
        <v>269.10129552177904</v>
      </c>
      <c r="S783" s="42" t="s">
        <v>78</v>
      </c>
      <c r="T783" s="94"/>
      <c r="U783" s="94"/>
      <c r="V783" s="94">
        <v>32.67020401877248</v>
      </c>
      <c r="W783" s="94">
        <v>30.521778732293985</v>
      </c>
      <c r="X783" s="94">
        <v>5.3622725967769984</v>
      </c>
      <c r="Y783" s="94">
        <v>10.814527393748518</v>
      </c>
      <c r="Z783" s="94"/>
      <c r="AA783" s="94">
        <v>1.3430676547552085</v>
      </c>
      <c r="AB783" s="94">
        <v>0.23195844853328459</v>
      </c>
      <c r="AC783" s="98">
        <v>8.7915942264125064</v>
      </c>
      <c r="AD783" s="37"/>
      <c r="AE783" s="37"/>
      <c r="AF783" s="37"/>
      <c r="AG783" s="37"/>
      <c r="AH783" s="37"/>
      <c r="AI783" s="100">
        <v>23.611498765999247</v>
      </c>
      <c r="AJ783" s="90" t="s">
        <v>54</v>
      </c>
      <c r="AK783" s="53">
        <v>699.29905465280933</v>
      </c>
      <c r="AL783" s="35"/>
      <c r="AM783" s="35"/>
      <c r="AN783" s="35"/>
      <c r="AO783" s="58">
        <v>51.31428571428571</v>
      </c>
      <c r="AP783" s="49">
        <v>1.3386953966065744</v>
      </c>
      <c r="AQ783" s="49">
        <v>1.4661224489795919</v>
      </c>
      <c r="AR783" s="49">
        <v>2.5457670415104823</v>
      </c>
      <c r="AS783" s="126">
        <v>40.6061452348129</v>
      </c>
      <c r="AT783" s="58">
        <v>41.376238705798407</v>
      </c>
      <c r="AU783" s="58">
        <v>26.088161960595826</v>
      </c>
      <c r="AV783" s="58">
        <v>28.571428571428573</v>
      </c>
      <c r="AW783" s="58">
        <v>49.611273080660844</v>
      </c>
      <c r="AX783" s="58">
        <v>29.5825</v>
      </c>
      <c r="AY783" s="71">
        <v>1.2664824095381648</v>
      </c>
      <c r="AZ783" s="71">
        <v>29.044750306302628</v>
      </c>
      <c r="BA783" s="71">
        <v>3.6254537124698523</v>
      </c>
      <c r="BB783" s="131">
        <f t="shared" si="48"/>
        <v>1.2664824095381648</v>
      </c>
      <c r="BC783" s="131">
        <f t="shared" si="49"/>
        <v>1.2429106721060077</v>
      </c>
      <c r="BD783" s="131">
        <f t="shared" si="50"/>
        <v>0.16377568025048672</v>
      </c>
      <c r="BE783" s="96">
        <v>6.34</v>
      </c>
      <c r="BF783" s="105">
        <v>118.43788840403832</v>
      </c>
      <c r="BG783" s="105">
        <v>581.01045241118254</v>
      </c>
      <c r="BH783" s="105">
        <v>281.4179010626986</v>
      </c>
      <c r="BI783" s="105">
        <v>87.694344097424846</v>
      </c>
      <c r="BJ783" s="105">
        <v>8.1277348243149259</v>
      </c>
      <c r="BK783" s="105">
        <v>12.697933480230711</v>
      </c>
      <c r="BL783" s="105">
        <v>26.964438189542825</v>
      </c>
      <c r="BM783" s="105">
        <v>2.0871959346054418</v>
      </c>
      <c r="BN783" s="130">
        <f t="shared" si="51"/>
        <v>277.85666384295195</v>
      </c>
      <c r="BO783" s="97">
        <v>4.4431199999999995</v>
      </c>
      <c r="BP783" s="109" t="s">
        <v>38</v>
      </c>
      <c r="BQ783" s="106">
        <v>463.32051282051276</v>
      </c>
      <c r="BR783" s="107">
        <v>14.181745316138405</v>
      </c>
      <c r="BS783" s="107"/>
      <c r="BT783" s="107">
        <v>11.197743615965356</v>
      </c>
      <c r="BU783" s="106">
        <v>12502.282051282051</v>
      </c>
      <c r="BV783" s="106">
        <v>382.68148077980078</v>
      </c>
      <c r="BW783" s="106"/>
      <c r="BX783" s="106">
        <v>302.16091269625235</v>
      </c>
      <c r="BY783" s="73">
        <v>0.1236</v>
      </c>
      <c r="BZ783" s="73">
        <v>0.72050000000000014</v>
      </c>
      <c r="CA783" s="74">
        <v>4.3499999999999996</v>
      </c>
      <c r="CB783" s="74"/>
      <c r="CC783" s="74">
        <v>5.2370999999999999</v>
      </c>
      <c r="CD783" s="74">
        <v>6.32</v>
      </c>
      <c r="CE783" s="74">
        <v>90</v>
      </c>
      <c r="CF783" s="74">
        <v>36.946800000000003</v>
      </c>
      <c r="CG783" s="74">
        <v>0.13600000000000001</v>
      </c>
      <c r="CH783" s="134">
        <v>35943.425542591656</v>
      </c>
      <c r="CI783" s="134">
        <v>3548.8588047868116</v>
      </c>
      <c r="CJ783" s="135">
        <v>859503.79907470103</v>
      </c>
      <c r="CK783" s="136">
        <v>0.41289623252478191</v>
      </c>
    </row>
    <row r="784" spans="1:89" s="72" customFormat="1" x14ac:dyDescent="0.25">
      <c r="A784" s="82" t="s">
        <v>24</v>
      </c>
      <c r="B784" s="83">
        <v>773</v>
      </c>
      <c r="C784" s="70" t="s">
        <v>869</v>
      </c>
      <c r="D784" s="84">
        <v>42075</v>
      </c>
      <c r="E784" s="85" t="s">
        <v>1245</v>
      </c>
      <c r="F784" s="82">
        <v>1803</v>
      </c>
      <c r="G784" s="88">
        <v>1</v>
      </c>
      <c r="H784" s="88">
        <v>150</v>
      </c>
      <c r="I784" s="82">
        <v>2</v>
      </c>
      <c r="J784" s="70">
        <v>760</v>
      </c>
      <c r="K784" s="55"/>
      <c r="L784" s="54">
        <v>934.23900000000003</v>
      </c>
      <c r="M784" s="54">
        <v>164.13342854228296</v>
      </c>
      <c r="N784" s="54">
        <v>331.02111598490262</v>
      </c>
      <c r="O784" s="17"/>
      <c r="P784" s="56">
        <v>41.109864327246761</v>
      </c>
      <c r="Q784" s="56">
        <v>7.1</v>
      </c>
      <c r="R784" s="54">
        <v>269.10129552177904</v>
      </c>
      <c r="S784" s="42" t="s">
        <v>78</v>
      </c>
      <c r="T784" s="94"/>
      <c r="U784" s="94"/>
      <c r="V784" s="94">
        <v>24.110589648776735</v>
      </c>
      <c r="W784" s="94">
        <v>22.52505316288353</v>
      </c>
      <c r="X784" s="94">
        <v>3.9573537432298034</v>
      </c>
      <c r="Y784" s="94">
        <v>7.9811142925921166</v>
      </c>
      <c r="Z784" s="94"/>
      <c r="AA784" s="94">
        <v>0.99118306931113165</v>
      </c>
      <c r="AB784" s="94">
        <v>0.17118518650631481</v>
      </c>
      <c r="AC784" s="98">
        <v>6.4881909102798145</v>
      </c>
      <c r="AD784" s="37"/>
      <c r="AE784" s="37"/>
      <c r="AF784" s="37"/>
      <c r="AG784" s="37"/>
      <c r="AH784" s="37"/>
      <c r="AI784" s="100">
        <v>23.82922313287893</v>
      </c>
      <c r="AJ784" s="90" t="s">
        <v>54</v>
      </c>
      <c r="AK784" s="53">
        <v>702.04651824324026</v>
      </c>
      <c r="AL784" s="35"/>
      <c r="AM784" s="35"/>
      <c r="AN784" s="35"/>
      <c r="AO784" s="58">
        <v>49.74285714285714</v>
      </c>
      <c r="AP784" s="49">
        <v>1.4369948199975304</v>
      </c>
      <c r="AQ784" s="49">
        <v>1.5469110093016798</v>
      </c>
      <c r="AR784" s="49">
        <v>2.4315507427460785</v>
      </c>
      <c r="AS784" s="126">
        <v>41.452065157105814</v>
      </c>
      <c r="AT784" s="58">
        <v>42.585883585631635</v>
      </c>
      <c r="AU784" s="58">
        <v>28.888465651874537</v>
      </c>
      <c r="AV784" s="58">
        <v>31.098153547133141</v>
      </c>
      <c r="AW784" s="58">
        <v>48.882410106899911</v>
      </c>
      <c r="AX784" s="58">
        <v>24.942500000000003</v>
      </c>
      <c r="AY784" s="71">
        <v>1.7662730031072573</v>
      </c>
      <c r="AZ784" s="71">
        <v>29.194023496996699</v>
      </c>
      <c r="BA784" s="71">
        <v>-5.0834338482199648</v>
      </c>
      <c r="BB784" s="131">
        <f t="shared" si="48"/>
        <v>1.7662730031072573</v>
      </c>
      <c r="BC784" s="131">
        <f t="shared" si="49"/>
        <v>1.7192472586089951</v>
      </c>
      <c r="BD784" s="131">
        <f t="shared" si="50"/>
        <v>0.22460904734945147</v>
      </c>
      <c r="BE784" s="96">
        <v>6.43</v>
      </c>
      <c r="BF784" s="105">
        <v>107.91675778649198</v>
      </c>
      <c r="BG784" s="105">
        <v>558.03038055257616</v>
      </c>
      <c r="BH784" s="105">
        <v>307.03837216702897</v>
      </c>
      <c r="BI784" s="105">
        <v>94.715696320175752</v>
      </c>
      <c r="BJ784" s="105">
        <v>7.2386472048730557</v>
      </c>
      <c r="BK784" s="105">
        <v>14.462778660096621</v>
      </c>
      <c r="BL784" s="105">
        <v>15.427052184864312</v>
      </c>
      <c r="BM784" s="105">
        <v>3.0870729103850869</v>
      </c>
      <c r="BN784" s="130">
        <f t="shared" si="51"/>
        <v>260.07240026064733</v>
      </c>
      <c r="BO784" s="97">
        <v>3.83724</v>
      </c>
      <c r="BP784" s="109" t="s">
        <v>38</v>
      </c>
      <c r="BQ784" s="106">
        <v>538.99275362318838</v>
      </c>
      <c r="BR784" s="107">
        <v>22.355021651265776</v>
      </c>
      <c r="BS784" s="107"/>
      <c r="BT784" s="107">
        <v>12.656606092001883</v>
      </c>
      <c r="BU784" s="106">
        <v>14273.927536231884</v>
      </c>
      <c r="BV784" s="106">
        <v>592.01901505366459</v>
      </c>
      <c r="BW784" s="106"/>
      <c r="BX784" s="106">
        <v>335.1797904469891</v>
      </c>
      <c r="BY784" s="73">
        <v>0.12463</v>
      </c>
      <c r="BZ784" s="73">
        <v>0.70840000000000003</v>
      </c>
      <c r="CA784" s="74">
        <v>3.89</v>
      </c>
      <c r="CB784" s="74"/>
      <c r="CC784" s="74">
        <v>6.4349999999999996</v>
      </c>
      <c r="CD784" s="74">
        <v>7.43</v>
      </c>
      <c r="CE784" s="74">
        <v>81</v>
      </c>
      <c r="CF784" s="74">
        <v>37.421999999999997</v>
      </c>
      <c r="CG784" s="74">
        <v>6.720000000000001E-2</v>
      </c>
      <c r="CH784" s="134">
        <v>38578.184072257485</v>
      </c>
      <c r="CI784" s="134">
        <v>3552.4854856311222</v>
      </c>
      <c r="CJ784" s="135">
        <v>663481.98959169537</v>
      </c>
      <c r="CK784" s="136">
        <v>0.53543058309952163</v>
      </c>
    </row>
    <row r="785" spans="1:89" s="72" customFormat="1" x14ac:dyDescent="0.25">
      <c r="A785" s="82" t="s">
        <v>24</v>
      </c>
      <c r="B785" s="83">
        <v>774</v>
      </c>
      <c r="C785" s="70" t="s">
        <v>870</v>
      </c>
      <c r="D785" s="84">
        <v>42075</v>
      </c>
      <c r="E785" s="85" t="s">
        <v>1245</v>
      </c>
      <c r="F785" s="82">
        <v>1812</v>
      </c>
      <c r="G785" s="88">
        <v>1</v>
      </c>
      <c r="H785" s="88">
        <v>157</v>
      </c>
      <c r="I785" s="82">
        <v>2</v>
      </c>
      <c r="J785" s="70">
        <v>720</v>
      </c>
      <c r="K785" s="55"/>
      <c r="L785" s="54">
        <v>934.23900000000003</v>
      </c>
      <c r="M785" s="54">
        <v>164.13342854228296</v>
      </c>
      <c r="N785" s="54">
        <v>331.02111598490262</v>
      </c>
      <c r="O785" s="17"/>
      <c r="P785" s="56">
        <v>41.109864327246761</v>
      </c>
      <c r="Q785" s="56">
        <v>7.1</v>
      </c>
      <c r="R785" s="54">
        <v>269.10129552177904</v>
      </c>
      <c r="S785" s="42" t="s">
        <v>78</v>
      </c>
      <c r="T785" s="94"/>
      <c r="U785" s="94"/>
      <c r="V785" s="94">
        <v>22.310504446026219</v>
      </c>
      <c r="W785" s="94">
        <v>20.843343363151089</v>
      </c>
      <c r="X785" s="94">
        <v>3.6618995872341307</v>
      </c>
      <c r="Y785" s="94">
        <v>7.3852480799097311</v>
      </c>
      <c r="Z785" s="94"/>
      <c r="AA785" s="94">
        <v>0.91718181084857353</v>
      </c>
      <c r="AB785" s="94">
        <v>0.15840458156678613</v>
      </c>
      <c r="AC785" s="98">
        <v>6.0037856501700659</v>
      </c>
      <c r="AD785" s="37"/>
      <c r="AE785" s="37"/>
      <c r="AF785" s="37"/>
      <c r="AG785" s="37"/>
      <c r="AH785" s="37"/>
      <c r="AI785" s="100">
        <v>24.919544603561562</v>
      </c>
      <c r="AJ785" s="90" t="s">
        <v>54</v>
      </c>
      <c r="AK785" s="53">
        <v>715.08307583657654</v>
      </c>
      <c r="AL785" s="35"/>
      <c r="AM785" s="35"/>
      <c r="AN785" s="35"/>
      <c r="AO785" s="58">
        <v>37.114285714285714</v>
      </c>
      <c r="AP785" s="49">
        <v>1.4210959640773306</v>
      </c>
      <c r="AQ785" s="49">
        <v>1.3435443565181175</v>
      </c>
      <c r="AR785" s="49">
        <v>1.8466972094960437</v>
      </c>
      <c r="AS785" s="126">
        <v>36.162153746874246</v>
      </c>
      <c r="AT785" s="58">
        <v>37.660632615047916</v>
      </c>
      <c r="AU785" s="58">
        <v>38.289729594077421</v>
      </c>
      <c r="AV785" s="58">
        <v>36.200194363459673</v>
      </c>
      <c r="AW785" s="58">
        <v>49.757045675413032</v>
      </c>
      <c r="AX785" s="58">
        <v>21.09</v>
      </c>
      <c r="AY785" s="71">
        <v>1.6880224607272718</v>
      </c>
      <c r="AZ785" s="71">
        <v>26.727715018117969</v>
      </c>
      <c r="BA785" s="71">
        <v>-4.4172105720917507</v>
      </c>
      <c r="BB785" s="131">
        <f t="shared" si="48"/>
        <v>1.6880224607272718</v>
      </c>
      <c r="BC785" s="131">
        <f t="shared" si="49"/>
        <v>1.6208577369623385</v>
      </c>
      <c r="BD785" s="131">
        <f t="shared" si="50"/>
        <v>0.2066890751505544</v>
      </c>
      <c r="BE785" s="96">
        <v>6.1</v>
      </c>
      <c r="BF785" s="105">
        <v>126.93323253813777</v>
      </c>
      <c r="BG785" s="105">
        <v>519.63371408476439</v>
      </c>
      <c r="BH785" s="105">
        <v>315.17690890382994</v>
      </c>
      <c r="BI785" s="105">
        <v>115.13935912411969</v>
      </c>
      <c r="BJ785" s="105">
        <v>4.8468664062047822</v>
      </c>
      <c r="BK785" s="105">
        <v>28.782727640634164</v>
      </c>
      <c r="BL785" s="105">
        <v>12.632554220090334</v>
      </c>
      <c r="BM785" s="105">
        <v>3.7878696203565729</v>
      </c>
      <c r="BN785" s="130">
        <f t="shared" si="51"/>
        <v>251.16302318133521</v>
      </c>
      <c r="BO785" s="97">
        <v>4.7604857142857142</v>
      </c>
      <c r="BP785" s="109" t="s">
        <v>38</v>
      </c>
      <c r="BQ785" s="106">
        <v>490.29710144927537</v>
      </c>
      <c r="BR785" s="107">
        <v>21.976065249237493</v>
      </c>
      <c r="BS785" s="107"/>
      <c r="BT785" s="107">
        <v>13.018822770740426</v>
      </c>
      <c r="BU785" s="106">
        <v>14281.862318840578</v>
      </c>
      <c r="BV785" s="106">
        <v>640.14071727474357</v>
      </c>
      <c r="BW785" s="106"/>
      <c r="BX785" s="106">
        <v>379.22523672993293</v>
      </c>
      <c r="BY785" s="73">
        <v>0.11536</v>
      </c>
      <c r="BZ785" s="73">
        <v>0.76670000000000005</v>
      </c>
      <c r="CA785" s="74">
        <v>3.8</v>
      </c>
      <c r="CB785" s="74"/>
      <c r="CC785" s="74">
        <v>5.1479999999999997</v>
      </c>
      <c r="CD785" s="74">
        <v>8.0500000000000007</v>
      </c>
      <c r="CE785" s="74">
        <v>84</v>
      </c>
      <c r="CF785" s="74">
        <v>35.936999999999998</v>
      </c>
      <c r="CG785" s="74">
        <v>7.5800000000000006E-2</v>
      </c>
      <c r="CH785" s="134">
        <v>25612.117602657658</v>
      </c>
      <c r="CI785" s="134">
        <v>3189.793478186657</v>
      </c>
      <c r="CJ785" s="135">
        <v>947231.48550509091</v>
      </c>
      <c r="CK785" s="136">
        <v>0.33674909744852577</v>
      </c>
    </row>
    <row r="786" spans="1:89" s="72" customFormat="1" x14ac:dyDescent="0.25">
      <c r="A786" s="82" t="s">
        <v>24</v>
      </c>
      <c r="B786" s="83">
        <v>775</v>
      </c>
      <c r="C786" s="70" t="s">
        <v>871</v>
      </c>
      <c r="D786" s="84">
        <v>42075</v>
      </c>
      <c r="E786" s="85" t="s">
        <v>1245</v>
      </c>
      <c r="F786" s="82">
        <v>1820</v>
      </c>
      <c r="G786" s="88">
        <v>1</v>
      </c>
      <c r="H786" s="88">
        <v>146</v>
      </c>
      <c r="I786" s="82">
        <v>2</v>
      </c>
      <c r="J786" s="70">
        <v>890</v>
      </c>
      <c r="K786" s="55"/>
      <c r="L786" s="54">
        <v>934.23900000000003</v>
      </c>
      <c r="M786" s="54">
        <v>164.13342854228296</v>
      </c>
      <c r="N786" s="54">
        <v>331.02111598490262</v>
      </c>
      <c r="O786" s="17"/>
      <c r="P786" s="56">
        <v>41.109864327246761</v>
      </c>
      <c r="Q786" s="56">
        <v>7.1</v>
      </c>
      <c r="R786" s="54">
        <v>269.10129552177904</v>
      </c>
      <c r="S786" s="42" t="s">
        <v>78</v>
      </c>
      <c r="T786" s="94"/>
      <c r="U786" s="94"/>
      <c r="V786" s="94">
        <v>35.894060126630613</v>
      </c>
      <c r="W786" s="94">
        <v>33.533630838643262</v>
      </c>
      <c r="X786" s="94">
        <v>5.8914151528867338</v>
      </c>
      <c r="Y786" s="94">
        <v>11.881691840346461</v>
      </c>
      <c r="Z786" s="94"/>
      <c r="AA786" s="94">
        <v>1.4755999419598222</v>
      </c>
      <c r="AB786" s="94">
        <v>0.25484782689907731</v>
      </c>
      <c r="AC786" s="98">
        <v>9.6591380816129302</v>
      </c>
      <c r="AD786" s="37"/>
      <c r="AE786" s="37"/>
      <c r="AF786" s="37"/>
      <c r="AG786" s="37"/>
      <c r="AH786" s="37"/>
      <c r="AI786" s="100">
        <v>23.62546212357303</v>
      </c>
      <c r="AJ786" s="90" t="s">
        <v>54</v>
      </c>
      <c r="AK786" s="53">
        <v>699.47677794138235</v>
      </c>
      <c r="AL786" s="35"/>
      <c r="AM786" s="35"/>
      <c r="AN786" s="35"/>
      <c r="AO786" s="58">
        <v>45.971428571428568</v>
      </c>
      <c r="AP786" s="49">
        <v>1.9410428605984766</v>
      </c>
      <c r="AQ786" s="49">
        <v>1.6451874219075389</v>
      </c>
      <c r="AR786" s="49">
        <v>2.2416097459391922</v>
      </c>
      <c r="AS786" s="126">
        <v>47.504214337548575</v>
      </c>
      <c r="AT786" s="58">
        <v>48.466022592467155</v>
      </c>
      <c r="AU786" s="58">
        <v>42.222809273428645</v>
      </c>
      <c r="AV786" s="58">
        <v>35.787172011661816</v>
      </c>
      <c r="AW786" s="58">
        <v>48.760932944606417</v>
      </c>
      <c r="AX786" s="58">
        <v>25.262499999999999</v>
      </c>
      <c r="AY786" s="71">
        <v>1.3502518918585396</v>
      </c>
      <c r="AZ786" s="71">
        <v>33.143297352128798</v>
      </c>
      <c r="BA786" s="71">
        <v>2.7507627745018155</v>
      </c>
      <c r="BB786" s="131">
        <f t="shared" si="48"/>
        <v>1.3502518918585396</v>
      </c>
      <c r="BC786" s="131">
        <f t="shared" si="49"/>
        <v>1.3234561420457456</v>
      </c>
      <c r="BD786" s="131">
        <f t="shared" si="50"/>
        <v>0.16236224065723345</v>
      </c>
      <c r="BE786" s="96">
        <v>6.68</v>
      </c>
      <c r="BF786" s="105">
        <v>102.57109064964753</v>
      </c>
      <c r="BG786" s="105">
        <v>607.94687002141075</v>
      </c>
      <c r="BH786" s="105">
        <v>221.00192049444698</v>
      </c>
      <c r="BI786" s="105">
        <v>127.70157070450117</v>
      </c>
      <c r="BJ786" s="105">
        <v>7.4525074422736903</v>
      </c>
      <c r="BK786" s="105">
        <v>14.480470155924039</v>
      </c>
      <c r="BL786" s="105">
        <v>14.990352366954555</v>
      </c>
      <c r="BM786" s="105">
        <v>6.4263088144886318</v>
      </c>
      <c r="BN786" s="130">
        <f t="shared" si="51"/>
        <v>326.73770157846064</v>
      </c>
      <c r="BO786" s="97">
        <v>3.4910228571428576</v>
      </c>
      <c r="BP786" s="109" t="s">
        <v>38</v>
      </c>
      <c r="BQ786" s="106">
        <v>721.2619047619047</v>
      </c>
      <c r="BR786" s="107">
        <v>20.094185562105977</v>
      </c>
      <c r="BS786" s="107"/>
      <c r="BT786" s="107">
        <v>14.881805152998195</v>
      </c>
      <c r="BU786" s="106">
        <v>15440.380952380952</v>
      </c>
      <c r="BV786" s="106">
        <v>430.16535042034394</v>
      </c>
      <c r="BW786" s="106"/>
      <c r="BX786" s="106">
        <v>318.58155727391539</v>
      </c>
      <c r="BY786" s="73">
        <v>0.11124000000000001</v>
      </c>
      <c r="BZ786" s="73">
        <v>0.64460000000000006</v>
      </c>
      <c r="CA786" s="74">
        <v>4.29</v>
      </c>
      <c r="CB786" s="74"/>
      <c r="CC786" s="74">
        <v>5.6528999999999998</v>
      </c>
      <c r="CD786" s="74">
        <v>6.46</v>
      </c>
      <c r="CE786" s="74">
        <v>88</v>
      </c>
      <c r="CF786" s="74">
        <v>38.976299999999995</v>
      </c>
      <c r="CG786" s="74">
        <v>9.2999999999999999E-2</v>
      </c>
      <c r="CH786" s="134">
        <v>73817.671189943052</v>
      </c>
      <c r="CI786" s="134">
        <v>4531.6769625935285</v>
      </c>
      <c r="CJ786" s="135">
        <v>474808.86759020563</v>
      </c>
      <c r="CK786" s="136">
        <v>0.95442129916257024</v>
      </c>
    </row>
    <row r="787" spans="1:89" s="72" customFormat="1" x14ac:dyDescent="0.25">
      <c r="A787" s="82" t="s">
        <v>24</v>
      </c>
      <c r="B787" s="83">
        <v>776</v>
      </c>
      <c r="C787" s="70" t="s">
        <v>872</v>
      </c>
      <c r="D787" s="84">
        <v>42075</v>
      </c>
      <c r="E787" s="85" t="s">
        <v>1245</v>
      </c>
      <c r="F787" s="82">
        <v>1984</v>
      </c>
      <c r="G787" s="88">
        <v>1</v>
      </c>
      <c r="H787" s="88">
        <v>160</v>
      </c>
      <c r="I787" s="82">
        <v>1</v>
      </c>
      <c r="J787" s="70">
        <v>760</v>
      </c>
      <c r="K787" s="55"/>
      <c r="L787" s="54">
        <v>934.23900000000003</v>
      </c>
      <c r="M787" s="54">
        <v>164.13342854228296</v>
      </c>
      <c r="N787" s="54">
        <v>331.02111598490262</v>
      </c>
      <c r="O787" s="17"/>
      <c r="P787" s="56">
        <v>41.109864327246761</v>
      </c>
      <c r="Q787" s="56">
        <v>7.1</v>
      </c>
      <c r="R787" s="54">
        <v>269.10129552177904</v>
      </c>
      <c r="S787" s="42" t="s">
        <v>78</v>
      </c>
      <c r="T787" s="94"/>
      <c r="U787" s="94"/>
      <c r="V787" s="94">
        <v>32.124122998660425</v>
      </c>
      <c r="W787" s="94">
        <v>30.011608546145517</v>
      </c>
      <c r="X787" s="94">
        <v>5.2726424466841397</v>
      </c>
      <c r="Y787" s="94">
        <v>10.63376304505285</v>
      </c>
      <c r="Z787" s="94"/>
      <c r="AA787" s="94">
        <v>1.3206183381067174</v>
      </c>
      <c r="AB787" s="94">
        <v>0.228081273290489</v>
      </c>
      <c r="AC787" s="98">
        <v>8.6446431164404967</v>
      </c>
      <c r="AD787" s="37"/>
      <c r="AE787" s="37"/>
      <c r="AF787" s="37"/>
      <c r="AG787" s="37"/>
      <c r="AH787" s="37"/>
      <c r="AI787" s="100">
        <v>23.006631282456826</v>
      </c>
      <c r="AJ787" s="90" t="s">
        <v>54</v>
      </c>
      <c r="AK787" s="53">
        <v>691.39332426238593</v>
      </c>
      <c r="AL787" s="35"/>
      <c r="AM787" s="35"/>
      <c r="AN787" s="35"/>
      <c r="AO787" s="58">
        <v>31.942857142857147</v>
      </c>
      <c r="AP787" s="49">
        <v>1.2032419272339658</v>
      </c>
      <c r="AQ787" s="49">
        <v>1.097356656948494</v>
      </c>
      <c r="AR787" s="49">
        <v>1.646034985422741</v>
      </c>
      <c r="AS787" s="126">
        <v>30.825771765652348</v>
      </c>
      <c r="AT787" s="58">
        <v>32.014914876740036</v>
      </c>
      <c r="AU787" s="58">
        <v>37.668575539524859</v>
      </c>
      <c r="AV787" s="58">
        <v>34.353741496598644</v>
      </c>
      <c r="AW787" s="58">
        <v>51.530612244897966</v>
      </c>
      <c r="AX787" s="58">
        <v>26.497500000000002</v>
      </c>
      <c r="AY787" s="71">
        <v>0.99660043258068265</v>
      </c>
      <c r="AZ787" s="71">
        <v>25.32232140613824</v>
      </c>
      <c r="BA787" s="71">
        <v>6.8018015925221853</v>
      </c>
      <c r="BB787" s="131">
        <f t="shared" si="48"/>
        <v>0.99660043258068265</v>
      </c>
      <c r="BC787" s="131">
        <f t="shared" si="49"/>
        <v>0.95958329405405973</v>
      </c>
      <c r="BD787" s="131">
        <f t="shared" si="50"/>
        <v>0.12285576075554733</v>
      </c>
      <c r="BE787" s="96">
        <v>6.57</v>
      </c>
      <c r="BF787" s="105">
        <v>111.38223807268704</v>
      </c>
      <c r="BG787" s="105">
        <v>576.23233935754718</v>
      </c>
      <c r="BH787" s="105">
        <v>242.13512755475446</v>
      </c>
      <c r="BI787" s="105">
        <v>135.9349207747257</v>
      </c>
      <c r="BJ787" s="105">
        <v>7.3509876459297399</v>
      </c>
      <c r="BK787" s="105">
        <v>15.089437881712968</v>
      </c>
      <c r="BL787" s="105">
        <v>15.98257624466275</v>
      </c>
      <c r="BM787" s="105">
        <v>7.2746105406672799</v>
      </c>
      <c r="BN787" s="130">
        <f t="shared" si="51"/>
        <v>309.70251357515855</v>
      </c>
      <c r="BO787" s="97">
        <v>4.529674285714286</v>
      </c>
      <c r="BP787" s="109" t="s">
        <v>38</v>
      </c>
      <c r="BQ787" s="106">
        <v>512.71474358974353</v>
      </c>
      <c r="BR787" s="107">
        <v>15.960427732490121</v>
      </c>
      <c r="BS787" s="107"/>
      <c r="BT787" s="107">
        <v>16.014871367415342</v>
      </c>
      <c r="BU787" s="106">
        <v>12669.326923076924</v>
      </c>
      <c r="BV787" s="106">
        <v>394.38670196864933</v>
      </c>
      <c r="BW787" s="106"/>
      <c r="BX787" s="106">
        <v>395.73201964943024</v>
      </c>
      <c r="BY787" s="73">
        <v>9.888000000000001E-2</v>
      </c>
      <c r="BZ787" s="73">
        <v>0.9416000000000001</v>
      </c>
      <c r="CA787" s="74">
        <v>3.91</v>
      </c>
      <c r="CB787" s="74"/>
      <c r="CC787" s="74">
        <v>6.6132</v>
      </c>
      <c r="CD787" s="74">
        <v>5.05</v>
      </c>
      <c r="CE787" s="74">
        <v>87</v>
      </c>
      <c r="CF787" s="74">
        <v>38.669400000000003</v>
      </c>
      <c r="CG787" s="74">
        <v>9.2999999999999999E-2</v>
      </c>
      <c r="CH787" s="134">
        <v>88876.162558206372</v>
      </c>
      <c r="CI787" s="134">
        <v>4097.6733937534264</v>
      </c>
      <c r="CJ787" s="135">
        <v>706574.51033929153</v>
      </c>
      <c r="CK787" s="136">
        <v>0.57993507178538839</v>
      </c>
    </row>
    <row r="788" spans="1:89" s="72" customFormat="1" x14ac:dyDescent="0.25">
      <c r="A788" s="82" t="s">
        <v>24</v>
      </c>
      <c r="B788" s="83">
        <v>777</v>
      </c>
      <c r="C788" s="70" t="s">
        <v>873</v>
      </c>
      <c r="D788" s="84">
        <v>42075</v>
      </c>
      <c r="E788" s="85" t="s">
        <v>1245</v>
      </c>
      <c r="F788" s="82">
        <v>2011</v>
      </c>
      <c r="G788" s="88">
        <v>1</v>
      </c>
      <c r="H788" s="88">
        <v>167</v>
      </c>
      <c r="I788" s="82">
        <v>1</v>
      </c>
      <c r="J788" s="70">
        <v>625</v>
      </c>
      <c r="K788" s="55"/>
      <c r="L788" s="54">
        <v>934.23900000000003</v>
      </c>
      <c r="M788" s="54">
        <v>164.13342854228296</v>
      </c>
      <c r="N788" s="54">
        <v>331.02111598490262</v>
      </c>
      <c r="O788" s="17"/>
      <c r="P788" s="56">
        <v>41.109864327246761</v>
      </c>
      <c r="Q788" s="56">
        <v>7.1</v>
      </c>
      <c r="R788" s="54">
        <v>269.10129552177904</v>
      </c>
      <c r="S788" s="42" t="s">
        <v>78</v>
      </c>
      <c r="T788" s="94"/>
      <c r="U788" s="94"/>
      <c r="V788" s="94">
        <v>16.554311859749657</v>
      </c>
      <c r="W788" s="94">
        <v>15.46568375754066</v>
      </c>
      <c r="X788" s="94">
        <v>2.7171159626988879</v>
      </c>
      <c r="Y788" s="94">
        <v>5.4798267861764405</v>
      </c>
      <c r="Z788" s="94"/>
      <c r="AA788" s="94">
        <v>0.68054551458524037</v>
      </c>
      <c r="AB788" s="94">
        <v>0.11753561420422255</v>
      </c>
      <c r="AC788" s="98">
        <v>4.4547867679301838</v>
      </c>
      <c r="AD788" s="37"/>
      <c r="AE788" s="37"/>
      <c r="AF788" s="37"/>
      <c r="AG788" s="37"/>
      <c r="AH788" s="37"/>
      <c r="AI788" s="100">
        <v>33.878969583037879</v>
      </c>
      <c r="AJ788" s="90" t="s">
        <v>54</v>
      </c>
      <c r="AK788" s="53">
        <v>790.43046210134014</v>
      </c>
      <c r="AL788" s="35"/>
      <c r="AM788" s="35"/>
      <c r="AN788" s="35"/>
      <c r="AO788" s="58">
        <v>21.471428571428568</v>
      </c>
      <c r="AP788" s="49">
        <v>0.97153801344034574</v>
      </c>
      <c r="AQ788" s="49">
        <v>0.75953352769679294</v>
      </c>
      <c r="AR788" s="49">
        <v>1.0500968346522279</v>
      </c>
      <c r="AS788" s="126">
        <v>23.161641630176611</v>
      </c>
      <c r="AT788" s="58">
        <v>23.37696735719874</v>
      </c>
      <c r="AU788" s="58">
        <v>45.24794473774066</v>
      </c>
      <c r="AV788" s="58">
        <v>35.374149659863946</v>
      </c>
      <c r="AW788" s="58">
        <v>48.906705539358597</v>
      </c>
      <c r="AX788" s="58">
        <v>17.612500000000001</v>
      </c>
      <c r="AY788" s="71">
        <v>1.4121376687386062</v>
      </c>
      <c r="AZ788" s="71">
        <v>20.611183576586779</v>
      </c>
      <c r="BA788" s="71">
        <v>-4.0568717168371222</v>
      </c>
      <c r="BB788" s="131">
        <f t="shared" si="48"/>
        <v>1.4121376687386062</v>
      </c>
      <c r="BC788" s="131">
        <f t="shared" si="49"/>
        <v>1.3991304396344069</v>
      </c>
      <c r="BD788" s="131">
        <f t="shared" si="50"/>
        <v>0.1680026569120962</v>
      </c>
      <c r="BE788" s="96">
        <v>6.47</v>
      </c>
      <c r="BF788" s="105">
        <v>119.66476141135108</v>
      </c>
      <c r="BG788" s="105">
        <v>625.88201166369811</v>
      </c>
      <c r="BH788" s="105">
        <v>202.25202410895653</v>
      </c>
      <c r="BI788" s="105">
        <v>125.44683587059218</v>
      </c>
      <c r="BJ788" s="105">
        <v>7.3529383711630345</v>
      </c>
      <c r="BK788" s="105">
        <v>14.140578319782504</v>
      </c>
      <c r="BL788" s="105">
        <v>17.351699903056723</v>
      </c>
      <c r="BM788" s="105">
        <v>7.5739117627508659</v>
      </c>
      <c r="BN788" s="130">
        <f t="shared" si="51"/>
        <v>340.9269495723828</v>
      </c>
      <c r="BO788" s="97">
        <v>5.3375142857142857</v>
      </c>
      <c r="BP788" s="109" t="s">
        <v>38</v>
      </c>
      <c r="BQ788" s="106">
        <v>539.13690476190482</v>
      </c>
      <c r="BR788" s="107">
        <v>32.567762968919808</v>
      </c>
      <c r="BS788" s="107"/>
      <c r="BT788" s="107">
        <v>23.062739341845475</v>
      </c>
      <c r="BU788" s="106">
        <v>11724.80511904762</v>
      </c>
      <c r="BV788" s="106">
        <v>708.2629117043183</v>
      </c>
      <c r="BW788" s="106"/>
      <c r="BX788" s="106">
        <v>501.55372764538959</v>
      </c>
      <c r="BY788" s="73">
        <v>6.4890000000000003E-2</v>
      </c>
      <c r="BZ788" s="73">
        <v>0.71830000000000005</v>
      </c>
      <c r="CA788" s="74">
        <v>4.08</v>
      </c>
      <c r="CB788" s="74"/>
      <c r="CC788" s="74">
        <v>5.6132999999999997</v>
      </c>
      <c r="CD788" s="74">
        <v>4.87</v>
      </c>
      <c r="CE788" s="74">
        <v>86</v>
      </c>
      <c r="CF788" s="74">
        <v>34.917300000000004</v>
      </c>
      <c r="CG788" s="74">
        <v>0.22200000000000003</v>
      </c>
      <c r="CH788" s="134">
        <v>135145.10316830373</v>
      </c>
      <c r="CI788" s="134">
        <v>3765.623092633446</v>
      </c>
      <c r="CJ788" s="135">
        <v>387159.24117983785</v>
      </c>
      <c r="CK788" s="136">
        <v>0.97262900948922237</v>
      </c>
    </row>
    <row r="789" spans="1:89" s="72" customFormat="1" x14ac:dyDescent="0.25">
      <c r="A789" s="82" t="s">
        <v>24</v>
      </c>
      <c r="B789" s="83">
        <v>778</v>
      </c>
      <c r="C789" s="70" t="s">
        <v>874</v>
      </c>
      <c r="D789" s="84">
        <v>42075</v>
      </c>
      <c r="E789" s="85" t="s">
        <v>1245</v>
      </c>
      <c r="F789" s="82">
        <v>2059</v>
      </c>
      <c r="G789" s="88">
        <v>1</v>
      </c>
      <c r="H789" s="88">
        <v>164</v>
      </c>
      <c r="I789" s="82">
        <v>1</v>
      </c>
      <c r="J789" s="70">
        <v>720</v>
      </c>
      <c r="K789" s="55"/>
      <c r="L789" s="54">
        <v>934.23900000000003</v>
      </c>
      <c r="M789" s="54">
        <v>164.13342854228296</v>
      </c>
      <c r="N789" s="54">
        <v>331.02111598490262</v>
      </c>
      <c r="O789" s="17"/>
      <c r="P789" s="56">
        <v>41.109864327246761</v>
      </c>
      <c r="Q789" s="56">
        <v>7.1</v>
      </c>
      <c r="R789" s="54">
        <v>269.10129552177904</v>
      </c>
      <c r="S789" s="42" t="s">
        <v>78</v>
      </c>
      <c r="T789" s="94"/>
      <c r="U789" s="94"/>
      <c r="V789" s="94">
        <v>17.441982053355158</v>
      </c>
      <c r="W789" s="94">
        <v>16.29497987154447</v>
      </c>
      <c r="X789" s="94">
        <v>2.8628123149901508</v>
      </c>
      <c r="Y789" s="94">
        <v>5.7736643642902683</v>
      </c>
      <c r="Z789" s="94"/>
      <c r="AA789" s="94">
        <v>0.71703751581170339</v>
      </c>
      <c r="AB789" s="94">
        <v>0.12383807257882161</v>
      </c>
      <c r="AC789" s="98">
        <v>4.6936599670254928</v>
      </c>
      <c r="AD789" s="37"/>
      <c r="AE789" s="37"/>
      <c r="AF789" s="37"/>
      <c r="AG789" s="37"/>
      <c r="AH789" s="37"/>
      <c r="AI789" s="100">
        <v>25.023321530564949</v>
      </c>
      <c r="AJ789" s="90" t="s">
        <v>54</v>
      </c>
      <c r="AK789" s="53">
        <v>716.26468567221809</v>
      </c>
      <c r="AL789" s="35"/>
      <c r="AM789" s="35"/>
      <c r="AN789" s="35"/>
      <c r="AO789" s="58">
        <v>31.228571428571431</v>
      </c>
      <c r="AP789" s="49">
        <v>1.3182877330113156</v>
      </c>
      <c r="AQ789" s="49">
        <v>0.95521796473691545</v>
      </c>
      <c r="AR789" s="49">
        <v>1.6410932944606416</v>
      </c>
      <c r="AS789" s="126">
        <v>32.265744566598308</v>
      </c>
      <c r="AT789" s="58">
        <v>32.291977528636039</v>
      </c>
      <c r="AU789" s="58">
        <v>42.214154305028401</v>
      </c>
      <c r="AV789" s="58">
        <v>30.58794946550049</v>
      </c>
      <c r="AW789" s="58">
        <v>52.551020408163268</v>
      </c>
      <c r="AX789" s="58">
        <v>19.982499999999998</v>
      </c>
      <c r="AY789" s="71">
        <v>1.8513938054662957</v>
      </c>
      <c r="AZ789" s="71">
        <v>25.317550910597994</v>
      </c>
      <c r="BA789" s="71">
        <v>-7.8755688572428362</v>
      </c>
      <c r="BB789" s="131">
        <f t="shared" si="48"/>
        <v>1.8513938054662957</v>
      </c>
      <c r="BC789" s="131">
        <f t="shared" si="49"/>
        <v>1.8498897927940268</v>
      </c>
      <c r="BD789" s="131">
        <f t="shared" si="50"/>
        <v>0.22443544433391135</v>
      </c>
      <c r="BE789" s="96">
        <v>6.51</v>
      </c>
      <c r="BF789" s="105">
        <v>109.02982576657347</v>
      </c>
      <c r="BG789" s="105">
        <v>645.52763819433528</v>
      </c>
      <c r="BH789" s="105">
        <v>176.55298657017343</v>
      </c>
      <c r="BI789" s="105">
        <v>122.17934472519018</v>
      </c>
      <c r="BJ789" s="105">
        <v>9.2197319611390611</v>
      </c>
      <c r="BK789" s="105">
        <v>14.693179714456386</v>
      </c>
      <c r="BL789" s="105">
        <v>21.138559266074903</v>
      </c>
      <c r="BM789" s="105">
        <v>10.688559568630751</v>
      </c>
      <c r="BN789" s="130">
        <f t="shared" si="51"/>
        <v>359.76876685856939</v>
      </c>
      <c r="BO789" s="97">
        <v>4.9912971428571424</v>
      </c>
      <c r="BP789" s="109" t="s">
        <v>38</v>
      </c>
      <c r="BQ789" s="106">
        <v>471.35227272727275</v>
      </c>
      <c r="BR789" s="107">
        <v>27.024008583737931</v>
      </c>
      <c r="BS789" s="107"/>
      <c r="BT789" s="107">
        <v>14.596575025771793</v>
      </c>
      <c r="BU789" s="106">
        <v>11747.132575757576</v>
      </c>
      <c r="BV789" s="106">
        <v>673.4975726854326</v>
      </c>
      <c r="BW789" s="106"/>
      <c r="BX789" s="106">
        <v>363.77866810232962</v>
      </c>
      <c r="BY789" s="73">
        <v>8.4460000000000007E-2</v>
      </c>
      <c r="BZ789" s="73">
        <v>1.4883000000000002</v>
      </c>
      <c r="CA789" s="74">
        <v>3.49</v>
      </c>
      <c r="CB789" s="74"/>
      <c r="CC789" s="74">
        <v>5.3064</v>
      </c>
      <c r="CD789" s="74">
        <v>5.0599999999999996</v>
      </c>
      <c r="CE789" s="74">
        <v>83</v>
      </c>
      <c r="CF789" s="74">
        <v>33.501600000000003</v>
      </c>
      <c r="CG789" s="74">
        <v>0.87560000000000004</v>
      </c>
      <c r="CH789" s="134">
        <v>121309.09403494826</v>
      </c>
      <c r="CI789" s="134">
        <v>5257.913203506163</v>
      </c>
      <c r="CJ789" s="135">
        <v>355479.72325714456</v>
      </c>
      <c r="CK789" s="136">
        <v>1.4791035492347135</v>
      </c>
    </row>
    <row r="790" spans="1:89" s="72" customFormat="1" x14ac:dyDescent="0.25">
      <c r="A790" s="82" t="s">
        <v>24</v>
      </c>
      <c r="B790" s="83">
        <v>779</v>
      </c>
      <c r="C790" s="70" t="s">
        <v>875</v>
      </c>
      <c r="D790" s="84">
        <v>42075</v>
      </c>
      <c r="E790" s="85" t="s">
        <v>1245</v>
      </c>
      <c r="F790" s="82">
        <v>2078</v>
      </c>
      <c r="G790" s="88">
        <v>1</v>
      </c>
      <c r="H790" s="88">
        <v>163</v>
      </c>
      <c r="I790" s="82">
        <v>1</v>
      </c>
      <c r="J790" s="70">
        <v>755</v>
      </c>
      <c r="K790" s="55"/>
      <c r="L790" s="54">
        <v>934.23900000000003</v>
      </c>
      <c r="M790" s="54">
        <v>164.13342854228296</v>
      </c>
      <c r="N790" s="54">
        <v>331.02111598490262</v>
      </c>
      <c r="O790" s="17"/>
      <c r="P790" s="56">
        <v>41.109864327246761</v>
      </c>
      <c r="Q790" s="56">
        <v>7.1</v>
      </c>
      <c r="R790" s="54">
        <v>269.10129552177904</v>
      </c>
      <c r="S790" s="42" t="s">
        <v>78</v>
      </c>
      <c r="T790" s="94"/>
      <c r="U790" s="94"/>
      <c r="V790" s="94">
        <v>21.767778760590634</v>
      </c>
      <c r="W790" s="94">
        <v>20.336307861515433</v>
      </c>
      <c r="X790" s="94">
        <v>3.5728201597256275</v>
      </c>
      <c r="Y790" s="94">
        <v>7.2055944178431721</v>
      </c>
      <c r="Z790" s="94"/>
      <c r="AA790" s="94">
        <v>0.89487043155340462</v>
      </c>
      <c r="AB790" s="94">
        <v>0.15455122920019349</v>
      </c>
      <c r="AC790" s="98">
        <v>5.8577374651064051</v>
      </c>
      <c r="AD790" s="37"/>
      <c r="AE790" s="37"/>
      <c r="AF790" s="37"/>
      <c r="AG790" s="37"/>
      <c r="AH790" s="37"/>
      <c r="AI790" s="100">
        <v>23.971884696490761</v>
      </c>
      <c r="AJ790" s="90" t="s">
        <v>54</v>
      </c>
      <c r="AK790" s="53">
        <v>703.81970004054926</v>
      </c>
      <c r="AL790" s="35"/>
      <c r="AM790" s="35"/>
      <c r="AN790" s="35"/>
      <c r="AO790" s="58">
        <v>28.714285714285719</v>
      </c>
      <c r="AP790" s="49">
        <v>1.3377151511929135</v>
      </c>
      <c r="AQ790" s="49">
        <v>1.0003956684714705</v>
      </c>
      <c r="AR790" s="49">
        <v>1.4022282382340696</v>
      </c>
      <c r="AS790" s="126">
        <v>31.55144155360799</v>
      </c>
      <c r="AT790" s="58">
        <v>31.602326828781965</v>
      </c>
      <c r="AU790" s="58">
        <v>46.587094817663647</v>
      </c>
      <c r="AV790" s="58">
        <v>34.839650145772602</v>
      </c>
      <c r="AW790" s="58">
        <v>48.833819241982511</v>
      </c>
      <c r="AX790" s="58">
        <v>29.177500000000002</v>
      </c>
      <c r="AY790" s="71">
        <v>1.451793826846322</v>
      </c>
      <c r="AZ790" s="71">
        <v>25.534296624427878</v>
      </c>
      <c r="BA790" s="71">
        <v>-3.7665178638372439</v>
      </c>
      <c r="BB790" s="131">
        <f t="shared" si="48"/>
        <v>1.451793826846322</v>
      </c>
      <c r="BC790" s="131">
        <f t="shared" si="49"/>
        <v>1.4494561847867611</v>
      </c>
      <c r="BD790" s="131">
        <f t="shared" si="50"/>
        <v>0.17182915625135495</v>
      </c>
      <c r="BE790" s="96">
        <v>6.21</v>
      </c>
      <c r="BF790" s="105">
        <v>122.03785010630411</v>
      </c>
      <c r="BG790" s="105">
        <v>643.80518470275433</v>
      </c>
      <c r="BH790" s="105">
        <v>185.67580295530681</v>
      </c>
      <c r="BI790" s="105">
        <v>128.15292941597025</v>
      </c>
      <c r="BJ790" s="105">
        <v>7.9990249384193826</v>
      </c>
      <c r="BK790" s="105">
        <v>12.787042494490658</v>
      </c>
      <c r="BL790" s="105">
        <v>13.945866919324025</v>
      </c>
      <c r="BM790" s="105">
        <v>7.6341485737345742</v>
      </c>
      <c r="BN790" s="130">
        <f t="shared" si="51"/>
        <v>354.5823725187517</v>
      </c>
      <c r="BO790" s="97">
        <v>6.9243428571428565</v>
      </c>
      <c r="BP790" s="109" t="s">
        <v>38</v>
      </c>
      <c r="BQ790" s="106">
        <v>489.35714285714283</v>
      </c>
      <c r="BR790" s="107">
        <v>22.480802852659316</v>
      </c>
      <c r="BS790" s="107"/>
      <c r="BT790" s="107">
        <v>15.484845325106205</v>
      </c>
      <c r="BU790" s="106">
        <v>13021.11904761905</v>
      </c>
      <c r="BV790" s="106">
        <v>598.18317664974938</v>
      </c>
      <c r="BW790" s="106"/>
      <c r="BX790" s="106">
        <v>412.03038998255045</v>
      </c>
      <c r="BY790" s="73">
        <v>6.5920000000000006E-2</v>
      </c>
      <c r="BZ790" s="73">
        <v>1.2364000000000002</v>
      </c>
      <c r="CA790" s="74">
        <v>3.86</v>
      </c>
      <c r="CB790" s="74"/>
      <c r="CC790" s="74">
        <v>4.6628999999999996</v>
      </c>
      <c r="CD790" s="74">
        <v>4.33</v>
      </c>
      <c r="CE790" s="74">
        <v>86</v>
      </c>
      <c r="CF790" s="74">
        <v>35.808300000000003</v>
      </c>
      <c r="CG790" s="74">
        <v>8.4400000000000003E-2</v>
      </c>
      <c r="CH790" s="134">
        <v>117199.92028265765</v>
      </c>
      <c r="CI790" s="134">
        <v>2521.8266612007683</v>
      </c>
      <c r="CJ790" s="135">
        <v>327473.5904888027</v>
      </c>
      <c r="CK790" s="136">
        <v>0.7700855074867472</v>
      </c>
    </row>
    <row r="791" spans="1:89" s="72" customFormat="1" x14ac:dyDescent="0.25">
      <c r="A791" s="82" t="s">
        <v>24</v>
      </c>
      <c r="B791" s="83">
        <v>780</v>
      </c>
      <c r="C791" s="70" t="s">
        <v>876</v>
      </c>
      <c r="D791" s="84">
        <v>42075</v>
      </c>
      <c r="E791" s="85" t="s">
        <v>1245</v>
      </c>
      <c r="F791" s="82">
        <v>2087</v>
      </c>
      <c r="G791" s="88">
        <v>1</v>
      </c>
      <c r="H791" s="88">
        <v>150</v>
      </c>
      <c r="I791" s="82">
        <v>1</v>
      </c>
      <c r="J791" s="70">
        <v>750</v>
      </c>
      <c r="K791" s="55"/>
      <c r="L791" s="54">
        <v>934.23900000000003</v>
      </c>
      <c r="M791" s="54">
        <v>164.13342854228296</v>
      </c>
      <c r="N791" s="54">
        <v>331.02111598490262</v>
      </c>
      <c r="O791" s="17"/>
      <c r="P791" s="56">
        <v>41.109864327246761</v>
      </c>
      <c r="Q791" s="56">
        <v>7.1</v>
      </c>
      <c r="R791" s="54">
        <v>269.10129552177904</v>
      </c>
      <c r="S791" s="42" t="s">
        <v>78</v>
      </c>
      <c r="T791" s="94"/>
      <c r="U791" s="94"/>
      <c r="V791" s="94">
        <v>23.917838233201078</v>
      </c>
      <c r="W791" s="94">
        <v>22.344977273147542</v>
      </c>
      <c r="X791" s="94">
        <v>3.9257167925349927</v>
      </c>
      <c r="Y791" s="94">
        <v>7.9173095039005927</v>
      </c>
      <c r="Z791" s="94"/>
      <c r="AA791" s="94">
        <v>0.98325908476793167</v>
      </c>
      <c r="AB791" s="94">
        <v>0.16981665145572764</v>
      </c>
      <c r="AC791" s="98">
        <v>6.4363212546347484</v>
      </c>
      <c r="AD791" s="37"/>
      <c r="AE791" s="37"/>
      <c r="AF791" s="37"/>
      <c r="AG791" s="37"/>
      <c r="AH791" s="37"/>
      <c r="AI791" s="100">
        <v>23.863398246860498</v>
      </c>
      <c r="AJ791" s="90" t="s">
        <v>54</v>
      </c>
      <c r="AK791" s="53">
        <v>702.47322168651795</v>
      </c>
      <c r="AL791" s="35"/>
      <c r="AM791" s="35"/>
      <c r="AN791" s="35"/>
      <c r="AO791" s="58">
        <v>34.571428571428569</v>
      </c>
      <c r="AP791" s="49">
        <v>1.5792875978353842</v>
      </c>
      <c r="AQ791" s="49">
        <v>1.1674996529223933</v>
      </c>
      <c r="AR791" s="49">
        <v>1.7907260863529084</v>
      </c>
      <c r="AS791" s="126">
        <v>37.517885396102187</v>
      </c>
      <c r="AT791" s="58">
        <v>37.921797655262033</v>
      </c>
      <c r="AU791" s="58">
        <v>45.681872664659878</v>
      </c>
      <c r="AV791" s="58">
        <v>33.770651117589892</v>
      </c>
      <c r="AW791" s="58">
        <v>51.797862001943635</v>
      </c>
      <c r="AX791" s="58">
        <v>24.62</v>
      </c>
      <c r="AY791" s="71">
        <v>1.5855027233448562</v>
      </c>
      <c r="AZ791" s="71">
        <v>27.604945281013457</v>
      </c>
      <c r="BA791" s="71">
        <v>-3.6871070478123791</v>
      </c>
      <c r="BB791" s="131">
        <f t="shared" si="48"/>
        <v>1.5855027233448562</v>
      </c>
      <c r="BC791" s="131">
        <f t="shared" si="49"/>
        <v>1.5686152331284886</v>
      </c>
      <c r="BD791" s="131">
        <f t="shared" si="50"/>
        <v>0.18971251886853327</v>
      </c>
      <c r="BE791" s="96">
        <v>6.48</v>
      </c>
      <c r="BF791" s="105">
        <v>96.228329245168581</v>
      </c>
      <c r="BG791" s="105">
        <v>564.21904972952507</v>
      </c>
      <c r="BH791" s="105">
        <v>272.01323970576772</v>
      </c>
      <c r="BI791" s="105">
        <v>118.58205382222275</v>
      </c>
      <c r="BJ791" s="105">
        <v>7.172665229004207</v>
      </c>
      <c r="BK791" s="105">
        <v>17.304886545221311</v>
      </c>
      <c r="BL791" s="105">
        <v>14.748570256552744</v>
      </c>
      <c r="BM791" s="105">
        <v>5.9595347117061612</v>
      </c>
      <c r="BN791" s="130">
        <f t="shared" si="51"/>
        <v>286.33549944033058</v>
      </c>
      <c r="BO791" s="97">
        <v>4.4431199999999995</v>
      </c>
      <c r="BP791" s="109" t="s">
        <v>38</v>
      </c>
      <c r="BQ791" s="106">
        <v>555.59375</v>
      </c>
      <c r="BR791" s="107">
        <v>23.229262803055647</v>
      </c>
      <c r="BS791" s="107"/>
      <c r="BT791" s="107">
        <v>14.651039358702599</v>
      </c>
      <c r="BU791" s="106">
        <v>13773.086805555555</v>
      </c>
      <c r="BV791" s="106">
        <v>575.84998574146698</v>
      </c>
      <c r="BW791" s="106"/>
      <c r="BX791" s="106">
        <v>363.19709658184939</v>
      </c>
      <c r="BY791" s="73">
        <v>8.549000000000001E-2</v>
      </c>
      <c r="BZ791" s="73">
        <v>0.66220000000000001</v>
      </c>
      <c r="CA791" s="74">
        <v>3.93</v>
      </c>
      <c r="CB791" s="74"/>
      <c r="CC791" s="74">
        <v>5.8706999999999994</v>
      </c>
      <c r="CD791" s="74">
        <v>5.1100000000000003</v>
      </c>
      <c r="CE791" s="74">
        <v>80</v>
      </c>
      <c r="CF791" s="74">
        <v>37.8675</v>
      </c>
      <c r="CG791" s="74">
        <v>0.12740000000000001</v>
      </c>
      <c r="CH791" s="134">
        <v>62714.175084420684</v>
      </c>
      <c r="CI791" s="134">
        <v>6176.2921975215195</v>
      </c>
      <c r="CJ791" s="135">
        <v>854354.0565331385</v>
      </c>
      <c r="CK791" s="136">
        <v>0.72291951449076486</v>
      </c>
    </row>
    <row r="792" spans="1:89" s="72" customFormat="1" x14ac:dyDescent="0.25">
      <c r="A792" s="82" t="s">
        <v>24</v>
      </c>
      <c r="B792" s="83">
        <v>781</v>
      </c>
      <c r="C792" s="70" t="s">
        <v>877</v>
      </c>
      <c r="D792" s="84">
        <v>42075</v>
      </c>
      <c r="E792" s="85" t="s">
        <v>1245</v>
      </c>
      <c r="F792" s="82">
        <v>2088</v>
      </c>
      <c r="G792" s="88">
        <v>1</v>
      </c>
      <c r="H792" s="88">
        <v>155</v>
      </c>
      <c r="I792" s="82">
        <v>1</v>
      </c>
      <c r="J792" s="70">
        <v>760</v>
      </c>
      <c r="K792" s="55"/>
      <c r="L792" s="54">
        <v>934.23900000000003</v>
      </c>
      <c r="M792" s="54">
        <v>164.13342854228296</v>
      </c>
      <c r="N792" s="54">
        <v>331.02111598490262</v>
      </c>
      <c r="O792" s="17"/>
      <c r="P792" s="56">
        <v>41.109864327246761</v>
      </c>
      <c r="Q792" s="56">
        <v>7.1</v>
      </c>
      <c r="R792" s="54">
        <v>269.10129552177904</v>
      </c>
      <c r="S792" s="42" t="s">
        <v>78</v>
      </c>
      <c r="T792" s="94"/>
      <c r="U792" s="94"/>
      <c r="V792" s="94">
        <v>26.953233707565374</v>
      </c>
      <c r="W792" s="94">
        <v>25.18076210572217</v>
      </c>
      <c r="X792" s="94">
        <v>4.4239266587241337</v>
      </c>
      <c r="Y792" s="94">
        <v>8.9220895012801851</v>
      </c>
      <c r="Z792" s="94"/>
      <c r="AA792" s="94">
        <v>1.1080437808985868</v>
      </c>
      <c r="AB792" s="94">
        <v>0.19136795932371414</v>
      </c>
      <c r="AC792" s="98">
        <v>7.2531501092071258</v>
      </c>
      <c r="AD792" s="37"/>
      <c r="AE792" s="37"/>
      <c r="AF792" s="37"/>
      <c r="AG792" s="37"/>
      <c r="AH792" s="37"/>
      <c r="AI792" s="100">
        <v>23.447200755237347</v>
      </c>
      <c r="AJ792" s="90" t="s">
        <v>54</v>
      </c>
      <c r="AK792" s="53">
        <v>697.19199856238322</v>
      </c>
      <c r="AL792" s="35"/>
      <c r="AM792" s="35"/>
      <c r="AN792" s="35"/>
      <c r="AO792" s="58">
        <v>26.099999999999994</v>
      </c>
      <c r="AP792" s="49">
        <v>1.0908048080155637</v>
      </c>
      <c r="AQ792" s="49">
        <v>0.97145772594752156</v>
      </c>
      <c r="AR792" s="49">
        <v>1.3544606413994167</v>
      </c>
      <c r="AS792" s="126">
        <v>26.802072120233454</v>
      </c>
      <c r="AT792" s="58">
        <v>28.098773924736449</v>
      </c>
      <c r="AU792" s="58">
        <v>41.793287663431563</v>
      </c>
      <c r="AV792" s="58">
        <v>37.220602526724974</v>
      </c>
      <c r="AW792" s="58">
        <v>51.895043731778429</v>
      </c>
      <c r="AX792" s="58">
        <v>20.877499999999998</v>
      </c>
      <c r="AY792" s="71">
        <v>1.0425010308447531</v>
      </c>
      <c r="AZ792" s="71">
        <v>23.813054682924779</v>
      </c>
      <c r="BA792" s="71">
        <v>3.1401790246405952</v>
      </c>
      <c r="BB792" s="131">
        <f t="shared" si="48"/>
        <v>1.0425010308447531</v>
      </c>
      <c r="BC792" s="131">
        <f t="shared" si="49"/>
        <v>0.99439170865462834</v>
      </c>
      <c r="BD792" s="131">
        <f t="shared" si="50"/>
        <v>0.12676487030954947</v>
      </c>
      <c r="BE792" s="96">
        <v>6.33</v>
      </c>
      <c r="BF792" s="105">
        <v>117.76405995979044</v>
      </c>
      <c r="BG792" s="105">
        <v>599.227210132967</v>
      </c>
      <c r="BH792" s="105">
        <v>216.60798762051601</v>
      </c>
      <c r="BI792" s="105">
        <v>133.26870268341642</v>
      </c>
      <c r="BJ792" s="105">
        <v>7.7522249833532877</v>
      </c>
      <c r="BK792" s="105">
        <v>16.642235411451988</v>
      </c>
      <c r="BL792" s="105">
        <v>16.051854758188764</v>
      </c>
      <c r="BM792" s="105">
        <v>10.449784410106567</v>
      </c>
      <c r="BN792" s="130">
        <f t="shared" si="51"/>
        <v>328.83223781863722</v>
      </c>
      <c r="BO792" s="97">
        <v>1.1829085714285714</v>
      </c>
      <c r="BP792" s="109" t="s">
        <v>38</v>
      </c>
      <c r="BQ792" s="106">
        <v>500</v>
      </c>
      <c r="BR792" s="107">
        <v>18.550649819047774</v>
      </c>
      <c r="BS792" s="107"/>
      <c r="BT792" s="107">
        <v>17.794370720205357</v>
      </c>
      <c r="BU792" s="106">
        <v>11765.444444444445</v>
      </c>
      <c r="BV792" s="106">
        <v>436.5132797087</v>
      </c>
      <c r="BW792" s="106"/>
      <c r="BX792" s="106">
        <v>418.71736026485002</v>
      </c>
      <c r="BY792" s="73">
        <v>5.6649999999999999E-2</v>
      </c>
      <c r="BZ792" s="73">
        <v>0.88660000000000017</v>
      </c>
      <c r="CA792" s="74">
        <v>3.86</v>
      </c>
      <c r="CB792" s="74"/>
      <c r="CC792" s="74">
        <v>6.5240999999999998</v>
      </c>
      <c r="CD792" s="74">
        <v>4.78</v>
      </c>
      <c r="CE792" s="74">
        <v>85</v>
      </c>
      <c r="CF792" s="74">
        <v>32.422499999999999</v>
      </c>
      <c r="CG792" s="74">
        <v>8.4400000000000003E-2</v>
      </c>
      <c r="CH792" s="134">
        <v>81368.471558704856</v>
      </c>
      <c r="CI792" s="134">
        <v>6522.2144264131875</v>
      </c>
      <c r="CJ792" s="135">
        <v>711309.10274114623</v>
      </c>
      <c r="CK792" s="136">
        <v>0.91693110650190823</v>
      </c>
    </row>
    <row r="793" spans="1:89" s="72" customFormat="1" x14ac:dyDescent="0.25">
      <c r="A793" s="82" t="s">
        <v>24</v>
      </c>
      <c r="B793" s="83">
        <v>782</v>
      </c>
      <c r="C793" s="70" t="s">
        <v>878</v>
      </c>
      <c r="D793" s="84">
        <v>42075</v>
      </c>
      <c r="E793" s="85" t="s">
        <v>1245</v>
      </c>
      <c r="F793" s="82">
        <v>2100</v>
      </c>
      <c r="G793" s="88">
        <v>1</v>
      </c>
      <c r="H793" s="88">
        <v>161</v>
      </c>
      <c r="I793" s="82">
        <v>1</v>
      </c>
      <c r="J793" s="70">
        <v>660</v>
      </c>
      <c r="K793" s="55"/>
      <c r="L793" s="54">
        <v>934.23900000000003</v>
      </c>
      <c r="M793" s="54">
        <v>164.13342854228296</v>
      </c>
      <c r="N793" s="54">
        <v>331.02111598490262</v>
      </c>
      <c r="O793" s="17"/>
      <c r="P793" s="56">
        <v>41.109864327246761</v>
      </c>
      <c r="Q793" s="56">
        <v>7.1</v>
      </c>
      <c r="R793" s="54">
        <v>269.10129552177904</v>
      </c>
      <c r="S793" s="42" t="s">
        <v>78</v>
      </c>
      <c r="T793" s="94"/>
      <c r="U793" s="94"/>
      <c r="V793" s="94">
        <v>14.92255149767184</v>
      </c>
      <c r="W793" s="94">
        <v>13.941229588633442</v>
      </c>
      <c r="X793" s="94">
        <v>2.4492895399116588</v>
      </c>
      <c r="Y793" s="94">
        <v>4.939679650101513</v>
      </c>
      <c r="Z793" s="94"/>
      <c r="AA793" s="94">
        <v>0.61346406748564231</v>
      </c>
      <c r="AB793" s="94">
        <v>0.10595011563347005</v>
      </c>
      <c r="AC793" s="98">
        <v>4.0156779405139558</v>
      </c>
      <c r="AD793" s="37"/>
      <c r="AE793" s="37"/>
      <c r="AF793" s="37"/>
      <c r="AG793" s="37"/>
      <c r="AH793" s="37"/>
      <c r="AI793" s="100">
        <v>26.922899481063858</v>
      </c>
      <c r="AJ793" s="90" t="s">
        <v>54</v>
      </c>
      <c r="AK793" s="53">
        <v>736.28397621163492</v>
      </c>
      <c r="AL793" s="35"/>
      <c r="AM793" s="35"/>
      <c r="AN793" s="35"/>
      <c r="AO793" s="58">
        <v>19.75714285714286</v>
      </c>
      <c r="AP793" s="49">
        <v>0.77584613840618621</v>
      </c>
      <c r="AQ793" s="49">
        <v>0.64657122032486469</v>
      </c>
      <c r="AR793" s="49">
        <v>0.98257705122865491</v>
      </c>
      <c r="AS793" s="126">
        <v>19.540549218949938</v>
      </c>
      <c r="AT793" s="58">
        <v>19.752461120153967</v>
      </c>
      <c r="AU793" s="58">
        <v>39.269146557073775</v>
      </c>
      <c r="AV793" s="58">
        <v>32.725947521865891</v>
      </c>
      <c r="AW793" s="58">
        <v>49.732750242954324</v>
      </c>
      <c r="AX793" s="58">
        <v>27.227499999999999</v>
      </c>
      <c r="AY793" s="71">
        <v>1.3236651334884435</v>
      </c>
      <c r="AZ793" s="71">
        <v>19.755117050456082</v>
      </c>
      <c r="BA793" s="71">
        <v>-4.8325655527842422</v>
      </c>
      <c r="BB793" s="131">
        <f t="shared" si="48"/>
        <v>1.3236651334884435</v>
      </c>
      <c r="BC793" s="131">
        <f t="shared" si="49"/>
        <v>1.3094643514548152</v>
      </c>
      <c r="BD793" s="131">
        <f t="shared" si="50"/>
        <v>0.1611650936728162</v>
      </c>
      <c r="BE793" s="96">
        <v>6.31</v>
      </c>
      <c r="BF793" s="105">
        <v>131.4740690495297</v>
      </c>
      <c r="BG793" s="105">
        <v>596.67376605546235</v>
      </c>
      <c r="BH793" s="105">
        <v>213.36990572130824</v>
      </c>
      <c r="BI793" s="105">
        <v>140.29858025268342</v>
      </c>
      <c r="BJ793" s="105">
        <v>7.8455081130928814</v>
      </c>
      <c r="BK793" s="105">
        <v>17.772274132736513</v>
      </c>
      <c r="BL793" s="105">
        <v>14.475548093230129</v>
      </c>
      <c r="BM793" s="105">
        <v>9.5644176314864993</v>
      </c>
      <c r="BN793" s="130">
        <f t="shared" si="51"/>
        <v>331.61073923710865</v>
      </c>
      <c r="BO793" s="97">
        <v>8.1649542857142841</v>
      </c>
      <c r="BP793" s="109" t="s">
        <v>38</v>
      </c>
      <c r="BQ793" s="106">
        <v>458.49228395061732</v>
      </c>
      <c r="BR793" s="107">
        <v>30.724791535961497</v>
      </c>
      <c r="BS793" s="107"/>
      <c r="BT793" s="107">
        <v>23.211906666294123</v>
      </c>
      <c r="BU793" s="106">
        <v>11330.367283950618</v>
      </c>
      <c r="BV793" s="106">
        <v>759.27814929761439</v>
      </c>
      <c r="BW793" s="106"/>
      <c r="BX793" s="106">
        <v>573.61800208227919</v>
      </c>
      <c r="BY793" s="73">
        <v>5.5620000000000003E-2</v>
      </c>
      <c r="BZ793" s="73">
        <v>0.78320000000000001</v>
      </c>
      <c r="CA793" s="74">
        <v>4.1500000000000004</v>
      </c>
      <c r="CB793" s="74"/>
      <c r="CC793" s="74">
        <v>6.4052999999999995</v>
      </c>
      <c r="CD793" s="74">
        <v>3.63</v>
      </c>
      <c r="CE793" s="74">
        <v>95</v>
      </c>
      <c r="CF793" s="74">
        <v>29.492100000000001</v>
      </c>
      <c r="CG793" s="74">
        <v>0.91860000000000008</v>
      </c>
      <c r="CH793" s="134">
        <v>79382.135810573353</v>
      </c>
      <c r="CI793" s="134">
        <v>2781.9601705386658</v>
      </c>
      <c r="CJ793" s="135">
        <v>317836.94107635104</v>
      </c>
      <c r="CK793" s="136">
        <v>0.87527905381847393</v>
      </c>
    </row>
    <row r="794" spans="1:89" s="72" customFormat="1" x14ac:dyDescent="0.25">
      <c r="A794" s="82" t="s">
        <v>24</v>
      </c>
      <c r="B794" s="83">
        <v>783</v>
      </c>
      <c r="C794" s="70" t="s">
        <v>879</v>
      </c>
      <c r="D794" s="84">
        <v>42075</v>
      </c>
      <c r="E794" s="85" t="s">
        <v>1245</v>
      </c>
      <c r="F794" s="82">
        <v>2105</v>
      </c>
      <c r="G794" s="88">
        <v>1</v>
      </c>
      <c r="H794" s="88">
        <v>173</v>
      </c>
      <c r="I794" s="82">
        <v>1</v>
      </c>
      <c r="J794" s="70">
        <v>646</v>
      </c>
      <c r="K794" s="55"/>
      <c r="L794" s="54">
        <v>934.23900000000003</v>
      </c>
      <c r="M794" s="54">
        <v>164.13342854228296</v>
      </c>
      <c r="N794" s="54">
        <v>331.02111598490262</v>
      </c>
      <c r="O794" s="17"/>
      <c r="P794" s="56">
        <v>41.109864327246761</v>
      </c>
      <c r="Q794" s="56">
        <v>7.1</v>
      </c>
      <c r="R794" s="54">
        <v>269.10129552177904</v>
      </c>
      <c r="S794" s="42" t="s">
        <v>78</v>
      </c>
      <c r="T794" s="94"/>
      <c r="U794" s="94"/>
      <c r="V794" s="94">
        <v>15.245101268410901</v>
      </c>
      <c r="W794" s="94">
        <v>14.242568163898932</v>
      </c>
      <c r="X794" s="94">
        <v>2.5022307396585881</v>
      </c>
      <c r="Y794" s="94">
        <v>5.0464504351722308</v>
      </c>
      <c r="Z794" s="94"/>
      <c r="AA794" s="94">
        <v>0.62672404479950961</v>
      </c>
      <c r="AB794" s="94">
        <v>0.10824021900571738</v>
      </c>
      <c r="AC794" s="98">
        <v>4.1024765016900897</v>
      </c>
      <c r="AD794" s="37"/>
      <c r="AE794" s="37"/>
      <c r="AF794" s="37"/>
      <c r="AG794" s="37"/>
      <c r="AH794" s="37"/>
      <c r="AI794" s="100">
        <v>26.914691595352966</v>
      </c>
      <c r="AJ794" s="90" t="s">
        <v>54</v>
      </c>
      <c r="AK794" s="53">
        <v>736.20355355563981</v>
      </c>
      <c r="AL794" s="35"/>
      <c r="AM794" s="35"/>
      <c r="AN794" s="35"/>
      <c r="AO794" s="58">
        <v>31.071428571428566</v>
      </c>
      <c r="AP794" s="49">
        <v>0.79634747115052285</v>
      </c>
      <c r="AQ794" s="49">
        <v>0.98211682632236552</v>
      </c>
      <c r="AR794" s="49">
        <v>1.6011297376093294</v>
      </c>
      <c r="AS794" s="126">
        <v>24.373783495829272</v>
      </c>
      <c r="AT794" s="58">
        <v>25.921401201768518</v>
      </c>
      <c r="AU794" s="58">
        <v>25.629573784154765</v>
      </c>
      <c r="AV794" s="58">
        <v>31.608357628765795</v>
      </c>
      <c r="AW794" s="58">
        <v>51.530612244897966</v>
      </c>
      <c r="AX794" s="58">
        <v>23.172499999999999</v>
      </c>
      <c r="AY794" s="71">
        <v>1.7003102009876303</v>
      </c>
      <c r="AZ794" s="71">
        <v>21.378439673657613</v>
      </c>
      <c r="BA794" s="71">
        <v>-6.1333384052467128</v>
      </c>
      <c r="BB794" s="131">
        <f t="shared" si="48"/>
        <v>1.7003102009876303</v>
      </c>
      <c r="BC794" s="131">
        <f t="shared" si="49"/>
        <v>1.5987944630012887</v>
      </c>
      <c r="BD794" s="131">
        <f t="shared" si="50"/>
        <v>0.22168393476565576</v>
      </c>
      <c r="BE794" s="96">
        <v>6.84</v>
      </c>
      <c r="BF794" s="105">
        <v>85.075633606794909</v>
      </c>
      <c r="BG794" s="105">
        <v>534.80106460005777</v>
      </c>
      <c r="BH794" s="105">
        <v>291.83948850904852</v>
      </c>
      <c r="BI794" s="105">
        <v>104.37644798254883</v>
      </c>
      <c r="BJ794" s="105">
        <v>9.0785570822714252</v>
      </c>
      <c r="BK794" s="105">
        <v>31.391019416993288</v>
      </c>
      <c r="BL794" s="105">
        <v>19.866167516665381</v>
      </c>
      <c r="BM794" s="105">
        <v>8.6472548924147645</v>
      </c>
      <c r="BN794" s="130">
        <f t="shared" si="51"/>
        <v>264.9026643711756</v>
      </c>
      <c r="BO794" s="97">
        <v>4.2700114285714283</v>
      </c>
      <c r="BP794" s="109" t="s">
        <v>38</v>
      </c>
      <c r="BQ794" s="106">
        <v>389.59002057613174</v>
      </c>
      <c r="BR794" s="107">
        <v>25.555095615100583</v>
      </c>
      <c r="BS794" s="107"/>
      <c r="BT794" s="107">
        <v>15.029666704497112</v>
      </c>
      <c r="BU794" s="106">
        <v>11441.570164609057</v>
      </c>
      <c r="BV794" s="106">
        <v>750.50798044332623</v>
      </c>
      <c r="BW794" s="106"/>
      <c r="BX794" s="106">
        <v>441.39474079929141</v>
      </c>
      <c r="BY794" s="73">
        <v>9.579E-2</v>
      </c>
      <c r="BZ794" s="73">
        <v>0.57640000000000002</v>
      </c>
      <c r="CA794" s="74">
        <v>4.32</v>
      </c>
      <c r="CB794" s="74"/>
      <c r="CC794" s="74">
        <v>5.1182999999999996</v>
      </c>
      <c r="CD794" s="74">
        <v>6.21</v>
      </c>
      <c r="CE794" s="74">
        <v>88</v>
      </c>
      <c r="CF794" s="74">
        <v>35.016299999999994</v>
      </c>
      <c r="CG794" s="74">
        <v>0.12740000000000001</v>
      </c>
      <c r="CH794" s="134">
        <v>24665.440324818948</v>
      </c>
      <c r="CI794" s="134">
        <v>4612.319032483967</v>
      </c>
      <c r="CJ794" s="135">
        <v>868462.20319606445</v>
      </c>
      <c r="CK794" s="136">
        <v>0.53109035897129164</v>
      </c>
    </row>
    <row r="795" spans="1:89" s="72" customFormat="1" x14ac:dyDescent="0.25">
      <c r="A795" s="82" t="s">
        <v>24</v>
      </c>
      <c r="B795" s="83">
        <v>784</v>
      </c>
      <c r="C795" s="70" t="s">
        <v>880</v>
      </c>
      <c r="D795" s="84">
        <v>42075</v>
      </c>
      <c r="E795" s="85" t="s">
        <v>1245</v>
      </c>
      <c r="F795" s="82">
        <v>2110</v>
      </c>
      <c r="G795" s="88">
        <v>1</v>
      </c>
      <c r="H795" s="88">
        <v>153</v>
      </c>
      <c r="I795" s="82">
        <v>1</v>
      </c>
      <c r="J795" s="70">
        <v>680</v>
      </c>
      <c r="K795" s="55"/>
      <c r="L795" s="54">
        <v>934.23900000000003</v>
      </c>
      <c r="M795" s="54">
        <v>164.13342854228296</v>
      </c>
      <c r="N795" s="54">
        <v>331.02111598490262</v>
      </c>
      <c r="O795" s="17"/>
      <c r="P795" s="56">
        <v>41.109864327246761</v>
      </c>
      <c r="Q795" s="56">
        <v>7.1</v>
      </c>
      <c r="R795" s="54">
        <v>269.10129552177904</v>
      </c>
      <c r="S795" s="42" t="s">
        <v>78</v>
      </c>
      <c r="T795" s="94"/>
      <c r="U795" s="94"/>
      <c r="V795" s="94">
        <v>18.085001713585235</v>
      </c>
      <c r="W795" s="94">
        <v>16.895713915898156</v>
      </c>
      <c r="X795" s="94">
        <v>2.9683533364438071</v>
      </c>
      <c r="Y795" s="94">
        <v>5.9865174498198614</v>
      </c>
      <c r="Z795" s="94"/>
      <c r="AA795" s="94">
        <v>0.74347196680351424</v>
      </c>
      <c r="AB795" s="94">
        <v>0.12840351216645515</v>
      </c>
      <c r="AC795" s="98">
        <v>4.8666973906393807</v>
      </c>
      <c r="AD795" s="37"/>
      <c r="AE795" s="37"/>
      <c r="AF795" s="37"/>
      <c r="AG795" s="37"/>
      <c r="AH795" s="37"/>
      <c r="AI795" s="100">
        <v>25.362444767525865</v>
      </c>
      <c r="AJ795" s="90" t="s">
        <v>54</v>
      </c>
      <c r="AK795" s="53">
        <v>720.05853280000611</v>
      </c>
      <c r="AL795" s="35"/>
      <c r="AM795" s="35"/>
      <c r="AN795" s="35"/>
      <c r="AO795" s="58">
        <v>34.728571428571421</v>
      </c>
      <c r="AP795" s="49">
        <v>1.3325787644290776</v>
      </c>
      <c r="AQ795" s="49">
        <v>1.0884319033735943</v>
      </c>
      <c r="AR795" s="49">
        <v>1.7448660280438704</v>
      </c>
      <c r="AS795" s="126">
        <v>33.880110037864739</v>
      </c>
      <c r="AT795" s="58">
        <v>34.062670150220278</v>
      </c>
      <c r="AU795" s="58">
        <v>38.37125195805654</v>
      </c>
      <c r="AV795" s="58">
        <v>31.341107871720119</v>
      </c>
      <c r="AW795" s="58">
        <v>50.242954324586982</v>
      </c>
      <c r="AX795" s="58">
        <v>24.167500000000004</v>
      </c>
      <c r="AY795" s="71">
        <v>1.883476191469355</v>
      </c>
      <c r="AZ795" s="71">
        <v>25.303913549216777</v>
      </c>
      <c r="BA795" s="71">
        <v>-7.2189118356315412</v>
      </c>
      <c r="BB795" s="131">
        <f t="shared" si="48"/>
        <v>1.883476191469355</v>
      </c>
      <c r="BC795" s="131">
        <f t="shared" si="49"/>
        <v>1.8733816327158215</v>
      </c>
      <c r="BD795" s="131">
        <f t="shared" si="50"/>
        <v>0.23034980929624052</v>
      </c>
      <c r="BE795" s="96">
        <v>6.5</v>
      </c>
      <c r="BF795" s="105">
        <v>110.12488755645414</v>
      </c>
      <c r="BG795" s="105">
        <v>545.25776227843198</v>
      </c>
      <c r="BH795" s="105">
        <v>295.7152477479039</v>
      </c>
      <c r="BI795" s="105">
        <v>118.71873594074586</v>
      </c>
      <c r="BJ795" s="105">
        <v>6.5731800022894333</v>
      </c>
      <c r="BK795" s="105">
        <v>16.003564832579883</v>
      </c>
      <c r="BL795" s="105">
        <v>13.254998428777574</v>
      </c>
      <c r="BM795" s="105">
        <v>4.4765107692712052</v>
      </c>
      <c r="BN795" s="130">
        <f t="shared" si="51"/>
        <v>268.89825640061781</v>
      </c>
      <c r="BO795" s="97">
        <v>4.0103485714285707</v>
      </c>
      <c r="BP795" s="109" t="s">
        <v>38</v>
      </c>
      <c r="BQ795" s="106">
        <v>480.30438596491223</v>
      </c>
      <c r="BR795" s="107">
        <v>26.558160932001094</v>
      </c>
      <c r="BS795" s="107"/>
      <c r="BT795" s="107">
        <v>14.100608785122096</v>
      </c>
      <c r="BU795" s="106">
        <v>12235.336842105264</v>
      </c>
      <c r="BV795" s="106">
        <v>676.54607037798769</v>
      </c>
      <c r="BW795" s="106"/>
      <c r="BX795" s="106">
        <v>359.20075520051796</v>
      </c>
      <c r="BY795" s="73">
        <v>9.0639999999999998E-2</v>
      </c>
      <c r="BZ795" s="73">
        <v>0.51919999999999999</v>
      </c>
      <c r="CA795" s="74">
        <v>4.34</v>
      </c>
      <c r="CB795" s="74"/>
      <c r="CC795" s="74">
        <v>4.6827000000000005</v>
      </c>
      <c r="CD795" s="74">
        <v>6.79</v>
      </c>
      <c r="CE795" s="74">
        <v>79</v>
      </c>
      <c r="CF795" s="74">
        <v>35.927099999999996</v>
      </c>
      <c r="CG795" s="74">
        <v>0.1188</v>
      </c>
      <c r="CH795" s="134">
        <v>110283.86103281527</v>
      </c>
      <c r="CI795" s="134">
        <v>3245.6157883971555</v>
      </c>
      <c r="CJ795" s="135">
        <v>363207.05451781512</v>
      </c>
      <c r="CK795" s="136">
        <v>0.89359932524051788</v>
      </c>
    </row>
    <row r="796" spans="1:89" s="72" customFormat="1" x14ac:dyDescent="0.25">
      <c r="A796" s="82" t="s">
        <v>24</v>
      </c>
      <c r="B796" s="83">
        <v>785</v>
      </c>
      <c r="C796" s="70" t="s">
        <v>881</v>
      </c>
      <c r="D796" s="84">
        <v>42075</v>
      </c>
      <c r="E796" s="85" t="s">
        <v>1245</v>
      </c>
      <c r="F796" s="82">
        <v>2116</v>
      </c>
      <c r="G796" s="88">
        <v>1</v>
      </c>
      <c r="H796" s="88">
        <v>173</v>
      </c>
      <c r="I796" s="82">
        <v>1</v>
      </c>
      <c r="J796" s="70">
        <v>625</v>
      </c>
      <c r="K796" s="55"/>
      <c r="L796" s="54">
        <v>934.23900000000003</v>
      </c>
      <c r="M796" s="54">
        <v>164.13342854228296</v>
      </c>
      <c r="N796" s="54">
        <v>331.02111598490262</v>
      </c>
      <c r="O796" s="17"/>
      <c r="P796" s="56">
        <v>41.109864327246761</v>
      </c>
      <c r="Q796" s="56">
        <v>7.1</v>
      </c>
      <c r="R796" s="54">
        <v>269.10129552177904</v>
      </c>
      <c r="S796" s="42" t="s">
        <v>78</v>
      </c>
      <c r="T796" s="94"/>
      <c r="U796" s="94"/>
      <c r="V796" s="94">
        <v>19.018678668430688</v>
      </c>
      <c r="W796" s="94">
        <v>17.767991340516019</v>
      </c>
      <c r="X796" s="94">
        <v>3.1216009361935098</v>
      </c>
      <c r="Y796" s="94">
        <v>6.2955842373821884</v>
      </c>
      <c r="Z796" s="94"/>
      <c r="AA796" s="94">
        <v>0.78185529974268764</v>
      </c>
      <c r="AB796" s="94">
        <v>0.13503261854585788</v>
      </c>
      <c r="AC796" s="98">
        <v>5.1179510687871215</v>
      </c>
      <c r="AD796" s="37"/>
      <c r="AE796" s="37"/>
      <c r="AF796" s="37"/>
      <c r="AG796" s="37"/>
      <c r="AH796" s="37"/>
      <c r="AI796" s="100">
        <v>23.318193129659697</v>
      </c>
      <c r="AJ796" s="90" t="s">
        <v>54</v>
      </c>
      <c r="AK796" s="53">
        <v>695.51671690337287</v>
      </c>
      <c r="AL796" s="35"/>
      <c r="AM796" s="35"/>
      <c r="AN796" s="35"/>
      <c r="AO796" s="58">
        <v>34.185714285714276</v>
      </c>
      <c r="AP796" s="49">
        <v>1.2118980581906722</v>
      </c>
      <c r="AQ796" s="49">
        <v>1.1251274931741402</v>
      </c>
      <c r="AR796" s="49">
        <v>1.7419542783099629</v>
      </c>
      <c r="AS796" s="126">
        <v>31.852756587145791</v>
      </c>
      <c r="AT796" s="58">
        <v>32.854569749196813</v>
      </c>
      <c r="AU796" s="58">
        <v>35.45042376654704</v>
      </c>
      <c r="AV796" s="58">
        <v>32.912212504049243</v>
      </c>
      <c r="AW796" s="58">
        <v>50.955620343375443</v>
      </c>
      <c r="AX796" s="58">
        <v>17.216666666666665</v>
      </c>
      <c r="AY796" s="71">
        <v>1.7274896075578832</v>
      </c>
      <c r="AZ796" s="71">
        <v>23.846309935832942</v>
      </c>
      <c r="BA796" s="71">
        <v>-4.8276312674022535</v>
      </c>
      <c r="BB796" s="131">
        <f t="shared" si="48"/>
        <v>1.7274896075578832</v>
      </c>
      <c r="BC796" s="131">
        <f t="shared" si="49"/>
        <v>1.6748143833997537</v>
      </c>
      <c r="BD796" s="131">
        <f t="shared" si="50"/>
        <v>0.21447230382232171</v>
      </c>
      <c r="BE796" s="96">
        <v>6.49</v>
      </c>
      <c r="BF796" s="105">
        <v>106.33985091034656</v>
      </c>
      <c r="BG796" s="105">
        <v>580.60123824522213</v>
      </c>
      <c r="BH796" s="105">
        <v>253.43714923827216</v>
      </c>
      <c r="BI796" s="105">
        <v>121.37665186364961</v>
      </c>
      <c r="BJ796" s="105">
        <v>7.9239452585916759</v>
      </c>
      <c r="BK796" s="105">
        <v>14.028789114604887</v>
      </c>
      <c r="BL796" s="105">
        <v>17.784398511996237</v>
      </c>
      <c r="BM796" s="105">
        <v>4.8478277676633139</v>
      </c>
      <c r="BN796" s="130">
        <f t="shared" si="51"/>
        <v>301.05205162084479</v>
      </c>
      <c r="BO796" s="97">
        <v>2.9428457142857138</v>
      </c>
      <c r="BP796" s="109" t="s">
        <v>38</v>
      </c>
      <c r="BQ796" s="106">
        <v>515.97222222222217</v>
      </c>
      <c r="BR796" s="107">
        <v>27.129761810355948</v>
      </c>
      <c r="BS796" s="107"/>
      <c r="BT796" s="107">
        <v>15.704732284154657</v>
      </c>
      <c r="BU796" s="106">
        <v>13107.592592592591</v>
      </c>
      <c r="BV796" s="106">
        <v>689.1957544006475</v>
      </c>
      <c r="BW796" s="106"/>
      <c r="BX796" s="106">
        <v>398.95797426819229</v>
      </c>
      <c r="BY796" s="73">
        <v>7.1070000000000008E-2</v>
      </c>
      <c r="BZ796" s="73">
        <v>0.92290000000000005</v>
      </c>
      <c r="CA796" s="74">
        <v>4.5199999999999996</v>
      </c>
      <c r="CB796" s="74"/>
      <c r="CC796" s="74">
        <v>4.8807</v>
      </c>
      <c r="CD796" s="74">
        <v>5.46</v>
      </c>
      <c r="CE796" s="74">
        <v>79</v>
      </c>
      <c r="CF796" s="74">
        <v>34.125299999999996</v>
      </c>
      <c r="CG796" s="74">
        <v>0.11020000000000001</v>
      </c>
      <c r="CH796" s="134">
        <v>135425.16264483082</v>
      </c>
      <c r="CI796" s="134">
        <v>4425.3470920768796</v>
      </c>
      <c r="CJ796" s="135">
        <v>809472.88513709162</v>
      </c>
      <c r="CK796" s="136">
        <v>0.54669491385463842</v>
      </c>
    </row>
    <row r="797" spans="1:89" s="72" customFormat="1" x14ac:dyDescent="0.25">
      <c r="A797" s="82" t="s">
        <v>24</v>
      </c>
      <c r="B797" s="83">
        <v>786</v>
      </c>
      <c r="C797" s="70" t="s">
        <v>882</v>
      </c>
      <c r="D797" s="84">
        <v>42075</v>
      </c>
      <c r="E797" s="85" t="s">
        <v>1245</v>
      </c>
      <c r="F797" s="82">
        <v>2131</v>
      </c>
      <c r="G797" s="88">
        <v>1</v>
      </c>
      <c r="H797" s="88">
        <v>170</v>
      </c>
      <c r="I797" s="82">
        <v>1</v>
      </c>
      <c r="J797" s="70">
        <v>729</v>
      </c>
      <c r="K797" s="55"/>
      <c r="L797" s="54">
        <v>934.23900000000003</v>
      </c>
      <c r="M797" s="54">
        <v>164.13342854228296</v>
      </c>
      <c r="N797" s="54">
        <v>331.02111598490262</v>
      </c>
      <c r="O797" s="17"/>
      <c r="P797" s="56">
        <v>41.109864327246761</v>
      </c>
      <c r="Q797" s="56">
        <v>7.1</v>
      </c>
      <c r="R797" s="54">
        <v>269.10129552177904</v>
      </c>
      <c r="S797" s="42" t="s">
        <v>78</v>
      </c>
      <c r="T797" s="94"/>
      <c r="U797" s="94"/>
      <c r="V797" s="94">
        <v>23.89422618108199</v>
      </c>
      <c r="W797" s="94">
        <v>22.32291797318786</v>
      </c>
      <c r="X797" s="94">
        <v>3.9218412654657677</v>
      </c>
      <c r="Y797" s="94">
        <v>7.9094934160574386</v>
      </c>
      <c r="Z797" s="94"/>
      <c r="AA797" s="94">
        <v>0.98228839650882804</v>
      </c>
      <c r="AB797" s="94">
        <v>0.16964900588568213</v>
      </c>
      <c r="AC797" s="98">
        <v>6.4299672208195737</v>
      </c>
      <c r="AD797" s="37"/>
      <c r="AE797" s="37"/>
      <c r="AF797" s="37"/>
      <c r="AG797" s="37"/>
      <c r="AH797" s="37"/>
      <c r="AI797" s="100">
        <v>22.62717233047228</v>
      </c>
      <c r="AJ797" s="90" t="s">
        <v>54</v>
      </c>
      <c r="AK797" s="53">
        <v>686.21797296172326</v>
      </c>
      <c r="AL797" s="35"/>
      <c r="AM797" s="35"/>
      <c r="AN797" s="35"/>
      <c r="AO797" s="58">
        <v>45.357142857142854</v>
      </c>
      <c r="AP797" s="49">
        <v>1.3247879919514864</v>
      </c>
      <c r="AQ797" s="49">
        <v>1.4733357628765789</v>
      </c>
      <c r="AR797" s="49">
        <v>2.2887945994724417</v>
      </c>
      <c r="AS797" s="126">
        <v>38.01467702212944</v>
      </c>
      <c r="AT797" s="58">
        <v>39.869318817124899</v>
      </c>
      <c r="AU797" s="58">
        <v>29.207924232001279</v>
      </c>
      <c r="AV797" s="58">
        <v>32.482993197278908</v>
      </c>
      <c r="AW797" s="58">
        <v>50.461613216715257</v>
      </c>
      <c r="AX797" s="58">
        <v>23.335000000000001</v>
      </c>
      <c r="AY797" s="71">
        <v>1.6685754338715948</v>
      </c>
      <c r="AZ797" s="71">
        <v>27.592778090639236</v>
      </c>
      <c r="BA797" s="71">
        <v>-3.6985519095572457</v>
      </c>
      <c r="BB797" s="131">
        <f t="shared" si="48"/>
        <v>1.6685754338715948</v>
      </c>
      <c r="BC797" s="131">
        <f t="shared" si="49"/>
        <v>1.5909566074262398</v>
      </c>
      <c r="BD797" s="131">
        <f t="shared" si="50"/>
        <v>0.21289320339354714</v>
      </c>
      <c r="BE797" s="96">
        <v>6.72</v>
      </c>
      <c r="BF797" s="105">
        <v>97.823664841115885</v>
      </c>
      <c r="BG797" s="105">
        <v>555.5099767539283</v>
      </c>
      <c r="BH797" s="105">
        <v>291.20314614251993</v>
      </c>
      <c r="BI797" s="105">
        <v>116.06949039505582</v>
      </c>
      <c r="BJ797" s="105">
        <v>5.6704250747038438</v>
      </c>
      <c r="BK797" s="105">
        <v>14.44215397802294</v>
      </c>
      <c r="BL797" s="105">
        <v>12.158801774938796</v>
      </c>
      <c r="BM797" s="105">
        <v>4.9460058808304028</v>
      </c>
      <c r="BN797" s="130">
        <f t="shared" si="51"/>
        <v>273.15506471369594</v>
      </c>
      <c r="BO797" s="97">
        <v>2.7408857142857141</v>
      </c>
      <c r="BP797" s="109" t="s">
        <v>38</v>
      </c>
      <c r="BQ797" s="106">
        <v>562.16199999999992</v>
      </c>
      <c r="BR797" s="107">
        <v>23.527106328519061</v>
      </c>
      <c r="BS797" s="107"/>
      <c r="BT797" s="107">
        <v>14.100115494286721</v>
      </c>
      <c r="BU797" s="106">
        <v>15234.201333333333</v>
      </c>
      <c r="BV797" s="106">
        <v>637.56830699940622</v>
      </c>
      <c r="BW797" s="106"/>
      <c r="BX797" s="106">
        <v>382.10337636342689</v>
      </c>
      <c r="BY797" s="73">
        <v>7.7249999999999999E-2</v>
      </c>
      <c r="BZ797" s="73">
        <v>0.76670000000000005</v>
      </c>
      <c r="CA797" s="74">
        <v>4.17</v>
      </c>
      <c r="CB797" s="74"/>
      <c r="CC797" s="74">
        <v>6.1478999999999999</v>
      </c>
      <c r="CD797" s="74">
        <v>6.33</v>
      </c>
      <c r="CE797" s="74">
        <v>85</v>
      </c>
      <c r="CF797" s="74">
        <v>35.372699999999995</v>
      </c>
      <c r="CG797" s="74">
        <v>0.13600000000000001</v>
      </c>
      <c r="CH797" s="134">
        <v>56086.5608111201</v>
      </c>
      <c r="CI797" s="134">
        <v>5633.480220903587</v>
      </c>
      <c r="CJ797" s="135">
        <v>915980.73865176807</v>
      </c>
      <c r="CK797" s="136">
        <v>0.61502169021539743</v>
      </c>
    </row>
    <row r="798" spans="1:89" s="72" customFormat="1" x14ac:dyDescent="0.25">
      <c r="A798" s="82" t="s">
        <v>24</v>
      </c>
      <c r="B798" s="83">
        <v>787</v>
      </c>
      <c r="C798" s="70" t="s">
        <v>883</v>
      </c>
      <c r="D798" s="84">
        <v>42075</v>
      </c>
      <c r="E798" s="85" t="s">
        <v>1245</v>
      </c>
      <c r="F798" s="82">
        <v>2132</v>
      </c>
      <c r="G798" s="88">
        <v>1</v>
      </c>
      <c r="H798" s="88">
        <v>155</v>
      </c>
      <c r="I798" s="82">
        <v>1</v>
      </c>
      <c r="J798" s="70">
        <v>800</v>
      </c>
      <c r="K798" s="55"/>
      <c r="L798" s="54">
        <v>934.23900000000003</v>
      </c>
      <c r="M798" s="54">
        <v>164.13342854228296</v>
      </c>
      <c r="N798" s="54">
        <v>331.02111598490262</v>
      </c>
      <c r="O798" s="17"/>
      <c r="P798" s="56">
        <v>41.109864327246761</v>
      </c>
      <c r="Q798" s="56">
        <v>7.1</v>
      </c>
      <c r="R798" s="54">
        <v>269.10129552177904</v>
      </c>
      <c r="S798" s="42" t="s">
        <v>78</v>
      </c>
      <c r="T798" s="94"/>
      <c r="U798" s="94"/>
      <c r="V798" s="94">
        <v>23.492443924206491</v>
      </c>
      <c r="W798" s="94">
        <v>21.94755731930675</v>
      </c>
      <c r="X798" s="94">
        <v>3.8558953661173359</v>
      </c>
      <c r="Y798" s="94">
        <v>7.7764950050035777</v>
      </c>
      <c r="Z798" s="94"/>
      <c r="AA798" s="94">
        <v>0.96577118243958127</v>
      </c>
      <c r="AB798" s="94">
        <v>0.16679635186186606</v>
      </c>
      <c r="AC798" s="98">
        <v>6.3218470949767127</v>
      </c>
      <c r="AD798" s="37"/>
      <c r="AE798" s="37"/>
      <c r="AF798" s="37"/>
      <c r="AG798" s="37"/>
      <c r="AH798" s="37"/>
      <c r="AI798" s="100">
        <v>23.72194648476399</v>
      </c>
      <c r="AJ798" s="90" t="s">
        <v>54</v>
      </c>
      <c r="AK798" s="53">
        <v>700.69909716050688</v>
      </c>
      <c r="AL798" s="35"/>
      <c r="AM798" s="35"/>
      <c r="AN798" s="35"/>
      <c r="AO798" s="58">
        <v>26.485714285714288</v>
      </c>
      <c r="AP798" s="49">
        <v>1.1066972391396823</v>
      </c>
      <c r="AQ798" s="49">
        <v>0.93111828404831321</v>
      </c>
      <c r="AR798" s="49">
        <v>1.3030508121615996</v>
      </c>
      <c r="AS798" s="126">
        <v>27.19474430138095</v>
      </c>
      <c r="AT798" s="58">
        <v>27.713465430536992</v>
      </c>
      <c r="AU798" s="58">
        <v>41.784685404410872</v>
      </c>
      <c r="AV798" s="58">
        <v>35.155490767735664</v>
      </c>
      <c r="AW798" s="58">
        <v>49.19825072886298</v>
      </c>
      <c r="AX798" s="58">
        <v>21.487500000000001</v>
      </c>
      <c r="AY798" s="71">
        <v>1.1796757084937077</v>
      </c>
      <c r="AZ798" s="71">
        <v>24.503756811342075</v>
      </c>
      <c r="BA798" s="71">
        <v>-1.0113128871355848</v>
      </c>
      <c r="BB798" s="131">
        <f t="shared" si="48"/>
        <v>1.1796757084937077</v>
      </c>
      <c r="BC798" s="131">
        <f t="shared" si="49"/>
        <v>1.1575953693502117</v>
      </c>
      <c r="BD798" s="131">
        <f t="shared" si="50"/>
        <v>0.14221025050131902</v>
      </c>
      <c r="BE798" s="96">
        <v>6.04</v>
      </c>
      <c r="BF798" s="105">
        <v>117.71736952840467</v>
      </c>
      <c r="BG798" s="105">
        <v>539.86363055594268</v>
      </c>
      <c r="BH798" s="105">
        <v>292.92030641290387</v>
      </c>
      <c r="BI798" s="105">
        <v>126.46600119067189</v>
      </c>
      <c r="BJ798" s="105">
        <v>5.5006865582676419</v>
      </c>
      <c r="BK798" s="105">
        <v>16.100503040988713</v>
      </c>
      <c r="BL798" s="105">
        <v>14.308489543902295</v>
      </c>
      <c r="BM798" s="105">
        <v>4.8403826973228385</v>
      </c>
      <c r="BN798" s="130">
        <f t="shared" si="51"/>
        <v>270.97707169917527</v>
      </c>
      <c r="BO798" s="97">
        <v>6.0876514285714283</v>
      </c>
      <c r="BP798" s="109" t="s">
        <v>38</v>
      </c>
      <c r="BQ798" s="106">
        <v>427.06666666666666</v>
      </c>
      <c r="BR798" s="107">
        <v>18.178894798876989</v>
      </c>
      <c r="BS798" s="107"/>
      <c r="BT798" s="107">
        <v>15.410078098572589</v>
      </c>
      <c r="BU798" s="106">
        <v>11932.5</v>
      </c>
      <c r="BV798" s="106">
        <v>507.92927455728926</v>
      </c>
      <c r="BW798" s="106"/>
      <c r="BX798" s="106">
        <v>430.56686757231677</v>
      </c>
      <c r="BY798" s="73">
        <v>7.415999999999999E-2</v>
      </c>
      <c r="BZ798" s="73">
        <v>1.1209</v>
      </c>
      <c r="CA798" s="74">
        <v>3.88</v>
      </c>
      <c r="CB798" s="74"/>
      <c r="CC798" s="74">
        <v>4.7322000000000006</v>
      </c>
      <c r="CD798" s="74">
        <v>5.29</v>
      </c>
      <c r="CE798" s="74">
        <v>84</v>
      </c>
      <c r="CF798" s="74">
        <v>35.2836</v>
      </c>
      <c r="CG798" s="74">
        <v>0.1704</v>
      </c>
      <c r="CH798" s="134">
        <v>30296.889803542912</v>
      </c>
      <c r="CI798" s="134">
        <v>5497.3219338655163</v>
      </c>
      <c r="CJ798" s="135">
        <v>772742.97914095141</v>
      </c>
      <c r="CK798" s="136">
        <v>0.71140367266446325</v>
      </c>
    </row>
    <row r="799" spans="1:89" s="72" customFormat="1" x14ac:dyDescent="0.25">
      <c r="A799" s="82" t="s">
        <v>24</v>
      </c>
      <c r="B799" s="83">
        <v>788</v>
      </c>
      <c r="C799" s="70" t="s">
        <v>884</v>
      </c>
      <c r="D799" s="84">
        <v>42075</v>
      </c>
      <c r="E799" s="85" t="s">
        <v>1245</v>
      </c>
      <c r="F799" s="82">
        <v>2136</v>
      </c>
      <c r="G799" s="88">
        <v>1</v>
      </c>
      <c r="H799" s="88">
        <v>175</v>
      </c>
      <c r="I799" s="82">
        <v>1</v>
      </c>
      <c r="J799" s="70">
        <v>700</v>
      </c>
      <c r="K799" s="55"/>
      <c r="L799" s="54">
        <v>934.23900000000003</v>
      </c>
      <c r="M799" s="54">
        <v>164.13342854228296</v>
      </c>
      <c r="N799" s="54">
        <v>331.02111598490262</v>
      </c>
      <c r="O799" s="17"/>
      <c r="P799" s="56">
        <v>41.109864327246761</v>
      </c>
      <c r="Q799" s="56">
        <v>7.1</v>
      </c>
      <c r="R799" s="54">
        <v>269.10129552177904</v>
      </c>
      <c r="S799" s="42" t="s">
        <v>78</v>
      </c>
      <c r="T799" s="94"/>
      <c r="U799" s="94"/>
      <c r="V799" s="94">
        <v>16.229241533473388</v>
      </c>
      <c r="W799" s="94">
        <v>15.161990380990645</v>
      </c>
      <c r="X799" s="94">
        <v>2.6637610555298052</v>
      </c>
      <c r="Y799" s="94">
        <v>5.3722216439988939</v>
      </c>
      <c r="Z799" s="94"/>
      <c r="AA799" s="94">
        <v>0.66718191757520917</v>
      </c>
      <c r="AB799" s="94">
        <v>0.11522761488766105</v>
      </c>
      <c r="AC799" s="98">
        <v>4.3673099219935523</v>
      </c>
      <c r="AD799" s="37"/>
      <c r="AE799" s="37"/>
      <c r="AF799" s="37"/>
      <c r="AG799" s="37"/>
      <c r="AH799" s="37"/>
      <c r="AI799" s="100">
        <v>34.049436865327628</v>
      </c>
      <c r="AJ799" s="90" t="s">
        <v>54</v>
      </c>
      <c r="AK799" s="53">
        <v>791.47966446311796</v>
      </c>
      <c r="AL799" s="35"/>
      <c r="AM799" s="35"/>
      <c r="AN799" s="35"/>
      <c r="AO799" s="58">
        <v>20.171428571428571</v>
      </c>
      <c r="AP799" s="49">
        <v>1.0840427599611275</v>
      </c>
      <c r="AQ799" s="49">
        <v>0.70864639733444412</v>
      </c>
      <c r="AR799" s="49">
        <v>0.99092877967513526</v>
      </c>
      <c r="AS799" s="126">
        <v>24.329212827988343</v>
      </c>
      <c r="AT799" s="58">
        <v>24.036812455178357</v>
      </c>
      <c r="AU799" s="58">
        <v>53.741496598639465</v>
      </c>
      <c r="AV799" s="58">
        <v>35.131195335276978</v>
      </c>
      <c r="AW799" s="58">
        <v>49.125364431486879</v>
      </c>
      <c r="AX799" s="58">
        <v>15.425000000000001</v>
      </c>
      <c r="AY799" s="71">
        <v>1.4810804562617159</v>
      </c>
      <c r="AZ799" s="71">
        <v>22.133494212666648</v>
      </c>
      <c r="BA799" s="71">
        <v>-5.9042526791932595</v>
      </c>
      <c r="BB799" s="131">
        <f t="shared" si="48"/>
        <v>1.4810804562617159</v>
      </c>
      <c r="BC799" s="131">
        <f t="shared" si="49"/>
        <v>1.4990973409206139</v>
      </c>
      <c r="BD799" s="131">
        <f t="shared" si="50"/>
        <v>0.17151867086514153</v>
      </c>
      <c r="BE799" s="96">
        <v>6.04</v>
      </c>
      <c r="BF799" s="105">
        <v>124.42892061245276</v>
      </c>
      <c r="BG799" s="105">
        <v>594.32435028951886</v>
      </c>
      <c r="BH799" s="105">
        <v>209.71779047283505</v>
      </c>
      <c r="BI799" s="105">
        <v>139.4878461939756</v>
      </c>
      <c r="BJ799" s="105">
        <v>8.6709552370035556</v>
      </c>
      <c r="BK799" s="105">
        <v>14.722315923425281</v>
      </c>
      <c r="BL799" s="105">
        <v>26.641475120311849</v>
      </c>
      <c r="BM799" s="105">
        <v>6.4352667629297606</v>
      </c>
      <c r="BN799" s="130">
        <f t="shared" si="51"/>
        <v>333.29799261387308</v>
      </c>
      <c r="BO799" s="97">
        <v>1.5291257142857142</v>
      </c>
      <c r="BP799" s="109" t="s">
        <v>38</v>
      </c>
      <c r="BQ799" s="106">
        <v>438.76960784313729</v>
      </c>
      <c r="BR799" s="107">
        <v>27.03574328708827</v>
      </c>
      <c r="BS799" s="107"/>
      <c r="BT799" s="107">
        <v>18.254067949372015</v>
      </c>
      <c r="BU799" s="106">
        <v>11022.622549019608</v>
      </c>
      <c r="BV799" s="106">
        <v>679.18285190870176</v>
      </c>
      <c r="BW799" s="106"/>
      <c r="BX799" s="106">
        <v>458.57255697166937</v>
      </c>
      <c r="BY799" s="73">
        <v>8.549000000000001E-2</v>
      </c>
      <c r="BZ799" s="73">
        <v>1.0098</v>
      </c>
      <c r="CA799" s="74">
        <v>4.33</v>
      </c>
      <c r="CB799" s="74"/>
      <c r="CC799" s="74">
        <v>3.7124999999999999</v>
      </c>
      <c r="CD799" s="74">
        <v>5.69</v>
      </c>
      <c r="CE799" s="74">
        <v>89</v>
      </c>
      <c r="CF799" s="74">
        <v>30.630600000000001</v>
      </c>
      <c r="CG799" s="74">
        <v>1.1164000000000001</v>
      </c>
      <c r="CH799" s="134">
        <v>77967.066352996451</v>
      </c>
      <c r="CI799" s="134">
        <v>3114.7685541175451</v>
      </c>
      <c r="CJ799" s="135">
        <v>445210.74693583895</v>
      </c>
      <c r="CK799" s="136">
        <v>0.69961665920127181</v>
      </c>
    </row>
    <row r="800" spans="1:89" s="72" customFormat="1" x14ac:dyDescent="0.25">
      <c r="A800" s="82" t="s">
        <v>24</v>
      </c>
      <c r="B800" s="83">
        <v>789</v>
      </c>
      <c r="C800" s="70" t="s">
        <v>885</v>
      </c>
      <c r="D800" s="84">
        <v>42075</v>
      </c>
      <c r="E800" s="85" t="s">
        <v>1245</v>
      </c>
      <c r="F800" s="82">
        <v>2150</v>
      </c>
      <c r="G800" s="88">
        <v>1</v>
      </c>
      <c r="H800" s="88">
        <v>170</v>
      </c>
      <c r="I800" s="82">
        <v>1</v>
      </c>
      <c r="J800" s="70">
        <v>781</v>
      </c>
      <c r="K800" s="55"/>
      <c r="L800" s="54">
        <v>934.23900000000003</v>
      </c>
      <c r="M800" s="54">
        <v>164.13342854228296</v>
      </c>
      <c r="N800" s="54">
        <v>331.02111598490262</v>
      </c>
      <c r="O800" s="17"/>
      <c r="P800" s="56">
        <v>41.109864327246761</v>
      </c>
      <c r="Q800" s="56">
        <v>7.1</v>
      </c>
      <c r="R800" s="54">
        <v>269.10129552177904</v>
      </c>
      <c r="S800" s="42" t="s">
        <v>78</v>
      </c>
      <c r="T800" s="94"/>
      <c r="U800" s="94"/>
      <c r="V800" s="94">
        <v>20.65648678934328</v>
      </c>
      <c r="W800" s="94">
        <v>19.298095561589278</v>
      </c>
      <c r="X800" s="94">
        <v>3.3904199983732872</v>
      </c>
      <c r="Y800" s="94">
        <v>6.8377333093358112</v>
      </c>
      <c r="Z800" s="94"/>
      <c r="AA800" s="94">
        <v>0.84918536938746725</v>
      </c>
      <c r="AB800" s="94">
        <v>0.14666105620433728</v>
      </c>
      <c r="AC800" s="98">
        <v>5.5586873559407906</v>
      </c>
      <c r="AD800" s="37"/>
      <c r="AE800" s="37"/>
      <c r="AF800" s="37"/>
      <c r="AG800" s="37"/>
      <c r="AH800" s="37"/>
      <c r="AI800" s="100">
        <v>24.572875725458658</v>
      </c>
      <c r="AJ800" s="90" t="s">
        <v>54</v>
      </c>
      <c r="AK800" s="53">
        <v>711.06352877355471</v>
      </c>
      <c r="AL800" s="35"/>
      <c r="AM800" s="35"/>
      <c r="AN800" s="35"/>
      <c r="AO800" s="58">
        <v>41.642857142857146</v>
      </c>
      <c r="AP800" s="49">
        <v>1.0242860558675733</v>
      </c>
      <c r="AQ800" s="49">
        <v>1.2940042343468001</v>
      </c>
      <c r="AR800" s="49">
        <v>2.1003540191586842</v>
      </c>
      <c r="AS800" s="126">
        <v>32.02143369515646</v>
      </c>
      <c r="AT800" s="58">
        <v>33.80475192059312</v>
      </c>
      <c r="AU800" s="58">
        <v>24.596920724092666</v>
      </c>
      <c r="AV800" s="58">
        <v>31.073858114674444</v>
      </c>
      <c r="AW800" s="58">
        <v>50.437317784256571</v>
      </c>
      <c r="AX800" s="58">
        <v>25.105</v>
      </c>
      <c r="AY800" s="71">
        <v>1.6365199109285637</v>
      </c>
      <c r="AZ800" s="71">
        <v>26.090578070093109</v>
      </c>
      <c r="BA800" s="71">
        <v>-5.4340912807498292</v>
      </c>
      <c r="BB800" s="131">
        <f t="shared" si="48"/>
        <v>1.6365199109285637</v>
      </c>
      <c r="BC800" s="131">
        <f t="shared" si="49"/>
        <v>1.5501877943579629</v>
      </c>
      <c r="BD800" s="131">
        <f t="shared" si="50"/>
        <v>0.21391073682736042</v>
      </c>
      <c r="BE800" s="96">
        <v>6.28</v>
      </c>
      <c r="BF800" s="105">
        <v>127.83475466890695</v>
      </c>
      <c r="BG800" s="105">
        <v>533.3983148493619</v>
      </c>
      <c r="BH800" s="105">
        <v>286.66050162609423</v>
      </c>
      <c r="BI800" s="105">
        <v>124.10469142372915</v>
      </c>
      <c r="BJ800" s="105">
        <v>6.6686463495608344</v>
      </c>
      <c r="BK800" s="105">
        <v>26.965460091277897</v>
      </c>
      <c r="BL800" s="105">
        <v>16.23222247544777</v>
      </c>
      <c r="BM800" s="105">
        <v>5.9701631845283485</v>
      </c>
      <c r="BN800" s="130">
        <f t="shared" si="51"/>
        <v>272.29010185116459</v>
      </c>
      <c r="BO800" s="97">
        <v>7.2128571428571435</v>
      </c>
      <c r="BP800" s="109" t="s">
        <v>38</v>
      </c>
      <c r="BQ800" s="106">
        <v>399.08636363636361</v>
      </c>
      <c r="BR800" s="107">
        <v>19.320147114380216</v>
      </c>
      <c r="BS800" s="107"/>
      <c r="BT800" s="107">
        <v>11.805629119060297</v>
      </c>
      <c r="BU800" s="106">
        <v>11251.616666666667</v>
      </c>
      <c r="BV800" s="106">
        <v>544.70137063536845</v>
      </c>
      <c r="BW800" s="106"/>
      <c r="BX800" s="106">
        <v>332.84127311735801</v>
      </c>
      <c r="BY800" s="73">
        <v>8.549000000000001E-2</v>
      </c>
      <c r="BZ800" s="73">
        <v>1.1715</v>
      </c>
      <c r="CA800" s="74">
        <v>4.16</v>
      </c>
      <c r="CB800" s="74"/>
      <c r="CC800" s="74">
        <v>6.0983999999999998</v>
      </c>
      <c r="CD800" s="74">
        <v>7.11</v>
      </c>
      <c r="CE800" s="74">
        <v>89</v>
      </c>
      <c r="CF800" s="74">
        <v>40.223700000000001</v>
      </c>
      <c r="CG800" s="74">
        <v>0.26500000000000001</v>
      </c>
      <c r="CH800" s="134">
        <v>36606.326781673182</v>
      </c>
      <c r="CI800" s="134">
        <v>3233.3984307958763</v>
      </c>
      <c r="CJ800" s="135">
        <v>973071.7518053134</v>
      </c>
      <c r="CK800" s="136">
        <v>0.33228777063942516</v>
      </c>
    </row>
    <row r="801" spans="1:89" s="72" customFormat="1" x14ac:dyDescent="0.25">
      <c r="A801" s="82" t="s">
        <v>24</v>
      </c>
      <c r="B801" s="83">
        <v>790</v>
      </c>
      <c r="C801" s="70" t="s">
        <v>886</v>
      </c>
      <c r="D801" s="84">
        <v>42122</v>
      </c>
      <c r="E801" s="85" t="s">
        <v>1245</v>
      </c>
      <c r="F801" s="82">
        <v>326</v>
      </c>
      <c r="G801" s="88">
        <v>1</v>
      </c>
      <c r="H801" s="88">
        <v>151</v>
      </c>
      <c r="I801" s="82">
        <v>1</v>
      </c>
      <c r="J801" s="70">
        <v>690</v>
      </c>
      <c r="K801" s="55"/>
      <c r="L801" s="54">
        <v>929.38199999999995</v>
      </c>
      <c r="M801" s="54">
        <v>156.38069978577985</v>
      </c>
      <c r="N801" s="54">
        <v>352.03509129858207</v>
      </c>
      <c r="O801" s="17"/>
      <c r="P801" s="56">
        <v>40.395797204937267</v>
      </c>
      <c r="Q801" s="56">
        <v>7.5</v>
      </c>
      <c r="R801" s="54">
        <v>260.94052840967049</v>
      </c>
      <c r="S801" s="42" t="s">
        <v>78</v>
      </c>
      <c r="T801" s="94"/>
      <c r="U801" s="94"/>
      <c r="V801" s="94">
        <v>15.977934252118599</v>
      </c>
      <c r="W801" s="94">
        <v>14.849604491102486</v>
      </c>
      <c r="X801" s="94">
        <v>2.4986405394774875</v>
      </c>
      <c r="Y801" s="94">
        <v>5.6247935432073124</v>
      </c>
      <c r="Z801" s="94"/>
      <c r="AA801" s="94">
        <v>0.6454413918024039</v>
      </c>
      <c r="AB801" s="94">
        <v>0.11983450689088949</v>
      </c>
      <c r="AC801" s="98">
        <v>4.1692906066428002</v>
      </c>
      <c r="AD801" s="37"/>
      <c r="AE801" s="37"/>
      <c r="AF801" s="37"/>
      <c r="AG801" s="37"/>
      <c r="AH801" s="37"/>
      <c r="AI801" s="100">
        <v>21.942098636960541</v>
      </c>
      <c r="AJ801" s="90" t="s">
        <v>54</v>
      </c>
      <c r="AK801" s="53">
        <v>658.19130958756307</v>
      </c>
      <c r="AL801" s="35"/>
      <c r="AM801" s="35"/>
      <c r="AN801" s="35"/>
      <c r="AO801" s="58">
        <v>28.728571428571428</v>
      </c>
      <c r="AP801" s="49">
        <v>0.83218737249309971</v>
      </c>
      <c r="AQ801" s="49">
        <v>1.0022893238928223</v>
      </c>
      <c r="AR801" s="49">
        <v>1.4601596556990146</v>
      </c>
      <c r="AS801" s="126">
        <v>23.974239158825068</v>
      </c>
      <c r="AT801" s="58">
        <v>25.756019152396544</v>
      </c>
      <c r="AU801" s="58">
        <v>28.967238227009936</v>
      </c>
      <c r="AV801" s="58">
        <v>34.888241010689988</v>
      </c>
      <c r="AW801" s="58">
        <v>50.826044703595734</v>
      </c>
      <c r="AX801" s="58">
        <v>25.06</v>
      </c>
      <c r="AY801" s="71">
        <v>1.6119742856609525</v>
      </c>
      <c r="AZ801" s="71">
        <v>21.777986076458888</v>
      </c>
      <c r="BA801" s="71">
        <v>-5.8000518243402883</v>
      </c>
      <c r="BB801" s="131">
        <f t="shared" si="48"/>
        <v>1.6119742856609525</v>
      </c>
      <c r="BC801" s="131">
        <f t="shared" si="49"/>
        <v>1.5004592446389742</v>
      </c>
      <c r="BD801" s="131">
        <f t="shared" si="50"/>
        <v>0.20619914314943957</v>
      </c>
      <c r="BE801" s="96">
        <v>6.28</v>
      </c>
      <c r="BF801" s="105">
        <v>130.47546429490711</v>
      </c>
      <c r="BG801" s="105">
        <v>564.1345325691608</v>
      </c>
      <c r="BH801" s="105">
        <v>271.93457979225883</v>
      </c>
      <c r="BI801" s="105">
        <v>119.07022898031151</v>
      </c>
      <c r="BJ801" s="105">
        <v>9.3197907294348514</v>
      </c>
      <c r="BK801" s="105">
        <v>16.261275384917649</v>
      </c>
      <c r="BL801" s="105">
        <v>16.3566743517041</v>
      </c>
      <c r="BM801" s="105">
        <v>2.9229181922123844</v>
      </c>
      <c r="BN801" s="130">
        <f t="shared" si="51"/>
        <v>286.46996724300539</v>
      </c>
      <c r="BO801" s="97">
        <v>6.9243428571428565</v>
      </c>
      <c r="BP801" s="109" t="s">
        <v>38</v>
      </c>
      <c r="BQ801" s="106">
        <v>408.43359788359788</v>
      </c>
      <c r="BR801" s="107">
        <v>25.562353145209713</v>
      </c>
      <c r="BS801" s="107"/>
      <c r="BT801" s="107">
        <v>15.857792132663249</v>
      </c>
      <c r="BU801" s="106">
        <v>11047.246604938271</v>
      </c>
      <c r="BV801" s="106">
        <v>691.40643781742051</v>
      </c>
      <c r="BW801" s="106"/>
      <c r="BX801" s="106">
        <v>428.91902430932726</v>
      </c>
      <c r="BY801" s="73">
        <v>0.10403000000000001</v>
      </c>
      <c r="BZ801" s="73">
        <v>0.55220000000000002</v>
      </c>
      <c r="CA801" s="74">
        <v>4.03</v>
      </c>
      <c r="CB801" s="74"/>
      <c r="CC801" s="74">
        <v>6.0785999999999998</v>
      </c>
      <c r="CD801" s="74">
        <v>4.9400000000000004</v>
      </c>
      <c r="CE801" s="74">
        <v>89</v>
      </c>
      <c r="CF801" s="74">
        <v>33.254100000000001</v>
      </c>
      <c r="CG801" s="74">
        <v>0.14460000000000001</v>
      </c>
      <c r="CH801" s="134">
        <v>123410.90760188061</v>
      </c>
      <c r="CI801" s="134">
        <v>5301.4285536756861</v>
      </c>
      <c r="CJ801" s="135">
        <v>863932.07074877981</v>
      </c>
      <c r="CK801" s="136">
        <v>0.61363951324099786</v>
      </c>
    </row>
    <row r="802" spans="1:89" s="72" customFormat="1" x14ac:dyDescent="0.25">
      <c r="A802" s="82" t="s">
        <v>24</v>
      </c>
      <c r="B802" s="83">
        <v>791</v>
      </c>
      <c r="C802" s="70" t="s">
        <v>887</v>
      </c>
      <c r="D802" s="84">
        <v>42122</v>
      </c>
      <c r="E802" s="85" t="s">
        <v>1245</v>
      </c>
      <c r="F802" s="82">
        <v>755</v>
      </c>
      <c r="G802" s="88">
        <v>1</v>
      </c>
      <c r="H802" s="88">
        <v>153</v>
      </c>
      <c r="I802" s="82">
        <v>4</v>
      </c>
      <c r="J802" s="70">
        <v>763</v>
      </c>
      <c r="K802" s="55"/>
      <c r="L802" s="54">
        <v>929.38199999999995</v>
      </c>
      <c r="M802" s="54">
        <v>156.38069978577985</v>
      </c>
      <c r="N802" s="54">
        <v>352.03509129858207</v>
      </c>
      <c r="O802" s="17"/>
      <c r="P802" s="56">
        <v>40.395797204937267</v>
      </c>
      <c r="Q802" s="56">
        <v>7.5</v>
      </c>
      <c r="R802" s="54">
        <v>260.94052840967049</v>
      </c>
      <c r="S802" s="42" t="s">
        <v>78</v>
      </c>
      <c r="T802" s="94"/>
      <c r="U802" s="94"/>
      <c r="V802" s="94">
        <v>24.70755099706269</v>
      </c>
      <c r="W802" s="94">
        <v>22.962753160752115</v>
      </c>
      <c r="X802" s="94">
        <v>3.8637841149135057</v>
      </c>
      <c r="Y802" s="94">
        <v>8.6979249710153361</v>
      </c>
      <c r="Z802" s="94"/>
      <c r="AA802" s="94">
        <v>0.99808121950799</v>
      </c>
      <c r="AB802" s="94">
        <v>0.18530663247797016</v>
      </c>
      <c r="AC802" s="98">
        <v>6.4472014128824187</v>
      </c>
      <c r="AD802" s="37"/>
      <c r="AE802" s="37"/>
      <c r="AF802" s="37"/>
      <c r="AG802" s="37"/>
      <c r="AH802" s="37"/>
      <c r="AI802" s="100">
        <v>35.788004157721197</v>
      </c>
      <c r="AJ802" s="90" t="s">
        <v>54</v>
      </c>
      <c r="AK802" s="53">
        <v>790.43257156932327</v>
      </c>
      <c r="AL802" s="35"/>
      <c r="AM802" s="35"/>
      <c r="AN802" s="35"/>
      <c r="AO802" s="58">
        <v>48.114285714285707</v>
      </c>
      <c r="AP802" s="49">
        <v>1.4519851020901469</v>
      </c>
      <c r="AQ802" s="49">
        <v>1.3863834513397193</v>
      </c>
      <c r="AR802" s="49">
        <v>2.3694766069693181</v>
      </c>
      <c r="AS802" s="126">
        <v>41.025490817066483</v>
      </c>
      <c r="AT802" s="58">
        <v>41.193827301284102</v>
      </c>
      <c r="AU802" s="58">
        <v>30.177837632514937</v>
      </c>
      <c r="AV802" s="58">
        <v>28.814382896015552</v>
      </c>
      <c r="AW802" s="58">
        <v>49.246841593780374</v>
      </c>
      <c r="AX802" s="58">
        <v>30.904999999999998</v>
      </c>
      <c r="AY802" s="71">
        <v>1.6672565931840575</v>
      </c>
      <c r="AZ802" s="71">
        <v>29.096444971043677</v>
      </c>
      <c r="BA802" s="71">
        <v>-4.3888939739809878</v>
      </c>
      <c r="BB802" s="131">
        <f t="shared" si="48"/>
        <v>1.6672565931840575</v>
      </c>
      <c r="BC802" s="131">
        <f t="shared" si="49"/>
        <v>1.6604434337479956</v>
      </c>
      <c r="BD802" s="131">
        <f t="shared" si="50"/>
        <v>0.21077949656031508</v>
      </c>
      <c r="BE802" s="96">
        <v>6.65</v>
      </c>
      <c r="BF802" s="105">
        <v>100.59803072350493</v>
      </c>
      <c r="BG802" s="105">
        <v>652.73995068446857</v>
      </c>
      <c r="BH802" s="105">
        <v>184.09011991578745</v>
      </c>
      <c r="BI802" s="105">
        <v>119.36400689345369</v>
      </c>
      <c r="BJ802" s="105">
        <v>9.4566585424941252</v>
      </c>
      <c r="BK802" s="105">
        <v>14.232891315840854</v>
      </c>
      <c r="BL802" s="105">
        <v>12.587151357082309</v>
      </c>
      <c r="BM802" s="105">
        <v>7.5292212908730889</v>
      </c>
      <c r="BN802" s="130">
        <f t="shared" si="51"/>
        <v>355.60714797697665</v>
      </c>
      <c r="BO802" s="97">
        <v>1.0963542857142856</v>
      </c>
      <c r="BP802" s="109" t="s">
        <v>38</v>
      </c>
      <c r="BQ802" s="106">
        <v>607.83497536945811</v>
      </c>
      <c r="BR802" s="107">
        <v>24.601182668477318</v>
      </c>
      <c r="BS802" s="107"/>
      <c r="BT802" s="107">
        <v>14.755486809318894</v>
      </c>
      <c r="BU802" s="106">
        <v>13657.707909140667</v>
      </c>
      <c r="BV802" s="106">
        <v>552.77465220103511</v>
      </c>
      <c r="BW802" s="106"/>
      <c r="BX802" s="106">
        <v>331.54743814530013</v>
      </c>
      <c r="BY802" s="73">
        <v>0.11433</v>
      </c>
      <c r="BZ802" s="73">
        <v>1.1242000000000001</v>
      </c>
      <c r="CA802" s="74">
        <v>3.81</v>
      </c>
      <c r="CB802" s="74"/>
      <c r="CC802" s="74">
        <v>8.2170000000000005</v>
      </c>
      <c r="CD802" s="74">
        <v>6.64</v>
      </c>
      <c r="CE802" s="74">
        <v>81</v>
      </c>
      <c r="CF802" s="74">
        <v>34.729199999999999</v>
      </c>
      <c r="CG802" s="74">
        <v>0.18759999999999999</v>
      </c>
      <c r="CH802" s="134">
        <v>147872.95059718579</v>
      </c>
      <c r="CI802" s="134">
        <v>1603.4832578675614</v>
      </c>
      <c r="CJ802" s="135">
        <v>198540.7254684756</v>
      </c>
      <c r="CK802" s="136">
        <v>0.8076344307113773</v>
      </c>
    </row>
    <row r="803" spans="1:89" s="72" customFormat="1" x14ac:dyDescent="0.25">
      <c r="A803" s="82" t="s">
        <v>24</v>
      </c>
      <c r="B803" s="83">
        <v>792</v>
      </c>
      <c r="C803" s="70" t="s">
        <v>888</v>
      </c>
      <c r="D803" s="84">
        <v>42122</v>
      </c>
      <c r="E803" s="85" t="s">
        <v>1245</v>
      </c>
      <c r="F803" s="82">
        <v>987</v>
      </c>
      <c r="G803" s="88">
        <v>1</v>
      </c>
      <c r="H803" s="88">
        <v>173</v>
      </c>
      <c r="I803" s="82">
        <v>4</v>
      </c>
      <c r="J803" s="70">
        <v>900</v>
      </c>
      <c r="K803" s="55"/>
      <c r="L803" s="54">
        <v>929.38199999999995</v>
      </c>
      <c r="M803" s="54">
        <v>156.38069978577985</v>
      </c>
      <c r="N803" s="54">
        <v>352.03509129858207</v>
      </c>
      <c r="O803" s="17"/>
      <c r="P803" s="56">
        <v>40.395797204937267</v>
      </c>
      <c r="Q803" s="56">
        <v>7.5</v>
      </c>
      <c r="R803" s="54">
        <v>260.94052840967049</v>
      </c>
      <c r="S803" s="42" t="s">
        <v>78</v>
      </c>
      <c r="T803" s="94"/>
      <c r="U803" s="94"/>
      <c r="V803" s="94">
        <v>24.017634045467691</v>
      </c>
      <c r="W803" s="94">
        <v>22.321556764444853</v>
      </c>
      <c r="X803" s="94">
        <v>3.755894419229008</v>
      </c>
      <c r="Y803" s="94">
        <v>8.4550499939721515</v>
      </c>
      <c r="Z803" s="94"/>
      <c r="AA803" s="94">
        <v>0.97021147424310983</v>
      </c>
      <c r="AB803" s="94">
        <v>0.18013225534100769</v>
      </c>
      <c r="AC803" s="98">
        <v>6.267174118974431</v>
      </c>
      <c r="AD803" s="37"/>
      <c r="AE803" s="37"/>
      <c r="AF803" s="37"/>
      <c r="AG803" s="37"/>
      <c r="AH803" s="37"/>
      <c r="AI803" s="100">
        <v>26.097414313418525</v>
      </c>
      <c r="AJ803" s="90" t="s">
        <v>54</v>
      </c>
      <c r="AK803" s="53">
        <v>712.61520739456091</v>
      </c>
      <c r="AL803" s="35"/>
      <c r="AM803" s="35"/>
      <c r="AN803" s="35"/>
      <c r="AO803" s="58">
        <v>35.957142857142856</v>
      </c>
      <c r="AP803" s="49">
        <v>1.3817604695226755</v>
      </c>
      <c r="AQ803" s="49">
        <v>1.084130570595585</v>
      </c>
      <c r="AR803" s="49">
        <v>1.8345481049562682</v>
      </c>
      <c r="AS803" s="126">
        <v>35.109264185697278</v>
      </c>
      <c r="AT803" s="58">
        <v>35.109912198806093</v>
      </c>
      <c r="AU803" s="58">
        <v>38.42798286316539</v>
      </c>
      <c r="AV803" s="58">
        <v>30.150631681243926</v>
      </c>
      <c r="AW803" s="58">
        <v>51.020408163265309</v>
      </c>
      <c r="AX803" s="58">
        <v>26.01</v>
      </c>
      <c r="AY803" s="71">
        <v>1.4618389193681465</v>
      </c>
      <c r="AZ803" s="71">
        <v>28.842033370912315</v>
      </c>
      <c r="BA803" s="71">
        <v>-4.8243993254446238</v>
      </c>
      <c r="BB803" s="131">
        <f t="shared" si="48"/>
        <v>1.4618389193681465</v>
      </c>
      <c r="BC803" s="131">
        <f t="shared" si="49"/>
        <v>1.4618119386460824</v>
      </c>
      <c r="BD803" s="131">
        <f t="shared" si="50"/>
        <v>0.17905340454989799</v>
      </c>
      <c r="BE803" s="96">
        <v>6.1</v>
      </c>
      <c r="BF803" s="105">
        <v>120.73421891276745</v>
      </c>
      <c r="BG803" s="105">
        <v>635.5119357212933</v>
      </c>
      <c r="BH803" s="105">
        <v>201.24551986782393</v>
      </c>
      <c r="BI803" s="105">
        <v>126.37568480173312</v>
      </c>
      <c r="BJ803" s="105">
        <v>7.8038751866171125</v>
      </c>
      <c r="BK803" s="105">
        <v>11.301751797429207</v>
      </c>
      <c r="BL803" s="105">
        <v>12.632134205801847</v>
      </c>
      <c r="BM803" s="105">
        <v>5.129098419301469</v>
      </c>
      <c r="BN803" s="130">
        <f t="shared" si="51"/>
        <v>343.2883953721942</v>
      </c>
      <c r="BO803" s="97">
        <v>3.0582514285714284</v>
      </c>
      <c r="BP803" s="109" t="s">
        <v>38</v>
      </c>
      <c r="BQ803" s="106">
        <v>725.48921568627452</v>
      </c>
      <c r="BR803" s="107">
        <v>30.206523020246443</v>
      </c>
      <c r="BS803" s="107"/>
      <c r="BT803" s="107">
        <v>20.663373111794471</v>
      </c>
      <c r="BU803" s="106">
        <v>14189.98725490196</v>
      </c>
      <c r="BV803" s="106">
        <v>590.81536624460796</v>
      </c>
      <c r="BW803" s="106"/>
      <c r="BX803" s="106">
        <v>404.15900713601013</v>
      </c>
      <c r="BY803" s="73">
        <v>0.15347</v>
      </c>
      <c r="BZ803" s="73">
        <v>0.90749999999999997</v>
      </c>
      <c r="CA803" s="74">
        <v>4.3600000000000003</v>
      </c>
      <c r="CB803" s="74"/>
      <c r="CC803" s="74">
        <v>5.9004000000000003</v>
      </c>
      <c r="CD803" s="74">
        <v>7.55</v>
      </c>
      <c r="CE803" s="74">
        <v>89</v>
      </c>
      <c r="CF803" s="74">
        <v>35.778599999999997</v>
      </c>
      <c r="CG803" s="74">
        <v>0.18759999999999999</v>
      </c>
      <c r="CH803" s="134">
        <v>85213.093229508755</v>
      </c>
      <c r="CI803" s="134">
        <v>4167.2090607388718</v>
      </c>
      <c r="CJ803" s="135">
        <v>558311.34159009974</v>
      </c>
      <c r="CK803" s="136">
        <v>0.74639520108447799</v>
      </c>
    </row>
    <row r="804" spans="1:89" s="72" customFormat="1" x14ac:dyDescent="0.25">
      <c r="A804" s="82" t="s">
        <v>24</v>
      </c>
      <c r="B804" s="83">
        <v>793</v>
      </c>
      <c r="C804" s="70" t="s">
        <v>889</v>
      </c>
      <c r="D804" s="84">
        <v>42122</v>
      </c>
      <c r="E804" s="85" t="s">
        <v>1245</v>
      </c>
      <c r="F804" s="82">
        <v>1132</v>
      </c>
      <c r="G804" s="88">
        <v>1</v>
      </c>
      <c r="H804" s="88">
        <v>169</v>
      </c>
      <c r="I804" s="82">
        <v>4</v>
      </c>
      <c r="J804" s="70">
        <v>780</v>
      </c>
      <c r="K804" s="55"/>
      <c r="L804" s="54">
        <v>929.38199999999995</v>
      </c>
      <c r="M804" s="54">
        <v>156.38069978577985</v>
      </c>
      <c r="N804" s="54">
        <v>352.03509129858207</v>
      </c>
      <c r="O804" s="17"/>
      <c r="P804" s="56">
        <v>40.395797204937267</v>
      </c>
      <c r="Q804" s="56">
        <v>7.5</v>
      </c>
      <c r="R804" s="54">
        <v>260.94052840967049</v>
      </c>
      <c r="S804" s="42" t="s">
        <v>78</v>
      </c>
      <c r="T804" s="94"/>
      <c r="U804" s="94"/>
      <c r="V804" s="94">
        <v>30.507959947042391</v>
      </c>
      <c r="W804" s="94">
        <v>28.353548831502149</v>
      </c>
      <c r="X804" s="94">
        <v>4.7708561255550324</v>
      </c>
      <c r="Y804" s="94">
        <v>10.739872465290553</v>
      </c>
      <c r="Z804" s="94"/>
      <c r="AA804" s="94">
        <v>1.2323933631570732</v>
      </c>
      <c r="AB804" s="94">
        <v>0.22880969960281791</v>
      </c>
      <c r="AC804" s="98">
        <v>7.9607631892823036</v>
      </c>
      <c r="AD804" s="37"/>
      <c r="AE804" s="37"/>
      <c r="AF804" s="37"/>
      <c r="AG804" s="37"/>
      <c r="AH804" s="37"/>
      <c r="AI804" s="100">
        <v>23.02415019241311</v>
      </c>
      <c r="AJ804" s="90" t="s">
        <v>54</v>
      </c>
      <c r="AK804" s="53">
        <v>674.25507837108398</v>
      </c>
      <c r="AL804" s="35"/>
      <c r="AM804" s="35"/>
      <c r="AN804" s="35"/>
      <c r="AO804" s="58">
        <v>45.628571428571426</v>
      </c>
      <c r="AP804" s="49">
        <v>1.4389762189350486</v>
      </c>
      <c r="AQ804" s="49">
        <v>1.3657531584062199</v>
      </c>
      <c r="AR804" s="49">
        <v>2.2149146189087885</v>
      </c>
      <c r="AS804" s="126">
        <v>39.8360718554543</v>
      </c>
      <c r="AT804" s="58">
        <v>40.045609822918998</v>
      </c>
      <c r="AU804" s="58">
        <v>31.53673616952204</v>
      </c>
      <c r="AV804" s="58">
        <v>29.931972789115651</v>
      </c>
      <c r="AW804" s="58">
        <v>48.542274052478142</v>
      </c>
      <c r="AX804" s="58">
        <v>24.73</v>
      </c>
      <c r="AY804" s="71">
        <v>1.3126282416927468</v>
      </c>
      <c r="AZ804" s="71">
        <v>28.966611959069827</v>
      </c>
      <c r="BA804" s="71">
        <v>1.5413479879725642</v>
      </c>
      <c r="BB804" s="131">
        <f t="shared" si="48"/>
        <v>1.3126282416927468</v>
      </c>
      <c r="BC804" s="131">
        <f t="shared" si="49"/>
        <v>1.305759936901852</v>
      </c>
      <c r="BD804" s="131">
        <f t="shared" si="50"/>
        <v>0.16453555088453853</v>
      </c>
      <c r="BE804" s="96">
        <v>6.42</v>
      </c>
      <c r="BF804" s="105">
        <v>108.73391336126198</v>
      </c>
      <c r="BG804" s="105">
        <v>608.60419729141245</v>
      </c>
      <c r="BH804" s="105">
        <v>226.51277564101551</v>
      </c>
      <c r="BI804" s="105">
        <v>126.6404400915857</v>
      </c>
      <c r="BJ804" s="105">
        <v>6.7368920862662893</v>
      </c>
      <c r="BK804" s="105">
        <v>14.284599650235991</v>
      </c>
      <c r="BL804" s="105">
        <v>10.250927055264293</v>
      </c>
      <c r="BM804" s="105">
        <v>6.970168184219661</v>
      </c>
      <c r="BN804" s="130">
        <f t="shared" si="51"/>
        <v>323.36025755538435</v>
      </c>
      <c r="BO804" s="97">
        <v>2.3369657142857148</v>
      </c>
      <c r="BP804" s="109" t="s">
        <v>38</v>
      </c>
      <c r="BQ804" s="106">
        <v>600.58974132863023</v>
      </c>
      <c r="BR804" s="107">
        <v>19.686329153806781</v>
      </c>
      <c r="BS804" s="107"/>
      <c r="BT804" s="107">
        <v>14.997642537707074</v>
      </c>
      <c r="BU804" s="106">
        <v>15293.869841269841</v>
      </c>
      <c r="BV804" s="106">
        <v>501.30752327647895</v>
      </c>
      <c r="BW804" s="106"/>
      <c r="BX804" s="106">
        <v>381.91127339299044</v>
      </c>
      <c r="BY804" s="73">
        <v>6.9010000000000002E-2</v>
      </c>
      <c r="BZ804" s="73">
        <v>1.0769</v>
      </c>
      <c r="CA804" s="74">
        <v>3.78</v>
      </c>
      <c r="CB804" s="74"/>
      <c r="CC804" s="74">
        <v>5.3658000000000001</v>
      </c>
      <c r="CD804" s="74">
        <v>6.39</v>
      </c>
      <c r="CE804" s="74">
        <v>83</v>
      </c>
      <c r="CF804" s="74">
        <v>36.125100000000003</v>
      </c>
      <c r="CG804" s="74">
        <v>0.13600000000000001</v>
      </c>
      <c r="CH804" s="134">
        <v>86249.150072903169</v>
      </c>
      <c r="CI804" s="134">
        <v>6219.9513893270323</v>
      </c>
      <c r="CJ804" s="135">
        <v>784041.6693665901</v>
      </c>
      <c r="CK804" s="136">
        <v>0.7933189819301304</v>
      </c>
    </row>
    <row r="805" spans="1:89" s="72" customFormat="1" x14ac:dyDescent="0.25">
      <c r="A805" s="82" t="s">
        <v>24</v>
      </c>
      <c r="B805" s="83">
        <v>794</v>
      </c>
      <c r="C805" s="70" t="s">
        <v>890</v>
      </c>
      <c r="D805" s="84">
        <v>42122</v>
      </c>
      <c r="E805" s="85" t="s">
        <v>1245</v>
      </c>
      <c r="F805" s="82">
        <v>1195</v>
      </c>
      <c r="G805" s="88">
        <v>1</v>
      </c>
      <c r="H805" s="88">
        <v>127</v>
      </c>
      <c r="I805" s="82">
        <v>4</v>
      </c>
      <c r="J805" s="70">
        <v>810</v>
      </c>
      <c r="K805" s="55"/>
      <c r="L805" s="54">
        <v>929.38199999999995</v>
      </c>
      <c r="M805" s="54">
        <v>156.38069978577985</v>
      </c>
      <c r="N805" s="54">
        <v>352.03509129858207</v>
      </c>
      <c r="O805" s="17"/>
      <c r="P805" s="56">
        <v>40.395797204937267</v>
      </c>
      <c r="Q805" s="56">
        <v>7.5</v>
      </c>
      <c r="R805" s="54">
        <v>260.94052840967049</v>
      </c>
      <c r="S805" s="42" t="s">
        <v>78</v>
      </c>
      <c r="T805" s="94"/>
      <c r="U805" s="94"/>
      <c r="V805" s="94">
        <v>29.359180924250929</v>
      </c>
      <c r="W805" s="94">
        <v>27.285894285742174</v>
      </c>
      <c r="X805" s="94">
        <v>4.5912092580716788</v>
      </c>
      <c r="Y805" s="94">
        <v>10.335461937120265</v>
      </c>
      <c r="Z805" s="94"/>
      <c r="AA805" s="94">
        <v>1.1859875187191031</v>
      </c>
      <c r="AB805" s="94">
        <v>0.22019385693188195</v>
      </c>
      <c r="AC805" s="98">
        <v>7.6610001840491551</v>
      </c>
      <c r="AD805" s="37"/>
      <c r="AE805" s="37"/>
      <c r="AF805" s="37"/>
      <c r="AG805" s="37"/>
      <c r="AH805" s="37"/>
      <c r="AI805" s="100">
        <v>21.9</v>
      </c>
      <c r="AJ805" s="90" t="s">
        <v>54</v>
      </c>
      <c r="AK805" s="53">
        <v>657.53424657534242</v>
      </c>
      <c r="AL805" s="35"/>
      <c r="AM805" s="35"/>
      <c r="AN805" s="35"/>
      <c r="AO805" s="58">
        <v>51.085714285714282</v>
      </c>
      <c r="AP805" s="49">
        <v>1.5819037507007894</v>
      </c>
      <c r="AQ805" s="49">
        <v>1.5663306955435239</v>
      </c>
      <c r="AR805" s="49">
        <v>2.4587172011661811</v>
      </c>
      <c r="AS805" s="126">
        <v>44.162841974797558</v>
      </c>
      <c r="AT805" s="58">
        <v>44.65502333662306</v>
      </c>
      <c r="AU805" s="58">
        <v>30.96567744660382</v>
      </c>
      <c r="AV805" s="58">
        <v>30.660835762876587</v>
      </c>
      <c r="AW805" s="58">
        <v>48.129251700680278</v>
      </c>
      <c r="AX805" s="58">
        <v>28.75</v>
      </c>
      <c r="AY805" s="71">
        <v>1.5209900934170013</v>
      </c>
      <c r="AZ805" s="71">
        <v>30.653576448874023</v>
      </c>
      <c r="BA805" s="71">
        <v>-1.2943955246230949</v>
      </c>
      <c r="BB805" s="131">
        <f t="shared" si="48"/>
        <v>1.5209900934170013</v>
      </c>
      <c r="BC805" s="131">
        <f t="shared" si="49"/>
        <v>1.5042259553746162</v>
      </c>
      <c r="BD805" s="131">
        <f t="shared" si="50"/>
        <v>0.1909777953913934</v>
      </c>
      <c r="BE805" s="96">
        <v>6.16</v>
      </c>
      <c r="BF805" s="105">
        <v>111.64345695637034</v>
      </c>
      <c r="BG805" s="105">
        <v>610.56379559880202</v>
      </c>
      <c r="BH805" s="105">
        <v>234.55363271616935</v>
      </c>
      <c r="BI805" s="105">
        <v>114.07285959629212</v>
      </c>
      <c r="BJ805" s="105">
        <v>7.8816976556874883</v>
      </c>
      <c r="BK805" s="105">
        <v>13.438722217968488</v>
      </c>
      <c r="BL805" s="105">
        <v>13.329728383121047</v>
      </c>
      <c r="BM805" s="105">
        <v>6.1595638319596731</v>
      </c>
      <c r="BN805" s="130">
        <f t="shared" si="51"/>
        <v>316.60028593471196</v>
      </c>
      <c r="BO805" s="97">
        <v>3.5198742857142853</v>
      </c>
      <c r="BP805" s="109" t="s">
        <v>38</v>
      </c>
      <c r="BQ805" s="106">
        <v>580.23076923076928</v>
      </c>
      <c r="BR805" s="107">
        <v>19.763179726567024</v>
      </c>
      <c r="BS805" s="107"/>
      <c r="BT805" s="107">
        <v>12.99362817161273</v>
      </c>
      <c r="BU805" s="106">
        <v>13700.00641025641</v>
      </c>
      <c r="BV805" s="106">
        <v>466.63448975649351</v>
      </c>
      <c r="BW805" s="106"/>
      <c r="BX805" s="106">
        <v>306.79653455741413</v>
      </c>
      <c r="BY805" s="73">
        <v>9.888000000000001E-2</v>
      </c>
      <c r="BZ805" s="73">
        <v>1.3783000000000001</v>
      </c>
      <c r="CA805" s="74">
        <v>3.33</v>
      </c>
      <c r="CB805" s="74"/>
      <c r="CC805" s="74">
        <v>7.3556999999999997</v>
      </c>
      <c r="CD805" s="74">
        <v>6.37</v>
      </c>
      <c r="CE805" s="74">
        <v>87</v>
      </c>
      <c r="CF805" s="74">
        <v>36.956699999999998</v>
      </c>
      <c r="CG805" s="74">
        <v>0.1704</v>
      </c>
      <c r="CH805" s="134">
        <v>51344.380274791984</v>
      </c>
      <c r="CI805" s="134">
        <v>4816.4093031701323</v>
      </c>
      <c r="CJ805" s="135">
        <v>749677.25334402407</v>
      </c>
      <c r="CK805" s="136">
        <v>0.64246437806215528</v>
      </c>
    </row>
    <row r="806" spans="1:89" s="72" customFormat="1" x14ac:dyDescent="0.25">
      <c r="A806" s="82" t="s">
        <v>24</v>
      </c>
      <c r="B806" s="83">
        <v>795</v>
      </c>
      <c r="C806" s="70" t="s">
        <v>891</v>
      </c>
      <c r="D806" s="84">
        <v>42122</v>
      </c>
      <c r="E806" s="85" t="s">
        <v>1245</v>
      </c>
      <c r="F806" s="82">
        <v>1291</v>
      </c>
      <c r="G806" s="88">
        <v>1</v>
      </c>
      <c r="H806" s="88">
        <v>157</v>
      </c>
      <c r="I806" s="82">
        <v>3</v>
      </c>
      <c r="J806" s="70">
        <v>772</v>
      </c>
      <c r="K806" s="55"/>
      <c r="L806" s="54">
        <v>929.38199999999995</v>
      </c>
      <c r="M806" s="54">
        <v>156.38069978577985</v>
      </c>
      <c r="N806" s="54">
        <v>352.03509129858207</v>
      </c>
      <c r="O806" s="17"/>
      <c r="P806" s="56">
        <v>40.395797204937267</v>
      </c>
      <c r="Q806" s="56">
        <v>7.5</v>
      </c>
      <c r="R806" s="54">
        <v>260.94052840967049</v>
      </c>
      <c r="S806" s="42" t="s">
        <v>78</v>
      </c>
      <c r="T806" s="94"/>
      <c r="U806" s="94"/>
      <c r="V806" s="94">
        <v>31.129157073725985</v>
      </c>
      <c r="W806" s="94">
        <v>28.9308782594936</v>
      </c>
      <c r="X806" s="94">
        <v>4.8679993669307278</v>
      </c>
      <c r="Y806" s="94">
        <v>10.958555652497029</v>
      </c>
      <c r="Z806" s="94"/>
      <c r="AA806" s="94">
        <v>1.2574871163108732</v>
      </c>
      <c r="AB806" s="94">
        <v>0.23346867805294488</v>
      </c>
      <c r="AC806" s="98">
        <v>8.1228586957656894</v>
      </c>
      <c r="AD806" s="37"/>
      <c r="AE806" s="37"/>
      <c r="AF806" s="37"/>
      <c r="AG806" s="37"/>
      <c r="AH806" s="37"/>
      <c r="AI806" s="100">
        <v>22.712312160202714</v>
      </c>
      <c r="AJ806" s="90" t="s">
        <v>54</v>
      </c>
      <c r="AK806" s="53">
        <v>669.78262947874794</v>
      </c>
      <c r="AL806" s="35"/>
      <c r="AM806" s="35"/>
      <c r="AN806" s="35"/>
      <c r="AO806" s="58">
        <v>43.31428571428571</v>
      </c>
      <c r="AP806" s="49">
        <v>1.6531588139751405</v>
      </c>
      <c r="AQ806" s="49">
        <v>1.3227905039566847</v>
      </c>
      <c r="AR806" s="49">
        <v>2.1215160349854227</v>
      </c>
      <c r="AS806" s="126">
        <v>42.123096495341393</v>
      </c>
      <c r="AT806" s="58">
        <v>41.81974321781663</v>
      </c>
      <c r="AU806" s="58">
        <v>38.166595309452454</v>
      </c>
      <c r="AV806" s="58">
        <v>30.539358600583093</v>
      </c>
      <c r="AW806" s="58">
        <v>48.979591836734699</v>
      </c>
      <c r="AX806" s="58">
        <v>29.639999999999997</v>
      </c>
      <c r="AY806" s="71">
        <v>1.3434267789124892</v>
      </c>
      <c r="AZ806" s="71">
        <v>29.648000547496263</v>
      </c>
      <c r="BA806" s="71">
        <v>1.4811565262297215</v>
      </c>
      <c r="BB806" s="131">
        <f t="shared" si="48"/>
        <v>1.3434267789124892</v>
      </c>
      <c r="BC806" s="131">
        <f t="shared" si="49"/>
        <v>1.3531717674069192</v>
      </c>
      <c r="BD806" s="131">
        <f t="shared" si="50"/>
        <v>0.16375211641113385</v>
      </c>
      <c r="BE806" s="96">
        <v>6.62</v>
      </c>
      <c r="BF806" s="105">
        <v>113.41579411433391</v>
      </c>
      <c r="BG806" s="105">
        <v>624.30443594631106</v>
      </c>
      <c r="BH806" s="105">
        <v>220.15895600200858</v>
      </c>
      <c r="BI806" s="105">
        <v>115.34403125445564</v>
      </c>
      <c r="BJ806" s="105">
        <v>8.925647896089453</v>
      </c>
      <c r="BK806" s="105">
        <v>13.465031006459025</v>
      </c>
      <c r="BL806" s="105">
        <v>12.963482989588723</v>
      </c>
      <c r="BM806" s="105">
        <v>4.8384149050874186</v>
      </c>
      <c r="BN806" s="130">
        <f t="shared" si="51"/>
        <v>327.96630552145433</v>
      </c>
      <c r="BO806" s="97">
        <v>6.6358285714285703</v>
      </c>
      <c r="BP806" s="109" t="s">
        <v>38</v>
      </c>
      <c r="BQ806" s="106">
        <v>618.57833333333326</v>
      </c>
      <c r="BR806" s="107">
        <v>19.87134864809537</v>
      </c>
      <c r="BS806" s="107"/>
      <c r="BT806" s="107">
        <v>14.791538295954862</v>
      </c>
      <c r="BU806" s="106">
        <v>14045.307500000001</v>
      </c>
      <c r="BV806" s="106">
        <v>451.19459761583761</v>
      </c>
      <c r="BW806" s="106"/>
      <c r="BX806" s="106">
        <v>335.85350887607132</v>
      </c>
      <c r="BY806" s="73">
        <v>8.0340000000000009E-2</v>
      </c>
      <c r="BZ806" s="73">
        <v>0.70180000000000009</v>
      </c>
      <c r="CA806" s="74">
        <v>3.99</v>
      </c>
      <c r="CB806" s="74"/>
      <c r="CC806" s="74">
        <v>7.8308999999999997</v>
      </c>
      <c r="CD806" s="74">
        <v>7.46</v>
      </c>
      <c r="CE806" s="74">
        <v>90</v>
      </c>
      <c r="CF806" s="74">
        <v>34.689599999999999</v>
      </c>
      <c r="CG806" s="74">
        <v>0.14460000000000001</v>
      </c>
      <c r="CH806" s="134">
        <v>66517.860154760885</v>
      </c>
      <c r="CI806" s="134">
        <v>2873.2814638563082</v>
      </c>
      <c r="CJ806" s="135">
        <v>472780.50101380068</v>
      </c>
      <c r="CK806" s="136">
        <v>0.60774110981629414</v>
      </c>
    </row>
    <row r="807" spans="1:89" s="72" customFormat="1" x14ac:dyDescent="0.25">
      <c r="A807" s="82" t="s">
        <v>24</v>
      </c>
      <c r="B807" s="83">
        <v>796</v>
      </c>
      <c r="C807" s="70" t="s">
        <v>892</v>
      </c>
      <c r="D807" s="84">
        <v>42122</v>
      </c>
      <c r="E807" s="85" t="s">
        <v>1245</v>
      </c>
      <c r="F807" s="82">
        <v>1310</v>
      </c>
      <c r="G807" s="88">
        <v>1</v>
      </c>
      <c r="H807" s="88">
        <v>125</v>
      </c>
      <c r="I807" s="82">
        <v>3</v>
      </c>
      <c r="J807" s="70">
        <v>825</v>
      </c>
      <c r="K807" s="55"/>
      <c r="L807" s="54">
        <v>929.38199999999995</v>
      </c>
      <c r="M807" s="54">
        <v>156.38069978577985</v>
      </c>
      <c r="N807" s="54">
        <v>352.03509129858207</v>
      </c>
      <c r="O807" s="17"/>
      <c r="P807" s="56">
        <v>40.395797204937267</v>
      </c>
      <c r="Q807" s="56">
        <v>7.5</v>
      </c>
      <c r="R807" s="54">
        <v>260.94052840967049</v>
      </c>
      <c r="S807" s="42" t="s">
        <v>78</v>
      </c>
      <c r="T807" s="94"/>
      <c r="U807" s="94"/>
      <c r="V807" s="94">
        <v>20.931971423493088</v>
      </c>
      <c r="W807" s="94">
        <v>19.453797465508853</v>
      </c>
      <c r="X807" s="94">
        <v>3.2733563391017952</v>
      </c>
      <c r="Y807" s="94">
        <v>7.3687884711286999</v>
      </c>
      <c r="Z807" s="94"/>
      <c r="AA807" s="94">
        <v>0.84556367272296884</v>
      </c>
      <c r="AB807" s="94">
        <v>0.15698978567619815</v>
      </c>
      <c r="AC807" s="98">
        <v>5.461999683902409</v>
      </c>
      <c r="AD807" s="37"/>
      <c r="AE807" s="37"/>
      <c r="AF807" s="37"/>
      <c r="AG807" s="37"/>
      <c r="AH807" s="37"/>
      <c r="AI807" s="100">
        <v>29.05327350874758</v>
      </c>
      <c r="AJ807" s="90" t="s">
        <v>54</v>
      </c>
      <c r="AK807" s="53">
        <v>741.85352993899835</v>
      </c>
      <c r="AL807" s="35"/>
      <c r="AM807" s="35"/>
      <c r="AN807" s="35"/>
      <c r="AO807" s="58">
        <v>39.728571428571421</v>
      </c>
      <c r="AP807" s="49">
        <v>1.3933118902332597</v>
      </c>
      <c r="AQ807" s="49">
        <v>1.1595543523531862</v>
      </c>
      <c r="AR807" s="49">
        <v>2.0295418575593502</v>
      </c>
      <c r="AS807" s="126">
        <v>36.791106924927462</v>
      </c>
      <c r="AT807" s="58">
        <v>36.884096966714658</v>
      </c>
      <c r="AU807" s="58">
        <v>35.070777531941097</v>
      </c>
      <c r="AV807" s="58">
        <v>29.186912860382254</v>
      </c>
      <c r="AW807" s="58">
        <v>51.085195983155174</v>
      </c>
      <c r="AX807" s="58">
        <v>16.086666666666666</v>
      </c>
      <c r="AY807" s="71">
        <v>1.7620937952035245</v>
      </c>
      <c r="AZ807" s="71">
        <v>28.129013603328332</v>
      </c>
      <c r="BA807" s="71">
        <v>-7.1970421798352433</v>
      </c>
      <c r="BB807" s="131">
        <f t="shared" si="48"/>
        <v>1.7620937952035245</v>
      </c>
      <c r="BC807" s="131">
        <f t="shared" si="49"/>
        <v>1.7576513067295134</v>
      </c>
      <c r="BD807" s="131">
        <f t="shared" si="50"/>
        <v>0.21891908829011256</v>
      </c>
      <c r="BE807" s="96">
        <v>6.75</v>
      </c>
      <c r="BF807" s="105">
        <v>108.46880270078609</v>
      </c>
      <c r="BG807" s="105">
        <v>598.72551304351998</v>
      </c>
      <c r="BH807" s="105">
        <v>216.35471176064206</v>
      </c>
      <c r="BI807" s="105">
        <v>135.73323942943597</v>
      </c>
      <c r="BJ807" s="105">
        <v>8.7733758942417168</v>
      </c>
      <c r="BK807" s="105">
        <v>13.839638986144633</v>
      </c>
      <c r="BL807" s="105">
        <v>20.137697640757999</v>
      </c>
      <c r="BM807" s="105">
        <v>6.4358232452577813</v>
      </c>
      <c r="BN807" s="130">
        <f t="shared" si="51"/>
        <v>329.3397812248316</v>
      </c>
      <c r="BO807" s="97">
        <v>7.8764400000000006</v>
      </c>
      <c r="BP807" s="109" t="s">
        <v>38</v>
      </c>
      <c r="BQ807" s="106">
        <v>574.58311688311687</v>
      </c>
      <c r="BR807" s="107">
        <v>27.45002394940359</v>
      </c>
      <c r="BS807" s="107"/>
      <c r="BT807" s="107">
        <v>15.578071964229959</v>
      </c>
      <c r="BU807" s="106">
        <v>15496.235281385283</v>
      </c>
      <c r="BV807" s="106">
        <v>740.31418101369161</v>
      </c>
      <c r="BW807" s="106"/>
      <c r="BX807" s="106">
        <v>420.13324320694528</v>
      </c>
      <c r="BY807" s="73">
        <v>0.29148999999999997</v>
      </c>
      <c r="BZ807" s="73">
        <v>0.78649999999999998</v>
      </c>
      <c r="CA807" s="74">
        <v>4.29</v>
      </c>
      <c r="CB807" s="74"/>
      <c r="CC807" s="74">
        <v>4.9203000000000001</v>
      </c>
      <c r="CD807" s="74">
        <v>7.23</v>
      </c>
      <c r="CE807" s="74">
        <v>84</v>
      </c>
      <c r="CF807" s="74">
        <v>38.639699999999998</v>
      </c>
      <c r="CG807" s="74">
        <v>0.1016</v>
      </c>
      <c r="CH807" s="134">
        <v>33554.309106514243</v>
      </c>
      <c r="CI807" s="134">
        <v>4751.3459520335491</v>
      </c>
      <c r="CJ807" s="135">
        <v>664867.20530302019</v>
      </c>
      <c r="CK807" s="136">
        <v>0.71463081862611544</v>
      </c>
    </row>
    <row r="808" spans="1:89" s="72" customFormat="1" x14ac:dyDescent="0.25">
      <c r="A808" s="82" t="s">
        <v>24</v>
      </c>
      <c r="B808" s="83">
        <v>797</v>
      </c>
      <c r="C808" s="70" t="s">
        <v>893</v>
      </c>
      <c r="D808" s="84">
        <v>42122</v>
      </c>
      <c r="E808" s="85" t="s">
        <v>1245</v>
      </c>
      <c r="F808" s="82">
        <v>1348</v>
      </c>
      <c r="G808" s="88">
        <v>1</v>
      </c>
      <c r="H808" s="88">
        <v>153</v>
      </c>
      <c r="I808" s="82">
        <v>3</v>
      </c>
      <c r="J808" s="70">
        <v>830</v>
      </c>
      <c r="K808" s="55"/>
      <c r="L808" s="54">
        <v>929.38199999999995</v>
      </c>
      <c r="M808" s="54">
        <v>156.38069978577985</v>
      </c>
      <c r="N808" s="54">
        <v>352.03509129858207</v>
      </c>
      <c r="O808" s="17"/>
      <c r="P808" s="56">
        <v>40.395797204937267</v>
      </c>
      <c r="Q808" s="56">
        <v>7.5</v>
      </c>
      <c r="R808" s="54">
        <v>260.94052840967049</v>
      </c>
      <c r="S808" s="42" t="s">
        <v>78</v>
      </c>
      <c r="T808" s="94"/>
      <c r="U808" s="94"/>
      <c r="V808" s="94">
        <v>22.168049803311568</v>
      </c>
      <c r="W808" s="94">
        <v>20.602586462301311</v>
      </c>
      <c r="X808" s="94">
        <v>3.4666551411278821</v>
      </c>
      <c r="Y808" s="94">
        <v>7.8039314364203021</v>
      </c>
      <c r="Z808" s="94"/>
      <c r="AA808" s="94">
        <v>0.89549604428352358</v>
      </c>
      <c r="AB808" s="94">
        <v>0.16626037352483675</v>
      </c>
      <c r="AC808" s="98">
        <v>5.784542629488012</v>
      </c>
      <c r="AD808" s="37"/>
      <c r="AE808" s="37"/>
      <c r="AF808" s="37"/>
      <c r="AG808" s="37"/>
      <c r="AH808" s="37"/>
      <c r="AI808" s="100">
        <v>25.736362115105884</v>
      </c>
      <c r="AJ808" s="90" t="s">
        <v>54</v>
      </c>
      <c r="AK808" s="53">
        <v>708.5835221599599</v>
      </c>
      <c r="AL808" s="35"/>
      <c r="AM808" s="35"/>
      <c r="AN808" s="35"/>
      <c r="AO808" s="58">
        <v>49.228571428571435</v>
      </c>
      <c r="AP808" s="49">
        <v>1.4559472821175026</v>
      </c>
      <c r="AQ808" s="49">
        <v>1.4770963487435793</v>
      </c>
      <c r="AR808" s="49">
        <v>2.4578404831320286</v>
      </c>
      <c r="AS808" s="126">
        <v>41.530637803191112</v>
      </c>
      <c r="AT808" s="58">
        <v>42.414084574608324</v>
      </c>
      <c r="AU808" s="58">
        <v>29.575249491649785</v>
      </c>
      <c r="AV808" s="58">
        <v>30.004859086491741</v>
      </c>
      <c r="AW808" s="58">
        <v>49.927113702623906</v>
      </c>
      <c r="AX808" s="58">
        <v>24.839999999999996</v>
      </c>
      <c r="AY808" s="71">
        <v>1.9132979649058848</v>
      </c>
      <c r="AZ808" s="71">
        <v>30.191855210816403</v>
      </c>
      <c r="BA808" s="71">
        <v>-8.0238054075048346</v>
      </c>
      <c r="BB808" s="131">
        <f t="shared" si="48"/>
        <v>1.9132979649058848</v>
      </c>
      <c r="BC808" s="131">
        <f t="shared" si="49"/>
        <v>1.8734457100049942</v>
      </c>
      <c r="BD808" s="131">
        <f t="shared" si="50"/>
        <v>0.24318260567908842</v>
      </c>
      <c r="BE808" s="96">
        <v>6.89</v>
      </c>
      <c r="BF808" s="105">
        <v>98.342639833797122</v>
      </c>
      <c r="BG808" s="105">
        <v>587.71701155856988</v>
      </c>
      <c r="BH808" s="105">
        <v>257.56738934478</v>
      </c>
      <c r="BI808" s="105">
        <v>110.46414136842937</v>
      </c>
      <c r="BJ808" s="105">
        <v>7.3661232140777964</v>
      </c>
      <c r="BK808" s="105">
        <v>16.343575572117359</v>
      </c>
      <c r="BL808" s="105">
        <v>14.011871216655649</v>
      </c>
      <c r="BM808" s="105">
        <v>6.5298877253699326</v>
      </c>
      <c r="BN808" s="130">
        <f t="shared" si="51"/>
        <v>297.88036971585245</v>
      </c>
      <c r="BO808" s="97">
        <v>4.0103485714285707</v>
      </c>
      <c r="BP808" s="109" t="s">
        <v>38</v>
      </c>
      <c r="BQ808" s="106">
        <v>545.77336860670198</v>
      </c>
      <c r="BR808" s="107">
        <v>24.619818768413801</v>
      </c>
      <c r="BS808" s="107"/>
      <c r="BT808" s="107">
        <v>12.867738961727714</v>
      </c>
      <c r="BU808" s="106">
        <v>15339.379717813052</v>
      </c>
      <c r="BV808" s="106">
        <v>691.95891627424896</v>
      </c>
      <c r="BW808" s="106"/>
      <c r="BX808" s="106">
        <v>361.6576868665025</v>
      </c>
      <c r="BY808" s="73">
        <v>8.549000000000001E-2</v>
      </c>
      <c r="BZ808" s="73">
        <v>0.85250000000000015</v>
      </c>
      <c r="CA808" s="74">
        <v>4.0599999999999996</v>
      </c>
      <c r="CB808" s="74"/>
      <c r="CC808" s="74">
        <v>5.1281999999999996</v>
      </c>
      <c r="CD808" s="74">
        <v>6.83</v>
      </c>
      <c r="CE808" s="74">
        <v>85</v>
      </c>
      <c r="CF808" s="74">
        <v>37.2042</v>
      </c>
      <c r="CG808" s="74">
        <v>0.52300000000000002</v>
      </c>
      <c r="CH808" s="134">
        <v>16591.864206152852</v>
      </c>
      <c r="CI808" s="134">
        <v>4692.2735078518144</v>
      </c>
      <c r="CJ808" s="135">
        <v>772915.26028186409</v>
      </c>
      <c r="CK808" s="136">
        <v>0.60708770404412149</v>
      </c>
    </row>
    <row r="809" spans="1:89" s="72" customFormat="1" x14ac:dyDescent="0.25">
      <c r="A809" s="82" t="s">
        <v>24</v>
      </c>
      <c r="B809" s="83">
        <v>798</v>
      </c>
      <c r="C809" s="70" t="s">
        <v>894</v>
      </c>
      <c r="D809" s="84">
        <v>42122</v>
      </c>
      <c r="E809" s="85" t="s">
        <v>1245</v>
      </c>
      <c r="F809" s="82">
        <v>1743</v>
      </c>
      <c r="G809" s="88">
        <v>1</v>
      </c>
      <c r="H809" s="88">
        <v>144</v>
      </c>
      <c r="I809" s="82">
        <v>2</v>
      </c>
      <c r="J809" s="70">
        <v>825</v>
      </c>
      <c r="K809" s="55"/>
      <c r="L809" s="54">
        <v>929.38199999999995</v>
      </c>
      <c r="M809" s="54">
        <v>156.38069978577985</v>
      </c>
      <c r="N809" s="54">
        <v>352.03509129858207</v>
      </c>
      <c r="O809" s="17"/>
      <c r="P809" s="56">
        <v>40.395797204937267</v>
      </c>
      <c r="Q809" s="56">
        <v>7.5</v>
      </c>
      <c r="R809" s="54">
        <v>260.94052840967049</v>
      </c>
      <c r="S809" s="42" t="s">
        <v>78</v>
      </c>
      <c r="T809" s="94"/>
      <c r="U809" s="94"/>
      <c r="V809" s="94">
        <v>18.39855944060675</v>
      </c>
      <c r="W809" s="94">
        <v>17.099289970029982</v>
      </c>
      <c r="X809" s="94">
        <v>2.8771796003723495</v>
      </c>
      <c r="Y809" s="94">
        <v>6.4769385524363861</v>
      </c>
      <c r="Z809" s="94"/>
      <c r="AA809" s="94">
        <v>0.74322447602573427</v>
      </c>
      <c r="AB809" s="94">
        <v>0.13798919580455063</v>
      </c>
      <c r="AC809" s="98">
        <v>4.8009298224086567</v>
      </c>
      <c r="AD809" s="37"/>
      <c r="AE809" s="37"/>
      <c r="AF809" s="37"/>
      <c r="AG809" s="37"/>
      <c r="AH809" s="37"/>
      <c r="AI809" s="100">
        <v>24.483982632101657</v>
      </c>
      <c r="AJ809" s="90" t="s">
        <v>54</v>
      </c>
      <c r="AK809" s="53">
        <v>693.67728638368931</v>
      </c>
      <c r="AL809" s="35"/>
      <c r="AM809" s="35"/>
      <c r="AN809" s="35"/>
      <c r="AO809" s="58">
        <v>44.51428571428572</v>
      </c>
      <c r="AP809" s="49">
        <v>1.133634969468676</v>
      </c>
      <c r="AQ809" s="49">
        <v>1.3183409690406775</v>
      </c>
      <c r="AR809" s="49">
        <v>2.1738025822573932</v>
      </c>
      <c r="AS809" s="126">
        <v>34.810238827744428</v>
      </c>
      <c r="AT809" s="58">
        <v>35.731914396897345</v>
      </c>
      <c r="AU809" s="58">
        <v>25.466767606805941</v>
      </c>
      <c r="AV809" s="58">
        <v>29.616132167152571</v>
      </c>
      <c r="AW809" s="58">
        <v>48.833819241982511</v>
      </c>
      <c r="AX809" s="58">
        <v>24.38</v>
      </c>
      <c r="AY809" s="71">
        <v>1.9421039191815648</v>
      </c>
      <c r="AZ809" s="71">
        <v>27.585285052420847</v>
      </c>
      <c r="BA809" s="71">
        <v>-9.1867256118140972</v>
      </c>
      <c r="BB809" s="131">
        <f t="shared" si="48"/>
        <v>1.9421039191815648</v>
      </c>
      <c r="BC809" s="131">
        <f t="shared" si="49"/>
        <v>1.8920089336405379</v>
      </c>
      <c r="BD809" s="131">
        <f t="shared" si="50"/>
        <v>0.25142069060892724</v>
      </c>
      <c r="BE809" s="96">
        <v>6.62</v>
      </c>
      <c r="BF809" s="105">
        <v>108.21299631380543</v>
      </c>
      <c r="BG809" s="105">
        <v>550.38714694783175</v>
      </c>
      <c r="BH809" s="105">
        <v>300.46675099187178</v>
      </c>
      <c r="BI809" s="105">
        <v>105.0172717435609</v>
      </c>
      <c r="BJ809" s="105">
        <v>7.1419565339564182</v>
      </c>
      <c r="BK809" s="105">
        <v>21.538685162419014</v>
      </c>
      <c r="BL809" s="105">
        <v>12.015653567917617</v>
      </c>
      <c r="BM809" s="105">
        <v>3.4325350524425908</v>
      </c>
      <c r="BN809" s="130">
        <f t="shared" si="51"/>
        <v>264.2464064288335</v>
      </c>
      <c r="BO809" s="97">
        <v>4.7604857142857142</v>
      </c>
      <c r="BP809" s="109" t="s">
        <v>38</v>
      </c>
      <c r="BQ809" s="106">
        <v>510.3461697722567</v>
      </c>
      <c r="BR809" s="107">
        <v>27.73837655169303</v>
      </c>
      <c r="BS809" s="107"/>
      <c r="BT809" s="107">
        <v>14.282642796675088</v>
      </c>
      <c r="BU809" s="106">
        <v>14362.616252587992</v>
      </c>
      <c r="BV809" s="106">
        <v>780.63808739769138</v>
      </c>
      <c r="BW809" s="106"/>
      <c r="BX809" s="106">
        <v>401.95484890770695</v>
      </c>
      <c r="BY809" s="73">
        <v>8.0340000000000009E-2</v>
      </c>
      <c r="BZ809" s="73">
        <v>0.76890000000000003</v>
      </c>
      <c r="CA809" s="74">
        <v>3.94</v>
      </c>
      <c r="CB809" s="74"/>
      <c r="CC809" s="74">
        <v>6.0191999999999997</v>
      </c>
      <c r="CD809" s="74">
        <v>7.14</v>
      </c>
      <c r="CE809" s="74">
        <v>86</v>
      </c>
      <c r="CF809" s="74">
        <v>37.798200000000001</v>
      </c>
      <c r="CG809" s="74">
        <v>0.14460000000000001</v>
      </c>
      <c r="CH809" s="134">
        <v>12113.423309260845</v>
      </c>
      <c r="CI809" s="134">
        <v>5485.1048918789847</v>
      </c>
      <c r="CJ809" s="135">
        <v>1051857.1318646106</v>
      </c>
      <c r="CK809" s="136">
        <v>0.52146862208897371</v>
      </c>
    </row>
    <row r="810" spans="1:89" s="72" customFormat="1" x14ac:dyDescent="0.25">
      <c r="A810" s="82" t="s">
        <v>24</v>
      </c>
      <c r="B810" s="83">
        <v>799</v>
      </c>
      <c r="C810" s="70" t="s">
        <v>895</v>
      </c>
      <c r="D810" s="84">
        <v>42122</v>
      </c>
      <c r="E810" s="85" t="s">
        <v>1245</v>
      </c>
      <c r="F810" s="82">
        <v>1745</v>
      </c>
      <c r="G810" s="88">
        <v>1</v>
      </c>
      <c r="H810" s="88">
        <v>127</v>
      </c>
      <c r="I810" s="82">
        <v>2</v>
      </c>
      <c r="J810" s="70">
        <v>740</v>
      </c>
      <c r="K810" s="55"/>
      <c r="L810" s="54">
        <v>929.38199999999995</v>
      </c>
      <c r="M810" s="54">
        <v>156.38069978577985</v>
      </c>
      <c r="N810" s="54">
        <v>352.03509129858207</v>
      </c>
      <c r="O810" s="17"/>
      <c r="P810" s="56">
        <v>40.395797204937267</v>
      </c>
      <c r="Q810" s="56">
        <v>7.5</v>
      </c>
      <c r="R810" s="54">
        <v>260.94052840967049</v>
      </c>
      <c r="S810" s="42" t="s">
        <v>78</v>
      </c>
      <c r="T810" s="94"/>
      <c r="U810" s="94"/>
      <c r="V810" s="94">
        <v>31.250324772115768</v>
      </c>
      <c r="W810" s="94">
        <v>29.043489337358494</v>
      </c>
      <c r="X810" s="94">
        <v>4.8869476563963543</v>
      </c>
      <c r="Y810" s="94">
        <v>11.001210934262115</v>
      </c>
      <c r="Z810" s="94"/>
      <c r="AA810" s="94">
        <v>1.2623817820828158</v>
      </c>
      <c r="AB810" s="94">
        <v>0.23437743579086825</v>
      </c>
      <c r="AC810" s="98">
        <v>8.1544762590097033</v>
      </c>
      <c r="AD810" s="37"/>
      <c r="AE810" s="37"/>
      <c r="AF810" s="37"/>
      <c r="AG810" s="37"/>
      <c r="AH810" s="37"/>
      <c r="AI810" s="100">
        <v>25.098573600543475</v>
      </c>
      <c r="AJ810" s="90" t="s">
        <v>54</v>
      </c>
      <c r="AK810" s="53">
        <v>701.17823748208548</v>
      </c>
      <c r="AL810" s="35"/>
      <c r="AM810" s="35"/>
      <c r="AN810" s="35"/>
      <c r="AO810" s="58">
        <v>42.1</v>
      </c>
      <c r="AP810" s="49">
        <v>1.5976841075330734</v>
      </c>
      <c r="AQ810" s="49">
        <v>1.3675340136054421</v>
      </c>
      <c r="AR810" s="49">
        <v>2.0426068999028182</v>
      </c>
      <c r="AS810" s="126">
        <v>40.805261612996105</v>
      </c>
      <c r="AT810" s="58">
        <v>41.064271519796499</v>
      </c>
      <c r="AU810" s="58">
        <v>37.949741271569444</v>
      </c>
      <c r="AV810" s="58">
        <v>32.482993197278908</v>
      </c>
      <c r="AW810" s="58">
        <v>48.517978620019434</v>
      </c>
      <c r="AX810" s="58">
        <v>31.25</v>
      </c>
      <c r="AY810" s="71">
        <v>1.3140430321683434</v>
      </c>
      <c r="AZ810" s="71">
        <v>28.474843218762039</v>
      </c>
      <c r="BA810" s="71">
        <v>2.7754815533537283</v>
      </c>
      <c r="BB810" s="131">
        <f t="shared" si="48"/>
        <v>1.3140430321683434</v>
      </c>
      <c r="BC810" s="131">
        <f t="shared" si="49"/>
        <v>1.3057548012878917</v>
      </c>
      <c r="BD810" s="131">
        <f t="shared" si="50"/>
        <v>0.16024873525505715</v>
      </c>
      <c r="BE810" s="96">
        <v>6.38</v>
      </c>
      <c r="BF810" s="105">
        <v>124.46222439387904</v>
      </c>
      <c r="BG810" s="105">
        <v>593.56489342482234</v>
      </c>
      <c r="BH810" s="105">
        <v>237.46925055538861</v>
      </c>
      <c r="BI810" s="105">
        <v>128.52184728890421</v>
      </c>
      <c r="BJ810" s="105">
        <v>6.4238565068899796</v>
      </c>
      <c r="BK810" s="105">
        <v>16.142324001338864</v>
      </c>
      <c r="BL810" s="105">
        <v>9.7534473270802344</v>
      </c>
      <c r="BM810" s="105">
        <v>8.1243808955758112</v>
      </c>
      <c r="BN810" s="130">
        <f t="shared" si="51"/>
        <v>314.39130229286292</v>
      </c>
      <c r="BO810" s="97">
        <v>4.7316342857142857</v>
      </c>
      <c r="BP810" s="109" t="s">
        <v>38</v>
      </c>
      <c r="BQ810" s="106">
        <v>630.31272401433694</v>
      </c>
      <c r="BR810" s="107">
        <v>20.16979754964839</v>
      </c>
      <c r="BS810" s="107"/>
      <c r="BT810" s="107">
        <v>15.34941935376772</v>
      </c>
      <c r="BU810" s="106">
        <v>14938.188530465946</v>
      </c>
      <c r="BV810" s="106">
        <v>478.0170650832751</v>
      </c>
      <c r="BW810" s="106"/>
      <c r="BX810" s="106">
        <v>363.77580747449662</v>
      </c>
      <c r="BY810" s="73">
        <v>6.1800000000000001E-2</v>
      </c>
      <c r="BZ810" s="73">
        <v>0.86570000000000014</v>
      </c>
      <c r="CA810" s="74">
        <v>3.91</v>
      </c>
      <c r="CB810" s="74"/>
      <c r="CC810" s="74">
        <v>5.8608000000000002</v>
      </c>
      <c r="CD810" s="74">
        <v>5.95</v>
      </c>
      <c r="CE810" s="74">
        <v>87</v>
      </c>
      <c r="CF810" s="74">
        <v>35.273700000000005</v>
      </c>
      <c r="CG810" s="74">
        <v>0.91</v>
      </c>
      <c r="CH810" s="134">
        <v>76714.6832386389</v>
      </c>
      <c r="CI810" s="134">
        <v>4514.8280229572356</v>
      </c>
      <c r="CJ810" s="135">
        <v>734806.74293963285</v>
      </c>
      <c r="CK810" s="136">
        <v>0.61442386945109262</v>
      </c>
    </row>
    <row r="811" spans="1:89" s="72" customFormat="1" x14ac:dyDescent="0.25">
      <c r="A811" s="82" t="s">
        <v>24</v>
      </c>
      <c r="B811" s="83">
        <v>1007</v>
      </c>
      <c r="C811" s="70" t="s">
        <v>896</v>
      </c>
      <c r="D811" s="84">
        <v>42122</v>
      </c>
      <c r="E811" s="85" t="s">
        <v>1245</v>
      </c>
      <c r="F811" s="82">
        <v>1747</v>
      </c>
      <c r="G811" s="88">
        <v>1</v>
      </c>
      <c r="H811" s="88">
        <v>140</v>
      </c>
      <c r="I811" s="82">
        <v>2</v>
      </c>
      <c r="J811" s="70">
        <v>820</v>
      </c>
      <c r="K811" s="55"/>
      <c r="L811" s="54">
        <v>929.38199999999995</v>
      </c>
      <c r="M811" s="54">
        <v>156.38069978577985</v>
      </c>
      <c r="N811" s="54">
        <v>352.03509129858207</v>
      </c>
      <c r="O811" s="17"/>
      <c r="P811" s="56">
        <v>40.395797204937267</v>
      </c>
      <c r="Q811" s="56">
        <v>7.5</v>
      </c>
      <c r="R811" s="54">
        <v>260.94052840967049</v>
      </c>
      <c r="S811" s="42" t="s">
        <v>78</v>
      </c>
      <c r="T811" s="94"/>
      <c r="U811" s="94"/>
      <c r="V811" s="94">
        <v>20.349239023480504</v>
      </c>
      <c r="W811" s="94">
        <v>18.912216462120355</v>
      </c>
      <c r="X811" s="94">
        <v>3.1822282385999805</v>
      </c>
      <c r="Y811" s="94">
        <v>7.1636462174876279</v>
      </c>
      <c r="Z811" s="94"/>
      <c r="AA811" s="94">
        <v>0.82202373286731412</v>
      </c>
      <c r="AB811" s="94">
        <v>0.15261929267610377</v>
      </c>
      <c r="AC811" s="98">
        <v>5.3099411835216896</v>
      </c>
      <c r="AD811" s="37"/>
      <c r="AE811" s="37"/>
      <c r="AF811" s="37"/>
      <c r="AG811" s="37"/>
      <c r="AH811" s="37"/>
      <c r="AI811" s="100">
        <v>24.573495494546947</v>
      </c>
      <c r="AJ811" s="90" t="s">
        <v>54</v>
      </c>
      <c r="AK811" s="53">
        <v>694.79311554742765</v>
      </c>
      <c r="AL811" s="35"/>
      <c r="AM811" s="35"/>
      <c r="AN811" s="35"/>
      <c r="AO811" s="58">
        <v>39.81428571428571</v>
      </c>
      <c r="AP811" s="49">
        <v>1.3831888143621747</v>
      </c>
      <c r="AQ811" s="49">
        <v>1.181079758433986</v>
      </c>
      <c r="AR811" s="49">
        <v>1.9491201582673885</v>
      </c>
      <c r="AS811" s="126">
        <v>36.673546501146902</v>
      </c>
      <c r="AT811" s="58">
        <v>36.503460151656711</v>
      </c>
      <c r="AU811" s="58">
        <v>34.741017942358177</v>
      </c>
      <c r="AV811" s="58">
        <v>29.664723032069976</v>
      </c>
      <c r="AW811" s="58">
        <v>48.955296404275998</v>
      </c>
      <c r="AX811" s="58">
        <v>32.495000000000005</v>
      </c>
      <c r="AY811" s="71">
        <v>1.7938489055800186</v>
      </c>
      <c r="AZ811" s="71">
        <v>28.173263140658722</v>
      </c>
      <c r="BA811" s="71">
        <v>-7.8240241171782188</v>
      </c>
      <c r="BB811" s="131">
        <f t="shared" si="48"/>
        <v>1.7938489055800186</v>
      </c>
      <c r="BC811" s="131">
        <f t="shared" si="49"/>
        <v>1.8022072697082268</v>
      </c>
      <c r="BD811" s="131">
        <f t="shared" si="50"/>
        <v>0.22179643798255341</v>
      </c>
      <c r="BE811" s="96">
        <v>6.48</v>
      </c>
      <c r="BF811" s="105">
        <v>123.72624368098001</v>
      </c>
      <c r="BG811" s="105">
        <v>609.88053362999381</v>
      </c>
      <c r="BH811" s="105">
        <v>201.29644829220524</v>
      </c>
      <c r="BI811" s="105">
        <v>146.11798608395884</v>
      </c>
      <c r="BJ811" s="105">
        <v>6.9825850916757419</v>
      </c>
      <c r="BK811" s="105">
        <v>14.325084748562272</v>
      </c>
      <c r="BL811" s="105">
        <v>12.447788590119629</v>
      </c>
      <c r="BM811" s="105">
        <v>8.9495735634843712</v>
      </c>
      <c r="BN811" s="130">
        <f t="shared" si="51"/>
        <v>342.29277154397118</v>
      </c>
      <c r="BO811" s="97">
        <v>4.4431199999999995</v>
      </c>
      <c r="BP811" s="109" t="s">
        <v>38</v>
      </c>
      <c r="BQ811" s="106">
        <v>541.43975155279509</v>
      </c>
      <c r="BR811" s="107">
        <v>26.607370964980095</v>
      </c>
      <c r="BS811" s="107"/>
      <c r="BT811" s="107">
        <v>14.832559688953811</v>
      </c>
      <c r="BU811" s="106">
        <v>13512.757971014496</v>
      </c>
      <c r="BV811" s="106">
        <v>664.04242219684215</v>
      </c>
      <c r="BW811" s="106"/>
      <c r="BX811" s="106">
        <v>370.17745481865558</v>
      </c>
      <c r="BY811" s="73">
        <v>9.3729999999999994E-2</v>
      </c>
      <c r="BZ811" s="73">
        <v>1.4817</v>
      </c>
      <c r="CA811" s="74">
        <v>3.49</v>
      </c>
      <c r="CB811" s="74"/>
      <c r="CC811" s="74">
        <v>6.7022999999999993</v>
      </c>
      <c r="CD811" s="74">
        <v>5.75</v>
      </c>
      <c r="CE811" s="74">
        <v>86</v>
      </c>
      <c r="CF811" s="74">
        <v>35.135100000000001</v>
      </c>
      <c r="CG811" s="74">
        <v>0.55740000000000001</v>
      </c>
      <c r="CH811" s="134">
        <v>99889.964549163618</v>
      </c>
      <c r="CI811" s="134">
        <v>2861.603315187398</v>
      </c>
      <c r="CJ811" s="135">
        <v>249034.70345201163</v>
      </c>
      <c r="CK811" s="136">
        <v>1.1490781306866422</v>
      </c>
    </row>
    <row r="812" spans="1:89" s="72" customFormat="1" x14ac:dyDescent="0.25">
      <c r="A812" s="82" t="s">
        <v>24</v>
      </c>
      <c r="B812" s="83">
        <v>1008</v>
      </c>
      <c r="C812" s="70" t="s">
        <v>897</v>
      </c>
      <c r="D812" s="84">
        <v>42122</v>
      </c>
      <c r="E812" s="85" t="s">
        <v>1245</v>
      </c>
      <c r="F812" s="82">
        <v>1749</v>
      </c>
      <c r="G812" s="88">
        <v>1</v>
      </c>
      <c r="H812" s="88">
        <v>191</v>
      </c>
      <c r="I812" s="82">
        <v>2</v>
      </c>
      <c r="J812" s="70">
        <v>780</v>
      </c>
      <c r="K812" s="55"/>
      <c r="L812" s="54">
        <v>929.38199999999995</v>
      </c>
      <c r="M812" s="54">
        <v>156.38069978577985</v>
      </c>
      <c r="N812" s="54">
        <v>352.03509129858207</v>
      </c>
      <c r="O812" s="17"/>
      <c r="P812" s="56">
        <v>40.395797204937267</v>
      </c>
      <c r="Q812" s="56">
        <v>7.5</v>
      </c>
      <c r="R812" s="54">
        <v>260.94052840967049</v>
      </c>
      <c r="S812" s="42" t="s">
        <v>78</v>
      </c>
      <c r="T812" s="94"/>
      <c r="U812" s="94"/>
      <c r="V812" s="94">
        <v>30.8215440248851</v>
      </c>
      <c r="W812" s="94">
        <v>28.644988228935762</v>
      </c>
      <c r="X812" s="94">
        <v>4.8198946230897537</v>
      </c>
      <c r="Y812" s="94">
        <v>10.850265064763693</v>
      </c>
      <c r="Z812" s="94"/>
      <c r="AA812" s="94">
        <v>1.2450608419723044</v>
      </c>
      <c r="AB812" s="94">
        <v>0.23116158018663824</v>
      </c>
      <c r="AC812" s="98">
        <v>8.0425899842554394</v>
      </c>
      <c r="AD812" s="37"/>
      <c r="AE812" s="37"/>
      <c r="AF812" s="37"/>
      <c r="AG812" s="37"/>
      <c r="AH812" s="37"/>
      <c r="AI812" s="100">
        <v>23.486542702031088</v>
      </c>
      <c r="AJ812" s="90" t="s">
        <v>54</v>
      </c>
      <c r="AK812" s="53">
        <v>680.66819816134932</v>
      </c>
      <c r="AL812" s="35"/>
      <c r="AM812" s="35"/>
      <c r="AN812" s="35"/>
      <c r="AO812" s="58">
        <v>36.557142857142857</v>
      </c>
      <c r="AP812" s="49">
        <v>1.2969979354480436</v>
      </c>
      <c r="AQ812" s="49">
        <v>1.1937026239067057</v>
      </c>
      <c r="AR812" s="49">
        <v>1.7630206164098292</v>
      </c>
      <c r="AS812" s="126">
        <v>34.077826174577794</v>
      </c>
      <c r="AT812" s="58">
        <v>34.547680980498015</v>
      </c>
      <c r="AU812" s="58">
        <v>35.47864614355727</v>
      </c>
      <c r="AV812" s="58">
        <v>32.653061224489797</v>
      </c>
      <c r="AW812" s="58">
        <v>48.226433430515065</v>
      </c>
      <c r="AX812" s="58">
        <v>20.7575</v>
      </c>
      <c r="AY812" s="71">
        <v>1.1208939095525019</v>
      </c>
      <c r="AZ812" s="71">
        <v>26.893401912371839</v>
      </c>
      <c r="BA812" s="71">
        <v>3.9281421125132603</v>
      </c>
      <c r="BB812" s="131">
        <f t="shared" si="48"/>
        <v>1.1208939095525019</v>
      </c>
      <c r="BC812" s="131">
        <f t="shared" si="49"/>
        <v>1.1056495465335414</v>
      </c>
      <c r="BD812" s="131">
        <f t="shared" si="50"/>
        <v>0.13801129405879711</v>
      </c>
      <c r="BE812" s="96">
        <v>6.68</v>
      </c>
      <c r="BF812" s="105">
        <v>109.13295813921695</v>
      </c>
      <c r="BG812" s="105">
        <v>629.99749073031398</v>
      </c>
      <c r="BH812" s="105">
        <v>190.5879798591715</v>
      </c>
      <c r="BI812" s="105">
        <v>136.44535942324049</v>
      </c>
      <c r="BJ812" s="105">
        <v>9.567303250936634</v>
      </c>
      <c r="BK812" s="105">
        <v>13.877048152692915</v>
      </c>
      <c r="BL812" s="105">
        <v>13.761825325638302</v>
      </c>
      <c r="BM812" s="105">
        <v>5.7629932580061478</v>
      </c>
      <c r="BN812" s="130">
        <f t="shared" si="51"/>
        <v>350.64119105496536</v>
      </c>
      <c r="BO812" s="97">
        <v>2.1927085714285712</v>
      </c>
      <c r="BP812" s="109" t="s">
        <v>38</v>
      </c>
      <c r="BQ812" s="106">
        <v>712.71929824561403</v>
      </c>
      <c r="BR812" s="107">
        <v>23.124062106368502</v>
      </c>
      <c r="BS812" s="107"/>
      <c r="BT812" s="107">
        <v>20.630018514062936</v>
      </c>
      <c r="BU812" s="106">
        <v>14887.74561403509</v>
      </c>
      <c r="BV812" s="106">
        <v>483.03049328141469</v>
      </c>
      <c r="BW812" s="106"/>
      <c r="BX812" s="106">
        <v>430.93328384151584</v>
      </c>
      <c r="BY812" s="73">
        <v>7.3130000000000001E-2</v>
      </c>
      <c r="BZ812" s="73">
        <v>1.1407</v>
      </c>
      <c r="CA812" s="74">
        <v>3.95</v>
      </c>
      <c r="CB812" s="74"/>
      <c r="CC812" s="74">
        <v>6.6429</v>
      </c>
      <c r="CD812" s="74">
        <v>5.85</v>
      </c>
      <c r="CE812" s="74">
        <v>86</v>
      </c>
      <c r="CF812" s="74">
        <v>33.283799999999999</v>
      </c>
      <c r="CG812" s="74">
        <v>0.17899999999999999</v>
      </c>
      <c r="CH812" s="134">
        <v>110489.97741401606</v>
      </c>
      <c r="CI812" s="134">
        <v>13738.324364995962</v>
      </c>
      <c r="CJ812" s="135">
        <v>1435484.4315286255</v>
      </c>
      <c r="CK812" s="136">
        <v>0.95705143596480724</v>
      </c>
    </row>
    <row r="813" spans="1:89" s="72" customFormat="1" x14ac:dyDescent="0.25">
      <c r="A813" s="82" t="s">
        <v>24</v>
      </c>
      <c r="B813" s="83">
        <v>1009</v>
      </c>
      <c r="C813" s="70" t="s">
        <v>898</v>
      </c>
      <c r="D813" s="84">
        <v>42122</v>
      </c>
      <c r="E813" s="85" t="s">
        <v>1245</v>
      </c>
      <c r="F813" s="82">
        <v>1795</v>
      </c>
      <c r="G813" s="88">
        <v>1</v>
      </c>
      <c r="H813" s="88">
        <v>162</v>
      </c>
      <c r="I813" s="82">
        <v>2</v>
      </c>
      <c r="J813" s="70">
        <v>800</v>
      </c>
      <c r="K813" s="55"/>
      <c r="L813" s="54">
        <v>929.38199999999995</v>
      </c>
      <c r="M813" s="54">
        <v>156.38069978577985</v>
      </c>
      <c r="N813" s="54">
        <v>352.03509129858207</v>
      </c>
      <c r="O813" s="17"/>
      <c r="P813" s="56">
        <v>40.395797204937267</v>
      </c>
      <c r="Q813" s="56">
        <v>7.5</v>
      </c>
      <c r="R813" s="54">
        <v>260.94052840967049</v>
      </c>
      <c r="S813" s="42" t="s">
        <v>78</v>
      </c>
      <c r="T813" s="94"/>
      <c r="U813" s="94"/>
      <c r="V813" s="94">
        <v>21.47436770322177</v>
      </c>
      <c r="W813" s="94">
        <v>19.957890804755653</v>
      </c>
      <c r="X813" s="94">
        <v>3.3581766488869702</v>
      </c>
      <c r="Y813" s="94">
        <v>7.5597309949829983</v>
      </c>
      <c r="Z813" s="94"/>
      <c r="AA813" s="94">
        <v>0.86747420284360111</v>
      </c>
      <c r="AB813" s="94">
        <v>0.16105775777416326</v>
      </c>
      <c r="AC813" s="98">
        <v>5.6035328557422499</v>
      </c>
      <c r="AD813" s="37"/>
      <c r="AE813" s="37"/>
      <c r="AF813" s="37"/>
      <c r="AG813" s="37"/>
      <c r="AH813" s="37"/>
      <c r="AI813" s="100">
        <v>25.117419323528733</v>
      </c>
      <c r="AJ813" s="90" t="s">
        <v>54</v>
      </c>
      <c r="AK813" s="53">
        <v>701.40244491700707</v>
      </c>
      <c r="AL813" s="35"/>
      <c r="AM813" s="35"/>
      <c r="AN813" s="35"/>
      <c r="AO813" s="58">
        <v>36.499999999999993</v>
      </c>
      <c r="AP813" s="49">
        <v>1.5243457877963633</v>
      </c>
      <c r="AQ813" s="49">
        <v>1.1936103012633623</v>
      </c>
      <c r="AR813" s="49">
        <v>1.8604713313896979</v>
      </c>
      <c r="AS813" s="126">
        <v>37.465186816945447</v>
      </c>
      <c r="AT813" s="58">
        <v>37.83298050457315</v>
      </c>
      <c r="AU813" s="58">
        <v>41.762898295790784</v>
      </c>
      <c r="AV813" s="58">
        <v>32.70165208940719</v>
      </c>
      <c r="AW813" s="58">
        <v>50.971817298347901</v>
      </c>
      <c r="AX813" s="58">
        <v>23.782499999999999</v>
      </c>
      <c r="AY813" s="71">
        <v>1.7617738984183047</v>
      </c>
      <c r="AZ813" s="71">
        <v>28.332513109780315</v>
      </c>
      <c r="BA813" s="71">
        <v>-6.8581454065585454</v>
      </c>
      <c r="BB813" s="131">
        <f t="shared" si="48"/>
        <v>1.7617738984183047</v>
      </c>
      <c r="BC813" s="131">
        <f t="shared" si="49"/>
        <v>1.744646796344304</v>
      </c>
      <c r="BD813" s="131">
        <f t="shared" si="50"/>
        <v>0.21320429470724436</v>
      </c>
      <c r="BE813" s="96">
        <v>6.03</v>
      </c>
      <c r="BF813" s="105">
        <v>137.89522597391411</v>
      </c>
      <c r="BG813" s="105">
        <v>603.47371175780052</v>
      </c>
      <c r="BH813" s="105">
        <v>205.03768149687508</v>
      </c>
      <c r="BI813" s="105">
        <v>151.33123289508566</v>
      </c>
      <c r="BJ813" s="105">
        <v>6.2825688164066955</v>
      </c>
      <c r="BK813" s="105">
        <v>14.387514902849984</v>
      </c>
      <c r="BL813" s="105">
        <v>11.214244853016478</v>
      </c>
      <c r="BM813" s="105">
        <v>8.273045277965771</v>
      </c>
      <c r="BN813" s="130">
        <f t="shared" si="51"/>
        <v>339.78804760993938</v>
      </c>
      <c r="BO813" s="97">
        <v>4.1257542857142857</v>
      </c>
      <c r="BP813" s="109" t="s">
        <v>38</v>
      </c>
      <c r="BQ813" s="106">
        <v>582.06133333333332</v>
      </c>
      <c r="BR813" s="107">
        <v>27.104934654071677</v>
      </c>
      <c r="BS813" s="107"/>
      <c r="BT813" s="107">
        <v>15.38502453601231</v>
      </c>
      <c r="BU813" s="106">
        <v>13574.249333333333</v>
      </c>
      <c r="BV813" s="106">
        <v>632.11404037273735</v>
      </c>
      <c r="BW813" s="106"/>
      <c r="BX813" s="106">
        <v>358.79407734456748</v>
      </c>
      <c r="BY813" s="73">
        <v>7.415999999999999E-2</v>
      </c>
      <c r="BZ813" s="73">
        <v>1.5774000000000001</v>
      </c>
      <c r="CA813" s="74">
        <v>3.56</v>
      </c>
      <c r="CB813" s="74"/>
      <c r="CC813" s="74">
        <v>6.0290999999999997</v>
      </c>
      <c r="CD813" s="74">
        <v>5.1100000000000003</v>
      </c>
      <c r="CE813" s="74">
        <v>83</v>
      </c>
      <c r="CF813" s="74">
        <v>36.728999999999999</v>
      </c>
      <c r="CG813" s="74">
        <v>0.1704</v>
      </c>
      <c r="CH813" s="134">
        <v>117611.50216776866</v>
      </c>
      <c r="CI813" s="134">
        <v>3189.6454683172324</v>
      </c>
      <c r="CJ813" s="135">
        <v>547896.324757947</v>
      </c>
      <c r="CK813" s="136">
        <v>0.58216223109844245</v>
      </c>
    </row>
    <row r="814" spans="1:89" s="72" customFormat="1" x14ac:dyDescent="0.25">
      <c r="A814" s="82" t="s">
        <v>24</v>
      </c>
      <c r="B814" s="83">
        <v>1010</v>
      </c>
      <c r="C814" s="70" t="s">
        <v>899</v>
      </c>
      <c r="D814" s="84">
        <v>42122</v>
      </c>
      <c r="E814" s="85" t="s">
        <v>1245</v>
      </c>
      <c r="F814" s="82">
        <v>1804</v>
      </c>
      <c r="G814" s="88">
        <v>1</v>
      </c>
      <c r="H814" s="88">
        <v>182</v>
      </c>
      <c r="I814" s="82">
        <v>2</v>
      </c>
      <c r="J814" s="70">
        <v>730</v>
      </c>
      <c r="K814" s="55"/>
      <c r="L814" s="54">
        <v>929.38199999999995</v>
      </c>
      <c r="M814" s="54">
        <v>156.38069978577985</v>
      </c>
      <c r="N814" s="54">
        <v>352.03509129858207</v>
      </c>
      <c r="O814" s="17"/>
      <c r="P814" s="56">
        <v>40.395797204937267</v>
      </c>
      <c r="Q814" s="56">
        <v>7.5</v>
      </c>
      <c r="R814" s="54">
        <v>260.94052840967049</v>
      </c>
      <c r="S814" s="42" t="s">
        <v>78</v>
      </c>
      <c r="T814" s="94"/>
      <c r="U814" s="94"/>
      <c r="V814" s="94">
        <v>24.260359664142175</v>
      </c>
      <c r="W814" s="94">
        <v>22.54714158537978</v>
      </c>
      <c r="X814" s="94">
        <v>3.7938520213332603</v>
      </c>
      <c r="Y814" s="94">
        <v>8.5404979293027292</v>
      </c>
      <c r="Z814" s="94"/>
      <c r="AA814" s="94">
        <v>0.98001656911152724</v>
      </c>
      <c r="AB814" s="94">
        <v>0.18195269748106629</v>
      </c>
      <c r="AC814" s="98">
        <v>6.3305110701699148</v>
      </c>
      <c r="AD814" s="37"/>
      <c r="AE814" s="37"/>
      <c r="AF814" s="37"/>
      <c r="AG814" s="37"/>
      <c r="AH814" s="37"/>
      <c r="AI814" s="100">
        <v>25.67607526484473</v>
      </c>
      <c r="AJ814" s="90" t="s">
        <v>54</v>
      </c>
      <c r="AK814" s="53">
        <v>707.89928278996445</v>
      </c>
      <c r="AL814" s="35"/>
      <c r="AM814" s="35"/>
      <c r="AN814" s="35"/>
      <c r="AO814" s="58">
        <v>45.114285714285714</v>
      </c>
      <c r="AP814" s="49">
        <v>1.3177401149424244</v>
      </c>
      <c r="AQ814" s="49">
        <v>1.3240538664445372</v>
      </c>
      <c r="AR814" s="49">
        <v>2.1888539497431627</v>
      </c>
      <c r="AS814" s="126">
        <v>37.811816009850652</v>
      </c>
      <c r="AT814" s="58">
        <v>38.104796182576514</v>
      </c>
      <c r="AU814" s="58">
        <v>29.208932250148735</v>
      </c>
      <c r="AV814" s="58">
        <v>29.348882410106903</v>
      </c>
      <c r="AW814" s="58">
        <v>48.517978620019434</v>
      </c>
      <c r="AX814" s="58">
        <v>29.197499999999998</v>
      </c>
      <c r="AY814" s="71">
        <v>1.5706608108904911</v>
      </c>
      <c r="AZ814" s="71">
        <v>27.567766004516681</v>
      </c>
      <c r="BA814" s="71">
        <v>-3.3074063403745058</v>
      </c>
      <c r="BB814" s="131">
        <f t="shared" si="48"/>
        <v>1.5706608108904911</v>
      </c>
      <c r="BC814" s="131">
        <f t="shared" si="49"/>
        <v>1.558584313394912</v>
      </c>
      <c r="BD814" s="131">
        <f t="shared" si="50"/>
        <v>0.19911691326942793</v>
      </c>
      <c r="BE814" s="96">
        <v>5.8</v>
      </c>
      <c r="BF814" s="105">
        <v>138.79740431908198</v>
      </c>
      <c r="BG814" s="105">
        <v>594.89722394898308</v>
      </c>
      <c r="BH814" s="105">
        <v>214.26157873320372</v>
      </c>
      <c r="BI814" s="105">
        <v>154.51568852323135</v>
      </c>
      <c r="BJ814" s="105">
        <v>5.7177558485172355</v>
      </c>
      <c r="BK814" s="105">
        <v>13.619005940991281</v>
      </c>
      <c r="BL814" s="105">
        <v>10.202912007472992</v>
      </c>
      <c r="BM814" s="105">
        <v>6.7858349976003511</v>
      </c>
      <c r="BN814" s="130">
        <f t="shared" si="51"/>
        <v>333.24640683505589</v>
      </c>
      <c r="BO814" s="97">
        <v>4.7604857142857142</v>
      </c>
      <c r="BP814" s="109" t="s">
        <v>38</v>
      </c>
      <c r="BQ814" s="106">
        <v>545.32608695652164</v>
      </c>
      <c r="BR814" s="107">
        <v>22.47807099754322</v>
      </c>
      <c r="BS814" s="107"/>
      <c r="BT814" s="107">
        <v>14.311219100703994</v>
      </c>
      <c r="BU814" s="106">
        <v>13468.380434782612</v>
      </c>
      <c r="BV814" s="106">
        <v>555.15996552554986</v>
      </c>
      <c r="BW814" s="106"/>
      <c r="BX814" s="106">
        <v>353.45630429958976</v>
      </c>
      <c r="BY814" s="73">
        <v>0.10918</v>
      </c>
      <c r="BZ814" s="73">
        <v>2.0955000000000004</v>
      </c>
      <c r="CA814" s="74">
        <v>2.87</v>
      </c>
      <c r="CB814" s="74"/>
      <c r="CC814" s="74">
        <v>5.5539000000000005</v>
      </c>
      <c r="CD814" s="74">
        <v>7.03</v>
      </c>
      <c r="CE814" s="74">
        <v>87</v>
      </c>
      <c r="CF814" s="74">
        <v>37.0458</v>
      </c>
      <c r="CG814" s="74">
        <v>0.11020000000000001</v>
      </c>
      <c r="CH814" s="134">
        <v>82992.358293547819</v>
      </c>
      <c r="CI814" s="134">
        <v>2990.8611356684341</v>
      </c>
      <c r="CJ814" s="135">
        <v>539439.3969106474</v>
      </c>
      <c r="CK814" s="136">
        <v>0.55443876602209685</v>
      </c>
    </row>
    <row r="815" spans="1:89" s="72" customFormat="1" x14ac:dyDescent="0.25">
      <c r="A815" s="82" t="s">
        <v>24</v>
      </c>
      <c r="B815" s="83">
        <v>1011</v>
      </c>
      <c r="C815" s="70" t="s">
        <v>900</v>
      </c>
      <c r="D815" s="84">
        <v>42122</v>
      </c>
      <c r="E815" s="85" t="s">
        <v>1245</v>
      </c>
      <c r="F815" s="82">
        <v>1806</v>
      </c>
      <c r="G815" s="88">
        <v>1</v>
      </c>
      <c r="H815" s="88">
        <v>161</v>
      </c>
      <c r="I815" s="82">
        <v>2</v>
      </c>
      <c r="J815" s="70">
        <v>735</v>
      </c>
      <c r="K815" s="55"/>
      <c r="L815" s="54">
        <v>929.38199999999995</v>
      </c>
      <c r="M815" s="54">
        <v>156.38069978577985</v>
      </c>
      <c r="N815" s="54">
        <v>352.03509129858207</v>
      </c>
      <c r="O815" s="17"/>
      <c r="P815" s="56">
        <v>40.395797204937267</v>
      </c>
      <c r="Q815" s="56">
        <v>7.5</v>
      </c>
      <c r="R815" s="54">
        <v>260.94052840967049</v>
      </c>
      <c r="S815" s="42" t="s">
        <v>78</v>
      </c>
      <c r="T815" s="94"/>
      <c r="U815" s="94"/>
      <c r="V815" s="94">
        <v>27.829524222117335</v>
      </c>
      <c r="W815" s="94">
        <v>25.864258880599852</v>
      </c>
      <c r="X815" s="94">
        <v>4.352000472560019</v>
      </c>
      <c r="Y815" s="94">
        <v>9.7969691003291768</v>
      </c>
      <c r="Z815" s="94"/>
      <c r="AA815" s="94">
        <v>1.1241958167865413</v>
      </c>
      <c r="AB815" s="94">
        <v>0.20872143166588</v>
      </c>
      <c r="AC815" s="98">
        <v>7.2618507559090206</v>
      </c>
      <c r="AD815" s="37"/>
      <c r="AE815" s="37"/>
      <c r="AF815" s="37"/>
      <c r="AG815" s="37"/>
      <c r="AH815" s="37"/>
      <c r="AI815" s="100">
        <v>24.275579099465183</v>
      </c>
      <c r="AJ815" s="90" t="s">
        <v>54</v>
      </c>
      <c r="AK815" s="53">
        <v>691.04753508577539</v>
      </c>
      <c r="AL815" s="35"/>
      <c r="AM815" s="35"/>
      <c r="AN815" s="35"/>
      <c r="AO815" s="58">
        <v>36.028571428571425</v>
      </c>
      <c r="AP815" s="49">
        <v>1.2581252329073411</v>
      </c>
      <c r="AQ815" s="49">
        <v>1.2088303484659173</v>
      </c>
      <c r="AR815" s="49">
        <v>1.84344439816743</v>
      </c>
      <c r="AS815" s="126">
        <v>33.283307065038692</v>
      </c>
      <c r="AT815" s="58">
        <v>34.610271537416267</v>
      </c>
      <c r="AU815" s="58">
        <v>34.920208684977752</v>
      </c>
      <c r="AV815" s="58">
        <v>33.551992225461625</v>
      </c>
      <c r="AW815" s="58">
        <v>51.166180758017497</v>
      </c>
      <c r="AX815" s="58">
        <v>29.27</v>
      </c>
      <c r="AY815" s="71">
        <v>1.2436530089835305</v>
      </c>
      <c r="AZ815" s="71">
        <v>25.890248797664331</v>
      </c>
      <c r="BA815" s="71">
        <v>1.9392754244530046</v>
      </c>
      <c r="BB815" s="131">
        <f t="shared" si="48"/>
        <v>1.2436530089835305</v>
      </c>
      <c r="BC815" s="131">
        <f t="shared" si="49"/>
        <v>1.1959711132462336</v>
      </c>
      <c r="BD815" s="131">
        <f t="shared" si="50"/>
        <v>0.15488586671974169</v>
      </c>
      <c r="BE815" s="96">
        <v>6.82</v>
      </c>
      <c r="BF815" s="105">
        <v>88.303432529034623</v>
      </c>
      <c r="BG815" s="105">
        <v>591.98833752981807</v>
      </c>
      <c r="BH815" s="105">
        <v>227.51294529953611</v>
      </c>
      <c r="BI815" s="105">
        <v>134.92346250375073</v>
      </c>
      <c r="BJ815" s="105">
        <v>7.836813374608318</v>
      </c>
      <c r="BK815" s="105">
        <v>15.769473316451649</v>
      </c>
      <c r="BL815" s="105">
        <v>13.606934880839457</v>
      </c>
      <c r="BM815" s="105">
        <v>8.3620330949957715</v>
      </c>
      <c r="BN815" s="130">
        <f t="shared" si="51"/>
        <v>321.21722031096471</v>
      </c>
      <c r="BO815" s="97">
        <v>1.5868285714285713</v>
      </c>
      <c r="BP815" s="109" t="s">
        <v>38</v>
      </c>
      <c r="BQ815" s="106">
        <v>582.26031746031742</v>
      </c>
      <c r="BR815" s="107">
        <v>20.922395683558605</v>
      </c>
      <c r="BS815" s="107"/>
      <c r="BT815" s="107">
        <v>16.823338610066983</v>
      </c>
      <c r="BU815" s="106">
        <v>13939.544444444446</v>
      </c>
      <c r="BV815" s="106">
        <v>500.89050510486567</v>
      </c>
      <c r="BW815" s="106"/>
      <c r="BX815" s="106">
        <v>402.75744237876796</v>
      </c>
      <c r="BY815" s="73">
        <v>7.5189999999999993E-2</v>
      </c>
      <c r="BZ815" s="73">
        <v>0.88550000000000018</v>
      </c>
      <c r="CA815" s="74">
        <v>3.96</v>
      </c>
      <c r="CB815" s="74"/>
      <c r="CC815" s="74">
        <v>5.7122999999999999</v>
      </c>
      <c r="CD815" s="74">
        <v>8.0299999999999994</v>
      </c>
      <c r="CE815" s="74">
        <v>82</v>
      </c>
      <c r="CF815" s="74">
        <v>34.164899999999996</v>
      </c>
      <c r="CG815" s="74">
        <v>0.1016</v>
      </c>
      <c r="CH815" s="134">
        <v>35678.54492604472</v>
      </c>
      <c r="CI815" s="134">
        <v>9916.4129150708068</v>
      </c>
      <c r="CJ815" s="135">
        <v>894683.79636925831</v>
      </c>
      <c r="CK815" s="136">
        <v>1.108370684180588</v>
      </c>
    </row>
    <row r="816" spans="1:89" s="72" customFormat="1" x14ac:dyDescent="0.25">
      <c r="A816" s="82" t="s">
        <v>24</v>
      </c>
      <c r="B816" s="83">
        <v>1012</v>
      </c>
      <c r="C816" s="70" t="s">
        <v>901</v>
      </c>
      <c r="D816" s="84">
        <v>42122</v>
      </c>
      <c r="E816" s="85" t="s">
        <v>1245</v>
      </c>
      <c r="F816" s="82">
        <v>1809</v>
      </c>
      <c r="G816" s="88">
        <v>1</v>
      </c>
      <c r="H816" s="88">
        <v>166</v>
      </c>
      <c r="I816" s="82">
        <v>2</v>
      </c>
      <c r="J816" s="70">
        <v>770</v>
      </c>
      <c r="K816" s="55"/>
      <c r="L816" s="54">
        <v>929.38199999999995</v>
      </c>
      <c r="M816" s="54">
        <v>156.38069978577985</v>
      </c>
      <c r="N816" s="54">
        <v>352.03509129858207</v>
      </c>
      <c r="O816" s="17"/>
      <c r="P816" s="56">
        <v>40.395797204937267</v>
      </c>
      <c r="Q816" s="56">
        <v>7.5</v>
      </c>
      <c r="R816" s="54">
        <v>260.94052840967049</v>
      </c>
      <c r="S816" s="42" t="s">
        <v>78</v>
      </c>
      <c r="T816" s="94"/>
      <c r="U816" s="94"/>
      <c r="V816" s="94">
        <v>24.077770100874609</v>
      </c>
      <c r="W816" s="94">
        <v>22.377446131891045</v>
      </c>
      <c r="X816" s="94">
        <v>3.7652985376558985</v>
      </c>
      <c r="Y816" s="94">
        <v>8.4762199957276625</v>
      </c>
      <c r="Z816" s="94"/>
      <c r="AA816" s="94">
        <v>0.97264071814203257</v>
      </c>
      <c r="AB816" s="94">
        <v>0.18058327575655955</v>
      </c>
      <c r="AC816" s="98">
        <v>6.2828660530487852</v>
      </c>
      <c r="AD816" s="37"/>
      <c r="AE816" s="37"/>
      <c r="AF816" s="37"/>
      <c r="AG816" s="37"/>
      <c r="AH816" s="37"/>
      <c r="AI816" s="100">
        <v>21.493688183067754</v>
      </c>
      <c r="AJ816" s="90" t="s">
        <v>54</v>
      </c>
      <c r="AK816" s="53">
        <v>651.06035147991338</v>
      </c>
      <c r="AL816" s="35"/>
      <c r="AM816" s="35"/>
      <c r="AN816" s="35"/>
      <c r="AO816" s="58">
        <v>44.342857142857142</v>
      </c>
      <c r="AP816" s="49">
        <v>1.5987560738581146</v>
      </c>
      <c r="AQ816" s="49">
        <v>1.333014947475589</v>
      </c>
      <c r="AR816" s="49">
        <v>2.0684714702207416</v>
      </c>
      <c r="AS816" s="126">
        <v>41.71848396501457</v>
      </c>
      <c r="AT816" s="58">
        <v>40.962335865599762</v>
      </c>
      <c r="AU816" s="58">
        <v>36.054421768707485</v>
      </c>
      <c r="AV816" s="58">
        <v>30.061548428895371</v>
      </c>
      <c r="AW816" s="58">
        <v>46.64723032069972</v>
      </c>
      <c r="AX816" s="58">
        <v>24.803333333333331</v>
      </c>
      <c r="AY816" s="71">
        <v>1.7012512244276239</v>
      </c>
      <c r="AZ816" s="71">
        <v>29.514370371375755</v>
      </c>
      <c r="BA816" s="71">
        <v>-5.4366002705011454</v>
      </c>
      <c r="BB816" s="131">
        <f t="shared" si="48"/>
        <v>1.7012512244276239</v>
      </c>
      <c r="BC816" s="131">
        <f t="shared" si="49"/>
        <v>1.7326556317397173</v>
      </c>
      <c r="BD816" s="131">
        <f t="shared" si="50"/>
        <v>0.20767049733450252</v>
      </c>
      <c r="BE816" s="96">
        <v>6.36</v>
      </c>
      <c r="BF816" s="105">
        <v>123.8958148780962</v>
      </c>
      <c r="BG816" s="105">
        <v>626.50639119546361</v>
      </c>
      <c r="BH816" s="105">
        <v>204.34874456243887</v>
      </c>
      <c r="BI816" s="105">
        <v>132.57535316240981</v>
      </c>
      <c r="BJ816" s="105">
        <v>7.0625647522609452</v>
      </c>
      <c r="BK816" s="105">
        <v>12.460179944469315</v>
      </c>
      <c r="BL816" s="105">
        <v>12.151218939751274</v>
      </c>
      <c r="BM816" s="105">
        <v>4.8955474432060999</v>
      </c>
      <c r="BN816" s="130">
        <f t="shared" si="51"/>
        <v>340.92100033746618</v>
      </c>
      <c r="BO816" s="97">
        <v>5.5106228571428568</v>
      </c>
      <c r="BP816" s="109" t="s">
        <v>38</v>
      </c>
      <c r="BQ816" s="106">
        <v>683.23455094288431</v>
      </c>
      <c r="BR816" s="107">
        <v>28.376155602468614</v>
      </c>
      <c r="BS816" s="107"/>
      <c r="BT816" s="107">
        <v>16.679579826322009</v>
      </c>
      <c r="BU816" s="106">
        <v>15202.278409758965</v>
      </c>
      <c r="BV816" s="106">
        <v>631.38232261827068</v>
      </c>
      <c r="BW816" s="106"/>
      <c r="BX816" s="106">
        <v>371.12821055026461</v>
      </c>
      <c r="BY816" s="73">
        <v>7.9310000000000005E-2</v>
      </c>
      <c r="BZ816" s="73">
        <v>1.1825000000000001</v>
      </c>
      <c r="CA816" s="74">
        <v>3.96</v>
      </c>
      <c r="CB816" s="74"/>
      <c r="CC816" s="74">
        <v>5.4747000000000003</v>
      </c>
      <c r="CD816" s="74">
        <v>6</v>
      </c>
      <c r="CE816" s="74">
        <v>75</v>
      </c>
      <c r="CF816" s="74">
        <v>35.263799999999996</v>
      </c>
      <c r="CG816" s="74">
        <v>0.21339999999999998</v>
      </c>
      <c r="CH816" s="134">
        <v>79978.949912574084</v>
      </c>
      <c r="CI816" s="134">
        <v>4578.670208840882</v>
      </c>
      <c r="CJ816" s="135">
        <v>419379.59331676457</v>
      </c>
      <c r="CK816" s="136">
        <v>1.0917722945528572</v>
      </c>
    </row>
    <row r="817" spans="1:89" s="72" customFormat="1" x14ac:dyDescent="0.25">
      <c r="A817" s="82" t="s">
        <v>24</v>
      </c>
      <c r="B817" s="83">
        <v>1013</v>
      </c>
      <c r="C817" s="70" t="s">
        <v>902</v>
      </c>
      <c r="D817" s="84">
        <v>42122</v>
      </c>
      <c r="E817" s="85" t="s">
        <v>1245</v>
      </c>
      <c r="F817" s="82">
        <v>1815</v>
      </c>
      <c r="G817" s="88">
        <v>1</v>
      </c>
      <c r="H817" s="88">
        <v>185</v>
      </c>
      <c r="I817" s="82">
        <v>2</v>
      </c>
      <c r="J817" s="70">
        <v>835</v>
      </c>
      <c r="K817" s="55"/>
      <c r="L817" s="54">
        <v>929.38199999999995</v>
      </c>
      <c r="M817" s="54">
        <v>156.38069978577985</v>
      </c>
      <c r="N817" s="54">
        <v>352.03509129858207</v>
      </c>
      <c r="O817" s="17"/>
      <c r="P817" s="56">
        <v>40.395797204937267</v>
      </c>
      <c r="Q817" s="56">
        <v>7.5</v>
      </c>
      <c r="R817" s="54">
        <v>260.94052840967049</v>
      </c>
      <c r="S817" s="42" t="s">
        <v>78</v>
      </c>
      <c r="T817" s="94"/>
      <c r="U817" s="94"/>
      <c r="V817" s="94">
        <v>23.964264948173611</v>
      </c>
      <c r="W817" s="94">
        <v>22.271956486063484</v>
      </c>
      <c r="X817" s="94">
        <v>3.7475485224472243</v>
      </c>
      <c r="Y817" s="94">
        <v>8.4362621989337079</v>
      </c>
      <c r="Z817" s="94"/>
      <c r="AA817" s="94">
        <v>0.96805558701180761</v>
      </c>
      <c r="AB817" s="94">
        <v>0.17973198711130206</v>
      </c>
      <c r="AC817" s="98">
        <v>6.2532479585257663</v>
      </c>
      <c r="AD817" s="37"/>
      <c r="AE817" s="37"/>
      <c r="AF817" s="37"/>
      <c r="AG817" s="37"/>
      <c r="AH817" s="37"/>
      <c r="AI817" s="100">
        <v>26.742199749611018</v>
      </c>
      <c r="AJ817" s="90" t="s">
        <v>54</v>
      </c>
      <c r="AK817" s="53">
        <v>719.54438788794505</v>
      </c>
      <c r="AL817" s="35"/>
      <c r="AM817" s="35"/>
      <c r="AN817" s="35"/>
      <c r="AO817" s="58">
        <v>41.514285714285712</v>
      </c>
      <c r="AP817" s="49">
        <v>1.4850713320468871</v>
      </c>
      <c r="AQ817" s="49">
        <v>1.3636373733166736</v>
      </c>
      <c r="AR817" s="49">
        <v>2.016206441760378</v>
      </c>
      <c r="AS817" s="126">
        <v>38.881784266417597</v>
      </c>
      <c r="AT817" s="58">
        <v>39.51772506772663</v>
      </c>
      <c r="AU817" s="58">
        <v>35.772537248204443</v>
      </c>
      <c r="AV817" s="58">
        <v>32.847424684159378</v>
      </c>
      <c r="AW817" s="58">
        <v>48.566569484936842</v>
      </c>
      <c r="AX817" s="58">
        <v>29.6525</v>
      </c>
      <c r="AY817" s="71">
        <v>1.6490272141953761</v>
      </c>
      <c r="AZ817" s="71">
        <v>29.409081190987621</v>
      </c>
      <c r="BA817" s="71">
        <v>-5.4448162428140101</v>
      </c>
      <c r="BB817" s="131">
        <f t="shared" si="48"/>
        <v>1.6490272141953761</v>
      </c>
      <c r="BC817" s="131">
        <f t="shared" si="49"/>
        <v>1.6224901681944097</v>
      </c>
      <c r="BD817" s="131">
        <f t="shared" si="50"/>
        <v>0.20300706729979251</v>
      </c>
      <c r="BE817" s="96">
        <v>6.34</v>
      </c>
      <c r="BF817" s="105">
        <v>121.95223470829197</v>
      </c>
      <c r="BG817" s="105">
        <v>632.04845345475042</v>
      </c>
      <c r="BH817" s="105">
        <v>198.77709491690501</v>
      </c>
      <c r="BI817" s="105">
        <v>125.30244160923188</v>
      </c>
      <c r="BJ817" s="105">
        <v>7.9113447148217455</v>
      </c>
      <c r="BK817" s="105">
        <v>13.823501547261325</v>
      </c>
      <c r="BL817" s="105">
        <v>15.419397945768733</v>
      </c>
      <c r="BM817" s="105">
        <v>6.7177658112608638</v>
      </c>
      <c r="BN817" s="130">
        <f t="shared" si="51"/>
        <v>344.07650152501139</v>
      </c>
      <c r="BO817" s="97">
        <v>4.9047428571428568</v>
      </c>
      <c r="BP817" s="109" t="s">
        <v>38</v>
      </c>
      <c r="BQ817" s="106">
        <v>658.53508771929819</v>
      </c>
      <c r="BR817" s="107">
        <v>27.479878441649724</v>
      </c>
      <c r="BS817" s="107"/>
      <c r="BT817" s="107">
        <v>16.664296504686988</v>
      </c>
      <c r="BU817" s="106">
        <v>14463.131578947368</v>
      </c>
      <c r="BV817" s="106">
        <v>603.52911346231997</v>
      </c>
      <c r="BW817" s="106"/>
      <c r="BX817" s="106">
        <v>365.99099655053601</v>
      </c>
      <c r="BY817" s="73">
        <v>0.10094</v>
      </c>
      <c r="BZ817" s="73">
        <v>1.3112000000000001</v>
      </c>
      <c r="CA817" s="74">
        <v>3.64</v>
      </c>
      <c r="CB817" s="74"/>
      <c r="CC817" s="74">
        <v>6.0885000000000007</v>
      </c>
      <c r="CD817" s="74">
        <v>7.13</v>
      </c>
      <c r="CE817" s="74">
        <v>85</v>
      </c>
      <c r="CF817" s="74">
        <v>35.818199999999997</v>
      </c>
      <c r="CG817" s="74">
        <v>0.14460000000000001</v>
      </c>
      <c r="CH817" s="134">
        <v>103630.572121137</v>
      </c>
      <c r="CI817" s="134">
        <v>4398.9747245721364</v>
      </c>
      <c r="CJ817" s="135">
        <v>432203.89177900966</v>
      </c>
      <c r="CK817" s="136">
        <v>1.0178008130526917</v>
      </c>
    </row>
    <row r="818" spans="1:89" s="72" customFormat="1" x14ac:dyDescent="0.25">
      <c r="A818" s="82" t="s">
        <v>24</v>
      </c>
      <c r="B818" s="83">
        <v>1014</v>
      </c>
      <c r="C818" s="70" t="s">
        <v>903</v>
      </c>
      <c r="D818" s="84">
        <v>42122</v>
      </c>
      <c r="E818" s="85" t="s">
        <v>1245</v>
      </c>
      <c r="F818" s="82">
        <v>1825</v>
      </c>
      <c r="G818" s="88">
        <v>1</v>
      </c>
      <c r="H818" s="88">
        <v>175</v>
      </c>
      <c r="I818" s="82">
        <v>2</v>
      </c>
      <c r="J818" s="70">
        <v>805</v>
      </c>
      <c r="K818" s="55"/>
      <c r="L818" s="54">
        <v>929.38199999999995</v>
      </c>
      <c r="M818" s="54">
        <v>156.38069978577985</v>
      </c>
      <c r="N818" s="54">
        <v>352.03509129858207</v>
      </c>
      <c r="O818" s="17"/>
      <c r="P818" s="56">
        <v>40.395797204937267</v>
      </c>
      <c r="Q818" s="56">
        <v>7.5</v>
      </c>
      <c r="R818" s="54">
        <v>260.94052840967049</v>
      </c>
      <c r="S818" s="42" t="s">
        <v>78</v>
      </c>
      <c r="T818" s="94"/>
      <c r="U818" s="94"/>
      <c r="V818" s="94">
        <v>22.430485547891049</v>
      </c>
      <c r="W818" s="94">
        <v>20.846489519470076</v>
      </c>
      <c r="X818" s="94">
        <v>3.5076950265140234</v>
      </c>
      <c r="Y818" s="94">
        <v>7.8963180277233507</v>
      </c>
      <c r="Z818" s="94"/>
      <c r="AA818" s="94">
        <v>0.90609734540088294</v>
      </c>
      <c r="AB818" s="94">
        <v>0.16822864160918286</v>
      </c>
      <c r="AC818" s="98">
        <v>5.8530227513521673</v>
      </c>
      <c r="AD818" s="37"/>
      <c r="AE818" s="37"/>
      <c r="AF818" s="37"/>
      <c r="AG818" s="37"/>
      <c r="AH818" s="37"/>
      <c r="AI818" s="100">
        <v>25.385431867296141</v>
      </c>
      <c r="AJ818" s="90" t="s">
        <v>54</v>
      </c>
      <c r="AK818" s="53">
        <v>704.55495737844069</v>
      </c>
      <c r="AL818" s="35"/>
      <c r="AM818" s="35"/>
      <c r="AN818" s="35"/>
      <c r="AO818" s="58">
        <v>32.457142857142856</v>
      </c>
      <c r="AP818" s="49">
        <v>1.2524691826166958</v>
      </c>
      <c r="AQ818" s="49">
        <v>1.1694349576565322</v>
      </c>
      <c r="AR818" s="49">
        <v>1.610240177703735</v>
      </c>
      <c r="AS818" s="126">
        <v>31.769894882107579</v>
      </c>
      <c r="AT818" s="58">
        <v>32.98571053053189</v>
      </c>
      <c r="AU818" s="58">
        <v>38.588399112310178</v>
      </c>
      <c r="AV818" s="58">
        <v>36.030126336248792</v>
      </c>
      <c r="AW818" s="58">
        <v>49.611273080660844</v>
      </c>
      <c r="AX818" s="58">
        <v>26.942500000000003</v>
      </c>
      <c r="AY818" s="71">
        <v>1.470574966382449</v>
      </c>
      <c r="AZ818" s="71">
        <v>26.340072655420197</v>
      </c>
      <c r="BA818" s="71">
        <v>-3.9095871075291484</v>
      </c>
      <c r="BB818" s="131">
        <f t="shared" si="48"/>
        <v>1.470574966382449</v>
      </c>
      <c r="BC818" s="131">
        <f t="shared" si="49"/>
        <v>1.4163712512721169</v>
      </c>
      <c r="BD818" s="131">
        <f t="shared" si="50"/>
        <v>0.17976179380370441</v>
      </c>
      <c r="BE818" s="96">
        <v>6.56</v>
      </c>
      <c r="BF818" s="105">
        <v>113.95458724250828</v>
      </c>
      <c r="BG818" s="105">
        <v>624.90003650791016</v>
      </c>
      <c r="BH818" s="105">
        <v>187.4484968183732</v>
      </c>
      <c r="BI818" s="105">
        <v>145.53196025909514</v>
      </c>
      <c r="BJ818" s="105">
        <v>7.7210314880412874</v>
      </c>
      <c r="BK818" s="105">
        <v>12.671614809960296</v>
      </c>
      <c r="BL818" s="105">
        <v>14.73025012097181</v>
      </c>
      <c r="BM818" s="105">
        <v>6.9966099956481793</v>
      </c>
      <c r="BN818" s="130">
        <f t="shared" si="51"/>
        <v>353.23182426697048</v>
      </c>
      <c r="BO818" s="97">
        <v>2.481222857142857</v>
      </c>
      <c r="BP818" s="109" t="s">
        <v>38</v>
      </c>
      <c r="BQ818" s="106">
        <v>524.03861283643892</v>
      </c>
      <c r="BR818" s="107">
        <v>23.362785068453853</v>
      </c>
      <c r="BS818" s="107"/>
      <c r="BT818" s="107">
        <v>15.886837191255401</v>
      </c>
      <c r="BU818" s="106">
        <v>12663.797204968945</v>
      </c>
      <c r="BV818" s="106">
        <v>564.57971798829897</v>
      </c>
      <c r="BW818" s="106"/>
      <c r="BX818" s="106">
        <v>383.91767226742661</v>
      </c>
      <c r="BY818" s="73">
        <v>7.8280000000000002E-2</v>
      </c>
      <c r="BZ818" s="73">
        <v>1.2969000000000002</v>
      </c>
      <c r="CA818" s="74">
        <v>4.05</v>
      </c>
      <c r="CB818" s="74"/>
      <c r="CC818" s="74">
        <v>6.633</v>
      </c>
      <c r="CD818" s="74">
        <v>6.51</v>
      </c>
      <c r="CE818" s="74">
        <v>85</v>
      </c>
      <c r="CF818" s="74">
        <v>34.847999999999999</v>
      </c>
      <c r="CG818" s="74">
        <v>0.1618</v>
      </c>
      <c r="CH818" s="134">
        <v>78597.549247943185</v>
      </c>
      <c r="CI818" s="134">
        <v>4423.4996526666619</v>
      </c>
      <c r="CJ818" s="135">
        <v>439450.63463766989</v>
      </c>
      <c r="CK818" s="136">
        <v>1.0065976253086695</v>
      </c>
    </row>
    <row r="819" spans="1:89" s="72" customFormat="1" x14ac:dyDescent="0.25">
      <c r="A819" s="82" t="s">
        <v>24</v>
      </c>
      <c r="B819" s="83">
        <v>1015</v>
      </c>
      <c r="C819" s="70" t="s">
        <v>904</v>
      </c>
      <c r="D819" s="84">
        <v>42122</v>
      </c>
      <c r="E819" s="85" t="s">
        <v>1245</v>
      </c>
      <c r="F819" s="82">
        <v>1839</v>
      </c>
      <c r="G819" s="88">
        <v>1</v>
      </c>
      <c r="H819" s="88">
        <v>139</v>
      </c>
      <c r="I819" s="82">
        <v>2</v>
      </c>
      <c r="J819" s="70">
        <v>780</v>
      </c>
      <c r="K819" s="55"/>
      <c r="L819" s="54">
        <v>929.38199999999995</v>
      </c>
      <c r="M819" s="54">
        <v>156.38069978577985</v>
      </c>
      <c r="N819" s="54">
        <v>352.03509129858207</v>
      </c>
      <c r="O819" s="17"/>
      <c r="P819" s="56">
        <v>40.395797204937267</v>
      </c>
      <c r="Q819" s="56">
        <v>7.5</v>
      </c>
      <c r="R819" s="54">
        <v>260.94052840967049</v>
      </c>
      <c r="S819" s="42" t="s">
        <v>78</v>
      </c>
      <c r="T819" s="94"/>
      <c r="U819" s="94"/>
      <c r="V819" s="94">
        <v>19.524317816736563</v>
      </c>
      <c r="W819" s="94">
        <v>18.14554954115426</v>
      </c>
      <c r="X819" s="94">
        <v>3.0532264830212328</v>
      </c>
      <c r="Y819" s="94">
        <v>6.8732450051573881</v>
      </c>
      <c r="Z819" s="94"/>
      <c r="AA819" s="94">
        <v>0.78870038308963375</v>
      </c>
      <c r="AB819" s="94">
        <v>0.14643238362552422</v>
      </c>
      <c r="AC819" s="98">
        <v>5.0946858079375827</v>
      </c>
      <c r="AD819" s="37"/>
      <c r="AE819" s="37"/>
      <c r="AF819" s="37"/>
      <c r="AG819" s="37"/>
      <c r="AH819" s="37"/>
      <c r="AI819" s="100">
        <v>24.144666739494475</v>
      </c>
      <c r="AJ819" s="90" t="s">
        <v>54</v>
      </c>
      <c r="AK819" s="53">
        <v>689.37239511647829</v>
      </c>
      <c r="AL819" s="35"/>
      <c r="AM819" s="35"/>
      <c r="AN819" s="35"/>
      <c r="AO819" s="58">
        <v>38.642857142857146</v>
      </c>
      <c r="AP819" s="49">
        <v>1.3876574511697863</v>
      </c>
      <c r="AQ819" s="49">
        <v>1.2683794946550051</v>
      </c>
      <c r="AR819" s="49">
        <v>1.9067940441482718</v>
      </c>
      <c r="AS819" s="126">
        <v>36.272004624689657</v>
      </c>
      <c r="AT819" s="58">
        <v>37.000109803669893</v>
      </c>
      <c r="AU819" s="58">
        <v>35.909804651343819</v>
      </c>
      <c r="AV819" s="58">
        <v>32.823129251700685</v>
      </c>
      <c r="AW819" s="58">
        <v>49.344023323615161</v>
      </c>
      <c r="AX819" s="58">
        <v>25.330000000000002</v>
      </c>
      <c r="AY819" s="71">
        <v>1.8950782378656426</v>
      </c>
      <c r="AZ819" s="71">
        <v>27.477013202474883</v>
      </c>
      <c r="BA819" s="71">
        <v>-7.9526953857383198</v>
      </c>
      <c r="BB819" s="131">
        <f t="shared" si="48"/>
        <v>1.8950782378656426</v>
      </c>
      <c r="BC819" s="131">
        <f t="shared" si="49"/>
        <v>1.8577860166564542</v>
      </c>
      <c r="BD819" s="131">
        <f t="shared" si="50"/>
        <v>0.23369989327164767</v>
      </c>
      <c r="BE819" s="96">
        <v>5.95</v>
      </c>
      <c r="BF819" s="105">
        <v>143.11995359466306</v>
      </c>
      <c r="BG819" s="105">
        <v>568.56166397907919</v>
      </c>
      <c r="BH819" s="105">
        <v>267.30867745647777</v>
      </c>
      <c r="BI819" s="105">
        <v>127.76375782540525</v>
      </c>
      <c r="BJ819" s="105">
        <v>6.1362368763680024</v>
      </c>
      <c r="BK819" s="105">
        <v>13.840304996314083</v>
      </c>
      <c r="BL819" s="105">
        <v>12.592639710536945</v>
      </c>
      <c r="BM819" s="105">
        <v>3.7967191558185647</v>
      </c>
      <c r="BN819" s="130">
        <f t="shared" si="51"/>
        <v>291.95266310510061</v>
      </c>
      <c r="BO819" s="97">
        <v>4.3277142857142854</v>
      </c>
      <c r="BP819" s="109" t="s">
        <v>38</v>
      </c>
      <c r="BQ819" s="106">
        <v>510.03654761904755</v>
      </c>
      <c r="BR819" s="107">
        <v>26.123143067351421</v>
      </c>
      <c r="BS819" s="107"/>
      <c r="BT819" s="107">
        <v>13.784730648784699</v>
      </c>
      <c r="BU819" s="106">
        <v>13602.32603174603</v>
      </c>
      <c r="BV819" s="106">
        <v>696.68636617285006</v>
      </c>
      <c r="BW819" s="106"/>
      <c r="BX819" s="106">
        <v>367.62934228905635</v>
      </c>
      <c r="BY819" s="73">
        <v>5.7680000000000002E-2</v>
      </c>
      <c r="BZ819" s="73">
        <v>1.4366000000000001</v>
      </c>
      <c r="CA819" s="74">
        <v>3.13</v>
      </c>
      <c r="CB819" s="74"/>
      <c r="CC819" s="74">
        <v>6.0885000000000007</v>
      </c>
      <c r="CD819" s="74">
        <v>6.01</v>
      </c>
      <c r="CE819" s="74">
        <v>80</v>
      </c>
      <c r="CF819" s="74">
        <v>36.313200000000002</v>
      </c>
      <c r="CG819" s="74">
        <v>0.13600000000000001</v>
      </c>
      <c r="CH819" s="134">
        <v>49771.690120363812</v>
      </c>
      <c r="CI819" s="134">
        <v>5540.8283792846196</v>
      </c>
      <c r="CJ819" s="135">
        <v>754969.93212482007</v>
      </c>
      <c r="CK819" s="136">
        <v>0.73391378166416144</v>
      </c>
    </row>
    <row r="820" spans="1:89" s="72" customFormat="1" x14ac:dyDescent="0.25">
      <c r="A820" s="82" t="s">
        <v>24</v>
      </c>
      <c r="B820" s="83">
        <v>1016</v>
      </c>
      <c r="C820" s="70" t="s">
        <v>905</v>
      </c>
      <c r="D820" s="84">
        <v>42122</v>
      </c>
      <c r="E820" s="85" t="s">
        <v>1245</v>
      </c>
      <c r="F820" s="82">
        <v>1846</v>
      </c>
      <c r="G820" s="88">
        <v>1</v>
      </c>
      <c r="H820" s="88">
        <v>140</v>
      </c>
      <c r="I820" s="82">
        <v>2</v>
      </c>
      <c r="J820" s="70">
        <v>770</v>
      </c>
      <c r="K820" s="55"/>
      <c r="L820" s="54">
        <v>929.38199999999995</v>
      </c>
      <c r="M820" s="54">
        <v>156.38069978577985</v>
      </c>
      <c r="N820" s="54">
        <v>352.03509129858207</v>
      </c>
      <c r="O820" s="17"/>
      <c r="P820" s="56">
        <v>40.395797204937267</v>
      </c>
      <c r="Q820" s="56">
        <v>7.5</v>
      </c>
      <c r="R820" s="54">
        <v>260.94052840967049</v>
      </c>
      <c r="S820" s="42" t="s">
        <v>78</v>
      </c>
      <c r="T820" s="94"/>
      <c r="U820" s="94"/>
      <c r="V820" s="94">
        <v>23.539450013051852</v>
      </c>
      <c r="W820" s="94">
        <v>21.877141132030154</v>
      </c>
      <c r="X820" s="94">
        <v>3.681115665613433</v>
      </c>
      <c r="Y820" s="94">
        <v>8.2867124344631176</v>
      </c>
      <c r="Z820" s="94"/>
      <c r="AA820" s="94">
        <v>0.95089484904300048</v>
      </c>
      <c r="AB820" s="94">
        <v>0.17654587509788888</v>
      </c>
      <c r="AC820" s="98">
        <v>6.1423965248787749</v>
      </c>
      <c r="AD820" s="37"/>
      <c r="AE820" s="37"/>
      <c r="AF820" s="37"/>
      <c r="AG820" s="37"/>
      <c r="AH820" s="37"/>
      <c r="AI820" s="100">
        <v>24.924449165468346</v>
      </c>
      <c r="AJ820" s="90" t="s">
        <v>54</v>
      </c>
      <c r="AK820" s="53">
        <v>699.09064187501087</v>
      </c>
      <c r="AL820" s="35"/>
      <c r="AM820" s="35"/>
      <c r="AN820" s="35"/>
      <c r="AO820" s="58">
        <v>44.657142857142858</v>
      </c>
      <c r="AP820" s="49">
        <v>1.5895245784802314</v>
      </c>
      <c r="AQ820" s="49">
        <v>1.5222053311120369</v>
      </c>
      <c r="AR820" s="49">
        <v>2.1872886297376093</v>
      </c>
      <c r="AS820" s="126">
        <v>41.705725820060621</v>
      </c>
      <c r="AT820" s="58">
        <v>42.935769796721992</v>
      </c>
      <c r="AU820" s="58">
        <v>35.593960490600189</v>
      </c>
      <c r="AV820" s="58">
        <v>34.086491739552969</v>
      </c>
      <c r="AW820" s="58">
        <v>48.979591836734699</v>
      </c>
      <c r="AX820" s="58">
        <v>22.7425</v>
      </c>
      <c r="AY820" s="71">
        <v>1.8239920547385566</v>
      </c>
      <c r="AZ820" s="71">
        <v>29.34895383623012</v>
      </c>
      <c r="BA820" s="71">
        <v>-5.8095038231782681</v>
      </c>
      <c r="BB820" s="131">
        <f t="shared" si="48"/>
        <v>1.8239920547385566</v>
      </c>
      <c r="BC820" s="131">
        <f t="shared" si="49"/>
        <v>1.771737478867865</v>
      </c>
      <c r="BD820" s="131">
        <f t="shared" si="50"/>
        <v>0.22511224928329873</v>
      </c>
      <c r="BE820" s="96">
        <v>5.83</v>
      </c>
      <c r="BF820" s="105">
        <v>157.52470803650979</v>
      </c>
      <c r="BG820" s="105">
        <v>533.61231146800151</v>
      </c>
      <c r="BH820" s="105">
        <v>326.58104524810045</v>
      </c>
      <c r="BI820" s="105">
        <v>106.3476434772267</v>
      </c>
      <c r="BJ820" s="105">
        <v>5.2849273521552567</v>
      </c>
      <c r="BK820" s="105">
        <v>15.940859752164052</v>
      </c>
      <c r="BL820" s="105">
        <v>8.1379996835665089</v>
      </c>
      <c r="BM820" s="105">
        <v>4.0952130187854427</v>
      </c>
      <c r="BN820" s="130">
        <f t="shared" si="51"/>
        <v>246.5852106769573</v>
      </c>
      <c r="BO820" s="97">
        <v>5.5394742857142845</v>
      </c>
      <c r="BP820" s="109" t="s">
        <v>38</v>
      </c>
      <c r="BQ820" s="106">
        <v>541.55952380952374</v>
      </c>
      <c r="BR820" s="107">
        <v>23.00646461617611</v>
      </c>
      <c r="BS820" s="107"/>
      <c r="BT820" s="107">
        <v>12.613248263010533</v>
      </c>
      <c r="BU820" s="106">
        <v>14715.879166666666</v>
      </c>
      <c r="BV820" s="106">
        <v>625.15815613819325</v>
      </c>
      <c r="BW820" s="106"/>
      <c r="BX820" s="106">
        <v>342.74171014840346</v>
      </c>
      <c r="BY820" s="73">
        <v>5.459E-2</v>
      </c>
      <c r="BZ820" s="73">
        <v>0.87890000000000013</v>
      </c>
      <c r="CA820" s="74">
        <v>3.68</v>
      </c>
      <c r="CB820" s="74"/>
      <c r="CC820" s="74">
        <v>5.1281999999999996</v>
      </c>
      <c r="CD820" s="74">
        <v>5.0199999999999996</v>
      </c>
      <c r="CE820" s="74">
        <v>84</v>
      </c>
      <c r="CF820" s="74">
        <v>34.3827</v>
      </c>
      <c r="CG820" s="74">
        <v>0.14460000000000001</v>
      </c>
      <c r="CH820" s="134">
        <v>40761.163092178045</v>
      </c>
      <c r="CI820" s="134">
        <v>3670.6401725250735</v>
      </c>
      <c r="CJ820" s="135">
        <v>651969.58669753326</v>
      </c>
      <c r="CK820" s="136">
        <v>0.56300788371405808</v>
      </c>
    </row>
    <row r="821" spans="1:89" s="52" customFormat="1" x14ac:dyDescent="0.25">
      <c r="A821" s="82"/>
      <c r="B821" s="83"/>
      <c r="C821" s="70" t="s">
        <v>496</v>
      </c>
      <c r="D821" s="82"/>
      <c r="E821" s="85"/>
      <c r="F821" s="82"/>
      <c r="G821" s="88"/>
      <c r="H821" s="88"/>
      <c r="I821" s="82"/>
      <c r="J821" s="70"/>
      <c r="K821" s="55"/>
      <c r="L821" s="55"/>
      <c r="M821" s="55"/>
      <c r="N821" s="55"/>
      <c r="O821" s="17"/>
      <c r="P821" s="56"/>
      <c r="Q821" s="56"/>
      <c r="R821" s="55"/>
      <c r="S821" s="42"/>
      <c r="T821" s="94"/>
      <c r="U821" s="94"/>
      <c r="V821" s="94"/>
      <c r="W821" s="94"/>
      <c r="X821" s="94"/>
      <c r="Y821" s="94"/>
      <c r="Z821" s="94"/>
      <c r="AA821" s="94"/>
      <c r="AB821" s="94"/>
      <c r="AC821" s="98"/>
      <c r="AD821" s="37"/>
      <c r="AE821" s="37"/>
      <c r="AF821" s="37"/>
      <c r="AG821" s="37"/>
      <c r="AH821" s="37"/>
      <c r="AI821" s="37"/>
      <c r="AJ821" s="38"/>
      <c r="AK821" s="35"/>
      <c r="AL821" s="35"/>
      <c r="AM821" s="35"/>
      <c r="AN821" s="35"/>
      <c r="AO821" s="51"/>
      <c r="AP821" s="49"/>
      <c r="AQ821" s="49"/>
      <c r="AR821" s="49"/>
      <c r="AS821" s="126"/>
      <c r="AT821" s="58"/>
      <c r="AU821" s="58"/>
      <c r="AV821" s="58"/>
      <c r="AW821" s="58"/>
      <c r="AX821" s="58"/>
      <c r="AY821" s="71"/>
      <c r="AZ821" s="71"/>
      <c r="BA821" s="71"/>
      <c r="BB821" s="131"/>
      <c r="BC821" s="131"/>
      <c r="BD821" s="131"/>
      <c r="BE821" s="96"/>
      <c r="BF821" s="105"/>
      <c r="BG821" s="105"/>
      <c r="BH821" s="105"/>
      <c r="BI821" s="105"/>
      <c r="BJ821" s="105"/>
      <c r="BK821" s="105"/>
      <c r="BL821" s="105"/>
      <c r="BM821" s="105"/>
      <c r="BN821" s="130"/>
      <c r="BO821" s="97"/>
      <c r="BP821" s="109"/>
      <c r="BQ821" s="106"/>
      <c r="BR821" s="107"/>
      <c r="BS821" s="107"/>
      <c r="BT821" s="107"/>
      <c r="BU821" s="106"/>
      <c r="BV821" s="106"/>
      <c r="BW821" s="106"/>
      <c r="BX821" s="106"/>
      <c r="BY821" s="23"/>
      <c r="BZ821" s="23"/>
      <c r="CA821" s="23"/>
      <c r="CB821" s="23"/>
      <c r="CC821" s="23"/>
      <c r="CD821" s="23"/>
      <c r="CE821" s="23"/>
      <c r="CF821" s="23"/>
      <c r="CG821" s="23"/>
      <c r="CH821" s="133"/>
      <c r="CI821" s="133"/>
      <c r="CJ821" s="133"/>
      <c r="CK821" s="133"/>
    </row>
    <row r="822" spans="1:89" x14ac:dyDescent="0.25">
      <c r="A822" s="82" t="s">
        <v>37</v>
      </c>
      <c r="B822" s="83">
        <v>800</v>
      </c>
      <c r="C822" s="70" t="s">
        <v>906</v>
      </c>
      <c r="D822" s="160">
        <v>41316</v>
      </c>
      <c r="E822" s="85" t="s">
        <v>1248</v>
      </c>
      <c r="F822" s="82">
        <v>203</v>
      </c>
      <c r="G822" s="88">
        <v>2</v>
      </c>
      <c r="H822" s="88">
        <v>145</v>
      </c>
      <c r="I822" s="82">
        <v>8</v>
      </c>
      <c r="J822" s="70">
        <v>659</v>
      </c>
      <c r="K822" s="54">
        <v>374.74449913422688</v>
      </c>
      <c r="L822" s="54">
        <v>930.93978863438417</v>
      </c>
      <c r="M822" s="54">
        <v>159.18058650714539</v>
      </c>
      <c r="N822" s="54">
        <v>409.96664282776021</v>
      </c>
      <c r="O822" s="54">
        <v>66.500225173985939</v>
      </c>
      <c r="P822" s="54">
        <v>35.556927664284089</v>
      </c>
      <c r="Q822" s="54"/>
      <c r="R822" s="54">
        <v>161.85816414371436</v>
      </c>
      <c r="S822" s="42" t="s">
        <v>70</v>
      </c>
      <c r="T822" s="94">
        <v>10.891146350222474</v>
      </c>
      <c r="U822" s="94">
        <v>8.1734062533639875</v>
      </c>
      <c r="V822" s="94">
        <v>19.064552603586463</v>
      </c>
      <c r="W822" s="94">
        <v>17.747950571191879</v>
      </c>
      <c r="X822" s="94">
        <v>3.0347066649352192</v>
      </c>
      <c r="Y822" s="94">
        <v>7.8158306279055774</v>
      </c>
      <c r="Z822" s="94">
        <v>1.2677970409797996</v>
      </c>
      <c r="AA822" s="96">
        <v>0.6778769178776628</v>
      </c>
      <c r="AB822" s="116"/>
      <c r="AC822" s="98">
        <v>3.0857534846377748</v>
      </c>
      <c r="AD822" s="99">
        <v>5.2999456237970364</v>
      </c>
      <c r="AE822" s="99">
        <v>4.6032677715489152</v>
      </c>
      <c r="AF822" s="99">
        <v>0.97518999477865465</v>
      </c>
      <c r="AG822" s="99">
        <v>3.1004681899212665</v>
      </c>
      <c r="AH822" s="99">
        <v>1.2681644858288743</v>
      </c>
      <c r="AI822" s="99"/>
      <c r="AJ822" s="44" t="s">
        <v>71</v>
      </c>
      <c r="AK822" s="43">
        <v>722</v>
      </c>
      <c r="AL822" s="43">
        <v>741</v>
      </c>
      <c r="AM822" s="43">
        <v>679</v>
      </c>
      <c r="AN822" s="43">
        <v>603</v>
      </c>
      <c r="AO822" s="46">
        <v>25.37</v>
      </c>
      <c r="AP822" s="102">
        <v>1.1759999999999999</v>
      </c>
      <c r="AQ822" s="102">
        <v>0.92600000000000005</v>
      </c>
      <c r="AR822" s="102">
        <v>1.139</v>
      </c>
      <c r="AS822" s="126">
        <v>27.788000000000004</v>
      </c>
      <c r="AT822" s="58">
        <v>27.65</v>
      </c>
      <c r="AU822" s="58">
        <v>46.35</v>
      </c>
      <c r="AV822" s="58">
        <v>36.51</v>
      </c>
      <c r="AW822" s="58">
        <v>44.89</v>
      </c>
      <c r="AX822" s="58">
        <v>17.723404255319149</v>
      </c>
      <c r="AY822" s="71">
        <v>1.4503356346688367</v>
      </c>
      <c r="AZ822" s="71">
        <v>22.715166879813754</v>
      </c>
      <c r="BA822" s="71">
        <v>-3.6506142762272908</v>
      </c>
      <c r="BB822" s="131">
        <f t="shared" si="48"/>
        <v>1.4503356346688367</v>
      </c>
      <c r="BC822" s="131">
        <f t="shared" si="49"/>
        <v>1.4575741995000957</v>
      </c>
      <c r="BD822" s="131">
        <f t="shared" si="50"/>
        <v>0.17000136679789149</v>
      </c>
      <c r="BE822" s="96">
        <v>6.22</v>
      </c>
      <c r="BF822" s="105">
        <v>92.94</v>
      </c>
      <c r="BG822" s="105">
        <v>568.64643856251348</v>
      </c>
      <c r="BH822" s="105">
        <v>201.4202711426727</v>
      </c>
      <c r="BI822" s="105">
        <v>166.88185926404131</v>
      </c>
      <c r="BJ822" s="105">
        <v>17.860985582095974</v>
      </c>
      <c r="BK822" s="105">
        <v>27.329459866580592</v>
      </c>
      <c r="BL822" s="105">
        <v>5.2722186356789322</v>
      </c>
      <c r="BM822" s="105">
        <v>12.588766946417044</v>
      </c>
      <c r="BN822" s="130">
        <f t="shared" si="51"/>
        <v>338.76894809370697</v>
      </c>
      <c r="BO822" s="97">
        <v>10.156632653061223</v>
      </c>
      <c r="BP822" s="109" t="s">
        <v>38</v>
      </c>
      <c r="BQ822" s="106">
        <v>539</v>
      </c>
      <c r="BR822" s="107">
        <v>28.272365536582392</v>
      </c>
      <c r="BS822" s="107">
        <v>40.984755320799223</v>
      </c>
      <c r="BT822" s="107">
        <v>19.49367088607595</v>
      </c>
      <c r="BU822" s="106">
        <v>14326</v>
      </c>
      <c r="BV822" s="106">
        <v>751.44695487398758</v>
      </c>
      <c r="BW822" s="106">
        <v>1089.3276525524484</v>
      </c>
      <c r="BX822" s="106">
        <v>518</v>
      </c>
      <c r="BY822" s="40">
        <v>0.1326</v>
      </c>
      <c r="BZ822" s="40">
        <v>1.71</v>
      </c>
      <c r="CA822" s="40">
        <v>3.59</v>
      </c>
      <c r="CB822" s="23"/>
      <c r="CC822" s="40">
        <v>4.0599999999999996</v>
      </c>
      <c r="CD822" s="40">
        <v>4.95</v>
      </c>
      <c r="CE822" s="40">
        <v>99.9</v>
      </c>
      <c r="CF822" s="40">
        <v>40.5</v>
      </c>
      <c r="CG822" s="40">
        <v>0.1348</v>
      </c>
      <c r="CH822" s="134"/>
      <c r="CI822" s="134"/>
      <c r="CJ822" s="135"/>
      <c r="CK822" s="136"/>
    </row>
    <row r="823" spans="1:89" x14ac:dyDescent="0.25">
      <c r="A823" s="82" t="s">
        <v>37</v>
      </c>
      <c r="B823" s="83">
        <v>801</v>
      </c>
      <c r="C823" s="70" t="s">
        <v>907</v>
      </c>
      <c r="D823" s="160">
        <v>41317</v>
      </c>
      <c r="E823" s="85" t="s">
        <v>1248</v>
      </c>
      <c r="F823" s="82">
        <v>1330</v>
      </c>
      <c r="G823" s="88">
        <v>2</v>
      </c>
      <c r="H823" s="88">
        <v>153</v>
      </c>
      <c r="I823" s="82">
        <v>4</v>
      </c>
      <c r="J823" s="70">
        <v>757</v>
      </c>
      <c r="K823" s="54">
        <v>380.33370326257835</v>
      </c>
      <c r="L823" s="54">
        <v>930.3946566387458</v>
      </c>
      <c r="M823" s="54">
        <v>156.21086567142629</v>
      </c>
      <c r="N823" s="54">
        <v>416.82775788693772</v>
      </c>
      <c r="O823" s="54">
        <v>71.941514457397744</v>
      </c>
      <c r="P823" s="54">
        <v>34.576387386286612</v>
      </c>
      <c r="Q823" s="54"/>
      <c r="R823" s="54">
        <v>161.94241026816343</v>
      </c>
      <c r="S823" s="42" t="s">
        <v>70</v>
      </c>
      <c r="T823" s="94">
        <v>13.495909552044635</v>
      </c>
      <c r="U823" s="94">
        <v>10.014942957846237</v>
      </c>
      <c r="V823" s="94">
        <v>23.510852509890874</v>
      </c>
      <c r="W823" s="94">
        <v>21.874371548224111</v>
      </c>
      <c r="X823" s="94">
        <v>3.6726506232432787</v>
      </c>
      <c r="Y823" s="94">
        <v>9.7999759377082949</v>
      </c>
      <c r="Z823" s="94">
        <v>1.6914063357460605</v>
      </c>
      <c r="AA823" s="96">
        <v>0.81292034416383585</v>
      </c>
      <c r="AB823" s="116"/>
      <c r="AC823" s="98">
        <v>3.807404122911028</v>
      </c>
      <c r="AD823" s="99">
        <v>6.5125061452397723</v>
      </c>
      <c r="AE823" s="99">
        <v>5.6769516068055097</v>
      </c>
      <c r="AF823" s="99">
        <v>1.1266635631264805</v>
      </c>
      <c r="AG823" s="99">
        <v>3.9335537117248225</v>
      </c>
      <c r="AH823" s="99">
        <v>1.6922825173104108</v>
      </c>
      <c r="AI823" s="99"/>
      <c r="AJ823" s="44" t="s">
        <v>71</v>
      </c>
      <c r="AK823" s="43">
        <v>723</v>
      </c>
      <c r="AL823" s="43">
        <v>741</v>
      </c>
      <c r="AM823" s="43">
        <v>693</v>
      </c>
      <c r="AN823" s="43">
        <v>599</v>
      </c>
      <c r="AO823" s="46">
        <v>26.77</v>
      </c>
      <c r="AP823" s="102">
        <v>1.3620000000000001</v>
      </c>
      <c r="AQ823" s="102">
        <v>1.0449999999999999</v>
      </c>
      <c r="AR823" s="102">
        <v>1.2529999999999999</v>
      </c>
      <c r="AS823" s="126">
        <v>31.137999999999998</v>
      </c>
      <c r="AT823" s="58">
        <v>31.44</v>
      </c>
      <c r="AU823" s="58">
        <v>50.87</v>
      </c>
      <c r="AV823" s="58">
        <v>39.04</v>
      </c>
      <c r="AW823" s="58">
        <v>46.8</v>
      </c>
      <c r="AX823" s="58">
        <v>15.914893617021278</v>
      </c>
      <c r="AY823" s="71">
        <v>1.3372547842224514</v>
      </c>
      <c r="AZ823" s="71">
        <v>25.363308822050843</v>
      </c>
      <c r="BA823" s="71">
        <v>-1.8524563121599691</v>
      </c>
      <c r="BB823" s="131">
        <f t="shared" si="48"/>
        <v>1.3372547842224514</v>
      </c>
      <c r="BC823" s="131">
        <f t="shared" si="49"/>
        <v>1.3244096523892712</v>
      </c>
      <c r="BD823" s="131">
        <f t="shared" si="50"/>
        <v>0.15567278976635407</v>
      </c>
      <c r="BE823" s="96">
        <v>6.77</v>
      </c>
      <c r="BF823" s="105">
        <v>95</v>
      </c>
      <c r="BG823" s="105">
        <v>598.42105263157896</v>
      </c>
      <c r="BH823" s="105">
        <v>176.31578947368419</v>
      </c>
      <c r="BI823" s="105">
        <v>170.63157894736844</v>
      </c>
      <c r="BJ823" s="105">
        <v>19.368421052631579</v>
      </c>
      <c r="BK823" s="105">
        <v>20.526315789473685</v>
      </c>
      <c r="BL823" s="105">
        <v>4.5263157894736841</v>
      </c>
      <c r="BM823" s="105">
        <v>10.210526315789474</v>
      </c>
      <c r="BN823" s="130">
        <f t="shared" si="51"/>
        <v>360.12136733103222</v>
      </c>
      <c r="BO823" s="97">
        <v>3.4</v>
      </c>
      <c r="BP823" s="109" t="s">
        <v>38</v>
      </c>
      <c r="BQ823" s="106">
        <v>526</v>
      </c>
      <c r="BR823" s="107">
        <v>22.372646835273837</v>
      </c>
      <c r="BS823" s="107">
        <v>32.451288961233949</v>
      </c>
      <c r="BT823" s="107">
        <v>16.730279898218829</v>
      </c>
      <c r="BU823" s="106">
        <v>15046</v>
      </c>
      <c r="BV823" s="106">
        <v>639.9597800067113</v>
      </c>
      <c r="BW823" s="106">
        <v>928.25493100898484</v>
      </c>
      <c r="BX823" s="106">
        <v>479</v>
      </c>
      <c r="BY823" s="40">
        <v>0.1938</v>
      </c>
      <c r="BZ823" s="40">
        <v>1.37</v>
      </c>
      <c r="CA823" s="40">
        <v>4.08</v>
      </c>
      <c r="CB823" s="23"/>
      <c r="CC823" s="40">
        <v>3.04</v>
      </c>
      <c r="CD823" s="40">
        <v>5.15</v>
      </c>
      <c r="CE823" s="40">
        <v>97.9</v>
      </c>
      <c r="CF823" s="40">
        <v>39.700000000000003</v>
      </c>
      <c r="CG823" s="40">
        <v>0.307</v>
      </c>
      <c r="CH823" s="134">
        <v>32177.56249854081</v>
      </c>
      <c r="CI823" s="134">
        <v>15170.283960836496</v>
      </c>
      <c r="CJ823" s="135">
        <v>953373.15032034414</v>
      </c>
      <c r="CK823" s="136">
        <v>1.5912220682677196</v>
      </c>
    </row>
    <row r="824" spans="1:89" x14ac:dyDescent="0.25">
      <c r="A824" s="82" t="s">
        <v>37</v>
      </c>
      <c r="B824" s="83">
        <v>802</v>
      </c>
      <c r="C824" s="70" t="s">
        <v>908</v>
      </c>
      <c r="D824" s="160">
        <v>41316</v>
      </c>
      <c r="E824" s="85" t="s">
        <v>1248</v>
      </c>
      <c r="F824" s="82">
        <v>1354</v>
      </c>
      <c r="G824" s="88">
        <v>2</v>
      </c>
      <c r="H824" s="88">
        <v>129</v>
      </c>
      <c r="I824" s="82">
        <v>6</v>
      </c>
      <c r="J824" s="70">
        <v>731</v>
      </c>
      <c r="K824" s="54">
        <v>391.283710599502</v>
      </c>
      <c r="L824" s="54">
        <v>932.64049654717712</v>
      </c>
      <c r="M824" s="54">
        <v>157.345304090128</v>
      </c>
      <c r="N824" s="54">
        <v>409.89100360060121</v>
      </c>
      <c r="O824" s="54">
        <v>72.752856871785994</v>
      </c>
      <c r="P824" s="54">
        <v>35.427881170579134</v>
      </c>
      <c r="Q824" s="54"/>
      <c r="R824" s="54">
        <v>164.05727013096507</v>
      </c>
      <c r="S824" s="42" t="s">
        <v>70</v>
      </c>
      <c r="T824" s="94">
        <v>10.782652707483752</v>
      </c>
      <c r="U824" s="94">
        <v>8.4362968314000124</v>
      </c>
      <c r="V824" s="94">
        <v>19.218949538883763</v>
      </c>
      <c r="W824" s="94">
        <v>17.924370641059696</v>
      </c>
      <c r="X824" s="94">
        <v>3.024011459488491</v>
      </c>
      <c r="Y824" s="94">
        <v>7.8776745146423792</v>
      </c>
      <c r="Z824" s="94">
        <v>1.3982334850284881</v>
      </c>
      <c r="AA824" s="96">
        <v>0.68088666048693069</v>
      </c>
      <c r="AB824" s="116"/>
      <c r="AC824" s="98">
        <v>3.1530083961340405</v>
      </c>
      <c r="AD824" s="99">
        <v>5.6695901139707114</v>
      </c>
      <c r="AE824" s="99">
        <v>4.9895227797999242</v>
      </c>
      <c r="AF824" s="99">
        <v>1.0148566304007574</v>
      </c>
      <c r="AG824" s="99">
        <v>3.4414411991802218</v>
      </c>
      <c r="AH824" s="99">
        <v>1.3984694318094832</v>
      </c>
      <c r="AI824" s="99"/>
      <c r="AJ824" s="44" t="s">
        <v>71</v>
      </c>
      <c r="AK824" s="43">
        <v>705</v>
      </c>
      <c r="AL824" s="43">
        <v>722</v>
      </c>
      <c r="AM824" s="43">
        <v>664</v>
      </c>
      <c r="AN824" s="43">
        <v>563</v>
      </c>
      <c r="AO824" s="46">
        <v>27.62</v>
      </c>
      <c r="AP824" s="102">
        <v>1.2</v>
      </c>
      <c r="AQ824" s="102">
        <v>1.0069999999999999</v>
      </c>
      <c r="AR824" s="102">
        <v>1.3089999999999999</v>
      </c>
      <c r="AS824" s="126">
        <v>29.048000000000002</v>
      </c>
      <c r="AT824" s="58">
        <v>29.48</v>
      </c>
      <c r="AU824" s="58">
        <v>43.46</v>
      </c>
      <c r="AV824" s="58">
        <v>36.450000000000003</v>
      </c>
      <c r="AW824" s="58">
        <v>47.4</v>
      </c>
      <c r="AX824" s="58">
        <v>19.48936170212766</v>
      </c>
      <c r="AY824" s="71">
        <v>1.5339027734245354</v>
      </c>
      <c r="AZ824" s="71">
        <v>24.063728288746045</v>
      </c>
      <c r="BA824" s="71">
        <v>-4.8447787498622823</v>
      </c>
      <c r="BB824" s="131">
        <f t="shared" si="48"/>
        <v>1.5339027734245354</v>
      </c>
      <c r="BC824" s="131">
        <f t="shared" si="49"/>
        <v>1.5114249580202139</v>
      </c>
      <c r="BD824" s="131">
        <f t="shared" si="50"/>
        <v>0.18294444204072818</v>
      </c>
      <c r="BE824" s="96">
        <v>6.4</v>
      </c>
      <c r="BF824" s="105">
        <v>112.45</v>
      </c>
      <c r="BG824" s="105">
        <v>610.76033792796807</v>
      </c>
      <c r="BH824" s="105">
        <v>187.63895064473098</v>
      </c>
      <c r="BI824" s="105">
        <v>149.84437527790129</v>
      </c>
      <c r="BJ824" s="105">
        <v>10.404624277456646</v>
      </c>
      <c r="BK824" s="105">
        <v>23.743886171631836</v>
      </c>
      <c r="BL824" s="105">
        <v>7.4699866607381056</v>
      </c>
      <c r="BM824" s="105">
        <v>10.137839039573143</v>
      </c>
      <c r="BN824" s="130">
        <f t="shared" si="51"/>
        <v>351.58960892806908</v>
      </c>
      <c r="BO824" s="97">
        <v>2.1683673469387754</v>
      </c>
      <c r="BP824" s="109" t="s">
        <v>38</v>
      </c>
      <c r="BQ824" s="106">
        <v>433</v>
      </c>
      <c r="BR824" s="107">
        <v>22.529847384424148</v>
      </c>
      <c r="BS824" s="107">
        <v>33.458524357667194</v>
      </c>
      <c r="BT824" s="107">
        <v>14.687924016282224</v>
      </c>
      <c r="BU824" s="106">
        <v>12427</v>
      </c>
      <c r="BV824" s="106">
        <v>646.60141673496275</v>
      </c>
      <c r="BW824" s="106">
        <v>960.25192192316456</v>
      </c>
      <c r="BX824" s="106">
        <v>422</v>
      </c>
      <c r="BY824" s="40">
        <v>0.2142</v>
      </c>
      <c r="BZ824" s="40">
        <v>1.27</v>
      </c>
      <c r="CA824" s="40">
        <v>4.2</v>
      </c>
      <c r="CB824" s="23"/>
      <c r="CC824" s="40">
        <v>3.78</v>
      </c>
      <c r="CD824" s="40">
        <v>8.44</v>
      </c>
      <c r="CE824" s="40">
        <v>103</v>
      </c>
      <c r="CF824" s="40">
        <v>40.200000000000003</v>
      </c>
      <c r="CG824" s="40">
        <v>0.19850000000000001</v>
      </c>
      <c r="CH824" s="134">
        <v>82150.015717805218</v>
      </c>
      <c r="CI824" s="134">
        <v>4425.5249822669939</v>
      </c>
      <c r="CJ824" s="135">
        <v>497399.6383413322</v>
      </c>
      <c r="CK824" s="136">
        <v>0.88973224770019865</v>
      </c>
    </row>
    <row r="825" spans="1:89" x14ac:dyDescent="0.25">
      <c r="A825" s="82" t="s">
        <v>37</v>
      </c>
      <c r="B825" s="83">
        <v>803</v>
      </c>
      <c r="C825" s="70" t="s">
        <v>909</v>
      </c>
      <c r="D825" s="160">
        <v>41316</v>
      </c>
      <c r="E825" s="85" t="s">
        <v>1248</v>
      </c>
      <c r="F825" s="82">
        <v>1424</v>
      </c>
      <c r="G825" s="88">
        <v>2</v>
      </c>
      <c r="H825" s="88">
        <v>173</v>
      </c>
      <c r="I825" s="82">
        <v>4</v>
      </c>
      <c r="J825" s="70">
        <v>654</v>
      </c>
      <c r="K825" s="54">
        <v>394.34635963579808</v>
      </c>
      <c r="L825" s="54">
        <v>932.09310248179372</v>
      </c>
      <c r="M825" s="54">
        <v>157.44770436574052</v>
      </c>
      <c r="N825" s="54">
        <v>418.0656964445572</v>
      </c>
      <c r="O825" s="54">
        <v>77.135985439491975</v>
      </c>
      <c r="P825" s="54">
        <v>35.28053398691754</v>
      </c>
      <c r="Q825" s="54"/>
      <c r="R825" s="54">
        <v>157.03396299534808</v>
      </c>
      <c r="S825" s="42" t="s">
        <v>70</v>
      </c>
      <c r="T825" s="94">
        <v>11.446721649393346</v>
      </c>
      <c r="U825" s="94">
        <v>8.6460020975356855</v>
      </c>
      <c r="V825" s="94">
        <v>20.092723746929032</v>
      </c>
      <c r="W825" s="94">
        <v>18.728289214584692</v>
      </c>
      <c r="X825" s="94">
        <v>3.1635532284089765</v>
      </c>
      <c r="Y825" s="94">
        <v>8.400078546727979</v>
      </c>
      <c r="Z825" s="94">
        <v>1.5498720463828524</v>
      </c>
      <c r="AA825" s="96">
        <v>0.70888202304327486</v>
      </c>
      <c r="AB825" s="116"/>
      <c r="AC825" s="98">
        <v>3.155240037351005</v>
      </c>
      <c r="AD825" s="99">
        <v>6.0077244003317816</v>
      </c>
      <c r="AE825" s="99">
        <v>5.2639681195707073</v>
      </c>
      <c r="AF825" s="99">
        <v>1.1114290140613796</v>
      </c>
      <c r="AG825" s="99">
        <v>3.5025033253934286</v>
      </c>
      <c r="AH825" s="99">
        <v>1.5483081431242902</v>
      </c>
      <c r="AI825" s="99"/>
      <c r="AJ825" s="44" t="s">
        <v>71</v>
      </c>
      <c r="AK825" s="43">
        <v>701</v>
      </c>
      <c r="AL825" s="43">
        <v>719</v>
      </c>
      <c r="AM825" s="43">
        <v>648</v>
      </c>
      <c r="AN825" s="43">
        <v>583</v>
      </c>
      <c r="AO825" s="46">
        <v>24.34</v>
      </c>
      <c r="AP825" s="102">
        <v>1.194</v>
      </c>
      <c r="AQ825" s="102">
        <v>0.871</v>
      </c>
      <c r="AR825" s="102">
        <v>1.151</v>
      </c>
      <c r="AS825" s="126">
        <v>27.646000000000001</v>
      </c>
      <c r="AT825" s="58">
        <v>27.5</v>
      </c>
      <c r="AU825" s="58">
        <v>49.07</v>
      </c>
      <c r="AV825" s="58">
        <v>35.78</v>
      </c>
      <c r="AW825" s="58">
        <v>47.29</v>
      </c>
      <c r="AX825" s="58">
        <v>21.957446808510639</v>
      </c>
      <c r="AY825" s="71">
        <v>1.3686546605809526</v>
      </c>
      <c r="AZ825" s="71">
        <v>22.705005863596995</v>
      </c>
      <c r="BA825" s="71">
        <v>-2.6122821166679628</v>
      </c>
      <c r="BB825" s="131">
        <f t="shared" si="48"/>
        <v>1.3686546605809526</v>
      </c>
      <c r="BC825" s="131">
        <f t="shared" si="49"/>
        <v>1.375920972597128</v>
      </c>
      <c r="BD825" s="131">
        <f t="shared" si="50"/>
        <v>0.16005794139739432</v>
      </c>
      <c r="BE825" s="96">
        <v>6.65</v>
      </c>
      <c r="BF825" s="105">
        <v>104.7</v>
      </c>
      <c r="BG825" s="105">
        <v>631.04106972301815</v>
      </c>
      <c r="BH825" s="105">
        <v>167.621776504298</v>
      </c>
      <c r="BI825" s="105">
        <v>145.94078319006684</v>
      </c>
      <c r="BJ825" s="105">
        <v>12.79847182425979</v>
      </c>
      <c r="BK825" s="105">
        <v>21.394460362941739</v>
      </c>
      <c r="BL825" s="105">
        <v>10.219675262655207</v>
      </c>
      <c r="BM825" s="105">
        <v>10.983763132760267</v>
      </c>
      <c r="BN825" s="130">
        <f t="shared" si="51"/>
        <v>366.91102123356927</v>
      </c>
      <c r="BO825" s="97">
        <v>3.5734693877551025</v>
      </c>
      <c r="BP825" s="109" t="s">
        <v>38</v>
      </c>
      <c r="BQ825" s="106">
        <v>437</v>
      </c>
      <c r="BR825" s="107">
        <v>21.749166788140954</v>
      </c>
      <c r="BS825" s="107">
        <v>32.452969318622735</v>
      </c>
      <c r="BT825" s="107">
        <v>15.890909090909091</v>
      </c>
      <c r="BU825" s="106">
        <v>12537</v>
      </c>
      <c r="BV825" s="106">
        <v>623.9572174437601</v>
      </c>
      <c r="BW825" s="106">
        <v>931.03633031481286</v>
      </c>
      <c r="BX825" s="106">
        <v>494</v>
      </c>
      <c r="BY825" s="40">
        <v>0.1734</v>
      </c>
      <c r="BZ825" s="40">
        <v>1.54</v>
      </c>
      <c r="CA825" s="40">
        <v>4.21</v>
      </c>
      <c r="CB825" s="23"/>
      <c r="CC825" s="40">
        <v>3.65</v>
      </c>
      <c r="CD825" s="40">
        <v>5.26</v>
      </c>
      <c r="CE825" s="40">
        <v>98.9</v>
      </c>
      <c r="CF825" s="40">
        <v>35.9</v>
      </c>
      <c r="CG825" s="40">
        <v>0.51060000000000005</v>
      </c>
      <c r="CH825" s="134"/>
      <c r="CI825" s="134"/>
      <c r="CJ825" s="135"/>
      <c r="CK825" s="136"/>
    </row>
    <row r="826" spans="1:89" x14ac:dyDescent="0.25">
      <c r="A826" s="82" t="s">
        <v>37</v>
      </c>
      <c r="B826" s="83">
        <v>804</v>
      </c>
      <c r="C826" s="70" t="s">
        <v>910</v>
      </c>
      <c r="D826" s="160">
        <v>41319</v>
      </c>
      <c r="E826" s="85" t="s">
        <v>1248</v>
      </c>
      <c r="F826" s="82">
        <v>1433</v>
      </c>
      <c r="G826" s="88">
        <v>2</v>
      </c>
      <c r="H826" s="88">
        <v>110</v>
      </c>
      <c r="I826" s="82">
        <v>4</v>
      </c>
      <c r="J826" s="70">
        <v>760</v>
      </c>
      <c r="K826" s="54">
        <v>390.65263229845982</v>
      </c>
      <c r="L826" s="54">
        <v>932.86063014185254</v>
      </c>
      <c r="M826" s="54">
        <v>157.29975239959074</v>
      </c>
      <c r="N826" s="54">
        <v>407.31391923206172</v>
      </c>
      <c r="O826" s="54">
        <v>71.497655555044219</v>
      </c>
      <c r="P826" s="54">
        <v>35.496161755786368</v>
      </c>
      <c r="Q826" s="54"/>
      <c r="R826" s="54">
        <v>166.13665841253393</v>
      </c>
      <c r="S826" s="42" t="s">
        <v>70</v>
      </c>
      <c r="T826" s="94">
        <v>10.322100564082781</v>
      </c>
      <c r="U826" s="94">
        <v>8.1693980342074433</v>
      </c>
      <c r="V826" s="94">
        <v>18.491498598290224</v>
      </c>
      <c r="W826" s="94">
        <v>17.249991034668202</v>
      </c>
      <c r="X826" s="94">
        <v>2.9087081510084318</v>
      </c>
      <c r="Y826" s="94">
        <v>7.5318447665437667</v>
      </c>
      <c r="Z826" s="94">
        <v>1.3220987974771374</v>
      </c>
      <c r="AA826" s="96">
        <v>0.65637722535180676</v>
      </c>
      <c r="AB826" s="116"/>
      <c r="AC826" s="98">
        <v>3.0721157861599933</v>
      </c>
      <c r="AD826" s="99">
        <v>5.0851621145298118</v>
      </c>
      <c r="AE826" s="99">
        <v>4.3951056155881156</v>
      </c>
      <c r="AF826" s="99">
        <v>0.97126596387519404</v>
      </c>
      <c r="AG826" s="99">
        <v>2.9595643506563505</v>
      </c>
      <c r="AH826" s="99">
        <v>1.3239877737710848</v>
      </c>
      <c r="AI826" s="99"/>
      <c r="AJ826" s="44" t="s">
        <v>71</v>
      </c>
      <c r="AK826" s="43">
        <v>725</v>
      </c>
      <c r="AL826" s="43">
        <v>746</v>
      </c>
      <c r="AM826" s="43">
        <v>667</v>
      </c>
      <c r="AN826" s="43">
        <v>608</v>
      </c>
      <c r="AO826" s="46">
        <v>26.93</v>
      </c>
      <c r="AP826" s="102">
        <v>1.206</v>
      </c>
      <c r="AQ826" s="102">
        <v>1.008</v>
      </c>
      <c r="AR826" s="102">
        <v>1.2070000000000001</v>
      </c>
      <c r="AS826" s="126">
        <v>28.862000000000002</v>
      </c>
      <c r="AT826" s="58">
        <v>29.02</v>
      </c>
      <c r="AU826" s="58">
        <v>44.8</v>
      </c>
      <c r="AV826" s="58">
        <v>37.42</v>
      </c>
      <c r="AW826" s="58">
        <v>44.83</v>
      </c>
      <c r="AX826" s="58">
        <v>17.638297872340424</v>
      </c>
      <c r="AY826" s="71">
        <v>1.5693698293703069</v>
      </c>
      <c r="AZ826" s="71">
        <v>24.149515074340187</v>
      </c>
      <c r="BA826" s="71">
        <v>-5.6580164760499621</v>
      </c>
      <c r="BB826" s="131">
        <f t="shared" si="48"/>
        <v>1.5693698293703069</v>
      </c>
      <c r="BC826" s="131">
        <f t="shared" si="49"/>
        <v>1.5608253623461683</v>
      </c>
      <c r="BD826" s="131">
        <f t="shared" si="50"/>
        <v>0.18500393474417023</v>
      </c>
      <c r="BE826" s="96">
        <v>6.81</v>
      </c>
      <c r="BF826" s="105">
        <v>111.28</v>
      </c>
      <c r="BG826" s="105">
        <v>631.82961897915163</v>
      </c>
      <c r="BH826" s="105">
        <v>153.21710999281095</v>
      </c>
      <c r="BI826" s="105">
        <v>149.71243709561466</v>
      </c>
      <c r="BJ826" s="105">
        <v>13.389647735442129</v>
      </c>
      <c r="BK826" s="105">
        <v>26.150251617541336</v>
      </c>
      <c r="BL826" s="105">
        <v>10.69374550682962</v>
      </c>
      <c r="BM826" s="105">
        <v>15.007189072609632</v>
      </c>
      <c r="BN826" s="130">
        <f t="shared" si="51"/>
        <v>377.06691020957504</v>
      </c>
      <c r="BO826" s="97">
        <v>2.7321428571428572</v>
      </c>
      <c r="BP826" s="109" t="s">
        <v>38</v>
      </c>
      <c r="BQ826" s="106">
        <v>510</v>
      </c>
      <c r="BR826" s="107">
        <v>27.580241660194918</v>
      </c>
      <c r="BS826" s="107">
        <v>39.631679299228452</v>
      </c>
      <c r="BT826" s="107">
        <v>17.574086836664371</v>
      </c>
      <c r="BU826" s="106">
        <v>14081</v>
      </c>
      <c r="BV826" s="106">
        <v>761.48506434746014</v>
      </c>
      <c r="BW826" s="106">
        <v>1094.2228945341878</v>
      </c>
      <c r="BX826" s="106">
        <v>547</v>
      </c>
      <c r="BY826" s="40">
        <v>0.1938</v>
      </c>
      <c r="BZ826" s="40">
        <v>1.7</v>
      </c>
      <c r="CA826" s="40">
        <v>4.05</v>
      </c>
      <c r="CB826" s="23"/>
      <c r="CC826" s="40">
        <v>3.75</v>
      </c>
      <c r="CD826" s="40">
        <v>6.78</v>
      </c>
      <c r="CE826" s="40">
        <v>105.1</v>
      </c>
      <c r="CF826" s="40">
        <v>40.799999999999997</v>
      </c>
      <c r="CG826" s="40">
        <v>8.5699999999999998E-2</v>
      </c>
      <c r="CH826" s="134"/>
      <c r="CI826" s="134"/>
      <c r="CJ826" s="135"/>
      <c r="CK826" s="136"/>
    </row>
    <row r="827" spans="1:89" x14ac:dyDescent="0.25">
      <c r="A827" s="82" t="s">
        <v>37</v>
      </c>
      <c r="B827" s="83">
        <v>805</v>
      </c>
      <c r="C827" s="70" t="s">
        <v>911</v>
      </c>
      <c r="D827" s="160">
        <v>41317</v>
      </c>
      <c r="E827" s="85" t="s">
        <v>1248</v>
      </c>
      <c r="F827" s="82">
        <v>1436</v>
      </c>
      <c r="G827" s="88">
        <v>2</v>
      </c>
      <c r="H827" s="88">
        <v>178</v>
      </c>
      <c r="I827" s="82">
        <v>4</v>
      </c>
      <c r="J827" s="70">
        <v>689</v>
      </c>
      <c r="K827" s="54">
        <v>369.99855427752215</v>
      </c>
      <c r="L827" s="54">
        <v>930.52950451124309</v>
      </c>
      <c r="M827" s="54">
        <v>157.7126846779403</v>
      </c>
      <c r="N827" s="54">
        <v>419.85194860373787</v>
      </c>
      <c r="O827" s="54">
        <v>70.691568725309281</v>
      </c>
      <c r="P827" s="54">
        <v>34.816777876005595</v>
      </c>
      <c r="Q827" s="54"/>
      <c r="R827" s="54">
        <v>155.48077316775735</v>
      </c>
      <c r="S827" s="42" t="s">
        <v>70</v>
      </c>
      <c r="T827" s="94">
        <v>12.056008884724852</v>
      </c>
      <c r="U827" s="94">
        <v>8.5090993314840446</v>
      </c>
      <c r="V827" s="94">
        <v>20.565108216208898</v>
      </c>
      <c r="W827" s="94">
        <v>19.136439958648957</v>
      </c>
      <c r="X827" s="94">
        <v>3.2433784274706725</v>
      </c>
      <c r="Y827" s="94">
        <v>8.6343007578220448</v>
      </c>
      <c r="Z827" s="94">
        <v>1.4537797608095537</v>
      </c>
      <c r="AA827" s="96">
        <v>0.71601080475976275</v>
      </c>
      <c r="AB827" s="116"/>
      <c r="AC827" s="98">
        <v>3.197478925734758</v>
      </c>
      <c r="AD827" s="99">
        <v>4.7094097815118356</v>
      </c>
      <c r="AE827" s="99">
        <v>4.107547211434623</v>
      </c>
      <c r="AF827" s="99">
        <v>0.75821497482340561</v>
      </c>
      <c r="AG827" s="99">
        <v>2.8633211471591964</v>
      </c>
      <c r="AH827" s="99">
        <v>1.4568896399941318</v>
      </c>
      <c r="AI827" s="99"/>
      <c r="AJ827" s="44" t="s">
        <v>71</v>
      </c>
      <c r="AK827" s="43">
        <v>771</v>
      </c>
      <c r="AL827" s="43">
        <v>786</v>
      </c>
      <c r="AM827" s="43">
        <v>767</v>
      </c>
      <c r="AN827" s="43">
        <v>669</v>
      </c>
      <c r="AO827" s="46">
        <v>15.64</v>
      </c>
      <c r="AP827" s="102">
        <v>0.86</v>
      </c>
      <c r="AQ827" s="102">
        <v>0.59799999999999998</v>
      </c>
      <c r="AR827" s="102">
        <v>0.7</v>
      </c>
      <c r="AS827" s="126">
        <v>19.155999999999999</v>
      </c>
      <c r="AT827" s="58">
        <v>18.89</v>
      </c>
      <c r="AU827" s="58">
        <v>54.99</v>
      </c>
      <c r="AV827" s="58">
        <v>38.25</v>
      </c>
      <c r="AW827" s="58">
        <v>44.74</v>
      </c>
      <c r="AX827" s="58">
        <v>22.276595744680854</v>
      </c>
      <c r="AY827" s="71">
        <v>0.91854610252482793</v>
      </c>
      <c r="AZ827" s="71">
        <v>20.068427631968394</v>
      </c>
      <c r="BA827" s="71">
        <v>0.49668058424050443</v>
      </c>
      <c r="BB827" s="131">
        <f t="shared" si="48"/>
        <v>0.91854610252482793</v>
      </c>
      <c r="BC827" s="131">
        <f t="shared" si="49"/>
        <v>0.93148063207864495</v>
      </c>
      <c r="BD827" s="131">
        <f t="shared" si="50"/>
        <v>0.10493501795916245</v>
      </c>
      <c r="BE827" s="96">
        <v>6.78</v>
      </c>
      <c r="BF827" s="105">
        <v>86.83</v>
      </c>
      <c r="BG827" s="105">
        <v>638.3738339283658</v>
      </c>
      <c r="BH827" s="105">
        <v>156.39755844754117</v>
      </c>
      <c r="BI827" s="105">
        <v>153.403201658413</v>
      </c>
      <c r="BJ827" s="105">
        <v>12.553265000575839</v>
      </c>
      <c r="BK827" s="105">
        <v>20.960497523897271</v>
      </c>
      <c r="BL827" s="105">
        <v>9.6740757802602797</v>
      </c>
      <c r="BM827" s="105">
        <v>8.6375676609466776</v>
      </c>
      <c r="BN827" s="130">
        <f t="shared" si="51"/>
        <v>376.29053807846475</v>
      </c>
      <c r="BO827" s="97">
        <v>3.5647959183673472</v>
      </c>
      <c r="BP827" s="109" t="s">
        <v>38</v>
      </c>
      <c r="BQ827" s="106">
        <v>581</v>
      </c>
      <c r="BR827" s="107">
        <v>28.251735604389889</v>
      </c>
      <c r="BS827" s="107">
        <v>38.627129823175281</v>
      </c>
      <c r="BT827" s="107">
        <v>30.757014293276864</v>
      </c>
      <c r="BU827" s="106">
        <v>15969</v>
      </c>
      <c r="BV827" s="106">
        <v>776.50940768761131</v>
      </c>
      <c r="BW827" s="106">
        <v>1061.6809572225234</v>
      </c>
      <c r="BX827" s="106">
        <v>845</v>
      </c>
      <c r="BY827" s="40">
        <v>0.18360000000000001</v>
      </c>
      <c r="BZ827" s="40">
        <v>0.97</v>
      </c>
      <c r="CA827" s="40">
        <v>4.59</v>
      </c>
      <c r="CB827" s="23"/>
      <c r="CC827" s="40">
        <v>4.13</v>
      </c>
      <c r="CD827" s="40">
        <v>4.2</v>
      </c>
      <c r="CE827" s="40">
        <v>87.6</v>
      </c>
      <c r="CF827" s="40">
        <v>34.1</v>
      </c>
      <c r="CG827" s="40">
        <v>0.44679999999999997</v>
      </c>
      <c r="CH827" s="134">
        <v>71652.362929546827</v>
      </c>
      <c r="CI827" s="134">
        <v>13796.442130588624</v>
      </c>
      <c r="CJ827" s="135">
        <v>668918.11091303872</v>
      </c>
      <c r="CK827" s="136">
        <v>2.0625009108749039</v>
      </c>
    </row>
    <row r="828" spans="1:89" x14ac:dyDescent="0.25">
      <c r="A828" s="82" t="s">
        <v>37</v>
      </c>
      <c r="B828" s="83">
        <v>806</v>
      </c>
      <c r="C828" s="70" t="s">
        <v>912</v>
      </c>
      <c r="D828" s="160">
        <v>41316</v>
      </c>
      <c r="E828" s="85" t="s">
        <v>1248</v>
      </c>
      <c r="F828" s="82">
        <v>1437</v>
      </c>
      <c r="G828" s="88">
        <v>2</v>
      </c>
      <c r="H828" s="88">
        <v>141</v>
      </c>
      <c r="I828" s="82">
        <v>4</v>
      </c>
      <c r="J828" s="70">
        <v>715</v>
      </c>
      <c r="K828" s="54">
        <v>384.90052360940382</v>
      </c>
      <c r="L828" s="54">
        <v>931.27465150677142</v>
      </c>
      <c r="M828" s="54">
        <v>158.02424326271333</v>
      </c>
      <c r="N828" s="54">
        <v>413.24569036866791</v>
      </c>
      <c r="O828" s="54">
        <v>71.481228301610017</v>
      </c>
      <c r="P828" s="54">
        <v>34.951035735354871</v>
      </c>
      <c r="Q828" s="54"/>
      <c r="R828" s="54">
        <v>163.77495399458519</v>
      </c>
      <c r="S828" s="42" t="s">
        <v>70</v>
      </c>
      <c r="T828" s="94">
        <v>11.016986523313708</v>
      </c>
      <c r="U828" s="94">
        <v>8.4061740180547719</v>
      </c>
      <c r="V828" s="94">
        <v>19.423160541368482</v>
      </c>
      <c r="W828" s="94">
        <v>18.088297064323005</v>
      </c>
      <c r="X828" s="94">
        <v>3.069330246319947</v>
      </c>
      <c r="Y828" s="94">
        <v>8.0265373870592871</v>
      </c>
      <c r="Z828" s="94">
        <v>1.3883913729963833</v>
      </c>
      <c r="AA828" s="96">
        <v>0.67885957817490428</v>
      </c>
      <c r="AB828" s="116"/>
      <c r="AC828" s="98">
        <v>3.1810272240920647</v>
      </c>
      <c r="AD828" s="99">
        <v>5.5161775937486475</v>
      </c>
      <c r="AE828" s="99">
        <v>4.7800436938628899</v>
      </c>
      <c r="AF828" s="99">
        <v>0.9542987237185161</v>
      </c>
      <c r="AG828" s="99">
        <v>3.2104153595617126</v>
      </c>
      <c r="AH828" s="99">
        <v>1.3860727533755728</v>
      </c>
      <c r="AI828" s="99"/>
      <c r="AJ828" s="44" t="s">
        <v>71</v>
      </c>
      <c r="AK828" s="43">
        <v>716</v>
      </c>
      <c r="AL828" s="43">
        <v>735</v>
      </c>
      <c r="AM828" s="43">
        <v>689</v>
      </c>
      <c r="AN828" s="43">
        <v>599</v>
      </c>
      <c r="AO828" s="46">
        <v>18.920000000000002</v>
      </c>
      <c r="AP828" s="102">
        <v>0.97599999999999998</v>
      </c>
      <c r="AQ828" s="102">
        <v>0.7</v>
      </c>
      <c r="AR828" s="102">
        <v>0.92200000000000004</v>
      </c>
      <c r="AS828" s="126">
        <v>22.208000000000002</v>
      </c>
      <c r="AT828" s="58">
        <v>22.29</v>
      </c>
      <c r="AU828" s="58">
        <v>51.6</v>
      </c>
      <c r="AV828" s="58">
        <v>37.01</v>
      </c>
      <c r="AW828" s="58">
        <v>48.73</v>
      </c>
      <c r="AX828" s="58">
        <v>19.638297872340427</v>
      </c>
      <c r="AY828" s="71">
        <v>1.1475990198673161</v>
      </c>
      <c r="AZ828" s="71">
        <v>21.422215665566025</v>
      </c>
      <c r="BA828" s="71">
        <v>-1.9990551241975432</v>
      </c>
      <c r="BB828" s="131">
        <f t="shared" si="48"/>
        <v>1.1475990198673161</v>
      </c>
      <c r="BC828" s="131">
        <f t="shared" si="49"/>
        <v>1.1433772558642152</v>
      </c>
      <c r="BD828" s="131">
        <f t="shared" si="50"/>
        <v>0.13375784000068583</v>
      </c>
      <c r="BE828" s="96">
        <v>6.56</v>
      </c>
      <c r="BF828" s="105">
        <v>76.489999999999995</v>
      </c>
      <c r="BG828" s="105">
        <v>646.88194535233367</v>
      </c>
      <c r="BH828" s="105">
        <v>165.90403974375735</v>
      </c>
      <c r="BI828" s="105">
        <v>143.41744018825992</v>
      </c>
      <c r="BJ828" s="105">
        <v>10.720355602039481</v>
      </c>
      <c r="BK828" s="105">
        <v>17.780101974114263</v>
      </c>
      <c r="BL828" s="105">
        <v>4.7064975813831875</v>
      </c>
      <c r="BM828" s="105">
        <v>10.720355602039481</v>
      </c>
      <c r="BN828" s="130">
        <f t="shared" si="51"/>
        <v>369.87284659557019</v>
      </c>
      <c r="BO828" s="97">
        <v>3.6688775510204081</v>
      </c>
      <c r="BP828" s="109" t="s">
        <v>38</v>
      </c>
      <c r="BQ828" s="106">
        <v>451</v>
      </c>
      <c r="BR828" s="107">
        <v>23.219702017055162</v>
      </c>
      <c r="BS828" s="107">
        <v>33.922786650111675</v>
      </c>
      <c r="BT828" s="107">
        <v>20.233288470165995</v>
      </c>
      <c r="BU828" s="106">
        <v>13209</v>
      </c>
      <c r="BV828" s="106">
        <v>680.06439898732071</v>
      </c>
      <c r="BW828" s="106">
        <v>993.538999692517</v>
      </c>
      <c r="BX828" s="106">
        <v>648</v>
      </c>
      <c r="BY828" s="40">
        <v>0.2142</v>
      </c>
      <c r="BZ828" s="40">
        <v>1.25</v>
      </c>
      <c r="CA828" s="40">
        <v>4.2699999999999996</v>
      </c>
      <c r="CB828" s="23"/>
      <c r="CC828" s="40">
        <v>3.93</v>
      </c>
      <c r="CD828" s="40">
        <v>6.69</v>
      </c>
      <c r="CE828" s="40">
        <v>117.4</v>
      </c>
      <c r="CF828" s="40">
        <v>40.200000000000003</v>
      </c>
      <c r="CG828" s="40">
        <v>0.28839999999999999</v>
      </c>
      <c r="CH828" s="134">
        <v>88097.899056125985</v>
      </c>
      <c r="CI828" s="134">
        <v>16486.977396162158</v>
      </c>
      <c r="CJ828" s="135">
        <v>812519.99713653745</v>
      </c>
      <c r="CK828" s="136">
        <v>2.0291165084262723</v>
      </c>
    </row>
    <row r="829" spans="1:89" x14ac:dyDescent="0.25">
      <c r="A829" s="82" t="s">
        <v>37</v>
      </c>
      <c r="B829" s="83">
        <v>807</v>
      </c>
      <c r="C829" s="70" t="s">
        <v>913</v>
      </c>
      <c r="D829" s="160">
        <v>41316</v>
      </c>
      <c r="E829" s="85" t="s">
        <v>1248</v>
      </c>
      <c r="F829" s="82">
        <v>1451</v>
      </c>
      <c r="G829" s="88">
        <v>2</v>
      </c>
      <c r="H829" s="88">
        <v>125</v>
      </c>
      <c r="I829" s="82">
        <v>3</v>
      </c>
      <c r="J829" s="70">
        <v>626</v>
      </c>
      <c r="K829" s="54">
        <v>376.45007901567953</v>
      </c>
      <c r="L829" s="54">
        <v>931.00316980972775</v>
      </c>
      <c r="M829" s="54">
        <v>159.50578618675195</v>
      </c>
      <c r="N829" s="54">
        <v>407.31488924798424</v>
      </c>
      <c r="O829" s="54">
        <v>65.45072496870894</v>
      </c>
      <c r="P829" s="54">
        <v>35.747797250201039</v>
      </c>
      <c r="Q829" s="54"/>
      <c r="R829" s="54">
        <v>163.70882926173169</v>
      </c>
      <c r="S829" s="42" t="s">
        <v>70</v>
      </c>
      <c r="T829" s="94">
        <v>16.02202166705737</v>
      </c>
      <c r="U829" s="94">
        <v>12.239777291252066</v>
      </c>
      <c r="V829" s="94">
        <v>28.261798958309434</v>
      </c>
      <c r="W829" s="94">
        <v>26.311824414711346</v>
      </c>
      <c r="X829" s="94">
        <v>4.5079204618970747</v>
      </c>
      <c r="Y829" s="94">
        <v>11.511451512652606</v>
      </c>
      <c r="Z829" s="94">
        <v>1.8497552307412559</v>
      </c>
      <c r="AA829" s="96">
        <v>1.0102970590875886</v>
      </c>
      <c r="AB829" s="116"/>
      <c r="AC829" s="98">
        <v>4.6267060202952663</v>
      </c>
      <c r="AD829" s="99">
        <v>7.9415655072849489</v>
      </c>
      <c r="AE829" s="99">
        <v>6.9691208109179072</v>
      </c>
      <c r="AF829" s="99">
        <v>1.4215402258040057</v>
      </c>
      <c r="AG829" s="99">
        <v>4.4075688565431461</v>
      </c>
      <c r="AH829" s="99">
        <v>1.8507136234250499</v>
      </c>
      <c r="AI829" s="99"/>
      <c r="AJ829" s="44" t="s">
        <v>71</v>
      </c>
      <c r="AK829" s="43">
        <v>719</v>
      </c>
      <c r="AL829" s="43">
        <v>735</v>
      </c>
      <c r="AM829" s="43">
        <v>685</v>
      </c>
      <c r="AN829" s="43">
        <v>617</v>
      </c>
      <c r="AO829" s="46">
        <v>36.619999999999997</v>
      </c>
      <c r="AP829" s="102">
        <v>1.62</v>
      </c>
      <c r="AQ829" s="102">
        <v>1.2230000000000001</v>
      </c>
      <c r="AR829" s="102">
        <v>1.8009999999999999</v>
      </c>
      <c r="AS829" s="126">
        <v>38.948</v>
      </c>
      <c r="AT829" s="58">
        <v>38.9</v>
      </c>
      <c r="AU829" s="58">
        <v>44.23</v>
      </c>
      <c r="AV829" s="58">
        <v>33.39</v>
      </c>
      <c r="AW829" s="58">
        <v>49.17</v>
      </c>
      <c r="AX829" s="58">
        <v>20.085106382978722</v>
      </c>
      <c r="AY829" s="71">
        <v>1.3764162733371492</v>
      </c>
      <c r="AZ829" s="71">
        <v>26.176689312495707</v>
      </c>
      <c r="BA829" s="71">
        <v>2.085109645813727</v>
      </c>
      <c r="BB829" s="131">
        <f t="shared" si="48"/>
        <v>1.3764162733371492</v>
      </c>
      <c r="BC829" s="131">
        <f t="shared" si="49"/>
        <v>1.3781146790214729</v>
      </c>
      <c r="BD829" s="131">
        <f t="shared" si="50"/>
        <v>0.16432074995829618</v>
      </c>
      <c r="BE829" s="96">
        <v>6.39</v>
      </c>
      <c r="BF829" s="105">
        <v>122.39</v>
      </c>
      <c r="BG829" s="105">
        <v>606.99403546041356</v>
      </c>
      <c r="BH829" s="105">
        <v>184.73731514012582</v>
      </c>
      <c r="BI829" s="105">
        <v>161.12427485905712</v>
      </c>
      <c r="BJ829" s="105">
        <v>16.259498325026556</v>
      </c>
      <c r="BK829" s="105">
        <v>19.527739194378626</v>
      </c>
      <c r="BL829" s="105">
        <v>2.4511806520140533</v>
      </c>
      <c r="BM829" s="105">
        <v>8.9876623907181958</v>
      </c>
      <c r="BN829" s="130">
        <f t="shared" si="51"/>
        <v>354.59183673469386</v>
      </c>
      <c r="BO829" s="97">
        <v>1.8561224489795918</v>
      </c>
      <c r="BP829" s="109" t="s">
        <v>38</v>
      </c>
      <c r="BQ829" s="106">
        <v>502</v>
      </c>
      <c r="BR829" s="107">
        <v>17.762492781883008</v>
      </c>
      <c r="BS829" s="107">
        <v>25.957652594285314</v>
      </c>
      <c r="BT829" s="107">
        <v>12.904884318766067</v>
      </c>
      <c r="BU829" s="106">
        <v>14243</v>
      </c>
      <c r="BV829" s="106">
        <v>503.96650337123441</v>
      </c>
      <c r="BW829" s="106">
        <v>736.48375677371655</v>
      </c>
      <c r="BX829" s="106">
        <v>322</v>
      </c>
      <c r="BY829" s="40">
        <v>0.24479999999999999</v>
      </c>
      <c r="BZ829" s="40">
        <v>1.59</v>
      </c>
      <c r="CA829" s="40">
        <v>3.51</v>
      </c>
      <c r="CB829" s="23"/>
      <c r="CC829" s="40">
        <v>4.4000000000000004</v>
      </c>
      <c r="CD829" s="40">
        <v>7.9</v>
      </c>
      <c r="CE829" s="40">
        <v>103</v>
      </c>
      <c r="CF829" s="40">
        <v>41.8</v>
      </c>
      <c r="CG829" s="40">
        <v>0.12959999999999999</v>
      </c>
      <c r="CH829" s="134">
        <v>122033.81763589679</v>
      </c>
      <c r="CI829" s="134">
        <v>9455.7535601853197</v>
      </c>
      <c r="CJ829" s="135">
        <v>538542.2528607276</v>
      </c>
      <c r="CK829" s="136">
        <v>1.7558053263149755</v>
      </c>
    </row>
    <row r="830" spans="1:89" x14ac:dyDescent="0.25">
      <c r="A830" s="82" t="s">
        <v>37</v>
      </c>
      <c r="B830" s="83">
        <v>808</v>
      </c>
      <c r="C830" s="70" t="s">
        <v>914</v>
      </c>
      <c r="D830" s="160">
        <v>41319</v>
      </c>
      <c r="E830" s="85" t="s">
        <v>1248</v>
      </c>
      <c r="F830" s="82">
        <v>1461</v>
      </c>
      <c r="G830" s="88">
        <v>2</v>
      </c>
      <c r="H830" s="88">
        <v>144</v>
      </c>
      <c r="I830" s="82">
        <v>2</v>
      </c>
      <c r="J830" s="70">
        <v>765</v>
      </c>
      <c r="K830" s="54">
        <v>381.59799855794876</v>
      </c>
      <c r="L830" s="54">
        <v>932.77271479816784</v>
      </c>
      <c r="M830" s="54">
        <v>156.46290378107767</v>
      </c>
      <c r="N830" s="54">
        <v>411.3505953097727</v>
      </c>
      <c r="O830" s="54">
        <v>71.724637973347754</v>
      </c>
      <c r="P830" s="54">
        <v>35.028256311706862</v>
      </c>
      <c r="Q830" s="54"/>
      <c r="R830" s="54">
        <v>163.45025617322321</v>
      </c>
      <c r="S830" s="42" t="s">
        <v>70</v>
      </c>
      <c r="T830" s="94">
        <v>12.841183044349364</v>
      </c>
      <c r="U830" s="94">
        <v>9.7337989643667413</v>
      </c>
      <c r="V830" s="94">
        <v>22.574982008716105</v>
      </c>
      <c r="W830" s="94">
        <v>21.057327254789918</v>
      </c>
      <c r="X830" s="94">
        <v>3.5321472378893075</v>
      </c>
      <c r="Y830" s="94">
        <v>9.2862322883927799</v>
      </c>
      <c r="Z830" s="94">
        <v>1.6191824118300016</v>
      </c>
      <c r="AA830" s="96">
        <v>0.79076225603347883</v>
      </c>
      <c r="AB830" s="116"/>
      <c r="AC830" s="98">
        <v>3.6898865924305522</v>
      </c>
      <c r="AD830" s="99">
        <v>6.2758449984230751</v>
      </c>
      <c r="AE830" s="99">
        <v>5.5032884791171943</v>
      </c>
      <c r="AF830" s="99">
        <v>1.0857211847271919</v>
      </c>
      <c r="AG830" s="99">
        <v>3.4391630591358453</v>
      </c>
      <c r="AH830" s="99">
        <v>1.6193834405244143</v>
      </c>
      <c r="AI830" s="99"/>
      <c r="AJ830" s="44" t="s">
        <v>71</v>
      </c>
      <c r="AK830" s="43">
        <v>722</v>
      </c>
      <c r="AL830" s="43">
        <v>739</v>
      </c>
      <c r="AM830" s="43">
        <v>693</v>
      </c>
      <c r="AN830" s="43">
        <v>630</v>
      </c>
      <c r="AO830" s="46">
        <v>24.28</v>
      </c>
      <c r="AP830" s="102">
        <v>1.208</v>
      </c>
      <c r="AQ830" s="102">
        <v>0.93500000000000005</v>
      </c>
      <c r="AR830" s="102">
        <v>1.038</v>
      </c>
      <c r="AS830" s="126">
        <v>27.832000000000001</v>
      </c>
      <c r="AT830" s="58">
        <v>27.56</v>
      </c>
      <c r="AU830" s="58">
        <v>49.74</v>
      </c>
      <c r="AV830" s="58">
        <v>38.51</v>
      </c>
      <c r="AW830" s="58">
        <v>42.74</v>
      </c>
      <c r="AX830" s="58">
        <v>22.468085106382983</v>
      </c>
      <c r="AY830" s="71">
        <v>1.2208204635272444</v>
      </c>
      <c r="AZ830" s="71">
        <v>24.201498648082325</v>
      </c>
      <c r="BA830" s="71">
        <v>-1.6265166393662192</v>
      </c>
      <c r="BB830" s="131">
        <f t="shared" si="48"/>
        <v>1.2208204635272444</v>
      </c>
      <c r="BC830" s="131">
        <f t="shared" si="49"/>
        <v>1.2328691995968892</v>
      </c>
      <c r="BD830" s="131">
        <f t="shared" si="50"/>
        <v>0.14090819646154443</v>
      </c>
      <c r="BE830" s="96">
        <v>6.68</v>
      </c>
      <c r="BF830" s="105">
        <v>86.05</v>
      </c>
      <c r="BG830" s="105">
        <v>615.57234166182445</v>
      </c>
      <c r="BH830" s="105">
        <v>183.96281231841954</v>
      </c>
      <c r="BI830" s="105">
        <v>150.02905287623474</v>
      </c>
      <c r="BJ830" s="105">
        <v>10.226612434631029</v>
      </c>
      <c r="BK830" s="105">
        <v>22.661243463102849</v>
      </c>
      <c r="BL830" s="105">
        <v>6.159209761766415</v>
      </c>
      <c r="BM830" s="105">
        <v>11.272515979081929</v>
      </c>
      <c r="BN830" s="130">
        <f t="shared" si="51"/>
        <v>354.6995471790479</v>
      </c>
      <c r="BO830" s="97">
        <v>3.2178571428571425</v>
      </c>
      <c r="BP830" s="109" t="s">
        <v>38</v>
      </c>
      <c r="BQ830" s="106">
        <v>569</v>
      </c>
      <c r="BR830" s="107">
        <v>25.204892733926055</v>
      </c>
      <c r="BS830" s="107">
        <v>36.564916111358293</v>
      </c>
      <c r="BT830" s="107">
        <v>20.645863570391874</v>
      </c>
      <c r="BU830" s="106">
        <v>16551</v>
      </c>
      <c r="BV830" s="106">
        <v>733.1567304731285</v>
      </c>
      <c r="BW830" s="106">
        <v>1063.5956530036751</v>
      </c>
      <c r="BX830" s="106">
        <v>579</v>
      </c>
      <c r="BY830" s="40">
        <v>0.2142</v>
      </c>
      <c r="BZ830" s="40">
        <v>1.04</v>
      </c>
      <c r="CA830" s="40">
        <v>3.94</v>
      </c>
      <c r="CB830" s="23"/>
      <c r="CC830" s="40">
        <v>4.1399999999999997</v>
      </c>
      <c r="CD830" s="40">
        <v>4.97</v>
      </c>
      <c r="CE830" s="40">
        <v>99.9</v>
      </c>
      <c r="CF830" s="40">
        <v>39</v>
      </c>
      <c r="CG830" s="40">
        <v>0.1744</v>
      </c>
      <c r="CH830" s="134">
        <v>129855.44554660827</v>
      </c>
      <c r="CI830" s="134">
        <v>4852.1436526474845</v>
      </c>
      <c r="CJ830" s="135">
        <v>381843.57495552616</v>
      </c>
      <c r="CK830" s="136">
        <v>1.2707150181098688</v>
      </c>
    </row>
    <row r="831" spans="1:89" x14ac:dyDescent="0.25">
      <c r="A831" s="82" t="s">
        <v>37</v>
      </c>
      <c r="B831" s="83">
        <v>809</v>
      </c>
      <c r="C831" s="70" t="s">
        <v>915</v>
      </c>
      <c r="D831" s="160">
        <v>41319</v>
      </c>
      <c r="E831" s="85" t="s">
        <v>1248</v>
      </c>
      <c r="F831" s="82">
        <v>1467</v>
      </c>
      <c r="G831" s="88">
        <v>2</v>
      </c>
      <c r="H831" s="88">
        <v>108</v>
      </c>
      <c r="I831" s="82">
        <v>3</v>
      </c>
      <c r="J831" s="70">
        <v>679</v>
      </c>
      <c r="K831" s="54">
        <v>392.00740400168684</v>
      </c>
      <c r="L831" s="54">
        <v>931.35980015809253</v>
      </c>
      <c r="M831" s="54">
        <v>158.53088591187193</v>
      </c>
      <c r="N831" s="54">
        <v>410.69234681494277</v>
      </c>
      <c r="O831" s="54">
        <v>71.703903850958525</v>
      </c>
      <c r="P831" s="54">
        <v>35.244068343528781</v>
      </c>
      <c r="Q831" s="54"/>
      <c r="R831" s="54">
        <v>165.69601687510007</v>
      </c>
      <c r="S831" s="42" t="s">
        <v>70</v>
      </c>
      <c r="T831" s="94">
        <v>11.640023273747561</v>
      </c>
      <c r="U831" s="94">
        <v>9.1626528117191661</v>
      </c>
      <c r="V831" s="94">
        <v>20.802676085466729</v>
      </c>
      <c r="W831" s="94">
        <v>19.374776241713821</v>
      </c>
      <c r="X831" s="94">
        <v>3.2978666691667526</v>
      </c>
      <c r="Y831" s="94">
        <v>8.5434998615714175</v>
      </c>
      <c r="Z831" s="94">
        <v>1.4916330858749407</v>
      </c>
      <c r="AA831" s="96">
        <v>0.73317093768448116</v>
      </c>
      <c r="AB831" s="116"/>
      <c r="AC831" s="98">
        <v>3.4469205677047356</v>
      </c>
      <c r="AD831" s="99">
        <v>5.7831439517597509</v>
      </c>
      <c r="AE831" s="99">
        <v>5.0272870372647516</v>
      </c>
      <c r="AF831" s="99">
        <v>1.0351827673649954</v>
      </c>
      <c r="AG831" s="99">
        <v>3.1633797416125842</v>
      </c>
      <c r="AH831" s="99">
        <v>1.4943010138770085</v>
      </c>
      <c r="AI831" s="99"/>
      <c r="AJ831" s="44" t="s">
        <v>71</v>
      </c>
      <c r="AK831" s="43">
        <v>722</v>
      </c>
      <c r="AL831" s="43">
        <v>741</v>
      </c>
      <c r="AM831" s="43">
        <v>687</v>
      </c>
      <c r="AN831" s="43">
        <v>630</v>
      </c>
      <c r="AO831" s="46">
        <v>35.770000000000003</v>
      </c>
      <c r="AP831" s="102">
        <v>1.399</v>
      </c>
      <c r="AQ831" s="102">
        <v>1.1819999999999999</v>
      </c>
      <c r="AR831" s="102">
        <v>1.712</v>
      </c>
      <c r="AS831" s="126">
        <v>35.292999999999999</v>
      </c>
      <c r="AT831" s="58">
        <v>35.43</v>
      </c>
      <c r="AU831" s="58">
        <v>39.11</v>
      </c>
      <c r="AV831" s="58">
        <v>33.04</v>
      </c>
      <c r="AW831" s="58">
        <v>47.85</v>
      </c>
      <c r="AX831" s="58">
        <v>20.063829787234042</v>
      </c>
      <c r="AY831" s="71">
        <v>1.7031462613001165</v>
      </c>
      <c r="AZ831" s="71">
        <v>25.340345844896163</v>
      </c>
      <c r="BA831" s="71">
        <v>-4.5376697594294342</v>
      </c>
      <c r="BB831" s="131">
        <f t="shared" si="48"/>
        <v>1.7031462613001165</v>
      </c>
      <c r="BC831" s="131">
        <f t="shared" si="49"/>
        <v>1.6965605701401356</v>
      </c>
      <c r="BD831" s="131">
        <f t="shared" si="50"/>
        <v>0.2063676799255264</v>
      </c>
      <c r="BE831" s="96">
        <v>6.98</v>
      </c>
      <c r="BF831" s="105">
        <v>98.17</v>
      </c>
      <c r="BG831" s="105">
        <v>654.78252011816244</v>
      </c>
      <c r="BH831" s="105">
        <v>152.69430579606805</v>
      </c>
      <c r="BI831" s="105">
        <v>142.30416624223287</v>
      </c>
      <c r="BJ831" s="105">
        <v>19.863502088214322</v>
      </c>
      <c r="BK831" s="105">
        <v>14.66843231129673</v>
      </c>
      <c r="BL831" s="105">
        <v>5.1950697769175918</v>
      </c>
      <c r="BM831" s="105">
        <v>10.492003667108079</v>
      </c>
      <c r="BN831" s="130">
        <f t="shared" si="51"/>
        <v>379.42406692406695</v>
      </c>
      <c r="BO831" s="97">
        <v>4.6576530612244893</v>
      </c>
      <c r="BP831" s="109" t="s">
        <v>38</v>
      </c>
      <c r="BQ831" s="106">
        <v>469</v>
      </c>
      <c r="BR831" s="107">
        <v>22.54517630679522</v>
      </c>
      <c r="BS831" s="107">
        <v>32.66765340345173</v>
      </c>
      <c r="BT831" s="107">
        <v>13.237369460908834</v>
      </c>
      <c r="BU831" s="106">
        <v>12943</v>
      </c>
      <c r="BV831" s="106">
        <v>622.17956703379639</v>
      </c>
      <c r="BW831" s="106">
        <v>901.52971855197382</v>
      </c>
      <c r="BX831" s="106">
        <v>356</v>
      </c>
      <c r="BY831" s="40">
        <v>0.31619999999999998</v>
      </c>
      <c r="BZ831" s="40">
        <v>1.89</v>
      </c>
      <c r="CA831" s="40">
        <v>3.82</v>
      </c>
      <c r="CB831" s="23"/>
      <c r="CC831" s="40">
        <v>3.9</v>
      </c>
      <c r="CD831" s="40">
        <v>7.41</v>
      </c>
      <c r="CE831" s="40">
        <v>98.9</v>
      </c>
      <c r="CF831" s="40">
        <v>38.200000000000003</v>
      </c>
      <c r="CG831" s="40">
        <v>0.31259999999999999</v>
      </c>
      <c r="CH831" s="134">
        <v>59364.052214334115</v>
      </c>
      <c r="CI831" s="134">
        <v>17201.877582759316</v>
      </c>
      <c r="CJ831" s="135">
        <v>367336.34034876991</v>
      </c>
      <c r="CK831" s="136">
        <v>4.6828684486884367</v>
      </c>
    </row>
    <row r="832" spans="1:89" x14ac:dyDescent="0.25">
      <c r="A832" s="82" t="s">
        <v>37</v>
      </c>
      <c r="B832" s="83">
        <v>810</v>
      </c>
      <c r="C832" s="70" t="s">
        <v>916</v>
      </c>
      <c r="D832" s="160">
        <v>41317</v>
      </c>
      <c r="E832" s="85" t="s">
        <v>1248</v>
      </c>
      <c r="F832" s="82">
        <v>1471</v>
      </c>
      <c r="G832" s="88">
        <v>2</v>
      </c>
      <c r="H832" s="88">
        <v>182</v>
      </c>
      <c r="I832" s="82">
        <v>3</v>
      </c>
      <c r="J832" s="70">
        <v>627</v>
      </c>
      <c r="K832" s="54">
        <v>390.68107529419876</v>
      </c>
      <c r="L832" s="54">
        <v>930.38903093569559</v>
      </c>
      <c r="M832" s="54">
        <v>157.17283522647074</v>
      </c>
      <c r="N832" s="54">
        <v>413.29888777987486</v>
      </c>
      <c r="O832" s="54">
        <v>72.140049063017386</v>
      </c>
      <c r="P832" s="54">
        <v>35.071741408619239</v>
      </c>
      <c r="Q832" s="54"/>
      <c r="R832" s="54">
        <v>164.17580405955866</v>
      </c>
      <c r="S832" s="42" t="s">
        <v>70</v>
      </c>
      <c r="T832" s="94">
        <v>12.738702032989254</v>
      </c>
      <c r="U832" s="94">
        <v>9.8785663851161853</v>
      </c>
      <c r="V832" s="94">
        <v>22.617268418105439</v>
      </c>
      <c r="W832" s="94">
        <v>21.042858445933636</v>
      </c>
      <c r="X832" s="94">
        <v>3.5548202023517472</v>
      </c>
      <c r="Y832" s="94">
        <v>9.3476918818218699</v>
      </c>
      <c r="Z832" s="94">
        <v>1.6316108533535603</v>
      </c>
      <c r="AA832" s="96">
        <v>0.79322698932912472</v>
      </c>
      <c r="AB832" s="116"/>
      <c r="AC832" s="98">
        <v>3.7132082281733232</v>
      </c>
      <c r="AD832" s="99">
        <v>6.6268596465048937</v>
      </c>
      <c r="AE832" s="99">
        <v>5.8379320055884865</v>
      </c>
      <c r="AF832" s="99">
        <v>1.1795810170778711</v>
      </c>
      <c r="AG832" s="99">
        <v>4.0490112440144896</v>
      </c>
      <c r="AH832" s="99">
        <v>1.6315161386563359</v>
      </c>
      <c r="AI832" s="99"/>
      <c r="AJ832" s="44" t="s">
        <v>71</v>
      </c>
      <c r="AK832" s="43">
        <v>707</v>
      </c>
      <c r="AL832" s="43">
        <v>723</v>
      </c>
      <c r="AM832" s="43">
        <v>668</v>
      </c>
      <c r="AN832" s="43">
        <v>567</v>
      </c>
      <c r="AO832" s="46">
        <v>27.98</v>
      </c>
      <c r="AP832" s="102">
        <v>1.514</v>
      </c>
      <c r="AQ832" s="102">
        <v>1.169</v>
      </c>
      <c r="AR832" s="102">
        <v>1.306</v>
      </c>
      <c r="AS832" s="126">
        <v>33.902000000000001</v>
      </c>
      <c r="AT832" s="58">
        <v>34.53</v>
      </c>
      <c r="AU832" s="58">
        <v>54.1</v>
      </c>
      <c r="AV832" s="58">
        <v>41.77</v>
      </c>
      <c r="AW832" s="58">
        <v>46.66</v>
      </c>
      <c r="AX832" s="58">
        <v>26.787234042553191</v>
      </c>
      <c r="AY832" s="71">
        <v>1.5267095637578521</v>
      </c>
      <c r="AZ832" s="71">
        <v>24.657512686508792</v>
      </c>
      <c r="BA832" s="71">
        <v>-2.0402442684033524</v>
      </c>
      <c r="BB832" s="131">
        <f t="shared" si="48"/>
        <v>1.5267095637578521</v>
      </c>
      <c r="BC832" s="131">
        <f t="shared" si="49"/>
        <v>1.4989431691433159</v>
      </c>
      <c r="BD832" s="131">
        <f t="shared" si="50"/>
        <v>0.17636966260730008</v>
      </c>
      <c r="BE832" s="96">
        <v>6.85</v>
      </c>
      <c r="BF832" s="105">
        <v>69.2</v>
      </c>
      <c r="BG832" s="105">
        <v>653.17919075144516</v>
      </c>
      <c r="BH832" s="105">
        <v>147.6878612716763</v>
      </c>
      <c r="BI832" s="105">
        <v>150.43352601156067</v>
      </c>
      <c r="BJ832" s="105">
        <v>19.508670520231213</v>
      </c>
      <c r="BK832" s="105">
        <v>15.317919075144507</v>
      </c>
      <c r="BL832" s="105">
        <v>4.1907514450867049</v>
      </c>
      <c r="BM832" s="105">
        <v>9.6820809248554909</v>
      </c>
      <c r="BN832" s="130">
        <f t="shared" si="51"/>
        <v>383.56372474555678</v>
      </c>
      <c r="BO832" s="97">
        <v>2.3418367346938775</v>
      </c>
      <c r="BP832" s="109" t="s">
        <v>38</v>
      </c>
      <c r="BQ832" s="106">
        <v>493</v>
      </c>
      <c r="BR832" s="107">
        <v>21.797504052494094</v>
      </c>
      <c r="BS832" s="107">
        <v>32.40439282180435</v>
      </c>
      <c r="BT832" s="107">
        <v>14.277439907326961</v>
      </c>
      <c r="BU832" s="106">
        <v>13374</v>
      </c>
      <c r="BV832" s="106">
        <v>591.31809167962683</v>
      </c>
      <c r="BW832" s="106">
        <v>879.05953265478979</v>
      </c>
      <c r="BX832" s="106">
        <v>450</v>
      </c>
      <c r="BY832" s="40">
        <v>0.1734</v>
      </c>
      <c r="BZ832" s="40">
        <v>1.2</v>
      </c>
      <c r="CA832" s="40">
        <v>3.69</v>
      </c>
      <c r="CB832" s="23"/>
      <c r="CC832" s="40">
        <v>2.99</v>
      </c>
      <c r="CD832" s="40">
        <v>6.56</v>
      </c>
      <c r="CE832" s="40">
        <v>94.8</v>
      </c>
      <c r="CF832" s="40">
        <v>38</v>
      </c>
      <c r="CG832" s="40">
        <v>0.43690000000000001</v>
      </c>
      <c r="CH832" s="134">
        <v>68062.958047261811</v>
      </c>
      <c r="CI832" s="134">
        <v>22857.231478093316</v>
      </c>
      <c r="CJ832" s="135">
        <v>684941.62800961081</v>
      </c>
      <c r="CK832" s="136">
        <v>3.3371064837327413</v>
      </c>
    </row>
    <row r="833" spans="1:89" x14ac:dyDescent="0.25">
      <c r="A833" s="82" t="s">
        <v>37</v>
      </c>
      <c r="B833" s="83">
        <v>811</v>
      </c>
      <c r="C833" s="70" t="s">
        <v>917</v>
      </c>
      <c r="D833" s="160">
        <v>41319</v>
      </c>
      <c r="E833" s="85" t="s">
        <v>1248</v>
      </c>
      <c r="F833" s="82">
        <v>1495</v>
      </c>
      <c r="G833" s="88">
        <v>2</v>
      </c>
      <c r="H833" s="88">
        <v>127</v>
      </c>
      <c r="I833" s="82">
        <v>2</v>
      </c>
      <c r="J833" s="70">
        <v>625</v>
      </c>
      <c r="K833" s="54">
        <v>384.16424699880673</v>
      </c>
      <c r="L833" s="54">
        <v>930.92864711633626</v>
      </c>
      <c r="M833" s="54">
        <v>156.60381435222166</v>
      </c>
      <c r="N833" s="54">
        <v>414.44181981066487</v>
      </c>
      <c r="O833" s="54">
        <v>71.989513939028072</v>
      </c>
      <c r="P833" s="54">
        <v>34.84501370352973</v>
      </c>
      <c r="Q833" s="54"/>
      <c r="R833" s="54">
        <v>163.00693516230095</v>
      </c>
      <c r="S833" s="42" t="s">
        <v>70</v>
      </c>
      <c r="T833" s="94">
        <v>14.29343438730659</v>
      </c>
      <c r="U833" s="94">
        <v>10.816895482948558</v>
      </c>
      <c r="V833" s="94">
        <v>25.11032987025515</v>
      </c>
      <c r="W833" s="94">
        <v>23.37592541476155</v>
      </c>
      <c r="X833" s="94">
        <v>3.9323734373244834</v>
      </c>
      <c r="Y833" s="94">
        <v>10.406770807474638</v>
      </c>
      <c r="Z833" s="94">
        <v>1.8076804422083257</v>
      </c>
      <c r="AA833" s="96">
        <v>0.87496978842919249</v>
      </c>
      <c r="AB833" s="116"/>
      <c r="AC833" s="98">
        <v>4.0931579130646698</v>
      </c>
      <c r="AD833" s="99">
        <v>7.3322163221145047</v>
      </c>
      <c r="AE833" s="99">
        <v>6.2481481388898743</v>
      </c>
      <c r="AF833" s="99">
        <v>1.0851680156729466</v>
      </c>
      <c r="AG833" s="99">
        <v>4.0913767077398937</v>
      </c>
      <c r="AH833" s="99">
        <v>1.8057316175789841</v>
      </c>
      <c r="AI833" s="99"/>
      <c r="AJ833" s="44" t="s">
        <v>71</v>
      </c>
      <c r="AK833" s="43">
        <v>708</v>
      </c>
      <c r="AL833" s="43">
        <v>732</v>
      </c>
      <c r="AM833" s="43">
        <v>724</v>
      </c>
      <c r="AN833" s="43">
        <v>606</v>
      </c>
      <c r="AO833" s="46">
        <v>27.26</v>
      </c>
      <c r="AP833" s="102">
        <v>1.222</v>
      </c>
      <c r="AQ833" s="102">
        <v>0.94199999999999995</v>
      </c>
      <c r="AR833" s="102">
        <v>1.2689999999999999</v>
      </c>
      <c r="AS833" s="126">
        <v>29.234000000000002</v>
      </c>
      <c r="AT833" s="58">
        <v>29.03</v>
      </c>
      <c r="AU833" s="58">
        <v>44.82</v>
      </c>
      <c r="AV833" s="58">
        <v>34.57</v>
      </c>
      <c r="AW833" s="58">
        <v>46.54</v>
      </c>
      <c r="AX833" s="58">
        <v>23.957446808510639</v>
      </c>
      <c r="AY833" s="71">
        <v>1.1560979146828319</v>
      </c>
      <c r="AZ833" s="71">
        <v>22.626388617230333</v>
      </c>
      <c r="BA833" s="71">
        <v>2.4839412530248168</v>
      </c>
      <c r="BB833" s="131">
        <f t="shared" si="48"/>
        <v>1.1560979146828319</v>
      </c>
      <c r="BC833" s="131">
        <f t="shared" si="49"/>
        <v>1.1642220612414023</v>
      </c>
      <c r="BD833" s="131">
        <f t="shared" si="50"/>
        <v>0.13671664282143167</v>
      </c>
      <c r="BE833" s="96">
        <v>6.15</v>
      </c>
      <c r="BF833" s="105">
        <v>108.41</v>
      </c>
      <c r="BG833" s="105">
        <v>639.05543769024996</v>
      </c>
      <c r="BH833" s="105">
        <v>160.50179872705471</v>
      </c>
      <c r="BI833" s="105">
        <v>152.56895120376348</v>
      </c>
      <c r="BJ833" s="105">
        <v>14.943270915967164</v>
      </c>
      <c r="BK833" s="105">
        <v>17.987270546997511</v>
      </c>
      <c r="BL833" s="105">
        <v>4.9810903053223878</v>
      </c>
      <c r="BM833" s="105">
        <v>9.9621806106447757</v>
      </c>
      <c r="BN833" s="130">
        <f t="shared" si="51"/>
        <v>373.57101336950205</v>
      </c>
      <c r="BO833" s="97">
        <v>4.1112244897959185</v>
      </c>
      <c r="BP833" s="109" t="s">
        <v>38</v>
      </c>
      <c r="BQ833" s="106">
        <v>521</v>
      </c>
      <c r="BR833" s="107">
        <v>20.748433122623332</v>
      </c>
      <c r="BS833" s="107">
        <v>30.447933985549195</v>
      </c>
      <c r="BT833" s="107">
        <v>17.946951429555632</v>
      </c>
      <c r="BU833" s="106">
        <v>13373</v>
      </c>
      <c r="BV833" s="106">
        <v>532.56966631255625</v>
      </c>
      <c r="BW833" s="106">
        <v>781.53593318378</v>
      </c>
      <c r="BX833" s="106">
        <v>432</v>
      </c>
      <c r="BY833" s="40">
        <v>0.2346</v>
      </c>
      <c r="BZ833" s="40">
        <v>1.48</v>
      </c>
      <c r="CA833" s="40">
        <v>3.63</v>
      </c>
      <c r="CB833" s="23"/>
      <c r="CC833" s="40">
        <v>3.89</v>
      </c>
      <c r="CD833" s="40">
        <v>8.35</v>
      </c>
      <c r="CE833" s="40">
        <v>107.1</v>
      </c>
      <c r="CF833" s="40">
        <v>38.5</v>
      </c>
      <c r="CG833" s="40">
        <v>0.62029999999999996</v>
      </c>
      <c r="CH833" s="134">
        <v>2397.6003210312401</v>
      </c>
      <c r="CI833" s="134">
        <v>41988.164032612025</v>
      </c>
      <c r="CJ833" s="134">
        <v>740175.9025551955</v>
      </c>
      <c r="CK833" s="140">
        <v>5.6727277783109038</v>
      </c>
    </row>
    <row r="834" spans="1:89" x14ac:dyDescent="0.25">
      <c r="A834" s="82" t="s">
        <v>37</v>
      </c>
      <c r="B834" s="83">
        <v>812</v>
      </c>
      <c r="C834" s="70" t="s">
        <v>918</v>
      </c>
      <c r="D834" s="160">
        <v>41319</v>
      </c>
      <c r="E834" s="85" t="s">
        <v>1248</v>
      </c>
      <c r="F834" s="82">
        <v>1506</v>
      </c>
      <c r="G834" s="88">
        <v>2</v>
      </c>
      <c r="H834" s="88">
        <v>154</v>
      </c>
      <c r="I834" s="82">
        <v>2</v>
      </c>
      <c r="J834" s="70">
        <v>732</v>
      </c>
      <c r="K834" s="54">
        <v>381.83922075671455</v>
      </c>
      <c r="L834" s="54">
        <v>931.04136247285328</v>
      </c>
      <c r="M834" s="54">
        <v>159.86811872643099</v>
      </c>
      <c r="N834" s="54">
        <v>405.34135753481411</v>
      </c>
      <c r="O834" s="54">
        <v>65.577222677237415</v>
      </c>
      <c r="P834" s="54">
        <v>35.973708478112158</v>
      </c>
      <c r="Q834" s="54"/>
      <c r="R834" s="54">
        <v>165.19203844051017</v>
      </c>
      <c r="S834" s="42" t="s">
        <v>70</v>
      </c>
      <c r="T834" s="94">
        <v>12.201750509486979</v>
      </c>
      <c r="U834" s="94">
        <v>9.5463898220284769</v>
      </c>
      <c r="V834" s="94">
        <v>21.748140331515458</v>
      </c>
      <c r="W834" s="94">
        <v>20.248418205504962</v>
      </c>
      <c r="X834" s="94">
        <v>3.476834280597795</v>
      </c>
      <c r="Y834" s="94">
        <v>8.815420725834116</v>
      </c>
      <c r="Z834" s="94">
        <v>1.4261826413355969</v>
      </c>
      <c r="AA834" s="96">
        <v>0.78236126022701047</v>
      </c>
      <c r="AB834" s="116"/>
      <c r="AC834" s="98">
        <v>3.5926196336533107</v>
      </c>
      <c r="AD834" s="99">
        <v>5.8937460298406865</v>
      </c>
      <c r="AE834" s="99">
        <v>5.1384624761166027</v>
      </c>
      <c r="AF834" s="99">
        <v>1.0962367615503676</v>
      </c>
      <c r="AG834" s="99">
        <v>3.4419476814269609</v>
      </c>
      <c r="AH834" s="99">
        <v>1.4245183564750337</v>
      </c>
      <c r="AI834" s="99"/>
      <c r="AJ834" s="44" t="s">
        <v>71</v>
      </c>
      <c r="AK834" s="43">
        <v>729</v>
      </c>
      <c r="AL834" s="43">
        <v>746</v>
      </c>
      <c r="AM834" s="43">
        <v>684</v>
      </c>
      <c r="AN834" s="43">
        <v>609</v>
      </c>
      <c r="AO834" s="46">
        <v>20.059999999999999</v>
      </c>
      <c r="AP834" s="102">
        <v>0.97099999999999997</v>
      </c>
      <c r="AQ834" s="102">
        <v>0.83299999999999996</v>
      </c>
      <c r="AR834" s="102">
        <v>0.97</v>
      </c>
      <c r="AS834" s="126">
        <v>22.588999999999999</v>
      </c>
      <c r="AT834" s="58">
        <v>23.51</v>
      </c>
      <c r="AU834" s="58">
        <v>48.43</v>
      </c>
      <c r="AV834" s="58">
        <v>41.53</v>
      </c>
      <c r="AW834" s="58">
        <v>48.36</v>
      </c>
      <c r="AX834" s="58">
        <v>19.382978723404257</v>
      </c>
      <c r="AY834" s="71">
        <v>1.081011968914483</v>
      </c>
      <c r="AZ834" s="71">
        <v>21.866280912206712</v>
      </c>
      <c r="BA834" s="71">
        <v>-0.11814058069125366</v>
      </c>
      <c r="BB834" s="131">
        <f t="shared" si="48"/>
        <v>1.081011968914483</v>
      </c>
      <c r="BC834" s="131">
        <f t="shared" si="49"/>
        <v>1.0386635204512655</v>
      </c>
      <c r="BD834" s="131">
        <f t="shared" si="50"/>
        <v>0.12755113576217675</v>
      </c>
      <c r="BE834" s="96">
        <v>6.74</v>
      </c>
      <c r="BF834" s="105">
        <v>85.68</v>
      </c>
      <c r="BG834" s="105">
        <v>664.56582633053222</v>
      </c>
      <c r="BH834" s="105">
        <v>154.2950513538749</v>
      </c>
      <c r="BI834" s="105">
        <v>129.78524743230625</v>
      </c>
      <c r="BJ834" s="105">
        <v>19.257703081232492</v>
      </c>
      <c r="BK834" s="105">
        <v>15.406162464985993</v>
      </c>
      <c r="BL834" s="105">
        <v>5.1353874883286652</v>
      </c>
      <c r="BM834" s="105">
        <v>11.554621848739494</v>
      </c>
      <c r="BN834" s="130">
        <f t="shared" si="51"/>
        <v>378.01427165354329</v>
      </c>
      <c r="BO834" s="97">
        <v>4.2673469387755105</v>
      </c>
      <c r="BP834" s="109" t="s">
        <v>38</v>
      </c>
      <c r="BQ834" s="106">
        <v>493</v>
      </c>
      <c r="BR834" s="107">
        <v>22.668604877704809</v>
      </c>
      <c r="BS834" s="107">
        <v>32.637507885308132</v>
      </c>
      <c r="BT834" s="107">
        <v>20.969800085070183</v>
      </c>
      <c r="BU834" s="106">
        <v>12831</v>
      </c>
      <c r="BV834" s="106">
        <v>589.98147907876353</v>
      </c>
      <c r="BW834" s="106">
        <v>849.43582895819202</v>
      </c>
      <c r="BX834" s="106">
        <v>591</v>
      </c>
      <c r="BY834" s="40">
        <v>0.30599999999999999</v>
      </c>
      <c r="BZ834" s="40">
        <v>0.6</v>
      </c>
      <c r="CA834" s="40">
        <v>4.4400000000000004</v>
      </c>
      <c r="CB834" s="23"/>
      <c r="CC834" s="40">
        <v>3.49</v>
      </c>
      <c r="CD834" s="40">
        <v>8.8699999999999992</v>
      </c>
      <c r="CE834" s="40">
        <v>119.5</v>
      </c>
      <c r="CF834" s="40">
        <v>38.9</v>
      </c>
      <c r="CG834" s="40">
        <v>0.31340000000000001</v>
      </c>
      <c r="CH834" s="134">
        <v>9700.1067714783312</v>
      </c>
      <c r="CI834" s="134">
        <v>51223.575845733154</v>
      </c>
      <c r="CJ834" s="134">
        <v>378174.49933078024</v>
      </c>
      <c r="CK834" s="140">
        <v>13.544957668055009</v>
      </c>
    </row>
    <row r="835" spans="1:89" x14ac:dyDescent="0.25">
      <c r="A835" s="82" t="s">
        <v>37</v>
      </c>
      <c r="B835" s="83">
        <v>813</v>
      </c>
      <c r="C835" s="70" t="s">
        <v>919</v>
      </c>
      <c r="D835" s="160">
        <v>41317</v>
      </c>
      <c r="E835" s="85" t="s">
        <v>1248</v>
      </c>
      <c r="F835" s="82">
        <v>1509</v>
      </c>
      <c r="G835" s="88">
        <v>2</v>
      </c>
      <c r="H835" s="88">
        <v>166</v>
      </c>
      <c r="I835" s="82">
        <v>2</v>
      </c>
      <c r="J835" s="70">
        <v>697</v>
      </c>
      <c r="K835" s="54">
        <v>388.05056097313167</v>
      </c>
      <c r="L835" s="54">
        <v>931.11948749158591</v>
      </c>
      <c r="M835" s="54">
        <v>160.43205843580702</v>
      </c>
      <c r="N835" s="54">
        <v>402.61585119715733</v>
      </c>
      <c r="O835" s="54">
        <v>65.467329454002012</v>
      </c>
      <c r="P835" s="54">
        <v>36.289942204378114</v>
      </c>
      <c r="Q835" s="54"/>
      <c r="R835" s="54">
        <v>167.00730202277435</v>
      </c>
      <c r="S835" s="42" t="s">
        <v>70</v>
      </c>
      <c r="T835" s="94">
        <v>9.0594096714729684</v>
      </c>
      <c r="U835" s="94">
        <v>7.2983718612663244</v>
      </c>
      <c r="V835" s="94">
        <v>16.357781532739292</v>
      </c>
      <c r="W835" s="94">
        <v>15.231049157263541</v>
      </c>
      <c r="X835" s="94">
        <v>2.6243125627405957</v>
      </c>
      <c r="Y835" s="94">
        <v>6.585902135500973</v>
      </c>
      <c r="Z835" s="94">
        <v>1.0709002727404333</v>
      </c>
      <c r="AA835" s="96">
        <v>0.59362294641495272</v>
      </c>
      <c r="AB835" s="116"/>
      <c r="AC835" s="98">
        <v>2.7318689608607523</v>
      </c>
      <c r="AD835" s="99">
        <v>4.5801788291670036</v>
      </c>
      <c r="AE835" s="99">
        <v>3.9824654919607094</v>
      </c>
      <c r="AF835" s="99">
        <v>0.8519132622250627</v>
      </c>
      <c r="AG835" s="99">
        <v>2.7068856880376995</v>
      </c>
      <c r="AH835" s="99">
        <v>1.0690319082969939</v>
      </c>
      <c r="AI835" s="99"/>
      <c r="AJ835" s="44" t="s">
        <v>71</v>
      </c>
      <c r="AK835" s="43">
        <v>720</v>
      </c>
      <c r="AL835" s="43">
        <v>738</v>
      </c>
      <c r="AM835" s="43">
        <v>675</v>
      </c>
      <c r="AN835" s="43">
        <v>588</v>
      </c>
      <c r="AO835" s="46">
        <v>11.85</v>
      </c>
      <c r="AP835" s="102">
        <v>0.47399999999999998</v>
      </c>
      <c r="AQ835" s="102">
        <v>0.42</v>
      </c>
      <c r="AR835" s="102">
        <v>0.50800000000000001</v>
      </c>
      <c r="AS835" s="126">
        <v>11.85</v>
      </c>
      <c r="AT835" s="58">
        <v>11.78</v>
      </c>
      <c r="AU835" s="58">
        <v>40.020000000000003</v>
      </c>
      <c r="AV835" s="58">
        <v>35.450000000000003</v>
      </c>
      <c r="AW835" s="58">
        <v>42.9</v>
      </c>
      <c r="AX835" s="58">
        <v>15.319148936170214</v>
      </c>
      <c r="AY835" s="71">
        <v>0.72014655388463966</v>
      </c>
      <c r="AZ835" s="71">
        <v>17.447940611111708</v>
      </c>
      <c r="BA835" s="71">
        <v>-1.090159078372416</v>
      </c>
      <c r="BB835" s="131">
        <f t="shared" si="48"/>
        <v>0.72014655388463966</v>
      </c>
      <c r="BC835" s="131">
        <f t="shared" si="49"/>
        <v>0.72442586277869092</v>
      </c>
      <c r="BD835" s="131">
        <f t="shared" si="50"/>
        <v>8.5708443849428245E-2</v>
      </c>
      <c r="BE835" s="96">
        <v>6.46</v>
      </c>
      <c r="BF835" s="105">
        <v>110.08</v>
      </c>
      <c r="BG835" s="105">
        <v>656.34084302325584</v>
      </c>
      <c r="BH835" s="105">
        <v>177.96148255813955</v>
      </c>
      <c r="BI835" s="105">
        <v>119.54941860465117</v>
      </c>
      <c r="BJ835" s="105">
        <v>18.804505813953487</v>
      </c>
      <c r="BK835" s="105">
        <v>15.079941860465116</v>
      </c>
      <c r="BL835" s="105">
        <v>2.8161337209302326</v>
      </c>
      <c r="BM835" s="105">
        <v>9.4476744186046524</v>
      </c>
      <c r="BN835" s="130">
        <f t="shared" si="51"/>
        <v>360.07142857142856</v>
      </c>
      <c r="BO835" s="97">
        <v>4.588265306122449</v>
      </c>
      <c r="BP835" s="109" t="s">
        <v>38</v>
      </c>
      <c r="BQ835" s="106">
        <v>375</v>
      </c>
      <c r="BR835" s="107">
        <v>22.92486907527503</v>
      </c>
      <c r="BS835" s="107">
        <v>33.361462894267575</v>
      </c>
      <c r="BT835" s="107">
        <v>31.833616298811545</v>
      </c>
      <c r="BU835" s="106">
        <v>11709</v>
      </c>
      <c r="BV835" s="106">
        <v>715.80611200638759</v>
      </c>
      <c r="BW835" s="106">
        <v>1041.6783174106108</v>
      </c>
      <c r="BX835" s="106">
        <v>998</v>
      </c>
      <c r="BY835" s="40">
        <v>0.16320000000000001</v>
      </c>
      <c r="BZ835" s="40">
        <v>1.04</v>
      </c>
      <c r="CA835" s="40">
        <v>4.34</v>
      </c>
      <c r="CB835" s="23"/>
      <c r="CC835" s="40">
        <v>4.33</v>
      </c>
      <c r="CD835" s="40">
        <v>4.9000000000000004</v>
      </c>
      <c r="CE835" s="40">
        <v>111.2</v>
      </c>
      <c r="CF835" s="40">
        <v>36.9</v>
      </c>
      <c r="CG835" s="40">
        <v>0.28760000000000002</v>
      </c>
      <c r="CH835" s="134">
        <v>71045.283490703092</v>
      </c>
      <c r="CI835" s="134">
        <v>19866.06695142512</v>
      </c>
      <c r="CJ835" s="135">
        <v>809400.68587816111</v>
      </c>
      <c r="CK835" s="136">
        <v>2.454416866458593</v>
      </c>
    </row>
    <row r="836" spans="1:89" x14ac:dyDescent="0.25">
      <c r="A836" s="82" t="s">
        <v>37</v>
      </c>
      <c r="B836" s="83">
        <v>814</v>
      </c>
      <c r="C836" s="70" t="s">
        <v>920</v>
      </c>
      <c r="D836" s="160">
        <v>41319</v>
      </c>
      <c r="E836" s="85" t="s">
        <v>1248</v>
      </c>
      <c r="F836" s="82">
        <v>1522</v>
      </c>
      <c r="G836" s="88">
        <v>2</v>
      </c>
      <c r="H836" s="88">
        <v>125</v>
      </c>
      <c r="I836" s="82">
        <v>2</v>
      </c>
      <c r="J836" s="70">
        <v>689</v>
      </c>
      <c r="K836" s="54">
        <v>384.41449858230959</v>
      </c>
      <c r="L836" s="54">
        <v>931.27048265927192</v>
      </c>
      <c r="M836" s="54">
        <v>157.95569714467905</v>
      </c>
      <c r="N836" s="54">
        <v>413.56577964831837</v>
      </c>
      <c r="O836" s="54">
        <v>71.558250475126258</v>
      </c>
      <c r="P836" s="54">
        <v>34.912837216482316</v>
      </c>
      <c r="Q836" s="54"/>
      <c r="R836" s="54">
        <v>163.60528434690522</v>
      </c>
      <c r="S836" s="42" t="s">
        <v>70</v>
      </c>
      <c r="T836" s="94">
        <v>12.41085227268654</v>
      </c>
      <c r="U836" s="94">
        <v>9.4436168868014434</v>
      </c>
      <c r="V836" s="94">
        <v>21.854469159487984</v>
      </c>
      <c r="W836" s="94">
        <v>20.352422042418549</v>
      </c>
      <c r="X836" s="94">
        <v>3.4520379118138127</v>
      </c>
      <c r="Y836" s="94">
        <v>9.0382605767437756</v>
      </c>
      <c r="Z836" s="94">
        <v>1.5638675781155633</v>
      </c>
      <c r="AA836" s="96">
        <v>0.76300152421783707</v>
      </c>
      <c r="AB836" s="116"/>
      <c r="AC836" s="98">
        <v>3.5755066410887024</v>
      </c>
      <c r="AD836" s="99">
        <v>6.4689228712084432</v>
      </c>
      <c r="AE836" s="99">
        <v>5.7020320648266827</v>
      </c>
      <c r="AF836" s="99">
        <v>1.1126547338478523</v>
      </c>
      <c r="AG836" s="99">
        <v>3.7131617280736462</v>
      </c>
      <c r="AH836" s="99">
        <v>1.5637109189182181</v>
      </c>
      <c r="AI836" s="99"/>
      <c r="AJ836" s="44" t="s">
        <v>71</v>
      </c>
      <c r="AK836" s="43">
        <v>704</v>
      </c>
      <c r="AL836" s="43">
        <v>720</v>
      </c>
      <c r="AM836" s="43">
        <v>678</v>
      </c>
      <c r="AN836" s="43">
        <v>589</v>
      </c>
      <c r="AO836" s="46">
        <v>27.78</v>
      </c>
      <c r="AP836" s="102">
        <v>1.518</v>
      </c>
      <c r="AQ836" s="102">
        <v>1.1080000000000001</v>
      </c>
      <c r="AR836" s="102">
        <v>1.323</v>
      </c>
      <c r="AS836" s="126">
        <v>33.882000000000005</v>
      </c>
      <c r="AT836" s="58">
        <v>34.21</v>
      </c>
      <c r="AU836" s="58">
        <v>54.64</v>
      </c>
      <c r="AV836" s="58">
        <v>39.9</v>
      </c>
      <c r="AW836" s="58">
        <v>47.63</v>
      </c>
      <c r="AX836" s="58">
        <v>18.468085106382979</v>
      </c>
      <c r="AY836" s="71">
        <v>1.5653548823512806</v>
      </c>
      <c r="AZ836" s="71">
        <v>25.211215508073323</v>
      </c>
      <c r="BA836" s="71">
        <v>-3.3567463485853395</v>
      </c>
      <c r="BB836" s="131">
        <f t="shared" si="48"/>
        <v>1.5653548823512806</v>
      </c>
      <c r="BC836" s="131">
        <f t="shared" si="49"/>
        <v>1.550346510488924</v>
      </c>
      <c r="BD836" s="131">
        <f t="shared" si="50"/>
        <v>0.18069530635501921</v>
      </c>
      <c r="BE836" s="96">
        <v>6.28</v>
      </c>
      <c r="BF836" s="105">
        <v>99.65</v>
      </c>
      <c r="BG836" s="105">
        <v>638.73557451078761</v>
      </c>
      <c r="BH836" s="105">
        <v>166.48268941294532</v>
      </c>
      <c r="BI836" s="105">
        <v>148.01806322127445</v>
      </c>
      <c r="BJ836" s="105">
        <v>17.360762669342698</v>
      </c>
      <c r="BK836" s="105">
        <v>18.464626191670849</v>
      </c>
      <c r="BL836" s="105">
        <v>1.1038635223281485</v>
      </c>
      <c r="BM836" s="105">
        <v>9.8344204716507768</v>
      </c>
      <c r="BN836" s="130">
        <f t="shared" si="51"/>
        <v>369.01252763448781</v>
      </c>
      <c r="BO836" s="97">
        <v>5.603061224489795</v>
      </c>
      <c r="BP836" s="109" t="s">
        <v>38</v>
      </c>
      <c r="BQ836" s="106">
        <v>494</v>
      </c>
      <c r="BR836" s="107">
        <v>22.604072256110275</v>
      </c>
      <c r="BS836" s="107">
        <v>33.711521394412777</v>
      </c>
      <c r="BT836" s="107">
        <v>14.440222157263957</v>
      </c>
      <c r="BU836" s="106">
        <v>13762</v>
      </c>
      <c r="BV836" s="106">
        <v>629.7110169809506</v>
      </c>
      <c r="BW836" s="106">
        <v>939.14566281358032</v>
      </c>
      <c r="BX836" s="106">
        <v>401</v>
      </c>
      <c r="BY836" s="40">
        <v>0.2346</v>
      </c>
      <c r="BZ836" s="40">
        <v>1.47</v>
      </c>
      <c r="CA836" s="40">
        <v>3.67</v>
      </c>
      <c r="CB836" s="23"/>
      <c r="CC836" s="40">
        <v>3.63</v>
      </c>
      <c r="CD836" s="40">
        <v>7.41</v>
      </c>
      <c r="CE836" s="40">
        <v>111.2</v>
      </c>
      <c r="CF836" s="40">
        <v>40.1</v>
      </c>
      <c r="CG836" s="40">
        <v>0.39219999999999999</v>
      </c>
      <c r="CH836" s="134">
        <v>107233.91928318737</v>
      </c>
      <c r="CI836" s="134">
        <v>2962.2589877032997</v>
      </c>
      <c r="CJ836" s="135">
        <v>441060.5965830849</v>
      </c>
      <c r="CK836" s="136">
        <v>0.67162177048959826</v>
      </c>
    </row>
    <row r="837" spans="1:89" x14ac:dyDescent="0.25">
      <c r="A837" s="82" t="s">
        <v>37</v>
      </c>
      <c r="B837" s="83">
        <v>815</v>
      </c>
      <c r="C837" s="70" t="s">
        <v>921</v>
      </c>
      <c r="D837" s="160">
        <v>41319</v>
      </c>
      <c r="E837" s="85" t="s">
        <v>1248</v>
      </c>
      <c r="F837" s="82">
        <v>1547</v>
      </c>
      <c r="G837" s="88">
        <v>2</v>
      </c>
      <c r="H837" s="88">
        <v>149</v>
      </c>
      <c r="I837" s="82">
        <v>1</v>
      </c>
      <c r="J837" s="70">
        <v>595</v>
      </c>
      <c r="K837" s="54">
        <v>392.11614783863251</v>
      </c>
      <c r="L837" s="54">
        <v>930.54862737989629</v>
      </c>
      <c r="M837" s="54">
        <v>157.31494031612013</v>
      </c>
      <c r="N837" s="54">
        <v>411.52326402413337</v>
      </c>
      <c r="O837" s="54">
        <v>71.655812376936481</v>
      </c>
      <c r="P837" s="54">
        <v>35.189714007367513</v>
      </c>
      <c r="Q837" s="54"/>
      <c r="R837" s="54">
        <v>165.44090947624545</v>
      </c>
      <c r="S837" s="42" t="s">
        <v>70</v>
      </c>
      <c r="T837" s="94">
        <v>10.197657432769411</v>
      </c>
      <c r="U837" s="94">
        <v>8.0064269367183343</v>
      </c>
      <c r="V837" s="94">
        <v>18.204084369487745</v>
      </c>
      <c r="W837" s="94">
        <v>16.939785722734648</v>
      </c>
      <c r="X837" s="94">
        <v>2.8637744460955799</v>
      </c>
      <c r="Y837" s="94">
        <v>7.4914042183023044</v>
      </c>
      <c r="Z837" s="94">
        <v>1.3044284540739359</v>
      </c>
      <c r="AA837" s="96">
        <v>0.64059652272826295</v>
      </c>
      <c r="AB837" s="116"/>
      <c r="AC837" s="98">
        <v>3.0117002742703565</v>
      </c>
      <c r="AD837" s="99">
        <v>5.5522457326937609</v>
      </c>
      <c r="AE837" s="99">
        <v>4.8276776645772248</v>
      </c>
      <c r="AF837" s="99">
        <v>1.0160609690829583</v>
      </c>
      <c r="AG837" s="99">
        <v>3.2480637536258499</v>
      </c>
      <c r="AH837" s="99">
        <v>1.3048493933619685</v>
      </c>
      <c r="AI837" s="99"/>
      <c r="AJ837" s="44" t="s">
        <v>71</v>
      </c>
      <c r="AK837" s="43">
        <v>695</v>
      </c>
      <c r="AL837" s="43">
        <v>715</v>
      </c>
      <c r="AM837" s="43">
        <v>645</v>
      </c>
      <c r="AN837" s="43">
        <v>567</v>
      </c>
      <c r="AO837" s="46">
        <v>25.65</v>
      </c>
      <c r="AP837" s="102">
        <v>1.2270000000000001</v>
      </c>
      <c r="AQ837" s="102">
        <v>0.90300000000000002</v>
      </c>
      <c r="AR837" s="102">
        <v>1.234</v>
      </c>
      <c r="AS837" s="126">
        <v>28.664999999999999</v>
      </c>
      <c r="AT837" s="58">
        <v>28.59</v>
      </c>
      <c r="AU837" s="58">
        <v>47.84</v>
      </c>
      <c r="AV837" s="58">
        <v>35.19</v>
      </c>
      <c r="AW837" s="58">
        <v>48.1</v>
      </c>
      <c r="AX837" s="58">
        <v>18.063829787234045</v>
      </c>
      <c r="AY837" s="71">
        <v>1.5705266697137654</v>
      </c>
      <c r="AZ837" s="71">
        <v>22.139813750171459</v>
      </c>
      <c r="BA837" s="71">
        <v>-3.9357293806837141</v>
      </c>
      <c r="BB837" s="131">
        <f t="shared" ref="BB837:BB900" si="52">AT837/V837</f>
        <v>1.5705266697137654</v>
      </c>
      <c r="BC837" s="131">
        <f t="shared" ref="BC837:BC900" si="53">AS837/V837</f>
        <v>1.5746466242513146</v>
      </c>
      <c r="BD837" s="131">
        <f t="shared" ref="BD837:BD900" si="54">SUM(AP837:AR837)/V837</f>
        <v>0.18479369419087466</v>
      </c>
      <c r="BE837" s="96">
        <v>6.06</v>
      </c>
      <c r="BF837" s="105">
        <v>137.01</v>
      </c>
      <c r="BG837" s="105">
        <v>646.81410116049926</v>
      </c>
      <c r="BH837" s="105">
        <v>165.38938763593899</v>
      </c>
      <c r="BI837" s="105">
        <v>136.77833734763885</v>
      </c>
      <c r="BJ837" s="105">
        <v>14.670462010072258</v>
      </c>
      <c r="BK837" s="105">
        <v>17.808919057003138</v>
      </c>
      <c r="BL837" s="105">
        <v>3.065469673746442</v>
      </c>
      <c r="BM837" s="105">
        <v>15.473323115101088</v>
      </c>
      <c r="BN837" s="130">
        <f t="shared" ref="BN837:BN900" si="55">(BG837*0.5-BH837*0.25+BI837*0.5)/SUM(BG837:BI837)*1000</f>
        <v>369.28934010152284</v>
      </c>
      <c r="BO837" s="97">
        <v>1.8561224489795918</v>
      </c>
      <c r="BP837" s="109" t="s">
        <v>38</v>
      </c>
      <c r="BQ837" s="106">
        <v>430</v>
      </c>
      <c r="BR837" s="107">
        <v>23.621072681948903</v>
      </c>
      <c r="BS837" s="107">
        <v>35.502137467504845</v>
      </c>
      <c r="BT837" s="107">
        <v>15.040223854494579</v>
      </c>
      <c r="BU837" s="106">
        <v>11744</v>
      </c>
      <c r="BV837" s="106">
        <v>645.1299478530417</v>
      </c>
      <c r="BW837" s="106">
        <v>969.62116841482998</v>
      </c>
      <c r="BX837" s="106">
        <v>475</v>
      </c>
      <c r="BY837" s="40">
        <v>0.3876</v>
      </c>
      <c r="BZ837" s="40">
        <v>1.41</v>
      </c>
      <c r="CA837" s="40">
        <v>3.65</v>
      </c>
      <c r="CB837" s="23"/>
      <c r="CC837" s="40">
        <v>2.48</v>
      </c>
      <c r="CD837" s="40">
        <v>8.8800000000000008</v>
      </c>
      <c r="CE837" s="40">
        <v>111.2</v>
      </c>
      <c r="CF837" s="40">
        <v>40.200000000000003</v>
      </c>
      <c r="CG837" s="40">
        <v>0.52010000000000001</v>
      </c>
      <c r="CH837" s="134">
        <v>29201.930731357908</v>
      </c>
      <c r="CI837" s="134">
        <v>13078.419945459047</v>
      </c>
      <c r="CJ837" s="134">
        <v>461880.83963821898</v>
      </c>
      <c r="CK837" s="140">
        <v>2.831557151342992</v>
      </c>
    </row>
    <row r="838" spans="1:89" x14ac:dyDescent="0.25">
      <c r="A838" s="82" t="s">
        <v>37</v>
      </c>
      <c r="B838" s="83">
        <v>816</v>
      </c>
      <c r="C838" s="70" t="s">
        <v>922</v>
      </c>
      <c r="D838" s="160">
        <v>41316</v>
      </c>
      <c r="E838" s="85" t="s">
        <v>1248</v>
      </c>
      <c r="F838" s="82">
        <v>1556</v>
      </c>
      <c r="G838" s="88">
        <v>2</v>
      </c>
      <c r="H838" s="88">
        <v>113</v>
      </c>
      <c r="I838" s="82">
        <v>1</v>
      </c>
      <c r="J838" s="70">
        <v>600</v>
      </c>
      <c r="K838" s="54">
        <v>399.30483750129088</v>
      </c>
      <c r="L838" s="54">
        <v>932.74933835409843</v>
      </c>
      <c r="M838" s="54">
        <v>158.08722224815818</v>
      </c>
      <c r="N838" s="54">
        <v>405.98770562923886</v>
      </c>
      <c r="O838" s="54">
        <v>72.411724063739314</v>
      </c>
      <c r="P838" s="54">
        <v>35.854239986816616</v>
      </c>
      <c r="Q838" s="54"/>
      <c r="R838" s="54">
        <v>166.69102320497717</v>
      </c>
      <c r="S838" s="42" t="s">
        <v>70</v>
      </c>
      <c r="T838" s="94">
        <v>10.005497827065964</v>
      </c>
      <c r="U838" s="94">
        <v>8.1455601808498042</v>
      </c>
      <c r="V838" s="94">
        <v>18.151058007915768</v>
      </c>
      <c r="W838" s="94">
        <v>16.930387347310294</v>
      </c>
      <c r="X838" s="94">
        <v>2.8694503413365915</v>
      </c>
      <c r="Y838" s="94">
        <v>7.3691063953769449</v>
      </c>
      <c r="Z838" s="94">
        <v>1.3143494039341224</v>
      </c>
      <c r="AA838" s="96">
        <v>0.65079238983044152</v>
      </c>
      <c r="AB838" s="116"/>
      <c r="AC838" s="98">
        <v>3.0256184315923744</v>
      </c>
      <c r="AD838" s="99">
        <v>5.3182599963193216</v>
      </c>
      <c r="AE838" s="99">
        <v>4.6813983617600821</v>
      </c>
      <c r="AF838" s="99">
        <v>0.98919635931539385</v>
      </c>
      <c r="AG838" s="99">
        <v>2.8931334379977112</v>
      </c>
      <c r="AH838" s="99">
        <v>1.3135618654709857</v>
      </c>
      <c r="AI838" s="99"/>
      <c r="AJ838" s="44" t="s">
        <v>71</v>
      </c>
      <c r="AK838" s="43">
        <v>707</v>
      </c>
      <c r="AL838" s="43">
        <v>723</v>
      </c>
      <c r="AM838" s="43">
        <v>655</v>
      </c>
      <c r="AN838" s="43">
        <v>607</v>
      </c>
      <c r="AO838" s="46">
        <v>22.42</v>
      </c>
      <c r="AP838" s="102">
        <v>0.99099999999999999</v>
      </c>
      <c r="AQ838" s="102">
        <v>0.85499999999999998</v>
      </c>
      <c r="AR838" s="102">
        <v>1.1060000000000001</v>
      </c>
      <c r="AS838" s="126">
        <v>23.833000000000002</v>
      </c>
      <c r="AT838" s="58">
        <v>24.64</v>
      </c>
      <c r="AU838" s="58">
        <v>44.18</v>
      </c>
      <c r="AV838" s="58">
        <v>38.119999999999997</v>
      </c>
      <c r="AW838" s="58">
        <v>49.34</v>
      </c>
      <c r="AX838" s="58">
        <v>13.936170212765958</v>
      </c>
      <c r="AY838" s="71">
        <v>1.3574966257754435</v>
      </c>
      <c r="AZ838" s="71">
        <v>20.142040344340781</v>
      </c>
      <c r="BA838" s="71">
        <v>-1.990982336425013</v>
      </c>
      <c r="BB838" s="131">
        <f t="shared" si="52"/>
        <v>1.3574966257754435</v>
      </c>
      <c r="BC838" s="131">
        <f t="shared" si="53"/>
        <v>1.3130364075530092</v>
      </c>
      <c r="BD838" s="131">
        <f t="shared" si="54"/>
        <v>0.16263514769842163</v>
      </c>
      <c r="BE838" s="96">
        <v>6.65</v>
      </c>
      <c r="BF838" s="105">
        <v>92.53</v>
      </c>
      <c r="BG838" s="105">
        <v>610.50470117799637</v>
      </c>
      <c r="BH838" s="105">
        <v>197.44947584567166</v>
      </c>
      <c r="BI838" s="105">
        <v>131.95720306927484</v>
      </c>
      <c r="BJ838" s="105">
        <v>20.425807846103964</v>
      </c>
      <c r="BK838" s="105">
        <v>22.479195936453046</v>
      </c>
      <c r="BL838" s="105">
        <v>5.4036528693396733</v>
      </c>
      <c r="BM838" s="105">
        <v>11.779963255160489</v>
      </c>
      <c r="BN838" s="130">
        <f t="shared" si="55"/>
        <v>342.44567092100721</v>
      </c>
      <c r="BO838" s="97">
        <v>2.4112244897959187</v>
      </c>
      <c r="BP838" s="109" t="s">
        <v>38</v>
      </c>
      <c r="BQ838" s="106">
        <v>403</v>
      </c>
      <c r="BR838" s="107">
        <v>22.202562507609731</v>
      </c>
      <c r="BS838" s="107">
        <v>32.923034301597383</v>
      </c>
      <c r="BT838" s="107">
        <v>16.355519480519479</v>
      </c>
      <c r="BU838" s="106">
        <v>12084</v>
      </c>
      <c r="BV838" s="106">
        <v>665.74631598500241</v>
      </c>
      <c r="BW838" s="106">
        <v>987.20085980273643</v>
      </c>
      <c r="BX838" s="106">
        <v>506</v>
      </c>
      <c r="BY838" s="40">
        <v>0.153</v>
      </c>
      <c r="BZ838" s="40">
        <v>0.82</v>
      </c>
      <c r="CA838" s="40">
        <v>3.3</v>
      </c>
      <c r="CB838" s="23"/>
      <c r="CC838" s="40">
        <v>4.09</v>
      </c>
      <c r="CD838" s="40">
        <v>6.06</v>
      </c>
      <c r="CE838" s="40">
        <v>94.8</v>
      </c>
      <c r="CF838" s="40">
        <v>40.799999999999997</v>
      </c>
      <c r="CG838" s="40">
        <v>0.5575</v>
      </c>
      <c r="CH838" s="134">
        <v>53658.658663284048</v>
      </c>
      <c r="CI838" s="134">
        <v>11294.801685809769</v>
      </c>
      <c r="CJ838" s="135">
        <v>568677.27357672155</v>
      </c>
      <c r="CK838" s="136">
        <v>1.986153168170516</v>
      </c>
    </row>
    <row r="839" spans="1:89" x14ac:dyDescent="0.25">
      <c r="A839" s="82" t="s">
        <v>37</v>
      </c>
      <c r="B839" s="83">
        <v>817</v>
      </c>
      <c r="C839" s="70" t="s">
        <v>923</v>
      </c>
      <c r="D839" s="160">
        <v>41317</v>
      </c>
      <c r="E839" s="85" t="s">
        <v>1248</v>
      </c>
      <c r="F839" s="82">
        <v>1559</v>
      </c>
      <c r="G839" s="88">
        <v>2</v>
      </c>
      <c r="H839" s="88">
        <v>165</v>
      </c>
      <c r="I839" s="82">
        <v>1</v>
      </c>
      <c r="J839" s="70">
        <v>680</v>
      </c>
      <c r="K839" s="54">
        <v>398.67702706429594</v>
      </c>
      <c r="L839" s="54">
        <v>931.43348095298802</v>
      </c>
      <c r="M839" s="54">
        <v>159.19105450477832</v>
      </c>
      <c r="N839" s="54">
        <v>407.44911737215818</v>
      </c>
      <c r="O839" s="54">
        <v>71.384954802801914</v>
      </c>
      <c r="P839" s="54">
        <v>35.61859665982135</v>
      </c>
      <c r="Q839" s="54"/>
      <c r="R839" s="54">
        <v>167.76106795234304</v>
      </c>
      <c r="S839" s="42" t="s">
        <v>70</v>
      </c>
      <c r="T839" s="94">
        <v>9.1817122857951752</v>
      </c>
      <c r="U839" s="94">
        <v>7.4686567698447393</v>
      </c>
      <c r="V839" s="94">
        <v>16.650369055639914</v>
      </c>
      <c r="W839" s="94">
        <v>15.5087112086466</v>
      </c>
      <c r="X839" s="94">
        <v>2.6505898078610479</v>
      </c>
      <c r="Y839" s="94">
        <v>6.784178175641177</v>
      </c>
      <c r="Z839" s="94">
        <v>1.1885858424868267</v>
      </c>
      <c r="AA839" s="96">
        <v>0.59306277963000853</v>
      </c>
      <c r="AB839" s="116"/>
      <c r="AC839" s="98">
        <v>2.7932836945747974</v>
      </c>
      <c r="AD839" s="99">
        <v>4.5455507521896976</v>
      </c>
      <c r="AE839" s="99">
        <v>3.9630384232965881</v>
      </c>
      <c r="AF839" s="99">
        <v>0.77728917862443825</v>
      </c>
      <c r="AG839" s="99">
        <v>2.6955115960484908</v>
      </c>
      <c r="AH839" s="99">
        <v>1.1886401439724184</v>
      </c>
      <c r="AI839" s="99"/>
      <c r="AJ839" s="44" t="s">
        <v>71</v>
      </c>
      <c r="AK839" s="43">
        <v>727</v>
      </c>
      <c r="AL839" s="43">
        <v>744</v>
      </c>
      <c r="AM839" s="43">
        <v>707</v>
      </c>
      <c r="AN839" s="43">
        <v>603</v>
      </c>
      <c r="AO839" s="46">
        <v>18.5</v>
      </c>
      <c r="AP839" s="102">
        <v>0.86399999999999999</v>
      </c>
      <c r="AQ839" s="102">
        <v>0.68600000000000005</v>
      </c>
      <c r="AR839" s="102">
        <v>0.82499999999999996</v>
      </c>
      <c r="AS839" s="126">
        <v>20.36</v>
      </c>
      <c r="AT839" s="58">
        <v>20.29</v>
      </c>
      <c r="AU839" s="58">
        <v>46.7</v>
      </c>
      <c r="AV839" s="58">
        <v>37.08</v>
      </c>
      <c r="AW839" s="58">
        <v>44.59</v>
      </c>
      <c r="AX839" s="58">
        <v>17.76595744680851</v>
      </c>
      <c r="AY839" s="71">
        <v>1.2185916079215822</v>
      </c>
      <c r="AZ839" s="71">
        <v>20.354526454556428</v>
      </c>
      <c r="BA839" s="71">
        <v>-3.7041573989165144</v>
      </c>
      <c r="BB839" s="131">
        <f t="shared" si="52"/>
        <v>1.2185916079215822</v>
      </c>
      <c r="BC839" s="131">
        <f t="shared" si="53"/>
        <v>1.2227957189395473</v>
      </c>
      <c r="BD839" s="131">
        <f t="shared" si="54"/>
        <v>0.14263948096667117</v>
      </c>
      <c r="BE839" s="96">
        <v>6.39</v>
      </c>
      <c r="BF839" s="105">
        <v>97.63</v>
      </c>
      <c r="BG839" s="105">
        <v>605.8588548601864</v>
      </c>
      <c r="BH839" s="105">
        <v>188.9787975007682</v>
      </c>
      <c r="BI839" s="105">
        <v>147.90535695995084</v>
      </c>
      <c r="BJ839" s="105">
        <v>18.334528321212744</v>
      </c>
      <c r="BK839" s="105">
        <v>19.461231178940899</v>
      </c>
      <c r="BL839" s="105">
        <v>4.3019563658711455</v>
      </c>
      <c r="BM839" s="105">
        <v>15.159274813069754</v>
      </c>
      <c r="BN839" s="130">
        <f t="shared" si="55"/>
        <v>349.65775749674054</v>
      </c>
      <c r="BO839" s="97">
        <v>10.121938775510204</v>
      </c>
      <c r="BP839" s="109" t="s">
        <v>38</v>
      </c>
      <c r="BQ839" s="106">
        <v>436</v>
      </c>
      <c r="BR839" s="107">
        <v>26.185605769039423</v>
      </c>
      <c r="BS839" s="107">
        <v>37.786602477297947</v>
      </c>
      <c r="BT839" s="107">
        <v>21.488417939871859</v>
      </c>
      <c r="BU839" s="106">
        <v>12540</v>
      </c>
      <c r="BV839" s="106">
        <v>753.13645950402372</v>
      </c>
      <c r="BW839" s="106">
        <v>1086.7981538195327</v>
      </c>
      <c r="BX839" s="106">
        <v>578</v>
      </c>
      <c r="BY839" s="40">
        <v>0.2142</v>
      </c>
      <c r="BZ839" s="40">
        <v>1.32</v>
      </c>
      <c r="CA839" s="40">
        <v>4.38</v>
      </c>
      <c r="CB839" s="23"/>
      <c r="CC839" s="40">
        <v>3.77</v>
      </c>
      <c r="CD839" s="40">
        <v>8.11</v>
      </c>
      <c r="CE839" s="40">
        <v>107.1</v>
      </c>
      <c r="CF839" s="40">
        <v>36.200000000000003</v>
      </c>
      <c r="CG839" s="40">
        <v>0.69430000000000003</v>
      </c>
      <c r="CH839" s="134"/>
      <c r="CI839" s="134"/>
      <c r="CJ839" s="135"/>
      <c r="CK839" s="136"/>
    </row>
    <row r="840" spans="1:89" x14ac:dyDescent="0.25">
      <c r="A840" s="82" t="s">
        <v>37</v>
      </c>
      <c r="B840" s="83">
        <v>818</v>
      </c>
      <c r="C840" s="70" t="s">
        <v>924</v>
      </c>
      <c r="D840" s="160">
        <v>41317</v>
      </c>
      <c r="E840" s="85" t="s">
        <v>1248</v>
      </c>
      <c r="F840" s="82">
        <v>1560</v>
      </c>
      <c r="G840" s="88">
        <v>2</v>
      </c>
      <c r="H840" s="88">
        <v>175</v>
      </c>
      <c r="I840" s="82">
        <v>1</v>
      </c>
      <c r="J840" s="70">
        <v>579</v>
      </c>
      <c r="K840" s="54">
        <v>392.17902240701676</v>
      </c>
      <c r="L840" s="54">
        <v>932.92785429380751</v>
      </c>
      <c r="M840" s="54">
        <v>157.40603645338564</v>
      </c>
      <c r="N840" s="54">
        <v>406.48189645481887</v>
      </c>
      <c r="O840" s="54">
        <v>71.442364441183727</v>
      </c>
      <c r="P840" s="54">
        <v>35.588236056341941</v>
      </c>
      <c r="Q840" s="54"/>
      <c r="R840" s="54">
        <v>166.61984130222913</v>
      </c>
      <c r="S840" s="42" t="s">
        <v>70</v>
      </c>
      <c r="T840" s="94">
        <v>11.20191578479052</v>
      </c>
      <c r="U840" s="94">
        <v>8.934404791697057</v>
      </c>
      <c r="V840" s="94">
        <v>20.136320576487577</v>
      </c>
      <c r="W840" s="94">
        <v>18.785734348794801</v>
      </c>
      <c r="X840" s="94">
        <v>3.1695784106996632</v>
      </c>
      <c r="Y840" s="94">
        <v>8.1850497755528622</v>
      </c>
      <c r="Z840" s="94">
        <v>1.4385863531299323</v>
      </c>
      <c r="AA840" s="96">
        <v>0.71661612998221524</v>
      </c>
      <c r="AB840" s="116"/>
      <c r="AC840" s="98">
        <v>3.3551105388651714</v>
      </c>
      <c r="AD840" s="99">
        <v>5.7187150437224723</v>
      </c>
      <c r="AE840" s="99">
        <v>5.0504831908635017</v>
      </c>
      <c r="AF840" s="99">
        <v>1.0465248530012126</v>
      </c>
      <c r="AG840" s="99">
        <v>3.4884161766707078</v>
      </c>
      <c r="AH840" s="99">
        <v>1.4410636989326768</v>
      </c>
      <c r="AI840" s="99"/>
      <c r="AJ840" s="44" t="s">
        <v>71</v>
      </c>
      <c r="AK840" s="43">
        <v>716</v>
      </c>
      <c r="AL840" s="43">
        <v>732</v>
      </c>
      <c r="AM840" s="43">
        <v>670</v>
      </c>
      <c r="AN840" s="43">
        <v>575</v>
      </c>
      <c r="AO840" s="46">
        <v>25.42</v>
      </c>
      <c r="AP840" s="102">
        <v>1.0489999999999999</v>
      </c>
      <c r="AQ840" s="102">
        <v>0.871</v>
      </c>
      <c r="AR840" s="102">
        <v>1.226</v>
      </c>
      <c r="AS840" s="126">
        <v>25.902999999999999</v>
      </c>
      <c r="AT840" s="58">
        <v>26.13</v>
      </c>
      <c r="AU840" s="58">
        <v>41.25</v>
      </c>
      <c r="AV840" s="58">
        <v>34.28</v>
      </c>
      <c r="AW840" s="58">
        <v>48.23</v>
      </c>
      <c r="AX840" s="58">
        <v>17.74468085106383</v>
      </c>
      <c r="AY840" s="71">
        <v>1.2976551451267127</v>
      </c>
      <c r="AZ840" s="71">
        <v>20.975978789112926</v>
      </c>
      <c r="BA840" s="71">
        <v>-0.83965821262534845</v>
      </c>
      <c r="BB840" s="131">
        <f t="shared" si="52"/>
        <v>1.2976551451267127</v>
      </c>
      <c r="BC840" s="131">
        <f t="shared" si="53"/>
        <v>1.2863819833225121</v>
      </c>
      <c r="BD840" s="131">
        <f t="shared" si="54"/>
        <v>0.15623509707495745</v>
      </c>
      <c r="BE840" s="96">
        <v>6.9</v>
      </c>
      <c r="BF840" s="105">
        <v>127.64</v>
      </c>
      <c r="BG840" s="105">
        <v>608.42995926041988</v>
      </c>
      <c r="BH840" s="105">
        <v>186.30523346913193</v>
      </c>
      <c r="BI840" s="105">
        <v>151.3632090253839</v>
      </c>
      <c r="BJ840" s="105">
        <v>10.890003133813851</v>
      </c>
      <c r="BK840" s="105">
        <v>24.522093387652774</v>
      </c>
      <c r="BL840" s="105">
        <v>8.4612973989345033</v>
      </c>
      <c r="BM840" s="105">
        <v>10.028204324663115</v>
      </c>
      <c r="BN840" s="130">
        <f t="shared" si="55"/>
        <v>352.31036767141433</v>
      </c>
      <c r="BO840" s="97">
        <v>7.0602040816326541</v>
      </c>
      <c r="BP840" s="109" t="s">
        <v>38</v>
      </c>
      <c r="BQ840" s="106">
        <v>408</v>
      </c>
      <c r="BR840" s="107">
        <v>20.261894344114001</v>
      </c>
      <c r="BS840" s="107">
        <v>29.670229485390671</v>
      </c>
      <c r="BT840" s="107">
        <v>15.614236509758898</v>
      </c>
      <c r="BU840" s="106">
        <v>11395</v>
      </c>
      <c r="BV840" s="106">
        <v>565.8928579685761</v>
      </c>
      <c r="BW840" s="106">
        <v>828.65751222065364</v>
      </c>
      <c r="BX840" s="106">
        <v>451</v>
      </c>
      <c r="BY840" s="40">
        <v>0.1938</v>
      </c>
      <c r="BZ840" s="40">
        <v>1.32</v>
      </c>
      <c r="CA840" s="40">
        <v>3.67</v>
      </c>
      <c r="CB840" s="23"/>
      <c r="CC840" s="40">
        <v>3.07</v>
      </c>
      <c r="CD840" s="40">
        <v>8.49</v>
      </c>
      <c r="CE840" s="40">
        <v>104</v>
      </c>
      <c r="CF840" s="40">
        <v>37.799999999999997</v>
      </c>
      <c r="CG840" s="40">
        <v>0.12089999999999999</v>
      </c>
      <c r="CH840" s="134">
        <v>16344.009731576056</v>
      </c>
      <c r="CI840" s="134">
        <v>8418.9851135566005</v>
      </c>
      <c r="CJ840" s="135">
        <v>465888.55882728164</v>
      </c>
      <c r="CK840" s="136">
        <v>1.8070813189206825</v>
      </c>
    </row>
    <row r="841" spans="1:89" x14ac:dyDescent="0.25">
      <c r="A841" s="82" t="s">
        <v>37</v>
      </c>
      <c r="B841" s="83">
        <v>819</v>
      </c>
      <c r="C841" s="70" t="s">
        <v>925</v>
      </c>
      <c r="D841" s="160">
        <v>41316</v>
      </c>
      <c r="E841" s="85" t="s">
        <v>1248</v>
      </c>
      <c r="F841" s="82">
        <v>1561</v>
      </c>
      <c r="G841" s="88">
        <v>2</v>
      </c>
      <c r="H841" s="88">
        <v>121</v>
      </c>
      <c r="I841" s="82">
        <v>1</v>
      </c>
      <c r="J841" s="70">
        <v>606</v>
      </c>
      <c r="K841" s="54">
        <v>383.06947286199255</v>
      </c>
      <c r="L841" s="54">
        <v>931.05949796758762</v>
      </c>
      <c r="M841" s="54">
        <v>160.01386085147666</v>
      </c>
      <c r="N841" s="54">
        <v>404.96752061388349</v>
      </c>
      <c r="O841" s="54">
        <v>65.632251132821608</v>
      </c>
      <c r="P841" s="54">
        <v>36.042898248022283</v>
      </c>
      <c r="Q841" s="54"/>
      <c r="R841" s="54">
        <v>165.32900789345447</v>
      </c>
      <c r="S841" s="42" t="s">
        <v>70</v>
      </c>
      <c r="T841" s="94">
        <v>12.875602605034569</v>
      </c>
      <c r="U841" s="94">
        <v>10.12166136068484</v>
      </c>
      <c r="V841" s="94">
        <v>22.997263965719409</v>
      </c>
      <c r="W841" s="94">
        <v>21.411821042550805</v>
      </c>
      <c r="X841" s="94">
        <v>3.679880996175303</v>
      </c>
      <c r="Y841" s="94">
        <v>9.3131449691003922</v>
      </c>
      <c r="Z841" s="94">
        <v>1.5093622039658849</v>
      </c>
      <c r="AA841" s="96">
        <v>0.82888804509933389</v>
      </c>
      <c r="AB841" s="116"/>
      <c r="AC841" s="98">
        <v>3.8021148357162797</v>
      </c>
      <c r="AD841" s="99">
        <v>7.2211408852358936</v>
      </c>
      <c r="AE841" s="99">
        <v>6.30297282167815</v>
      </c>
      <c r="AF841" s="99">
        <v>1.3503533455391121</v>
      </c>
      <c r="AG841" s="99">
        <v>3.9210795006830903</v>
      </c>
      <c r="AH841" s="99">
        <v>1.5093226027504305</v>
      </c>
      <c r="AI841" s="99"/>
      <c r="AJ841" s="44" t="s">
        <v>71</v>
      </c>
      <c r="AK841" s="43">
        <v>686</v>
      </c>
      <c r="AL841" s="43">
        <v>706</v>
      </c>
      <c r="AM841" s="43">
        <v>633</v>
      </c>
      <c r="AN841" s="43">
        <v>579</v>
      </c>
      <c r="AO841" s="46">
        <v>22.56</v>
      </c>
      <c r="AP841" s="102">
        <v>1.04</v>
      </c>
      <c r="AQ841" s="102">
        <v>0.83399999999999996</v>
      </c>
      <c r="AR841" s="102">
        <v>1.06</v>
      </c>
      <c r="AS841" s="126">
        <v>24.624000000000002</v>
      </c>
      <c r="AT841" s="58">
        <v>24.85</v>
      </c>
      <c r="AU841" s="58">
        <v>46.12</v>
      </c>
      <c r="AV841" s="58">
        <v>36.97</v>
      </c>
      <c r="AW841" s="58">
        <v>46.97</v>
      </c>
      <c r="AX841" s="58">
        <v>14.978723404255319</v>
      </c>
      <c r="AY841" s="71">
        <v>1.0805633242738071</v>
      </c>
      <c r="AZ841" s="71">
        <v>20.607790849332932</v>
      </c>
      <c r="BA841" s="71">
        <v>2.3894731163864762</v>
      </c>
      <c r="BB841" s="131">
        <f t="shared" si="52"/>
        <v>1.0805633242738071</v>
      </c>
      <c r="BC841" s="131">
        <f t="shared" si="53"/>
        <v>1.0707360682864477</v>
      </c>
      <c r="BD841" s="131">
        <f t="shared" si="54"/>
        <v>0.12758039410138231</v>
      </c>
      <c r="BE841" s="96">
        <v>6.64</v>
      </c>
      <c r="BF841" s="105">
        <v>62.04</v>
      </c>
      <c r="BG841" s="105">
        <v>581.23791102514508</v>
      </c>
      <c r="BH841" s="105">
        <v>170.53513862024499</v>
      </c>
      <c r="BI841" s="105">
        <v>178.43326885880077</v>
      </c>
      <c r="BJ841" s="105">
        <v>23.694390715667314</v>
      </c>
      <c r="BK841" s="105">
        <v>25.306254029658287</v>
      </c>
      <c r="BL841" s="105">
        <v>4.6744036105738234</v>
      </c>
      <c r="BM841" s="105">
        <v>15.796260477111542</v>
      </c>
      <c r="BN841" s="130">
        <f t="shared" si="55"/>
        <v>362.50216600242589</v>
      </c>
      <c r="BO841" s="97">
        <v>3.5994897959183674</v>
      </c>
      <c r="BP841" s="109" t="s">
        <v>38</v>
      </c>
      <c r="BQ841" s="106">
        <v>493</v>
      </c>
      <c r="BR841" s="107">
        <v>21.437332751186595</v>
      </c>
      <c r="BS841" s="107">
        <v>32.612839510400185</v>
      </c>
      <c r="BT841" s="107">
        <v>19.839034205231385</v>
      </c>
      <c r="BU841" s="106">
        <v>13479</v>
      </c>
      <c r="BV841" s="106">
        <v>586.11320112219903</v>
      </c>
      <c r="BW841" s="106">
        <v>891.66016989996774</v>
      </c>
      <c r="BX841" s="106">
        <v>485</v>
      </c>
      <c r="BY841" s="40">
        <v>0.1734</v>
      </c>
      <c r="BZ841" s="40">
        <v>1.94</v>
      </c>
      <c r="CA841" s="40">
        <v>4.2699999999999996</v>
      </c>
      <c r="CB841" s="23"/>
      <c r="CC841" s="40">
        <v>3.86</v>
      </c>
      <c r="CD841" s="40">
        <v>5.2</v>
      </c>
      <c r="CE841" s="40">
        <v>106.1</v>
      </c>
      <c r="CF841" s="40">
        <v>38.5</v>
      </c>
      <c r="CG841" s="40">
        <v>0.19570000000000001</v>
      </c>
      <c r="CH841" s="134">
        <v>5952.6276592454606</v>
      </c>
      <c r="CI841" s="134">
        <v>28176.52170751871</v>
      </c>
      <c r="CJ841" s="135">
        <v>1047218.2738244133</v>
      </c>
      <c r="CK841" s="136">
        <v>2.6906063818595145</v>
      </c>
    </row>
    <row r="842" spans="1:89" x14ac:dyDescent="0.25">
      <c r="A842" s="82" t="s">
        <v>37</v>
      </c>
      <c r="B842" s="83">
        <v>820</v>
      </c>
      <c r="C842" s="70" t="s">
        <v>926</v>
      </c>
      <c r="D842" s="160">
        <v>41316</v>
      </c>
      <c r="E842" s="85" t="s">
        <v>1248</v>
      </c>
      <c r="F842" s="82">
        <v>1564</v>
      </c>
      <c r="G842" s="88">
        <v>2</v>
      </c>
      <c r="H842" s="88">
        <v>181</v>
      </c>
      <c r="I842" s="82">
        <v>1</v>
      </c>
      <c r="J842" s="70">
        <v>551</v>
      </c>
      <c r="K842" s="54">
        <v>367.57513789957267</v>
      </c>
      <c r="L842" s="54">
        <v>930.91610434502741</v>
      </c>
      <c r="M842" s="54">
        <v>158.80634871014689</v>
      </c>
      <c r="N842" s="54">
        <v>410.89294747636228</v>
      </c>
      <c r="O842" s="54">
        <v>65.427684931426029</v>
      </c>
      <c r="P842" s="54">
        <v>35.336272140629987</v>
      </c>
      <c r="Q842" s="54"/>
      <c r="R842" s="54">
        <v>161.18155973048943</v>
      </c>
      <c r="S842" s="42" t="s">
        <v>70</v>
      </c>
      <c r="T842" s="94">
        <v>11.56602870208528</v>
      </c>
      <c r="U842" s="94">
        <v>8.4821333486315726</v>
      </c>
      <c r="V842" s="94">
        <v>20.048162050716854</v>
      </c>
      <c r="W842" s="94">
        <v>18.663156915531147</v>
      </c>
      <c r="X842" s="94">
        <v>3.1837754136236747</v>
      </c>
      <c r="Y842" s="94">
        <v>8.2376483965028005</v>
      </c>
      <c r="Z842" s="94">
        <v>1.3117048301084742</v>
      </c>
      <c r="AA842" s="96">
        <v>0.70842731014358129</v>
      </c>
      <c r="AB842" s="116"/>
      <c r="AC842" s="98">
        <v>3.2313940290641501</v>
      </c>
      <c r="AD842" s="99">
        <v>6.154785749570074</v>
      </c>
      <c r="AE842" s="99">
        <v>5.3922077951983418</v>
      </c>
      <c r="AF842" s="99">
        <v>1.1140162206721833</v>
      </c>
      <c r="AG842" s="99">
        <v>3.7913480217351658</v>
      </c>
      <c r="AH842" s="99">
        <v>1.3119016792941991</v>
      </c>
      <c r="AI842" s="99"/>
      <c r="AJ842" s="44" t="s">
        <v>71</v>
      </c>
      <c r="AK842" s="43">
        <v>693</v>
      </c>
      <c r="AL842" s="43">
        <v>711</v>
      </c>
      <c r="AM842" s="43">
        <v>650</v>
      </c>
      <c r="AN842" s="43">
        <v>540</v>
      </c>
      <c r="AO842" s="46">
        <v>27.13</v>
      </c>
      <c r="AP842" s="102">
        <v>1.054</v>
      </c>
      <c r="AQ842" s="102">
        <v>0.996</v>
      </c>
      <c r="AR842" s="102">
        <v>1.2310000000000001</v>
      </c>
      <c r="AS842" s="126">
        <v>26.661999999999999</v>
      </c>
      <c r="AT842" s="58">
        <v>27.2</v>
      </c>
      <c r="AU842" s="58">
        <v>38.85</v>
      </c>
      <c r="AV842" s="58">
        <v>36.729999999999997</v>
      </c>
      <c r="AW842" s="58">
        <v>45.37</v>
      </c>
      <c r="AX842" s="58">
        <v>18.297872340425531</v>
      </c>
      <c r="AY842" s="71">
        <v>1.3567328481878178</v>
      </c>
      <c r="AZ842" s="71">
        <v>20.854830005293209</v>
      </c>
      <c r="BA842" s="71">
        <v>-0.80666795457635487</v>
      </c>
      <c r="BB842" s="131">
        <f t="shared" si="52"/>
        <v>1.3567328481878178</v>
      </c>
      <c r="BC842" s="131">
        <f t="shared" si="53"/>
        <v>1.3298974705288087</v>
      </c>
      <c r="BD842" s="131">
        <f t="shared" si="54"/>
        <v>0.16365589981265552</v>
      </c>
      <c r="BE842" s="96">
        <v>6.75</v>
      </c>
      <c r="BF842" s="105">
        <v>84.02</v>
      </c>
      <c r="BG842" s="105">
        <v>582.12330397524397</v>
      </c>
      <c r="BH842" s="105">
        <v>224.82742204237087</v>
      </c>
      <c r="BI842" s="105">
        <v>129.01690073791954</v>
      </c>
      <c r="BJ842" s="105">
        <v>21.661509164484649</v>
      </c>
      <c r="BK842" s="105">
        <v>22.851701975720065</v>
      </c>
      <c r="BL842" s="105">
        <v>6.903118305165437</v>
      </c>
      <c r="BM842" s="105">
        <v>12.497024517971912</v>
      </c>
      <c r="BN842" s="130">
        <f t="shared" si="55"/>
        <v>319.84359104781277</v>
      </c>
      <c r="BO842" s="97">
        <v>8.8556122448979586</v>
      </c>
      <c r="BP842" s="109" t="s">
        <v>38</v>
      </c>
      <c r="BQ842" s="106">
        <v>383</v>
      </c>
      <c r="BR842" s="107">
        <v>19.103995619703465</v>
      </c>
      <c r="BS842" s="107">
        <v>28.863172552360403</v>
      </c>
      <c r="BT842" s="107">
        <v>14.080882352941178</v>
      </c>
      <c r="BU842" s="106">
        <v>10919</v>
      </c>
      <c r="BV842" s="106">
        <v>544.63845475598464</v>
      </c>
      <c r="BW842" s="106">
        <v>822.86418041572654</v>
      </c>
      <c r="BX842" s="106">
        <v>349</v>
      </c>
      <c r="BY842" s="40">
        <v>0.14280000000000001</v>
      </c>
      <c r="BZ842" s="40">
        <v>0.94</v>
      </c>
      <c r="CA842" s="40">
        <v>3.13</v>
      </c>
      <c r="CB842" s="23"/>
      <c r="CC842" s="40">
        <v>2.71</v>
      </c>
      <c r="CD842" s="40">
        <v>6.77</v>
      </c>
      <c r="CE842" s="40">
        <v>98.9</v>
      </c>
      <c r="CF842" s="40">
        <v>33.200000000000003</v>
      </c>
      <c r="CG842" s="40">
        <v>1.4550000000000001</v>
      </c>
      <c r="CH842" s="134">
        <v>23787.339207676818</v>
      </c>
      <c r="CI842" s="134">
        <v>20906.546480339272</v>
      </c>
      <c r="CJ842" s="135">
        <v>1395119.9768111601</v>
      </c>
      <c r="CK842" s="136">
        <v>1.4985482845801963</v>
      </c>
    </row>
    <row r="843" spans="1:89" x14ac:dyDescent="0.25">
      <c r="A843" s="82" t="s">
        <v>37</v>
      </c>
      <c r="B843" s="83">
        <v>821</v>
      </c>
      <c r="C843" s="70" t="s">
        <v>927</v>
      </c>
      <c r="D843" s="160">
        <v>41319</v>
      </c>
      <c r="E843" s="85" t="s">
        <v>1248</v>
      </c>
      <c r="F843" s="82">
        <v>1565</v>
      </c>
      <c r="G843" s="88">
        <v>2</v>
      </c>
      <c r="H843" s="88">
        <v>147</v>
      </c>
      <c r="I843" s="82">
        <v>1</v>
      </c>
      <c r="J843" s="70">
        <v>603</v>
      </c>
      <c r="K843" s="54">
        <v>389.23223726895372</v>
      </c>
      <c r="L843" s="54">
        <v>931.3253428851782</v>
      </c>
      <c r="M843" s="54">
        <v>158.37678606904441</v>
      </c>
      <c r="N843" s="54">
        <v>411.48360124036054</v>
      </c>
      <c r="O843" s="54">
        <v>71.489501679624411</v>
      </c>
      <c r="P843" s="54">
        <v>35.15326713615169</v>
      </c>
      <c r="Q843" s="54"/>
      <c r="R843" s="54">
        <v>165.01309419519581</v>
      </c>
      <c r="S843" s="42" t="s">
        <v>70</v>
      </c>
      <c r="T843" s="94">
        <v>10.124215350259579</v>
      </c>
      <c r="U843" s="94">
        <v>7.8803204138849265</v>
      </c>
      <c r="V843" s="94">
        <v>18.004535764144507</v>
      </c>
      <c r="W843" s="94">
        <v>16.768080444030335</v>
      </c>
      <c r="X843" s="94">
        <v>2.8515005089903736</v>
      </c>
      <c r="Y843" s="94">
        <v>7.4085712148910483</v>
      </c>
      <c r="Z843" s="94">
        <v>1.2871352897516666</v>
      </c>
      <c r="AA843" s="96">
        <v>0.63291825537936885</v>
      </c>
      <c r="AB843" s="116"/>
      <c r="AC843" s="98">
        <v>2.9709841559895489</v>
      </c>
      <c r="AD843" s="99">
        <v>4.7531974417341498</v>
      </c>
      <c r="AE843" s="99">
        <v>4.1162689845417733</v>
      </c>
      <c r="AF843" s="99">
        <v>0.90310751392948851</v>
      </c>
      <c r="AG843" s="99">
        <v>2.780620503414478</v>
      </c>
      <c r="AH843" s="99">
        <v>1.285220340729929</v>
      </c>
      <c r="AI843" s="99"/>
      <c r="AJ843" s="44" t="s">
        <v>71</v>
      </c>
      <c r="AK843" s="43">
        <v>736</v>
      </c>
      <c r="AL843" s="43">
        <v>754</v>
      </c>
      <c r="AM843" s="43">
        <v>683</v>
      </c>
      <c r="AN843" s="43">
        <v>624</v>
      </c>
      <c r="AO843" s="46">
        <v>22.25</v>
      </c>
      <c r="AP843" s="102">
        <v>1.07</v>
      </c>
      <c r="AQ843" s="102">
        <v>0.79600000000000004</v>
      </c>
      <c r="AR843" s="102">
        <v>1.085</v>
      </c>
      <c r="AS843" s="126">
        <v>24.950000000000003</v>
      </c>
      <c r="AT843" s="58">
        <v>25.05</v>
      </c>
      <c r="AU843" s="58">
        <v>48.08</v>
      </c>
      <c r="AV843" s="58">
        <v>35.79</v>
      </c>
      <c r="AW843" s="58">
        <v>48.79</v>
      </c>
      <c r="AX843" s="58">
        <v>17.276595744680851</v>
      </c>
      <c r="AY843" s="71">
        <v>1.3913160732467384</v>
      </c>
      <c r="AZ843" s="71">
        <v>20.875873465304036</v>
      </c>
      <c r="BA843" s="71">
        <v>-2.8713377011595291</v>
      </c>
      <c r="BB843" s="131">
        <f t="shared" si="52"/>
        <v>1.3913160732467384</v>
      </c>
      <c r="BC843" s="131">
        <f t="shared" si="53"/>
        <v>1.3857619172657136</v>
      </c>
      <c r="BD843" s="131">
        <f t="shared" si="54"/>
        <v>0.16390314300004491</v>
      </c>
      <c r="BE843" s="96">
        <v>6.4</v>
      </c>
      <c r="BF843" s="105">
        <v>74.739999999999995</v>
      </c>
      <c r="BG843" s="105">
        <v>645.03612523414506</v>
      </c>
      <c r="BH843" s="105">
        <v>155.8736954776559</v>
      </c>
      <c r="BI843" s="105">
        <v>139.95183302113998</v>
      </c>
      <c r="BJ843" s="105">
        <v>21.675140487021679</v>
      </c>
      <c r="BK843" s="105">
        <v>18.731602890018731</v>
      </c>
      <c r="BL843" s="105">
        <v>5.7532780305057543</v>
      </c>
      <c r="BM843" s="105">
        <v>12.978324859512979</v>
      </c>
      <c r="BN843" s="130">
        <f t="shared" si="55"/>
        <v>375.74658703071674</v>
      </c>
      <c r="BO843" s="97">
        <v>5.663775510204081</v>
      </c>
      <c r="BP843" s="109" t="s">
        <v>38</v>
      </c>
      <c r="BQ843" s="106">
        <v>461</v>
      </c>
      <c r="BR843" s="107">
        <v>25.604659072524807</v>
      </c>
      <c r="BS843" s="107">
        <v>36.46248224920911</v>
      </c>
      <c r="BT843" s="107">
        <v>18.403193612774452</v>
      </c>
      <c r="BU843" s="106">
        <v>11874</v>
      </c>
      <c r="BV843" s="106">
        <v>659.5004811868971</v>
      </c>
      <c r="BW843" s="106">
        <v>939.16597446227547</v>
      </c>
      <c r="BX843" s="106">
        <v>479</v>
      </c>
      <c r="BY843" s="40">
        <v>0.26519999999999999</v>
      </c>
      <c r="BZ843" s="40">
        <v>0.91</v>
      </c>
      <c r="CA843" s="40">
        <v>4.18</v>
      </c>
      <c r="CB843" s="23"/>
      <c r="CC843" s="40">
        <v>2.99</v>
      </c>
      <c r="CD843" s="40">
        <v>7.95</v>
      </c>
      <c r="CE843" s="40">
        <v>113.3</v>
      </c>
      <c r="CF843" s="40">
        <v>37</v>
      </c>
      <c r="CG843" s="40">
        <v>0.27889999999999998</v>
      </c>
      <c r="CH843" s="134">
        <v>117314.95417066793</v>
      </c>
      <c r="CI843" s="134">
        <v>10588.750827485648</v>
      </c>
      <c r="CJ843" s="135">
        <v>411060.82870440843</v>
      </c>
      <c r="CK843" s="136">
        <v>2.5759571547742781</v>
      </c>
    </row>
    <row r="844" spans="1:89" x14ac:dyDescent="0.25">
      <c r="A844" s="82" t="s">
        <v>37</v>
      </c>
      <c r="B844" s="83">
        <v>822</v>
      </c>
      <c r="C844" s="70" t="s">
        <v>928</v>
      </c>
      <c r="D844" s="160">
        <v>41319</v>
      </c>
      <c r="E844" s="85" t="s">
        <v>1248</v>
      </c>
      <c r="F844" s="82">
        <v>1568</v>
      </c>
      <c r="G844" s="88">
        <v>2</v>
      </c>
      <c r="H844" s="88">
        <v>120</v>
      </c>
      <c r="I844" s="82">
        <v>1</v>
      </c>
      <c r="J844" s="70">
        <v>519</v>
      </c>
      <c r="K844" s="54">
        <v>396.39236906164513</v>
      </c>
      <c r="L844" s="54">
        <v>931.19450982959995</v>
      </c>
      <c r="M844" s="54">
        <v>161.05917083201805</v>
      </c>
      <c r="N844" s="54">
        <v>399.33321604600758</v>
      </c>
      <c r="O844" s="54">
        <v>65.535452593642631</v>
      </c>
      <c r="P844" s="54">
        <v>36.665483762746945</v>
      </c>
      <c r="Q844" s="54"/>
      <c r="R844" s="54">
        <v>169.37262417013608</v>
      </c>
      <c r="S844" s="42" t="s">
        <v>70</v>
      </c>
      <c r="T844" s="94">
        <v>8.7315627864257905</v>
      </c>
      <c r="U844" s="94">
        <v>7.3040978986085285</v>
      </c>
      <c r="V844" s="94">
        <v>16.035660685034319</v>
      </c>
      <c r="W844" s="94">
        <v>14.932319191394319</v>
      </c>
      <c r="X844" s="94">
        <v>2.5826902136752183</v>
      </c>
      <c r="Y844" s="94">
        <v>6.4035719527772796</v>
      </c>
      <c r="Z844" s="94">
        <v>1.0509042806318054</v>
      </c>
      <c r="AA844" s="96">
        <v>0.58795525647204538</v>
      </c>
      <c r="AB844" s="116"/>
      <c r="AC844" s="98">
        <v>2.7160019305261445</v>
      </c>
      <c r="AD844" s="99">
        <v>4.4258423490694732</v>
      </c>
      <c r="AE844" s="99">
        <v>3.9082400863457978</v>
      </c>
      <c r="AF844" s="99">
        <v>0.88516846981389463</v>
      </c>
      <c r="AG844" s="99">
        <v>2.2881604944689173</v>
      </c>
      <c r="AH844" s="99">
        <v>1.0524606324933576</v>
      </c>
      <c r="AI844" s="99"/>
      <c r="AJ844" s="44" t="s">
        <v>71</v>
      </c>
      <c r="AK844" s="43">
        <v>724</v>
      </c>
      <c r="AL844" s="43">
        <v>739</v>
      </c>
      <c r="AM844" s="43">
        <v>658</v>
      </c>
      <c r="AN844" s="43">
        <v>643</v>
      </c>
      <c r="AO844" s="46">
        <v>31.49</v>
      </c>
      <c r="AP844" s="102">
        <v>1.258</v>
      </c>
      <c r="AQ844" s="102">
        <v>1.075</v>
      </c>
      <c r="AR844" s="102">
        <v>1.5429999999999999</v>
      </c>
      <c r="AS844" s="126">
        <v>31.466000000000001</v>
      </c>
      <c r="AT844" s="58">
        <v>31.96</v>
      </c>
      <c r="AU844" s="58">
        <v>39.950000000000003</v>
      </c>
      <c r="AV844" s="58">
        <v>34.119999999999997</v>
      </c>
      <c r="AW844" s="58">
        <v>49.01</v>
      </c>
      <c r="AX844" s="58">
        <v>19.787234042553195</v>
      </c>
      <c r="AY844" s="71">
        <v>1.9930578869025004</v>
      </c>
      <c r="AZ844" s="71">
        <v>21.822269479943582</v>
      </c>
      <c r="BA844" s="71">
        <v>-5.7866087949092631</v>
      </c>
      <c r="BB844" s="131">
        <f t="shared" si="52"/>
        <v>1.9930578869025004</v>
      </c>
      <c r="BC844" s="131">
        <f t="shared" si="53"/>
        <v>1.962251547849627</v>
      </c>
      <c r="BD844" s="131">
        <f t="shared" si="54"/>
        <v>0.24171127564562239</v>
      </c>
      <c r="BE844" s="96">
        <v>6.63</v>
      </c>
      <c r="BF844" s="105">
        <v>130.12</v>
      </c>
      <c r="BG844" s="105">
        <v>709.19151552413155</v>
      </c>
      <c r="BH844" s="105">
        <v>143.32923455272055</v>
      </c>
      <c r="BI844" s="105">
        <v>99.139256071318783</v>
      </c>
      <c r="BJ844" s="105">
        <v>18.367660620965264</v>
      </c>
      <c r="BK844" s="105">
        <v>14.140793114048572</v>
      </c>
      <c r="BL844" s="105">
        <v>4.9953888718106363</v>
      </c>
      <c r="BM844" s="105">
        <v>10.836151245004611</v>
      </c>
      <c r="BN844" s="130">
        <f t="shared" si="55"/>
        <v>387.04271985786966</v>
      </c>
      <c r="BO844" s="97">
        <v>1.4224489795918365</v>
      </c>
      <c r="BP844" s="109" t="s">
        <v>38</v>
      </c>
      <c r="BQ844" s="106">
        <v>404</v>
      </c>
      <c r="BR844" s="107">
        <v>25.193848132309451</v>
      </c>
      <c r="BS844" s="107">
        <v>36.610837342759659</v>
      </c>
      <c r="BT844" s="107">
        <v>12.640801001251564</v>
      </c>
      <c r="BU844" s="106">
        <v>11218</v>
      </c>
      <c r="BV844" s="106">
        <v>699.56581274318671</v>
      </c>
      <c r="BW844" s="106">
        <v>1016.585082453163</v>
      </c>
      <c r="BX844" s="106">
        <v>324</v>
      </c>
      <c r="BY844" s="40">
        <v>0.1938</v>
      </c>
      <c r="BZ844" s="40">
        <v>1.02</v>
      </c>
      <c r="CA844" s="40">
        <v>3.5</v>
      </c>
      <c r="CB844" s="23"/>
      <c r="CC844" s="40">
        <v>3.12</v>
      </c>
      <c r="CD844" s="40">
        <v>7.04</v>
      </c>
      <c r="CE844" s="40">
        <v>99.9</v>
      </c>
      <c r="CF844" s="40">
        <v>40</v>
      </c>
      <c r="CG844" s="40">
        <v>0.1459</v>
      </c>
      <c r="CH844" s="134">
        <v>36787.779088394112</v>
      </c>
      <c r="CI844" s="134">
        <v>16755.283251414552</v>
      </c>
      <c r="CJ844" s="135">
        <v>423509.8162851457</v>
      </c>
      <c r="CK844" s="136">
        <v>3.9562915916294505</v>
      </c>
    </row>
    <row r="845" spans="1:89" x14ac:dyDescent="0.25">
      <c r="A845" s="82" t="s">
        <v>37</v>
      </c>
      <c r="B845" s="83">
        <v>823</v>
      </c>
      <c r="C845" s="70" t="s">
        <v>929</v>
      </c>
      <c r="D845" s="160">
        <v>41317</v>
      </c>
      <c r="E845" s="85" t="s">
        <v>1248</v>
      </c>
      <c r="F845" s="82">
        <v>1577</v>
      </c>
      <c r="G845" s="88">
        <v>2</v>
      </c>
      <c r="H845" s="88">
        <v>114</v>
      </c>
      <c r="I845" s="82">
        <v>1</v>
      </c>
      <c r="J845" s="70">
        <v>522</v>
      </c>
      <c r="K845" s="54">
        <v>403.69693789249982</v>
      </c>
      <c r="L845" s="54">
        <v>931.48190303363833</v>
      </c>
      <c r="M845" s="54">
        <v>159.73628474583873</v>
      </c>
      <c r="N845" s="54">
        <v>404.89183652848885</v>
      </c>
      <c r="O845" s="54">
        <v>71.055749611427018</v>
      </c>
      <c r="P845" s="54">
        <v>35.925406498429645</v>
      </c>
      <c r="Q845" s="54"/>
      <c r="R845" s="54">
        <v>169.28007881646721</v>
      </c>
      <c r="S845" s="42" t="s">
        <v>70</v>
      </c>
      <c r="T845" s="94">
        <v>8.5049897436409712</v>
      </c>
      <c r="U845" s="94">
        <v>7.0933537680087024</v>
      </c>
      <c r="V845" s="94">
        <v>15.598343511649674</v>
      </c>
      <c r="W845" s="94">
        <v>14.529574698403843</v>
      </c>
      <c r="X845" s="94">
        <v>2.4916214407402779</v>
      </c>
      <c r="Y845" s="94">
        <v>6.315641951234074</v>
      </c>
      <c r="Z845" s="94">
        <v>1.1083519909168065</v>
      </c>
      <c r="AA845" s="96">
        <v>0.56037683135815708</v>
      </c>
      <c r="AB845" s="116"/>
      <c r="AC845" s="98">
        <v>2.6404888190583864</v>
      </c>
      <c r="AD845" s="99">
        <v>4.3675361832619082</v>
      </c>
      <c r="AE845" s="99">
        <v>3.8580630874844069</v>
      </c>
      <c r="AF845" s="99">
        <v>0.78615651298714351</v>
      </c>
      <c r="AG845" s="99">
        <v>2.3759396836944777</v>
      </c>
      <c r="AH845" s="99">
        <v>1.1071545945057655</v>
      </c>
      <c r="AI845" s="99"/>
      <c r="AJ845" s="44" t="s">
        <v>71</v>
      </c>
      <c r="AK845" s="43">
        <v>720</v>
      </c>
      <c r="AL845" s="43">
        <v>734</v>
      </c>
      <c r="AM845" s="43">
        <v>684</v>
      </c>
      <c r="AN845" s="43">
        <v>623</v>
      </c>
      <c r="AO845" s="46">
        <v>23.24</v>
      </c>
      <c r="AP845" s="102">
        <v>1.014</v>
      </c>
      <c r="AQ845" s="102">
        <v>0.83699999999999997</v>
      </c>
      <c r="AR845" s="102">
        <v>1.113</v>
      </c>
      <c r="AS845" s="126">
        <v>24.506</v>
      </c>
      <c r="AT845" s="58">
        <v>24.83</v>
      </c>
      <c r="AU845" s="58">
        <v>43.63</v>
      </c>
      <c r="AV845" s="58">
        <v>36</v>
      </c>
      <c r="AW845" s="58">
        <v>47.9</v>
      </c>
      <c r="AX845" s="58">
        <v>17.702127659574469</v>
      </c>
      <c r="AY845" s="71">
        <v>1.5918356959798732</v>
      </c>
      <c r="AZ845" s="71">
        <v>19.260758775227853</v>
      </c>
      <c r="BA845" s="71">
        <v>-3.662415263578179</v>
      </c>
      <c r="BB845" s="131">
        <f t="shared" si="52"/>
        <v>1.5918356959798732</v>
      </c>
      <c r="BC845" s="131">
        <f t="shared" si="53"/>
        <v>1.5710642595925404</v>
      </c>
      <c r="BD845" s="131">
        <f t="shared" si="54"/>
        <v>0.19002017732115767</v>
      </c>
      <c r="BE845" s="96">
        <v>6.42</v>
      </c>
      <c r="BF845" s="105">
        <v>80.680000000000007</v>
      </c>
      <c r="BG845" s="105">
        <v>624.8140803173028</v>
      </c>
      <c r="BH845" s="105">
        <v>183.68864650470996</v>
      </c>
      <c r="BI845" s="105">
        <v>149.60337134357957</v>
      </c>
      <c r="BJ845" s="105">
        <v>8.8001983143282096</v>
      </c>
      <c r="BK845" s="105">
        <v>20.946950917203768</v>
      </c>
      <c r="BL845" s="105">
        <v>2.2310361923648978</v>
      </c>
      <c r="BM845" s="105">
        <v>9.9157164105106599</v>
      </c>
      <c r="BN845" s="130">
        <f t="shared" si="55"/>
        <v>356.20957309184985</v>
      </c>
      <c r="BO845" s="97">
        <v>5.8632653061224485</v>
      </c>
      <c r="BP845" s="109" t="s">
        <v>38</v>
      </c>
      <c r="BQ845" s="106">
        <v>388</v>
      </c>
      <c r="BR845" s="107">
        <v>24.874436167546953</v>
      </c>
      <c r="BS845" s="107">
        <v>36.381681170716178</v>
      </c>
      <c r="BT845" s="107">
        <v>15.626258558195731</v>
      </c>
      <c r="BU845" s="106">
        <v>10455</v>
      </c>
      <c r="BV845" s="106">
        <v>670.26347972088502</v>
      </c>
      <c r="BW845" s="106">
        <v>980.33627999958151</v>
      </c>
      <c r="BX845" s="106">
        <v>410</v>
      </c>
      <c r="BY845" s="40">
        <v>0.18360000000000001</v>
      </c>
      <c r="BZ845" s="40">
        <v>1.21</v>
      </c>
      <c r="CA845" s="40">
        <v>3.13</v>
      </c>
      <c r="CB845" s="23"/>
      <c r="CC845" s="40">
        <v>3.47</v>
      </c>
      <c r="CD845" s="40">
        <v>6.04</v>
      </c>
      <c r="CE845" s="40">
        <v>97.9</v>
      </c>
      <c r="CF845" s="40">
        <v>38.1</v>
      </c>
      <c r="CG845" s="40">
        <v>0.254</v>
      </c>
      <c r="CH845" s="134"/>
      <c r="CI845" s="134"/>
      <c r="CJ845" s="135"/>
      <c r="CK845" s="136"/>
    </row>
    <row r="846" spans="1:89" x14ac:dyDescent="0.25">
      <c r="A846" s="82" t="s">
        <v>37</v>
      </c>
      <c r="B846" s="83">
        <v>824</v>
      </c>
      <c r="C846" s="70" t="s">
        <v>930</v>
      </c>
      <c r="D846" s="161">
        <v>41375</v>
      </c>
      <c r="E846" s="85" t="s">
        <v>1248</v>
      </c>
      <c r="F846" s="82">
        <v>1360</v>
      </c>
      <c r="G846" s="88">
        <v>2</v>
      </c>
      <c r="H846" s="88">
        <v>116</v>
      </c>
      <c r="I846" s="82">
        <v>5</v>
      </c>
      <c r="J846" s="70">
        <v>622</v>
      </c>
      <c r="K846" s="54">
        <v>532.45916426940892</v>
      </c>
      <c r="L846" s="54">
        <v>920.54217406183921</v>
      </c>
      <c r="M846" s="54">
        <v>180.31877603067963</v>
      </c>
      <c r="N846" s="54">
        <v>364.14802395412579</v>
      </c>
      <c r="O846" s="54">
        <v>76.713634041804838</v>
      </c>
      <c r="P846" s="54">
        <v>44.281480742554862</v>
      </c>
      <c r="Q846" s="54"/>
      <c r="R846" s="54">
        <v>210.58581725673085</v>
      </c>
      <c r="S846" s="42" t="s">
        <v>70</v>
      </c>
      <c r="T846" s="94">
        <v>6.9592405584130033</v>
      </c>
      <c r="U846" s="94">
        <v>10.054859348291615</v>
      </c>
      <c r="V846" s="94">
        <v>17.014099906704619</v>
      </c>
      <c r="W846" s="94">
        <v>15.662196517823203</v>
      </c>
      <c r="X846" s="94">
        <v>3.0679616704406767</v>
      </c>
      <c r="Y846" s="94">
        <v>6.1956508603845615</v>
      </c>
      <c r="Z846" s="94">
        <v>1.3052134337936436</v>
      </c>
      <c r="AA846" s="96">
        <v>0.75340953737064487</v>
      </c>
      <c r="AB846" s="116"/>
      <c r="AC846" s="98">
        <v>3.5829281337410595</v>
      </c>
      <c r="AD846" s="99">
        <v>4.9511030728510423</v>
      </c>
      <c r="AE846" s="99">
        <v>4.3020134600002704</v>
      </c>
      <c r="AF846" s="99">
        <v>0.96546509920595325</v>
      </c>
      <c r="AG846" s="99">
        <v>2.6141824224653507</v>
      </c>
      <c r="AH846" s="99">
        <v>1.3071737758275181</v>
      </c>
      <c r="AI846" s="99"/>
      <c r="AJ846" s="44" t="s">
        <v>71</v>
      </c>
      <c r="AK846" s="43">
        <v>709</v>
      </c>
      <c r="AL846" s="43">
        <v>726</v>
      </c>
      <c r="AM846" s="43">
        <v>686</v>
      </c>
      <c r="AN846" s="43">
        <v>579</v>
      </c>
      <c r="AO846" s="46">
        <v>18.36</v>
      </c>
      <c r="AP846" s="102">
        <v>0.84899999999999998</v>
      </c>
      <c r="AQ846" s="102">
        <v>0.66400000000000003</v>
      </c>
      <c r="AR846" s="102">
        <v>0.89900000000000002</v>
      </c>
      <c r="AS846" s="126">
        <v>20.079000000000001</v>
      </c>
      <c r="AT846" s="58">
        <v>20.32</v>
      </c>
      <c r="AU846" s="58">
        <v>46.22</v>
      </c>
      <c r="AV846" s="58">
        <v>36.14</v>
      </c>
      <c r="AW846" s="58">
        <v>48.98</v>
      </c>
      <c r="AX846" s="58">
        <v>23.340425531914896</v>
      </c>
      <c r="AY846" s="71">
        <v>1.1943035547823868</v>
      </c>
      <c r="AZ846" s="71">
        <v>19.125131968575008</v>
      </c>
      <c r="BA846" s="71">
        <v>-2.1110320618703895</v>
      </c>
      <c r="BB846" s="131">
        <f t="shared" si="52"/>
        <v>1.1943035547823868</v>
      </c>
      <c r="BC846" s="131">
        <f t="shared" si="53"/>
        <v>1.1801388325037176</v>
      </c>
      <c r="BD846" s="131">
        <f t="shared" si="54"/>
        <v>0.14176477234916912</v>
      </c>
      <c r="BE846" s="96">
        <v>6.23</v>
      </c>
      <c r="BF846" s="105">
        <v>96.46</v>
      </c>
      <c r="BG846" s="105">
        <v>644.51586149699358</v>
      </c>
      <c r="BH846" s="105">
        <v>227.03711382956666</v>
      </c>
      <c r="BI846" s="105">
        <v>96.309351026332166</v>
      </c>
      <c r="BJ846" s="105">
        <v>9.1229525191789342</v>
      </c>
      <c r="BK846" s="105">
        <v>12.647729628861706</v>
      </c>
      <c r="BL846" s="105">
        <v>4.5614762595894671</v>
      </c>
      <c r="BM846" s="105">
        <v>5.7018453244868343</v>
      </c>
      <c r="BN846" s="130">
        <f t="shared" si="55"/>
        <v>324.06812339331617</v>
      </c>
      <c r="BO846" s="97">
        <v>5.2127551020408163</v>
      </c>
      <c r="BP846" s="109" t="s">
        <v>38</v>
      </c>
      <c r="BQ846" s="106">
        <v>458.5827832676411</v>
      </c>
      <c r="BR846" s="107">
        <v>26.95310276666066</v>
      </c>
      <c r="BS846" s="107">
        <v>40.330021753025399</v>
      </c>
      <c r="BT846" s="107">
        <v>22.568050357659502</v>
      </c>
      <c r="BU846" s="106">
        <v>13523.570275125372</v>
      </c>
      <c r="BV846" s="106">
        <v>794.84488449466789</v>
      </c>
      <c r="BW846" s="106">
        <v>1189.3291751776485</v>
      </c>
      <c r="BX846" s="106">
        <v>665</v>
      </c>
      <c r="BY846" s="40">
        <v>0.22439999999999999</v>
      </c>
      <c r="BZ846" s="40">
        <v>0.71</v>
      </c>
      <c r="CA846" s="40">
        <v>4.5</v>
      </c>
      <c r="CB846" s="23"/>
      <c r="CC846" s="40">
        <v>3.72</v>
      </c>
      <c r="CD846" s="40">
        <v>4.4800000000000004</v>
      </c>
      <c r="CE846" s="40">
        <v>92.7</v>
      </c>
      <c r="CF846" s="40">
        <v>38</v>
      </c>
      <c r="CG846" s="40">
        <v>0.1542</v>
      </c>
      <c r="CH846" s="134"/>
      <c r="CI846" s="134"/>
      <c r="CJ846" s="135"/>
      <c r="CK846" s="136"/>
    </row>
    <row r="847" spans="1:89" x14ac:dyDescent="0.25">
      <c r="A847" s="82" t="s">
        <v>37</v>
      </c>
      <c r="B847" s="83">
        <v>825</v>
      </c>
      <c r="C847" s="70" t="s">
        <v>931</v>
      </c>
      <c r="D847" s="161">
        <v>41374</v>
      </c>
      <c r="E847" s="85" t="s">
        <v>1248</v>
      </c>
      <c r="F847" s="82">
        <v>1367</v>
      </c>
      <c r="G847" s="88">
        <v>2</v>
      </c>
      <c r="H847" s="88">
        <v>118</v>
      </c>
      <c r="I847" s="82">
        <v>4</v>
      </c>
      <c r="J847" s="70">
        <v>600</v>
      </c>
      <c r="K847" s="54">
        <v>526.59767926160009</v>
      </c>
      <c r="L847" s="54">
        <v>920.32282118262788</v>
      </c>
      <c r="M847" s="54">
        <v>179.74309590259276</v>
      </c>
      <c r="N847" s="54">
        <v>366.86605912495901</v>
      </c>
      <c r="O847" s="54">
        <v>76.944063271597727</v>
      </c>
      <c r="P847" s="54">
        <v>43.948883397727101</v>
      </c>
      <c r="Q847" s="54"/>
      <c r="R847" s="54">
        <v>208.90658482283328</v>
      </c>
      <c r="S847" s="42" t="s">
        <v>70</v>
      </c>
      <c r="T847" s="94">
        <v>9.009048603269262</v>
      </c>
      <c r="U847" s="94">
        <v>12.639417450357811</v>
      </c>
      <c r="V847" s="94">
        <v>21.648466053627075</v>
      </c>
      <c r="W847" s="94">
        <v>19.923577352750414</v>
      </c>
      <c r="X847" s="94">
        <v>3.8911623100211137</v>
      </c>
      <c r="Y847" s="94">
        <v>7.9420874271946156</v>
      </c>
      <c r="Z847" s="94">
        <v>1.6657209417633168</v>
      </c>
      <c r="AA847" s="96">
        <v>0.95142591033050938</v>
      </c>
      <c r="AB847" s="116"/>
      <c r="AC847" s="98">
        <v>4.5225071099162699</v>
      </c>
      <c r="AD847" s="99">
        <v>6.6460790784635098</v>
      </c>
      <c r="AE847" s="99">
        <v>5.770790463829865</v>
      </c>
      <c r="AF847" s="99">
        <v>1.2494628667511398</v>
      </c>
      <c r="AG847" s="99">
        <v>3.8946023399796168</v>
      </c>
      <c r="AH847" s="99">
        <v>1.6641886222992577</v>
      </c>
      <c r="AI847" s="99"/>
      <c r="AJ847" s="44" t="s">
        <v>71</v>
      </c>
      <c r="AK847" s="43">
        <v>693</v>
      </c>
      <c r="AL847" s="43">
        <v>710</v>
      </c>
      <c r="AM847" s="43">
        <v>679</v>
      </c>
      <c r="AN847" s="43">
        <v>509</v>
      </c>
      <c r="AO847" s="46">
        <v>31.95</v>
      </c>
      <c r="AP847" s="102">
        <v>1.2729999999999999</v>
      </c>
      <c r="AQ847" s="102">
        <v>1</v>
      </c>
      <c r="AR847" s="102">
        <v>1.421</v>
      </c>
      <c r="AS847" s="126">
        <v>31.875</v>
      </c>
      <c r="AT847" s="58">
        <v>30.92</v>
      </c>
      <c r="AU847" s="58">
        <v>39.83</v>
      </c>
      <c r="AV847" s="58">
        <v>31.29</v>
      </c>
      <c r="AW847" s="58">
        <v>44.46</v>
      </c>
      <c r="AX847" s="58">
        <v>20.808510638297872</v>
      </c>
      <c r="AY847" s="71">
        <v>1.4282767159301586</v>
      </c>
      <c r="AZ847" s="71">
        <v>23.134374558044875</v>
      </c>
      <c r="BA847" s="71">
        <v>-1.4859085044178002</v>
      </c>
      <c r="BB847" s="131">
        <f t="shared" si="52"/>
        <v>1.4282767159301586</v>
      </c>
      <c r="BC847" s="131">
        <f t="shared" si="53"/>
        <v>1.472390695998506</v>
      </c>
      <c r="BD847" s="131">
        <f t="shared" si="54"/>
        <v>0.17063564646332491</v>
      </c>
      <c r="BE847" s="96">
        <v>6.68</v>
      </c>
      <c r="BF847" s="105">
        <v>80.12</v>
      </c>
      <c r="BG847" s="105">
        <v>644.40838741887171</v>
      </c>
      <c r="BH847" s="105">
        <v>186.84473290064901</v>
      </c>
      <c r="BI847" s="105">
        <v>126.18572141787318</v>
      </c>
      <c r="BJ847" s="105">
        <v>7.2391412880678967</v>
      </c>
      <c r="BK847" s="105">
        <v>16.974538192710934</v>
      </c>
      <c r="BL847" s="105">
        <v>3.6195706440339483</v>
      </c>
      <c r="BM847" s="105">
        <v>14.603095356964552</v>
      </c>
      <c r="BN847" s="130">
        <f t="shared" si="55"/>
        <v>353.63707469691047</v>
      </c>
      <c r="BO847" s="97">
        <v>3.4086734693877547</v>
      </c>
      <c r="BP847" s="109" t="s">
        <v>38</v>
      </c>
      <c r="BQ847" s="106"/>
      <c r="BR847" s="107"/>
      <c r="BS847" s="107"/>
      <c r="BT847" s="107"/>
      <c r="BU847" s="106"/>
      <c r="BV847" s="106"/>
      <c r="BW847" s="106"/>
      <c r="BX847" s="106"/>
      <c r="BY847" s="40">
        <v>0.3876</v>
      </c>
      <c r="BZ847" s="40">
        <v>0.75</v>
      </c>
      <c r="CA847" s="40">
        <v>4.68</v>
      </c>
      <c r="CB847" s="23"/>
      <c r="CC847" s="40">
        <v>3.03</v>
      </c>
      <c r="CD847" s="40">
        <v>6.55</v>
      </c>
      <c r="CE847" s="40">
        <v>86.5</v>
      </c>
      <c r="CF847" s="40">
        <v>36.6</v>
      </c>
      <c r="CG847" s="40">
        <v>0.4163</v>
      </c>
      <c r="CH847" s="134"/>
      <c r="CI847" s="134"/>
      <c r="CJ847" s="135"/>
      <c r="CK847" s="136"/>
    </row>
    <row r="848" spans="1:89" x14ac:dyDescent="0.25">
      <c r="A848" s="82" t="s">
        <v>37</v>
      </c>
      <c r="B848" s="83">
        <v>826</v>
      </c>
      <c r="C848" s="70" t="s">
        <v>932</v>
      </c>
      <c r="D848" s="161">
        <v>41373</v>
      </c>
      <c r="E848" s="85" t="s">
        <v>1248</v>
      </c>
      <c r="F848" s="82">
        <v>1379</v>
      </c>
      <c r="G848" s="88">
        <v>2</v>
      </c>
      <c r="H848" s="88">
        <v>105</v>
      </c>
      <c r="I848" s="82">
        <v>4</v>
      </c>
      <c r="J848" s="70">
        <v>714</v>
      </c>
      <c r="K848" s="54">
        <v>528.62571426707484</v>
      </c>
      <c r="L848" s="54">
        <v>924.44020693675759</v>
      </c>
      <c r="M848" s="54">
        <v>188.0504999853637</v>
      </c>
      <c r="N848" s="54">
        <v>365.10304063262652</v>
      </c>
      <c r="O848" s="54">
        <v>76.813393349027521</v>
      </c>
      <c r="P848" s="54">
        <v>46.864651881017821</v>
      </c>
      <c r="Q848" s="54"/>
      <c r="R848" s="54">
        <v>192.86264231756886</v>
      </c>
      <c r="S848" s="42" t="s">
        <v>70</v>
      </c>
      <c r="T848" s="94">
        <v>10.884768261913676</v>
      </c>
      <c r="U848" s="94">
        <v>15.727701155592069</v>
      </c>
      <c r="V848" s="94">
        <v>26.612469417505743</v>
      </c>
      <c r="W848" s="94">
        <v>24.601636735417145</v>
      </c>
      <c r="X848" s="94">
        <v>5.0044881798071561</v>
      </c>
      <c r="Y848" s="94">
        <v>9.716293503074132</v>
      </c>
      <c r="Z848" s="94">
        <v>2.0441940813558341</v>
      </c>
      <c r="AA848" s="96">
        <v>1.24718411494564</v>
      </c>
      <c r="AB848" s="116"/>
      <c r="AC848" s="98">
        <v>5.1325511704556508</v>
      </c>
      <c r="AD848" s="99">
        <v>7.9305158864167105</v>
      </c>
      <c r="AE848" s="99">
        <v>7.0212822400390351</v>
      </c>
      <c r="AF848" s="99">
        <v>1.5147285343055916</v>
      </c>
      <c r="AG848" s="99">
        <v>4.2586870310057741</v>
      </c>
      <c r="AH848" s="99">
        <v>2.0422480602036908</v>
      </c>
      <c r="AI848" s="99"/>
      <c r="AJ848" s="44" t="s">
        <v>71</v>
      </c>
      <c r="AK848" s="43">
        <v>702</v>
      </c>
      <c r="AL848" s="43">
        <v>714</v>
      </c>
      <c r="AM848" s="43">
        <v>697</v>
      </c>
      <c r="AN848" s="43">
        <v>561</v>
      </c>
      <c r="AO848" s="46">
        <v>36.19</v>
      </c>
      <c r="AP848" s="102">
        <v>1.5640000000000001</v>
      </c>
      <c r="AQ848" s="102">
        <v>1.347</v>
      </c>
      <c r="AR848" s="102">
        <v>1.7350000000000001</v>
      </c>
      <c r="AS848" s="126">
        <v>37.936</v>
      </c>
      <c r="AT848" s="58">
        <v>38.840000000000003</v>
      </c>
      <c r="AU848" s="58">
        <v>43.23</v>
      </c>
      <c r="AV848" s="58">
        <v>37.21</v>
      </c>
      <c r="AW848" s="58">
        <v>47.94</v>
      </c>
      <c r="AX848" s="58">
        <v>23.106382978723403</v>
      </c>
      <c r="AY848" s="71">
        <v>1.4594662145276516</v>
      </c>
      <c r="AZ848" s="71">
        <v>26.720180178632635</v>
      </c>
      <c r="BA848" s="71">
        <v>-0.10771076112689215</v>
      </c>
      <c r="BB848" s="131">
        <f t="shared" si="52"/>
        <v>1.4594662145276516</v>
      </c>
      <c r="BC848" s="131">
        <f t="shared" si="53"/>
        <v>1.4254971759608905</v>
      </c>
      <c r="BD848" s="131">
        <f t="shared" si="54"/>
        <v>0.17457981546589774</v>
      </c>
      <c r="BE848" s="96">
        <v>6.66</v>
      </c>
      <c r="BF848" s="105">
        <v>98.67</v>
      </c>
      <c r="BG848" s="105">
        <v>683.99716225803172</v>
      </c>
      <c r="BH848" s="105">
        <v>184.04783622174926</v>
      </c>
      <c r="BI848" s="105">
        <v>100.43579608797</v>
      </c>
      <c r="BJ848" s="105">
        <v>7.2970507753116438</v>
      </c>
      <c r="BK848" s="105">
        <v>14.492753623188404</v>
      </c>
      <c r="BL848" s="105">
        <v>4.8647005168744304</v>
      </c>
      <c r="BM848" s="105">
        <v>4.8647005168744304</v>
      </c>
      <c r="BN848" s="130">
        <f t="shared" si="55"/>
        <v>357.47174550020929</v>
      </c>
      <c r="BO848" s="97">
        <v>2.9489795918367347</v>
      </c>
      <c r="BP848" s="109" t="s">
        <v>38</v>
      </c>
      <c r="BQ848" s="106">
        <v>497.18739999999997</v>
      </c>
      <c r="BR848" s="107">
        <v>18.682497749455337</v>
      </c>
      <c r="BS848" s="107">
        <v>28.304657281443124</v>
      </c>
      <c r="BT848" s="107">
        <v>12.800911431513901</v>
      </c>
      <c r="BU848" s="106">
        <v>14145.263200000001</v>
      </c>
      <c r="BV848" s="106">
        <v>531.52764510816928</v>
      </c>
      <c r="BW848" s="106">
        <v>805.28353500472758</v>
      </c>
      <c r="BX848" s="106">
        <v>364</v>
      </c>
      <c r="BY848" s="40">
        <v>0.18360000000000001</v>
      </c>
      <c r="BZ848" s="40">
        <v>0.67</v>
      </c>
      <c r="CA848" s="40">
        <v>4.0199999999999996</v>
      </c>
      <c r="CB848" s="23"/>
      <c r="CC848" s="40">
        <v>4.99</v>
      </c>
      <c r="CD848" s="40">
        <v>7.89</v>
      </c>
      <c r="CE848" s="40">
        <v>95.8</v>
      </c>
      <c r="CF848" s="40">
        <v>36.4</v>
      </c>
      <c r="CG848" s="40">
        <v>0.34229999999999999</v>
      </c>
      <c r="CH848" s="134"/>
      <c r="CI848" s="134"/>
      <c r="CJ848" s="135"/>
      <c r="CK848" s="136"/>
    </row>
    <row r="849" spans="1:89" x14ac:dyDescent="0.25">
      <c r="A849" s="82" t="s">
        <v>37</v>
      </c>
      <c r="B849" s="83">
        <v>827</v>
      </c>
      <c r="C849" s="70" t="s">
        <v>933</v>
      </c>
      <c r="D849" s="161">
        <v>41374</v>
      </c>
      <c r="E849" s="85" t="s">
        <v>1248</v>
      </c>
      <c r="F849" s="82">
        <v>1381</v>
      </c>
      <c r="G849" s="88">
        <v>2</v>
      </c>
      <c r="H849" s="88">
        <v>148</v>
      </c>
      <c r="I849" s="82">
        <v>3</v>
      </c>
      <c r="J849" s="70">
        <v>626</v>
      </c>
      <c r="K849" s="54">
        <v>438.82365796455633</v>
      </c>
      <c r="L849" s="54">
        <v>919.01198358996226</v>
      </c>
      <c r="M849" s="54">
        <v>164.82341318081777</v>
      </c>
      <c r="N849" s="54">
        <v>401.42471521715271</v>
      </c>
      <c r="O849" s="54">
        <v>78.520552764781868</v>
      </c>
      <c r="P849" s="54">
        <v>37.097333170903227</v>
      </c>
      <c r="Q849" s="54"/>
      <c r="R849" s="54">
        <v>183.76057093398884</v>
      </c>
      <c r="S849" s="42" t="s">
        <v>70</v>
      </c>
      <c r="T849" s="94">
        <v>10.463968710867427</v>
      </c>
      <c r="U849" s="94">
        <v>9.5500733763438763</v>
      </c>
      <c r="V849" s="94">
        <v>20.014042087211301</v>
      </c>
      <c r="W849" s="94">
        <v>18.393144518221046</v>
      </c>
      <c r="X849" s="94">
        <v>3.2987827283587041</v>
      </c>
      <c r="Y849" s="94">
        <v>8.0341311452029043</v>
      </c>
      <c r="Z849" s="94">
        <v>1.5715136477454399</v>
      </c>
      <c r="AA849" s="96">
        <v>0.74246758740575691</v>
      </c>
      <c r="AB849" s="116"/>
      <c r="AC849" s="98">
        <v>3.6777918006428298</v>
      </c>
      <c r="AD849" s="99">
        <v>6.3844794258204036</v>
      </c>
      <c r="AE849" s="99">
        <v>5.576523554482832</v>
      </c>
      <c r="AF849" s="99">
        <v>1.1747442143509543</v>
      </c>
      <c r="AG849" s="99">
        <v>3.4731568076462995</v>
      </c>
      <c r="AH849" s="99">
        <v>1.573255835349106</v>
      </c>
      <c r="AI849" s="99"/>
      <c r="AJ849" s="44" t="s">
        <v>71</v>
      </c>
      <c r="AK849" s="43">
        <v>681</v>
      </c>
      <c r="AL849" s="43">
        <v>697</v>
      </c>
      <c r="AM849" s="43">
        <v>644</v>
      </c>
      <c r="AN849" s="43">
        <v>568</v>
      </c>
      <c r="AO849" s="46">
        <v>29.78</v>
      </c>
      <c r="AP849" s="102">
        <v>1.395</v>
      </c>
      <c r="AQ849" s="102">
        <v>1.0620000000000001</v>
      </c>
      <c r="AR849" s="102">
        <v>1.367</v>
      </c>
      <c r="AS849" s="126">
        <v>32.837000000000003</v>
      </c>
      <c r="AT849" s="58">
        <v>32.6</v>
      </c>
      <c r="AU849" s="58">
        <v>46.85</v>
      </c>
      <c r="AV849" s="58">
        <v>35.67</v>
      </c>
      <c r="AW849" s="58">
        <v>45.89</v>
      </c>
      <c r="AX849" s="58">
        <v>22.680851063829788</v>
      </c>
      <c r="AY849" s="71">
        <v>1.6288563728378964</v>
      </c>
      <c r="AZ849" s="71">
        <v>24.122327008581514</v>
      </c>
      <c r="BA849" s="71">
        <v>-4.1082849213702133</v>
      </c>
      <c r="BB849" s="131">
        <f t="shared" si="52"/>
        <v>1.6288563728378964</v>
      </c>
      <c r="BC849" s="131">
        <f t="shared" si="53"/>
        <v>1.6406980587385891</v>
      </c>
      <c r="BD849" s="131">
        <f t="shared" si="54"/>
        <v>0.19106585183227348</v>
      </c>
      <c r="BE849" s="96">
        <v>6.63</v>
      </c>
      <c r="BF849" s="105">
        <v>84.31</v>
      </c>
      <c r="BG849" s="105">
        <v>621.39722452852561</v>
      </c>
      <c r="BH849" s="105">
        <v>166.0538488909975</v>
      </c>
      <c r="BI849" s="105">
        <v>169.49353576088245</v>
      </c>
      <c r="BJ849" s="105">
        <v>7.9468627683548805</v>
      </c>
      <c r="BK849" s="105">
        <v>16.961214565294743</v>
      </c>
      <c r="BL849" s="105">
        <v>5.6932748191199138</v>
      </c>
      <c r="BM849" s="105">
        <v>12.454038666824813</v>
      </c>
      <c r="BN849" s="130">
        <f t="shared" si="55"/>
        <v>369.85622211204759</v>
      </c>
      <c r="BO849" s="97">
        <v>4.9091836734693874</v>
      </c>
      <c r="BP849" s="109" t="s">
        <v>38</v>
      </c>
      <c r="BQ849" s="106">
        <v>484.74494053641746</v>
      </c>
      <c r="BR849" s="107">
        <v>24.2202418893764</v>
      </c>
      <c r="BS849" s="107">
        <v>37.811553738034434</v>
      </c>
      <c r="BT849" s="107">
        <v>14.869476703571086</v>
      </c>
      <c r="BU849" s="106">
        <v>12151.029492923699</v>
      </c>
      <c r="BV849" s="106">
        <v>607.12520938926377</v>
      </c>
      <c r="BW849" s="106">
        <v>947.81660667917504</v>
      </c>
      <c r="BX849" s="106">
        <v>373</v>
      </c>
      <c r="BY849" s="40">
        <v>0.16320000000000001</v>
      </c>
      <c r="BZ849" s="40">
        <v>1.67</v>
      </c>
      <c r="CA849" s="40">
        <v>3.41</v>
      </c>
      <c r="CB849" s="23"/>
      <c r="CC849" s="40">
        <v>4.0599999999999996</v>
      </c>
      <c r="CD849" s="40">
        <v>6.44</v>
      </c>
      <c r="CE849" s="40">
        <v>93.7</v>
      </c>
      <c r="CF849" s="40">
        <v>38.5</v>
      </c>
      <c r="CG849" s="40">
        <v>0.20369999999999999</v>
      </c>
      <c r="CH849" s="134"/>
      <c r="CI849" s="134"/>
      <c r="CJ849" s="135"/>
      <c r="CK849" s="136"/>
    </row>
    <row r="850" spans="1:89" x14ac:dyDescent="0.25">
      <c r="A850" s="82" t="s">
        <v>37</v>
      </c>
      <c r="B850" s="83">
        <v>828</v>
      </c>
      <c r="C850" s="70" t="s">
        <v>934</v>
      </c>
      <c r="D850" s="161">
        <v>41374</v>
      </c>
      <c r="E850" s="85" t="s">
        <v>1248</v>
      </c>
      <c r="F850" s="82">
        <v>1404</v>
      </c>
      <c r="G850" s="88">
        <v>2</v>
      </c>
      <c r="H850" s="88">
        <v>118</v>
      </c>
      <c r="I850" s="82">
        <v>4</v>
      </c>
      <c r="J850" s="70">
        <v>640</v>
      </c>
      <c r="K850" s="54">
        <v>546.32747000152551</v>
      </c>
      <c r="L850" s="54">
        <v>921.79208239157651</v>
      </c>
      <c r="M850" s="54">
        <v>183.75245289426462</v>
      </c>
      <c r="N850" s="54">
        <v>358.41437472297372</v>
      </c>
      <c r="O850" s="54">
        <v>77.627135949156269</v>
      </c>
      <c r="P850" s="54">
        <v>45.437353575416381</v>
      </c>
      <c r="Q850" s="54"/>
      <c r="R850" s="54">
        <v>214.17503260587984</v>
      </c>
      <c r="S850" s="42" t="s">
        <v>70</v>
      </c>
      <c r="T850" s="94">
        <v>9.9727567747886727</v>
      </c>
      <c r="U850" s="94">
        <v>15.457799390152974</v>
      </c>
      <c r="V850" s="94">
        <v>25.430556164941649</v>
      </c>
      <c r="W850" s="94">
        <v>23.441685323657506</v>
      </c>
      <c r="X850" s="94">
        <v>4.6729270737733906</v>
      </c>
      <c r="Y850" s="94">
        <v>9.1146768867150243</v>
      </c>
      <c r="Z850" s="94">
        <v>1.9741012406785792</v>
      </c>
      <c r="AA850" s="96">
        <v>1.1554971720859384</v>
      </c>
      <c r="AB850" s="116"/>
      <c r="AC850" s="98">
        <v>5.4465901958120355</v>
      </c>
      <c r="AD850" s="99">
        <v>8.2903613097709759</v>
      </c>
      <c r="AE850" s="99">
        <v>7.4182152999830686</v>
      </c>
      <c r="AF850" s="99">
        <v>1.5585879262369435</v>
      </c>
      <c r="AG850" s="99">
        <v>4.4850854685860977</v>
      </c>
      <c r="AH850" s="99">
        <v>1.9729394217860563</v>
      </c>
      <c r="AI850" s="99"/>
      <c r="AJ850" s="44" t="s">
        <v>71</v>
      </c>
      <c r="AK850" s="43">
        <v>674</v>
      </c>
      <c r="AL850" s="43">
        <v>683</v>
      </c>
      <c r="AM850" s="43">
        <v>666</v>
      </c>
      <c r="AN850" s="43">
        <v>508</v>
      </c>
      <c r="AO850" s="46">
        <v>37.340000000000003</v>
      </c>
      <c r="AP850" s="102">
        <v>1.6220000000000001</v>
      </c>
      <c r="AQ850" s="102">
        <v>1.2150000000000001</v>
      </c>
      <c r="AR850" s="102">
        <v>1.794</v>
      </c>
      <c r="AS850" s="126">
        <v>39.266000000000005</v>
      </c>
      <c r="AT850" s="58">
        <v>38.840000000000003</v>
      </c>
      <c r="AU850" s="58">
        <v>43.43</v>
      </c>
      <c r="AV850" s="58">
        <v>32.53</v>
      </c>
      <c r="AW850" s="58">
        <v>48.04</v>
      </c>
      <c r="AX850" s="58">
        <v>20.914893617021278</v>
      </c>
      <c r="AY850" s="71">
        <v>1.5272965226590089</v>
      </c>
      <c r="AZ850" s="71">
        <v>26.401113221515832</v>
      </c>
      <c r="BA850" s="71">
        <v>-0.97055705657418301</v>
      </c>
      <c r="BB850" s="131">
        <f t="shared" si="52"/>
        <v>1.5272965226590089</v>
      </c>
      <c r="BC850" s="131">
        <f t="shared" si="53"/>
        <v>1.5440480241691208</v>
      </c>
      <c r="BD850" s="131">
        <f t="shared" si="54"/>
        <v>0.18210376406884321</v>
      </c>
      <c r="BE850" s="96">
        <v>6.64</v>
      </c>
      <c r="BF850" s="105">
        <v>119.04</v>
      </c>
      <c r="BG850" s="105">
        <v>623.23588709677415</v>
      </c>
      <c r="BH850" s="105">
        <v>197.83266129032256</v>
      </c>
      <c r="BI850" s="105">
        <v>133.73655913978493</v>
      </c>
      <c r="BJ850" s="105">
        <v>18.817204301075268</v>
      </c>
      <c r="BK850" s="105">
        <v>14.364919354838708</v>
      </c>
      <c r="BL850" s="105">
        <v>3.276209677419355</v>
      </c>
      <c r="BM850" s="105">
        <v>8.820564516129032</v>
      </c>
      <c r="BN850" s="130">
        <f t="shared" si="55"/>
        <v>344.60232271687494</v>
      </c>
      <c r="BO850" s="97">
        <v>3.2352040816326526</v>
      </c>
      <c r="BP850" s="109" t="s">
        <v>38</v>
      </c>
      <c r="BQ850" s="106"/>
      <c r="BR850" s="107"/>
      <c r="BS850" s="107"/>
      <c r="BT850" s="107"/>
      <c r="BU850" s="106"/>
      <c r="BV850" s="106"/>
      <c r="BW850" s="106"/>
      <c r="BX850" s="106"/>
      <c r="BY850" s="40">
        <v>0.20399999999999999</v>
      </c>
      <c r="BZ850" s="40">
        <v>1.46</v>
      </c>
      <c r="CA850" s="40">
        <v>3.68</v>
      </c>
      <c r="CB850" s="23"/>
      <c r="CC850" s="40">
        <v>4.92</v>
      </c>
      <c r="CD850" s="40">
        <v>8.0399999999999991</v>
      </c>
      <c r="CE850" s="40">
        <v>95.8</v>
      </c>
      <c r="CF850" s="40">
        <v>40</v>
      </c>
      <c r="CG850" s="40">
        <v>0.59019999999999995</v>
      </c>
      <c r="CH850" s="134">
        <v>77.877645588900094</v>
      </c>
      <c r="CI850" s="134">
        <v>8202.996281304404</v>
      </c>
      <c r="CJ850" s="135">
        <v>2032907.6486178434</v>
      </c>
      <c r="CK850" s="136">
        <v>0.40351052281600452</v>
      </c>
    </row>
    <row r="851" spans="1:89" x14ac:dyDescent="0.25">
      <c r="A851" s="82" t="s">
        <v>37</v>
      </c>
      <c r="B851" s="83">
        <v>829</v>
      </c>
      <c r="C851" s="70" t="s">
        <v>935</v>
      </c>
      <c r="D851" s="161">
        <v>41374</v>
      </c>
      <c r="E851" s="85" t="s">
        <v>1248</v>
      </c>
      <c r="F851" s="82">
        <v>1409</v>
      </c>
      <c r="G851" s="88">
        <v>2</v>
      </c>
      <c r="H851" s="88">
        <v>154</v>
      </c>
      <c r="I851" s="82">
        <v>4</v>
      </c>
      <c r="J851" s="70">
        <v>676</v>
      </c>
      <c r="K851" s="54">
        <v>409.24669758574618</v>
      </c>
      <c r="L851" s="54">
        <v>919.44611762616023</v>
      </c>
      <c r="M851" s="54">
        <v>167.1344098625423</v>
      </c>
      <c r="N851" s="54">
        <v>399.73713742020533</v>
      </c>
      <c r="O851" s="54">
        <v>70.919658005825625</v>
      </c>
      <c r="P851" s="54">
        <v>37.388560408424034</v>
      </c>
      <c r="Q851" s="54"/>
      <c r="R851" s="54">
        <v>180.03917455637293</v>
      </c>
      <c r="S851" s="42" t="s">
        <v>70</v>
      </c>
      <c r="T851" s="94">
        <v>13.461152506413946</v>
      </c>
      <c r="U851" s="94">
        <v>11.436736413907834</v>
      </c>
      <c r="V851" s="94">
        <v>24.89788892032178</v>
      </c>
      <c r="W851" s="94">
        <v>22.892267304877251</v>
      </c>
      <c r="X851" s="94">
        <v>4.1612939715211112</v>
      </c>
      <c r="Y851" s="94">
        <v>9.9526108448156752</v>
      </c>
      <c r="Z851" s="94">
        <v>1.7657497672962557</v>
      </c>
      <c r="AA851" s="96">
        <v>0.9308962239396823</v>
      </c>
      <c r="AB851" s="116"/>
      <c r="AC851" s="98">
        <v>4.4825953694109968</v>
      </c>
      <c r="AD851" s="99">
        <v>7.3697751204152482</v>
      </c>
      <c r="AE851" s="99">
        <v>6.4345506576345537</v>
      </c>
      <c r="AF851" s="99">
        <v>1.3191897465543296</v>
      </c>
      <c r="AG851" s="99">
        <v>3.9723087899038187</v>
      </c>
      <c r="AH851" s="99">
        <v>1.7672789130268882</v>
      </c>
      <c r="AI851" s="99"/>
      <c r="AJ851" s="44" t="s">
        <v>71</v>
      </c>
      <c r="AK851" s="43">
        <v>704</v>
      </c>
      <c r="AL851" s="43">
        <v>719</v>
      </c>
      <c r="AM851" s="43">
        <v>683</v>
      </c>
      <c r="AN851" s="43">
        <v>601</v>
      </c>
      <c r="AO851" s="46">
        <v>32.58</v>
      </c>
      <c r="AP851" s="102">
        <v>1.3220000000000001</v>
      </c>
      <c r="AQ851" s="102">
        <v>1.048</v>
      </c>
      <c r="AR851" s="102">
        <v>1.4650000000000001</v>
      </c>
      <c r="AS851" s="126">
        <v>32.862000000000002</v>
      </c>
      <c r="AT851" s="58">
        <v>32.130000000000003</v>
      </c>
      <c r="AU851" s="58">
        <v>40.57</v>
      </c>
      <c r="AV851" s="58">
        <v>32.17</v>
      </c>
      <c r="AW851" s="58">
        <v>44.96</v>
      </c>
      <c r="AX851" s="58">
        <v>17.25531914893617</v>
      </c>
      <c r="AY851" s="71">
        <v>1.2904708548914499</v>
      </c>
      <c r="AZ851" s="71">
        <v>24.876549048956679</v>
      </c>
      <c r="BA851" s="71">
        <v>2.1339871365100294E-2</v>
      </c>
      <c r="BB851" s="131">
        <f t="shared" si="52"/>
        <v>1.2904708548914499</v>
      </c>
      <c r="BC851" s="131">
        <f t="shared" si="53"/>
        <v>1.3198709378600317</v>
      </c>
      <c r="BD851" s="131">
        <f t="shared" si="54"/>
        <v>0.15402912320288545</v>
      </c>
      <c r="BE851" s="96">
        <v>6.87</v>
      </c>
      <c r="BF851" s="105"/>
      <c r="BG851" s="105"/>
      <c r="BH851" s="105"/>
      <c r="BI851" s="105"/>
      <c r="BJ851" s="105"/>
      <c r="BK851" s="105"/>
      <c r="BL851" s="105"/>
      <c r="BM851" s="105"/>
      <c r="BN851" s="130"/>
      <c r="BO851" s="97">
        <v>3.3306122448979592</v>
      </c>
      <c r="BP851" s="109" t="s">
        <v>38</v>
      </c>
      <c r="BQ851" s="106">
        <v>522.93049999999994</v>
      </c>
      <c r="BR851" s="107">
        <v>21.003005583062968</v>
      </c>
      <c r="BS851" s="107">
        <v>31.770662721647408</v>
      </c>
      <c r="BT851" s="107">
        <v>16.275459072517894</v>
      </c>
      <c r="BU851" s="106">
        <v>14227.335999999999</v>
      </c>
      <c r="BV851" s="106">
        <v>571.42740276215056</v>
      </c>
      <c r="BW851" s="106">
        <v>864.38234810085123</v>
      </c>
      <c r="BX851" s="106">
        <v>443</v>
      </c>
      <c r="BY851" s="40">
        <v>0.22439999999999999</v>
      </c>
      <c r="BZ851" s="40">
        <v>1.35</v>
      </c>
      <c r="CA851" s="40">
        <v>4.12</v>
      </c>
      <c r="CB851" s="23"/>
      <c r="CC851" s="40">
        <v>3.45</v>
      </c>
      <c r="CD851" s="40">
        <v>6.98</v>
      </c>
      <c r="CE851" s="40">
        <v>85.5</v>
      </c>
      <c r="CF851" s="40">
        <v>33.5</v>
      </c>
      <c r="CG851" s="40">
        <v>1.0067999999999999</v>
      </c>
      <c r="CH851" s="134">
        <v>22.641640362449778</v>
      </c>
      <c r="CI851" s="134">
        <v>34097.513903730513</v>
      </c>
      <c r="CJ851" s="135">
        <v>1648623.7949862683</v>
      </c>
      <c r="CK851" s="136">
        <v>2.0682410388244166</v>
      </c>
    </row>
    <row r="852" spans="1:89" x14ac:dyDescent="0.25">
      <c r="A852" s="82" t="s">
        <v>37</v>
      </c>
      <c r="B852" s="83">
        <v>830</v>
      </c>
      <c r="C852" s="70" t="s">
        <v>936</v>
      </c>
      <c r="D852" s="161">
        <v>41373</v>
      </c>
      <c r="E852" s="85" t="s">
        <v>1248</v>
      </c>
      <c r="F852" s="82">
        <v>1422</v>
      </c>
      <c r="G852" s="88">
        <v>2</v>
      </c>
      <c r="H852" s="88">
        <v>123</v>
      </c>
      <c r="I852" s="82">
        <v>4</v>
      </c>
      <c r="J852" s="70">
        <v>653</v>
      </c>
      <c r="K852" s="54">
        <v>423.21113701356364</v>
      </c>
      <c r="L852" s="54">
        <v>921.56566851035882</v>
      </c>
      <c r="M852" s="54">
        <v>163.34633986119022</v>
      </c>
      <c r="N852" s="54">
        <v>402.021331239017</v>
      </c>
      <c r="O852" s="54">
        <v>78.740222742021629</v>
      </c>
      <c r="P852" s="54">
        <v>36.914787673513644</v>
      </c>
      <c r="Q852" s="54"/>
      <c r="R852" s="54">
        <v>180.85504471556371</v>
      </c>
      <c r="S852" s="42" t="s">
        <v>70</v>
      </c>
      <c r="T852" s="94">
        <v>11.843286929121875</v>
      </c>
      <c r="U852" s="94">
        <v>10.315804217785207</v>
      </c>
      <c r="V852" s="94">
        <v>22.15909114690708</v>
      </c>
      <c r="W852" s="94">
        <v>20.421057646381396</v>
      </c>
      <c r="X852" s="94">
        <v>3.6196064334977756</v>
      </c>
      <c r="Y852" s="94">
        <v>8.9084273219263022</v>
      </c>
      <c r="Z852" s="94">
        <v>1.7448117726682231</v>
      </c>
      <c r="AA852" s="96">
        <v>0.81799814472611077</v>
      </c>
      <c r="AB852" s="116"/>
      <c r="AC852" s="98">
        <v>4.0075834202301319</v>
      </c>
      <c r="AD852" s="99">
        <v>6.6920455263659377</v>
      </c>
      <c r="AE852" s="99">
        <v>5.9221256885575366</v>
      </c>
      <c r="AF852" s="99">
        <v>1.2112602402722348</v>
      </c>
      <c r="AG852" s="99">
        <v>3.526707992394849</v>
      </c>
      <c r="AH852" s="99">
        <v>1.7460957260724326</v>
      </c>
      <c r="AI852" s="99"/>
      <c r="AJ852" s="44" t="s">
        <v>71</v>
      </c>
      <c r="AK852" s="43">
        <v>698</v>
      </c>
      <c r="AL852" s="43">
        <v>710</v>
      </c>
      <c r="AM852" s="43">
        <v>666</v>
      </c>
      <c r="AN852" s="43">
        <v>604</v>
      </c>
      <c r="AO852" s="46">
        <v>30.41</v>
      </c>
      <c r="AP852" s="102">
        <v>1.5129999999999999</v>
      </c>
      <c r="AQ852" s="102">
        <v>1.1879999999999999</v>
      </c>
      <c r="AR852" s="102">
        <v>1.42</v>
      </c>
      <c r="AS852" s="126">
        <v>34.859000000000002</v>
      </c>
      <c r="AT852" s="58">
        <v>35.28</v>
      </c>
      <c r="AU852" s="58">
        <v>49.74</v>
      </c>
      <c r="AV852" s="58">
        <v>39.06</v>
      </c>
      <c r="AW852" s="58">
        <v>46.69</v>
      </c>
      <c r="AX852" s="58">
        <v>17.957446808510639</v>
      </c>
      <c r="AY852" s="71">
        <v>1.5921230598360669</v>
      </c>
      <c r="AZ852" s="71">
        <v>25.040498574405454</v>
      </c>
      <c r="BA852" s="71">
        <v>-2.8814074274983739</v>
      </c>
      <c r="BB852" s="131">
        <f t="shared" si="52"/>
        <v>1.5921230598360669</v>
      </c>
      <c r="BC852" s="131">
        <f t="shared" si="53"/>
        <v>1.5731240856809936</v>
      </c>
      <c r="BD852" s="131">
        <f t="shared" si="54"/>
        <v>0.18597333133742716</v>
      </c>
      <c r="BE852" s="96">
        <v>6.76</v>
      </c>
      <c r="BF852" s="105">
        <v>96.1</v>
      </c>
      <c r="BG852" s="105">
        <v>680.22892819979199</v>
      </c>
      <c r="BH852" s="105">
        <v>137.66909469302809</v>
      </c>
      <c r="BI852" s="105">
        <v>127.159209157128</v>
      </c>
      <c r="BJ852" s="105">
        <v>23.309053069719045</v>
      </c>
      <c r="BK852" s="105">
        <v>14.047866805411033</v>
      </c>
      <c r="BL852" s="105">
        <v>4.682622268470344</v>
      </c>
      <c r="BM852" s="105">
        <v>12.799167533818938</v>
      </c>
      <c r="BN852" s="130">
        <f t="shared" si="55"/>
        <v>390.74543052191154</v>
      </c>
      <c r="BO852" s="97">
        <v>3.3653061224489798</v>
      </c>
      <c r="BP852" s="109" t="s">
        <v>38</v>
      </c>
      <c r="BQ852" s="106">
        <v>541.48442857142857</v>
      </c>
      <c r="BR852" s="107">
        <v>24.43622010404555</v>
      </c>
      <c r="BS852" s="107">
        <v>37.346455700526995</v>
      </c>
      <c r="BT852" s="107">
        <v>15.348198088759313</v>
      </c>
      <c r="BU852" s="106">
        <v>12179.744227152927</v>
      </c>
      <c r="BV852" s="106">
        <v>549.64998999306658</v>
      </c>
      <c r="BW852" s="106">
        <v>840.04313738656867</v>
      </c>
      <c r="BX852" s="106">
        <v>345</v>
      </c>
      <c r="BY852" s="40">
        <v>0.28560000000000002</v>
      </c>
      <c r="BZ852" s="40">
        <v>1.28</v>
      </c>
      <c r="CA852" s="40">
        <v>4.1399999999999997</v>
      </c>
      <c r="CB852" s="23"/>
      <c r="CC852" s="40">
        <v>4.13</v>
      </c>
      <c r="CD852" s="40">
        <v>7.89</v>
      </c>
      <c r="CE852" s="40">
        <v>95.8</v>
      </c>
      <c r="CF852" s="40">
        <v>40.799999999999997</v>
      </c>
      <c r="CG852" s="40">
        <v>0.2243</v>
      </c>
      <c r="CH852" s="134">
        <v>10922.56622168833</v>
      </c>
      <c r="CI852" s="134">
        <v>33171.691833110701</v>
      </c>
      <c r="CJ852" s="135">
        <v>1687284.1482974065</v>
      </c>
      <c r="CK852" s="136">
        <v>1.9659813592502113</v>
      </c>
    </row>
    <row r="853" spans="1:89" x14ac:dyDescent="0.25">
      <c r="A853" s="82" t="s">
        <v>37</v>
      </c>
      <c r="B853" s="83">
        <v>831</v>
      </c>
      <c r="C853" s="70" t="s">
        <v>937</v>
      </c>
      <c r="D853" s="161">
        <v>41373</v>
      </c>
      <c r="E853" s="85" t="s">
        <v>1248</v>
      </c>
      <c r="F853" s="82">
        <v>1450</v>
      </c>
      <c r="G853" s="88">
        <v>2</v>
      </c>
      <c r="H853" s="88">
        <v>120</v>
      </c>
      <c r="I853" s="82">
        <v>3</v>
      </c>
      <c r="J853" s="70">
        <v>635</v>
      </c>
      <c r="K853" s="54">
        <v>433.09201301695464</v>
      </c>
      <c r="L853" s="54">
        <v>920.2618796317314</v>
      </c>
      <c r="M853" s="54">
        <v>165.67293846351507</v>
      </c>
      <c r="N853" s="54">
        <v>403.63364372524694</v>
      </c>
      <c r="O853" s="54">
        <v>80.28833371753305</v>
      </c>
      <c r="P853" s="54">
        <v>36.867745665077727</v>
      </c>
      <c r="Q853" s="54"/>
      <c r="R853" s="54">
        <v>181.44890967132741</v>
      </c>
      <c r="S853" s="42" t="s">
        <v>70</v>
      </c>
      <c r="T853" s="94">
        <v>10.915955911816672</v>
      </c>
      <c r="U853" s="94">
        <v>9.6900516265254506</v>
      </c>
      <c r="V853" s="94">
        <v>20.606007538342123</v>
      </c>
      <c r="W853" s="94">
        <v>18.962923228940344</v>
      </c>
      <c r="X853" s="94">
        <v>3.4138578188784812</v>
      </c>
      <c r="Y853" s="94">
        <v>8.3172779053309345</v>
      </c>
      <c r="Z853" s="94">
        <v>1.6544220098244138</v>
      </c>
      <c r="AA853" s="96">
        <v>0.75969704509627156</v>
      </c>
      <c r="AB853" s="116"/>
      <c r="AC853" s="98">
        <v>3.7389376005113308</v>
      </c>
      <c r="AD853" s="99">
        <v>6.9236185328829531</v>
      </c>
      <c r="AE853" s="99">
        <v>6.1582125040727433</v>
      </c>
      <c r="AF853" s="99">
        <v>1.2462513359189316</v>
      </c>
      <c r="AG853" s="99">
        <v>3.9187680896117514</v>
      </c>
      <c r="AH853" s="99">
        <v>1.6568624180873079</v>
      </c>
      <c r="AI853" s="99"/>
      <c r="AJ853" s="44" t="s">
        <v>71</v>
      </c>
      <c r="AK853" s="43">
        <v>664</v>
      </c>
      <c r="AL853" s="43">
        <v>676</v>
      </c>
      <c r="AM853" s="43">
        <v>635</v>
      </c>
      <c r="AN853" s="43">
        <v>530</v>
      </c>
      <c r="AO853" s="46">
        <v>37.909999999999997</v>
      </c>
      <c r="AP853" s="102">
        <v>1.4770000000000001</v>
      </c>
      <c r="AQ853" s="102">
        <v>1.2529999999999999</v>
      </c>
      <c r="AR853" s="102">
        <v>1.8180000000000001</v>
      </c>
      <c r="AS853" s="126">
        <v>37.319000000000003</v>
      </c>
      <c r="AT853" s="58">
        <v>37.5</v>
      </c>
      <c r="AU853" s="58">
        <v>38.950000000000003</v>
      </c>
      <c r="AV853" s="58">
        <v>33.049999999999997</v>
      </c>
      <c r="AW853" s="58">
        <v>47.97</v>
      </c>
      <c r="AX853" s="58">
        <v>21.787234042553195</v>
      </c>
      <c r="AY853" s="71">
        <v>1.8198576279380076</v>
      </c>
      <c r="AZ853" s="71">
        <v>25.647151145340313</v>
      </c>
      <c r="BA853" s="71">
        <v>-5.0411436069981903</v>
      </c>
      <c r="BB853" s="131">
        <f t="shared" si="52"/>
        <v>1.8198576279380076</v>
      </c>
      <c r="BC853" s="131">
        <f t="shared" si="53"/>
        <v>1.8110737817871603</v>
      </c>
      <c r="BD853" s="131">
        <f t="shared" si="54"/>
        <v>0.22071233311632157</v>
      </c>
      <c r="BE853" s="96">
        <v>6.11</v>
      </c>
      <c r="BF853" s="105">
        <v>135.24</v>
      </c>
      <c r="BG853" s="105">
        <v>647.14581484767803</v>
      </c>
      <c r="BH853" s="105">
        <v>172.65601892931085</v>
      </c>
      <c r="BI853" s="105">
        <v>139.45578231292515</v>
      </c>
      <c r="BJ853" s="105">
        <v>7.6900325347530316</v>
      </c>
      <c r="BK853" s="105">
        <v>15.30612244897959</v>
      </c>
      <c r="BL853" s="105">
        <v>4.2886719905353434</v>
      </c>
      <c r="BM853" s="105">
        <v>13.605442176870747</v>
      </c>
      <c r="BN853" s="130">
        <f t="shared" si="55"/>
        <v>365.00809373313803</v>
      </c>
      <c r="BO853" s="97">
        <v>2.0642857142857141</v>
      </c>
      <c r="BP853" s="109" t="s">
        <v>38</v>
      </c>
      <c r="BQ853" s="106">
        <v>465.19350000000009</v>
      </c>
      <c r="BR853" s="107">
        <v>22.575625051791459</v>
      </c>
      <c r="BS853" s="107">
        <v>36.289556034194412</v>
      </c>
      <c r="BT853" s="107">
        <v>12.405160000000002</v>
      </c>
      <c r="BU853" s="106">
        <v>13219.524666666666</v>
      </c>
      <c r="BV853" s="106">
        <v>641.53740806261283</v>
      </c>
      <c r="BW853" s="106">
        <v>1031.249751203349</v>
      </c>
      <c r="BX853" s="106">
        <v>353</v>
      </c>
      <c r="BY853" s="40">
        <v>0.18360000000000001</v>
      </c>
      <c r="BZ853" s="40">
        <v>1.59</v>
      </c>
      <c r="CA853" s="40">
        <v>3.11</v>
      </c>
      <c r="CB853" s="23"/>
      <c r="CC853" s="40">
        <v>3.53</v>
      </c>
      <c r="CD853" s="40">
        <v>8.42</v>
      </c>
      <c r="CE853" s="40">
        <v>103</v>
      </c>
      <c r="CF853" s="40">
        <v>39.700000000000003</v>
      </c>
      <c r="CG853" s="40">
        <v>0.13830000000000001</v>
      </c>
      <c r="CH853" s="134">
        <v>15.515387754054917</v>
      </c>
      <c r="CI853" s="134">
        <v>15077.146997899137</v>
      </c>
      <c r="CJ853" s="135">
        <v>884546.09546376625</v>
      </c>
      <c r="CK853" s="136">
        <v>1.7045066475585098</v>
      </c>
    </row>
    <row r="854" spans="1:89" x14ac:dyDescent="0.25">
      <c r="A854" s="82" t="s">
        <v>37</v>
      </c>
      <c r="B854" s="83">
        <v>832</v>
      </c>
      <c r="C854" s="70" t="s">
        <v>938</v>
      </c>
      <c r="D854" s="161">
        <v>41374</v>
      </c>
      <c r="E854" s="85" t="s">
        <v>1248</v>
      </c>
      <c r="F854" s="82">
        <v>1466</v>
      </c>
      <c r="G854" s="88">
        <v>2</v>
      </c>
      <c r="H854" s="88">
        <v>147</v>
      </c>
      <c r="I854" s="82">
        <v>4</v>
      </c>
      <c r="J854" s="70">
        <v>702</v>
      </c>
      <c r="K854" s="54">
        <v>418.03277669451643</v>
      </c>
      <c r="L854" s="54">
        <v>919.77300440402803</v>
      </c>
      <c r="M854" s="54">
        <v>167.79232368161897</v>
      </c>
      <c r="N854" s="54">
        <v>395.88985838597182</v>
      </c>
      <c r="O854" s="54">
        <v>70.728161568818919</v>
      </c>
      <c r="P854" s="54">
        <v>37.817460995710228</v>
      </c>
      <c r="Q854" s="54"/>
      <c r="R854" s="54">
        <v>182.45726532128705</v>
      </c>
      <c r="S854" s="42" t="s">
        <v>70</v>
      </c>
      <c r="T854" s="94">
        <v>11.364239086161474</v>
      </c>
      <c r="U854" s="94">
        <v>10.063431446558297</v>
      </c>
      <c r="V854" s="94">
        <v>21.427670532719773</v>
      </c>
      <c r="W854" s="94">
        <v>19.708592903259323</v>
      </c>
      <c r="X854" s="94">
        <v>3.5953986297692047</v>
      </c>
      <c r="Y854" s="94">
        <v>8.4829974527396921</v>
      </c>
      <c r="Z854" s="94">
        <v>1.515539743481624</v>
      </c>
      <c r="AA854" s="96">
        <v>0.81034009460005929</v>
      </c>
      <c r="AB854" s="116"/>
      <c r="AC854" s="98">
        <v>3.9096341676055753</v>
      </c>
      <c r="AD854" s="99">
        <v>6.9639929231339259</v>
      </c>
      <c r="AE854" s="99">
        <v>6.205614093804642</v>
      </c>
      <c r="AF854" s="99">
        <v>1.2535187261641068</v>
      </c>
      <c r="AG854" s="99">
        <v>3.3427166031042845</v>
      </c>
      <c r="AH854" s="99">
        <v>1.514733044851998</v>
      </c>
      <c r="AI854" s="99"/>
      <c r="AJ854" s="44" t="s">
        <v>71</v>
      </c>
      <c r="AK854" s="43">
        <v>675</v>
      </c>
      <c r="AL854" s="43">
        <v>685</v>
      </c>
      <c r="AM854" s="43">
        <v>651</v>
      </c>
      <c r="AN854" s="43">
        <v>606</v>
      </c>
      <c r="AO854" s="46">
        <v>31.8</v>
      </c>
      <c r="AP854" s="102">
        <v>1.538</v>
      </c>
      <c r="AQ854" s="102">
        <v>1.175</v>
      </c>
      <c r="AR854" s="102">
        <v>1.472</v>
      </c>
      <c r="AS854" s="126">
        <v>35.79</v>
      </c>
      <c r="AT854" s="58">
        <v>35.78</v>
      </c>
      <c r="AU854" s="58">
        <v>48.37</v>
      </c>
      <c r="AV854" s="58">
        <v>36.96</v>
      </c>
      <c r="AW854" s="58">
        <v>46.3</v>
      </c>
      <c r="AX854" s="58">
        <v>22.531914893617021</v>
      </c>
      <c r="AY854" s="71">
        <v>1.6698035348902909</v>
      </c>
      <c r="AZ854" s="71">
        <v>26.283039610860452</v>
      </c>
      <c r="BA854" s="71">
        <v>-4.8553690781406793</v>
      </c>
      <c r="BB854" s="131">
        <f t="shared" si="52"/>
        <v>1.6698035348902909</v>
      </c>
      <c r="BC854" s="131">
        <f t="shared" si="53"/>
        <v>1.670270221177292</v>
      </c>
      <c r="BD854" s="131">
        <f t="shared" si="54"/>
        <v>0.19530821111000191</v>
      </c>
      <c r="BE854" s="96">
        <v>6.57</v>
      </c>
      <c r="BF854" s="105">
        <v>101.52</v>
      </c>
      <c r="BG854" s="105">
        <v>661.44602048857382</v>
      </c>
      <c r="BH854" s="105">
        <v>143.5185185185185</v>
      </c>
      <c r="BI854" s="105">
        <v>158.09692671394802</v>
      </c>
      <c r="BJ854" s="105">
        <v>8.9637509850275823</v>
      </c>
      <c r="BK854" s="105">
        <v>14.578408195429473</v>
      </c>
      <c r="BL854" s="105">
        <v>5.6146572104018908</v>
      </c>
      <c r="BM854" s="105">
        <v>7.8802206461780937</v>
      </c>
      <c r="BN854" s="130">
        <f t="shared" si="55"/>
        <v>388.23258668303168</v>
      </c>
      <c r="BO854" s="97">
        <v>2.879591836734694</v>
      </c>
      <c r="BP854" s="109" t="s">
        <v>38</v>
      </c>
      <c r="BQ854" s="106">
        <v>533.91377991966272</v>
      </c>
      <c r="BR854" s="107">
        <v>24.917023952948284</v>
      </c>
      <c r="BS854" s="107">
        <v>39.548037695593237</v>
      </c>
      <c r="BT854" s="107">
        <v>14.922129120169444</v>
      </c>
      <c r="BU854" s="106">
        <v>13676.113466563471</v>
      </c>
      <c r="BV854" s="106">
        <v>638.24546143176065</v>
      </c>
      <c r="BW854" s="106">
        <v>1013.0164667902848</v>
      </c>
      <c r="BX854" s="106">
        <v>406</v>
      </c>
      <c r="BY854" s="40">
        <v>0.2142</v>
      </c>
      <c r="BZ854" s="40">
        <v>1.66</v>
      </c>
      <c r="CA854" s="40">
        <v>3.84</v>
      </c>
      <c r="CB854" s="23"/>
      <c r="CC854" s="40">
        <v>4.34</v>
      </c>
      <c r="CD854" s="40">
        <v>8.1199999999999992</v>
      </c>
      <c r="CE854" s="40">
        <v>99.9</v>
      </c>
      <c r="CF854" s="40">
        <v>37.1</v>
      </c>
      <c r="CG854" s="40">
        <v>0.48049999999999998</v>
      </c>
      <c r="CH854" s="134">
        <v>58.359598758379789</v>
      </c>
      <c r="CI854" s="134">
        <v>2792.9365953728111</v>
      </c>
      <c r="CJ854" s="135">
        <v>1362986.7312516128</v>
      </c>
      <c r="CK854" s="136">
        <v>0.20491297026847019</v>
      </c>
    </row>
    <row r="855" spans="1:89" x14ac:dyDescent="0.25">
      <c r="A855" s="82" t="s">
        <v>37</v>
      </c>
      <c r="B855" s="83">
        <v>833</v>
      </c>
      <c r="C855" s="70" t="s">
        <v>939</v>
      </c>
      <c r="D855" s="161">
        <v>41373</v>
      </c>
      <c r="E855" s="85" t="s">
        <v>1248</v>
      </c>
      <c r="F855" s="82">
        <v>1472</v>
      </c>
      <c r="G855" s="88">
        <v>2</v>
      </c>
      <c r="H855" s="88">
        <v>119</v>
      </c>
      <c r="I855" s="82">
        <v>3</v>
      </c>
      <c r="J855" s="70">
        <v>543</v>
      </c>
      <c r="K855" s="54">
        <v>501.6051322571937</v>
      </c>
      <c r="L855" s="54">
        <v>921.08538389771911</v>
      </c>
      <c r="M855" s="54">
        <v>180.05424745323714</v>
      </c>
      <c r="N855" s="54">
        <v>364.85733456529977</v>
      </c>
      <c r="O855" s="54">
        <v>70.56409656068189</v>
      </c>
      <c r="P855" s="54">
        <v>43.688074790821041</v>
      </c>
      <c r="Q855" s="54"/>
      <c r="R855" s="54">
        <v>205.40034410377686</v>
      </c>
      <c r="S855" s="42" t="s">
        <v>70</v>
      </c>
      <c r="T855" s="94">
        <v>9.8339230250094509</v>
      </c>
      <c r="U855" s="94">
        <v>12.922750680288392</v>
      </c>
      <c r="V855" s="94">
        <v>22.756673705297843</v>
      </c>
      <c r="W855" s="94">
        <v>20.960839536079394</v>
      </c>
      <c r="X855" s="94">
        <v>4.0974357585462728</v>
      </c>
      <c r="Y855" s="94">
        <v>8.302939311687215</v>
      </c>
      <c r="Z855" s="94">
        <v>1.6058041207405673</v>
      </c>
      <c r="AA855" s="96">
        <v>0.9941952628273627</v>
      </c>
      <c r="AB855" s="116"/>
      <c r="AC855" s="98">
        <v>4.6742286097255477</v>
      </c>
      <c r="AD855" s="99">
        <v>6.8725154589999473</v>
      </c>
      <c r="AE855" s="99">
        <v>6.0704929049346532</v>
      </c>
      <c r="AF855" s="99">
        <v>1.2714153599149902</v>
      </c>
      <c r="AG855" s="99">
        <v>3.7042858324009718</v>
      </c>
      <c r="AH855" s="99">
        <v>1.6063672967416067</v>
      </c>
      <c r="AI855" s="99"/>
      <c r="AJ855" s="44" t="s">
        <v>71</v>
      </c>
      <c r="AK855" s="43">
        <v>698</v>
      </c>
      <c r="AL855" s="43">
        <v>710</v>
      </c>
      <c r="AM855" s="43">
        <v>690</v>
      </c>
      <c r="AN855" s="43">
        <v>554</v>
      </c>
      <c r="AO855" s="46">
        <v>29.79</v>
      </c>
      <c r="AP855" s="102">
        <v>1.341</v>
      </c>
      <c r="AQ855" s="102">
        <v>1.101</v>
      </c>
      <c r="AR855" s="102">
        <v>1.371</v>
      </c>
      <c r="AS855" s="126">
        <v>32.030999999999999</v>
      </c>
      <c r="AT855" s="58">
        <v>32.25</v>
      </c>
      <c r="AU855" s="58">
        <v>45</v>
      </c>
      <c r="AV855" s="58">
        <v>36.950000000000003</v>
      </c>
      <c r="AW855" s="58">
        <v>46.02</v>
      </c>
      <c r="AX855" s="58">
        <v>17.276595744680851</v>
      </c>
      <c r="AY855" s="71">
        <v>1.4171666921819104</v>
      </c>
      <c r="AZ855" s="71">
        <v>22.373232365272443</v>
      </c>
      <c r="BA855" s="71">
        <v>0.38344134002539931</v>
      </c>
      <c r="BB855" s="131">
        <f t="shared" si="52"/>
        <v>1.4171666921819104</v>
      </c>
      <c r="BC855" s="131">
        <f t="shared" si="53"/>
        <v>1.4075431416210471</v>
      </c>
      <c r="BD855" s="131">
        <f t="shared" si="54"/>
        <v>0.16755524332681004</v>
      </c>
      <c r="BE855" s="96">
        <v>6.64</v>
      </c>
      <c r="BF855" s="105">
        <v>114.26</v>
      </c>
      <c r="BG855" s="105">
        <v>637.84351479082795</v>
      </c>
      <c r="BH855" s="105">
        <v>163.92438298617188</v>
      </c>
      <c r="BI855" s="105">
        <v>142.30701907929284</v>
      </c>
      <c r="BJ855" s="105">
        <v>19.604410992473309</v>
      </c>
      <c r="BK855" s="105">
        <v>17.678977769998248</v>
      </c>
      <c r="BL855" s="105">
        <v>3.9383861368807977</v>
      </c>
      <c r="BM855" s="105">
        <v>14.703308244354979</v>
      </c>
      <c r="BN855" s="130">
        <f t="shared" si="55"/>
        <v>369.77380179846108</v>
      </c>
      <c r="BO855" s="97">
        <v>4.0158163265306124</v>
      </c>
      <c r="BP855" s="109" t="s">
        <v>38</v>
      </c>
      <c r="BQ855" s="106">
        <v>327.76220000000001</v>
      </c>
      <c r="BR855" s="107">
        <v>14.402904582829946</v>
      </c>
      <c r="BS855" s="107">
        <v>22.023779181833156</v>
      </c>
      <c r="BT855" s="107">
        <v>10.163168992248062</v>
      </c>
      <c r="BU855" s="106">
        <v>10270.896199999999</v>
      </c>
      <c r="BV855" s="106">
        <v>451.33556568985273</v>
      </c>
      <c r="BW855" s="106">
        <v>690.14654499002404</v>
      </c>
      <c r="BX855" s="106">
        <v>299</v>
      </c>
      <c r="BY855" s="40">
        <v>0.2346</v>
      </c>
      <c r="BZ855" s="40">
        <v>1.1599999999999999</v>
      </c>
      <c r="CA855" s="40">
        <v>3.76</v>
      </c>
      <c r="CB855" s="23"/>
      <c r="CC855" s="40">
        <v>3.35</v>
      </c>
      <c r="CD855" s="40">
        <v>6.78</v>
      </c>
      <c r="CE855" s="40">
        <v>89.6</v>
      </c>
      <c r="CF855" s="40">
        <v>37.799999999999997</v>
      </c>
      <c r="CG855" s="40">
        <v>0.73350000000000004</v>
      </c>
      <c r="CH855" s="134">
        <v>186.75592524202187</v>
      </c>
      <c r="CI855" s="134">
        <v>35603.797418419461</v>
      </c>
      <c r="CJ855" s="135">
        <v>1517302.9695211493</v>
      </c>
      <c r="CK855" s="136">
        <v>2.3465186672412419</v>
      </c>
    </row>
    <row r="856" spans="1:89" x14ac:dyDescent="0.25">
      <c r="A856" s="82" t="s">
        <v>37</v>
      </c>
      <c r="B856" s="83">
        <v>834</v>
      </c>
      <c r="C856" s="70" t="s">
        <v>940</v>
      </c>
      <c r="D856" s="161">
        <v>41373</v>
      </c>
      <c r="E856" s="85" t="s">
        <v>1248</v>
      </c>
      <c r="F856" s="82">
        <v>1490</v>
      </c>
      <c r="G856" s="88">
        <v>2</v>
      </c>
      <c r="H856" s="88">
        <v>150</v>
      </c>
      <c r="I856" s="82">
        <v>2</v>
      </c>
      <c r="J856" s="70">
        <v>675</v>
      </c>
      <c r="K856" s="54">
        <v>422.51926139966758</v>
      </c>
      <c r="L856" s="54">
        <v>918.85146423091805</v>
      </c>
      <c r="M856" s="54">
        <v>164.3446697827527</v>
      </c>
      <c r="N856" s="54">
        <v>409.08459955707463</v>
      </c>
      <c r="O856" s="54">
        <v>79.266671633319831</v>
      </c>
      <c r="P856" s="54">
        <v>36.551326034877846</v>
      </c>
      <c r="Q856" s="54"/>
      <c r="R856" s="54">
        <v>177.12452116098956</v>
      </c>
      <c r="S856" s="42" t="s">
        <v>70</v>
      </c>
      <c r="T856" s="94">
        <v>9.146952063312547</v>
      </c>
      <c r="U856" s="94">
        <v>7.7253016185077383</v>
      </c>
      <c r="V856" s="94">
        <v>16.872253681820286</v>
      </c>
      <c r="W856" s="94">
        <v>15.503095000416064</v>
      </c>
      <c r="X856" s="94">
        <v>2.772864959829588</v>
      </c>
      <c r="Y856" s="94">
        <v>6.9021791410528284</v>
      </c>
      <c r="Z856" s="94">
        <v>1.33740739231092</v>
      </c>
      <c r="AA856" s="96">
        <v>0.61670324526738129</v>
      </c>
      <c r="AB856" s="116"/>
      <c r="AC856" s="98">
        <v>2.9884898542991603</v>
      </c>
      <c r="AD856" s="99">
        <v>4.9435703287733439</v>
      </c>
      <c r="AE856" s="99">
        <v>4.2994231149341777</v>
      </c>
      <c r="AF856" s="99">
        <v>0.93433479213816206</v>
      </c>
      <c r="AG856" s="99">
        <v>2.6991893995102458</v>
      </c>
      <c r="AH856" s="99">
        <v>1.3392995810690533</v>
      </c>
      <c r="AI856" s="99"/>
      <c r="AJ856" s="44" t="s">
        <v>71</v>
      </c>
      <c r="AK856" s="43">
        <v>707</v>
      </c>
      <c r="AL856" s="43">
        <v>723</v>
      </c>
      <c r="AM856" s="43">
        <v>664</v>
      </c>
      <c r="AN856" s="43">
        <v>609</v>
      </c>
      <c r="AO856" s="46">
        <v>29.63</v>
      </c>
      <c r="AP856" s="102">
        <v>1.2070000000000001</v>
      </c>
      <c r="AQ856" s="102">
        <v>1.0329999999999999</v>
      </c>
      <c r="AR856" s="102">
        <v>1.3580000000000001</v>
      </c>
      <c r="AS856" s="126">
        <v>29.957000000000001</v>
      </c>
      <c r="AT856" s="58">
        <v>30.03</v>
      </c>
      <c r="AU856" s="58">
        <v>40.74</v>
      </c>
      <c r="AV856" s="58">
        <v>34.869999999999997</v>
      </c>
      <c r="AW856" s="58">
        <v>45.82</v>
      </c>
      <c r="AX856" s="58">
        <v>23.170212765957448</v>
      </c>
      <c r="AY856" s="71">
        <v>1.7798452160754954</v>
      </c>
      <c r="AZ856" s="71">
        <v>23.769463646696103</v>
      </c>
      <c r="BA856" s="71">
        <v>-6.8972099648758167</v>
      </c>
      <c r="BB856" s="131">
        <f t="shared" si="52"/>
        <v>1.7798452160754954</v>
      </c>
      <c r="BC856" s="131">
        <f t="shared" si="53"/>
        <v>1.7755185860131075</v>
      </c>
      <c r="BD856" s="131">
        <f t="shared" si="54"/>
        <v>0.21324952006125983</v>
      </c>
      <c r="BE856" s="96">
        <v>6.93</v>
      </c>
      <c r="BF856" s="105">
        <v>145.16999999999999</v>
      </c>
      <c r="BG856" s="105">
        <v>704.7599366260248</v>
      </c>
      <c r="BH856" s="105">
        <v>153.68189019769926</v>
      </c>
      <c r="BI856" s="105">
        <v>104.15375077495351</v>
      </c>
      <c r="BJ856" s="105">
        <v>20.252118206240961</v>
      </c>
      <c r="BK856" s="105">
        <v>8.0595164290142591</v>
      </c>
      <c r="BL856" s="105">
        <v>4.0642005924089002</v>
      </c>
      <c r="BM856" s="105">
        <v>5.0285871736584697</v>
      </c>
      <c r="BN856" s="130">
        <f t="shared" si="55"/>
        <v>380.25976814083299</v>
      </c>
      <c r="BO856" s="97">
        <v>2.5933673469387757</v>
      </c>
      <c r="BP856" s="109" t="s">
        <v>38</v>
      </c>
      <c r="BQ856" s="106">
        <v>624.88966666666659</v>
      </c>
      <c r="BR856" s="107">
        <v>37.036526266789124</v>
      </c>
      <c r="BS856" s="107">
        <v>55.750226672370921</v>
      </c>
      <c r="BT856" s="107">
        <v>20.808846708846705</v>
      </c>
      <c r="BU856" s="106">
        <v>13958.771666666667</v>
      </c>
      <c r="BV856" s="106">
        <v>827.32111132889906</v>
      </c>
      <c r="BW856" s="106">
        <v>1245.3473404924321</v>
      </c>
      <c r="BX856" s="106">
        <v>419</v>
      </c>
      <c r="BY856" s="40">
        <v>0.255</v>
      </c>
      <c r="BZ856" s="40">
        <v>0.87</v>
      </c>
      <c r="CA856" s="40">
        <v>4.03</v>
      </c>
      <c r="CB856" s="23"/>
      <c r="CC856" s="40">
        <v>3.37</v>
      </c>
      <c r="CD856" s="40">
        <v>8.39</v>
      </c>
      <c r="CE856" s="40">
        <v>91.7</v>
      </c>
      <c r="CF856" s="40">
        <v>37.700000000000003</v>
      </c>
      <c r="CG856" s="40">
        <v>0.43569999999999998</v>
      </c>
      <c r="CH856" s="134">
        <v>58.997265988513988</v>
      </c>
      <c r="CI856" s="134">
        <v>22336.186999382531</v>
      </c>
      <c r="CJ856" s="135">
        <v>1381560.44348168</v>
      </c>
      <c r="CK856" s="136">
        <v>1.6167361409894563</v>
      </c>
    </row>
    <row r="857" spans="1:89" x14ac:dyDescent="0.25">
      <c r="A857" s="82" t="s">
        <v>37</v>
      </c>
      <c r="B857" s="83">
        <v>835</v>
      </c>
      <c r="C857" s="70" t="s">
        <v>941</v>
      </c>
      <c r="D857" s="161">
        <v>41373</v>
      </c>
      <c r="E857" s="85" t="s">
        <v>1248</v>
      </c>
      <c r="F857" s="82">
        <v>1491</v>
      </c>
      <c r="G857" s="88">
        <v>2</v>
      </c>
      <c r="H857" s="88">
        <v>122</v>
      </c>
      <c r="I857" s="82">
        <v>2</v>
      </c>
      <c r="J857" s="70">
        <v>652</v>
      </c>
      <c r="K857" s="54">
        <v>427.65286052708632</v>
      </c>
      <c r="L857" s="54">
        <v>919.95632236606104</v>
      </c>
      <c r="M857" s="54">
        <v>165.00815265978</v>
      </c>
      <c r="N857" s="54">
        <v>406.20372393096869</v>
      </c>
      <c r="O857" s="54">
        <v>80.562034436471691</v>
      </c>
      <c r="P857" s="54">
        <v>36.490732018533841</v>
      </c>
      <c r="Q857" s="54"/>
      <c r="R857" s="54">
        <v>180.43421175451925</v>
      </c>
      <c r="S857" s="42" t="s">
        <v>70</v>
      </c>
      <c r="T857" s="94">
        <v>10.178742294744591</v>
      </c>
      <c r="U857" s="94">
        <v>8.7942769018041371</v>
      </c>
      <c r="V857" s="94">
        <v>18.973019196548726</v>
      </c>
      <c r="W857" s="94">
        <v>17.454348964237646</v>
      </c>
      <c r="X857" s="94">
        <v>3.1307028480010484</v>
      </c>
      <c r="Y857" s="94">
        <v>7.706911051851848</v>
      </c>
      <c r="Z857" s="94">
        <v>1.528505025876197</v>
      </c>
      <c r="AA857" s="96">
        <v>0.69233935908375777</v>
      </c>
      <c r="AB857" s="116"/>
      <c r="AC857" s="98">
        <v>3.4233817633326318</v>
      </c>
      <c r="AD857" s="99">
        <v>6.9441250259368328</v>
      </c>
      <c r="AE857" s="99">
        <v>6.1965899668947335</v>
      </c>
      <c r="AF857" s="99">
        <v>1.1388365042536406</v>
      </c>
      <c r="AG857" s="99">
        <v>3.7637157640577632</v>
      </c>
      <c r="AH857" s="99">
        <v>1.5269214238090421</v>
      </c>
      <c r="AI857" s="99"/>
      <c r="AJ857" s="44" t="s">
        <v>71</v>
      </c>
      <c r="AK857" s="43">
        <v>634</v>
      </c>
      <c r="AL857" s="43">
        <v>645</v>
      </c>
      <c r="AM857" s="43">
        <v>636</v>
      </c>
      <c r="AN857" s="43">
        <v>511</v>
      </c>
      <c r="AO857" s="46">
        <v>34.11</v>
      </c>
      <c r="AP857" s="102">
        <v>1.2290000000000001</v>
      </c>
      <c r="AQ857" s="102">
        <v>1.1319999999999999</v>
      </c>
      <c r="AR857" s="102">
        <v>1.637</v>
      </c>
      <c r="AS857" s="126">
        <v>32.079000000000001</v>
      </c>
      <c r="AT857" s="58">
        <v>32.57</v>
      </c>
      <c r="AU857" s="58">
        <v>36.04</v>
      </c>
      <c r="AV857" s="58">
        <v>33.19</v>
      </c>
      <c r="AW857" s="58">
        <v>47.99</v>
      </c>
      <c r="AX857" s="58">
        <v>19.723404255319149</v>
      </c>
      <c r="AY857" s="71">
        <v>1.7166482394074962</v>
      </c>
      <c r="AZ857" s="71">
        <v>23.998229188368136</v>
      </c>
      <c r="BA857" s="71">
        <v>-5.0252099918194091</v>
      </c>
      <c r="BB857" s="131">
        <f t="shared" si="52"/>
        <v>1.7166482394074962</v>
      </c>
      <c r="BC857" s="131">
        <f t="shared" si="53"/>
        <v>1.6907693850768521</v>
      </c>
      <c r="BD857" s="131">
        <f t="shared" si="54"/>
        <v>0.21072028434605986</v>
      </c>
      <c r="BE857" s="96">
        <v>6.94</v>
      </c>
      <c r="BF857" s="105">
        <v>89.11</v>
      </c>
      <c r="BG857" s="105">
        <v>575.58074290203126</v>
      </c>
      <c r="BH857" s="105">
        <v>250.81360116709689</v>
      </c>
      <c r="BI857" s="105">
        <v>123.21849399618449</v>
      </c>
      <c r="BJ857" s="105">
        <v>22.444170126809563</v>
      </c>
      <c r="BK857" s="105">
        <v>16.833127595107172</v>
      </c>
      <c r="BL857" s="105">
        <v>3.3666255190214343</v>
      </c>
      <c r="BM857" s="105">
        <v>7.8554595443833461</v>
      </c>
      <c r="BN857" s="130">
        <f t="shared" si="55"/>
        <v>301.90853226187659</v>
      </c>
      <c r="BO857" s="97">
        <v>2.697448979591837</v>
      </c>
      <c r="BP857" s="109" t="s">
        <v>38</v>
      </c>
      <c r="BQ857" s="106">
        <v>392.67046747040587</v>
      </c>
      <c r="BR857" s="107">
        <v>20.696256268050067</v>
      </c>
      <c r="BS857" s="107">
        <v>34.87906788629558</v>
      </c>
      <c r="BT857" s="107">
        <v>12.056201027645253</v>
      </c>
      <c r="BU857" s="106">
        <v>10904.236785847197</v>
      </c>
      <c r="BV857" s="106">
        <v>574.72333068796581</v>
      </c>
      <c r="BW857" s="106">
        <v>968.57198747820257</v>
      </c>
      <c r="BX857" s="106">
        <v>306</v>
      </c>
      <c r="BY857" s="40">
        <v>0.14280000000000001</v>
      </c>
      <c r="BZ857" s="40">
        <v>0.74</v>
      </c>
      <c r="CA857" s="40">
        <v>4.26</v>
      </c>
      <c r="CB857" s="23"/>
      <c r="CC857" s="40">
        <v>3.27</v>
      </c>
      <c r="CD857" s="40">
        <v>5.08</v>
      </c>
      <c r="CE857" s="40">
        <v>102</v>
      </c>
      <c r="CF857" s="40">
        <v>38.5</v>
      </c>
      <c r="CG857" s="40">
        <v>0.21990000000000001</v>
      </c>
      <c r="CH857" s="134">
        <v>166.32437736167367</v>
      </c>
      <c r="CI857" s="134">
        <v>22488.86004535816</v>
      </c>
      <c r="CJ857" s="135">
        <v>1795406.9286829126</v>
      </c>
      <c r="CK857" s="136">
        <v>1.252577323061558</v>
      </c>
    </row>
    <row r="858" spans="1:89" x14ac:dyDescent="0.25">
      <c r="A858" s="82" t="s">
        <v>37</v>
      </c>
      <c r="B858" s="83">
        <v>836</v>
      </c>
      <c r="C858" s="70" t="s">
        <v>942</v>
      </c>
      <c r="D858" s="161">
        <v>41375</v>
      </c>
      <c r="E858" s="85" t="s">
        <v>1248</v>
      </c>
      <c r="F858" s="82">
        <v>1508</v>
      </c>
      <c r="G858" s="88">
        <v>2</v>
      </c>
      <c r="H858" s="88">
        <v>102</v>
      </c>
      <c r="I858" s="82">
        <v>2</v>
      </c>
      <c r="J858" s="70">
        <v>636</v>
      </c>
      <c r="K858" s="54">
        <v>547.66979489342793</v>
      </c>
      <c r="L858" s="54">
        <v>925.08993710113134</v>
      </c>
      <c r="M858" s="54">
        <v>191.46869298020687</v>
      </c>
      <c r="N858" s="54">
        <v>359.47275173846867</v>
      </c>
      <c r="O858" s="54">
        <v>77.629410835133825</v>
      </c>
      <c r="P858" s="54">
        <v>48.398223671656041</v>
      </c>
      <c r="Q858" s="54"/>
      <c r="R858" s="54">
        <v>195.48627477951749</v>
      </c>
      <c r="S858" s="42" t="s">
        <v>70</v>
      </c>
      <c r="T858" s="94">
        <v>8.9798542974157929</v>
      </c>
      <c r="U858" s="94">
        <v>14.178511096527901</v>
      </c>
      <c r="V858" s="94">
        <v>23.158365393943647</v>
      </c>
      <c r="W858" s="94">
        <v>21.423570785648341</v>
      </c>
      <c r="X858" s="94">
        <v>4.4341019535364428</v>
      </c>
      <c r="Y858" s="94">
        <v>8.324801333925846</v>
      </c>
      <c r="Z858" s="94">
        <v>1.7977702614365969</v>
      </c>
      <c r="AA858" s="96">
        <v>1.1208237482060233</v>
      </c>
      <c r="AB858" s="116"/>
      <c r="AC858" s="98">
        <v>4.5271425808449361</v>
      </c>
      <c r="AD858" s="99">
        <v>7.665418945395345</v>
      </c>
      <c r="AE858" s="99">
        <v>6.7547671746823781</v>
      </c>
      <c r="AF858" s="99">
        <v>1.3644445722803713</v>
      </c>
      <c r="AG858" s="99">
        <v>4.1239953926226951</v>
      </c>
      <c r="AH858" s="99">
        <v>1.7955218399842081</v>
      </c>
      <c r="AI858" s="99"/>
      <c r="AJ858" s="44" t="s">
        <v>71</v>
      </c>
      <c r="AK858" s="43">
        <v>669</v>
      </c>
      <c r="AL858" s="43">
        <v>684</v>
      </c>
      <c r="AM858" s="43">
        <v>692</v>
      </c>
      <c r="AN858" s="43">
        <v>504</v>
      </c>
      <c r="AO858" s="46">
        <v>36.01</v>
      </c>
      <c r="AP858" s="102">
        <v>1.355</v>
      </c>
      <c r="AQ858" s="102">
        <v>1.21</v>
      </c>
      <c r="AR858" s="102">
        <v>1.7949999999999999</v>
      </c>
      <c r="AS858" s="126">
        <v>34.728999999999999</v>
      </c>
      <c r="AT858" s="58">
        <v>35.549999999999997</v>
      </c>
      <c r="AU858" s="58">
        <v>37.630000000000003</v>
      </c>
      <c r="AV858" s="58">
        <v>33.61</v>
      </c>
      <c r="AW858" s="58">
        <v>49.83</v>
      </c>
      <c r="AX858" s="58">
        <v>22.914893617021278</v>
      </c>
      <c r="AY858" s="71">
        <v>1.5350824376100827</v>
      </c>
      <c r="AZ858" s="71">
        <v>24.42002048298945</v>
      </c>
      <c r="BA858" s="71">
        <v>-1.2616550890458029</v>
      </c>
      <c r="BB858" s="131">
        <f t="shared" si="52"/>
        <v>1.5350824376100827</v>
      </c>
      <c r="BC858" s="131">
        <f t="shared" si="53"/>
        <v>1.4996308853941087</v>
      </c>
      <c r="BD858" s="131">
        <f t="shared" si="54"/>
        <v>0.18826890092770635</v>
      </c>
      <c r="BE858" s="96">
        <v>7.03</v>
      </c>
      <c r="BF858" s="105">
        <v>115.59</v>
      </c>
      <c r="BG858" s="105">
        <v>635.95466735876801</v>
      </c>
      <c r="BH858" s="105">
        <v>257.72125616402803</v>
      </c>
      <c r="BI858" s="105">
        <v>76.823254606799892</v>
      </c>
      <c r="BJ858" s="105">
        <v>7.0940392767540441</v>
      </c>
      <c r="BK858" s="105">
        <v>14.188078553508088</v>
      </c>
      <c r="BL858" s="105">
        <v>3.5470196383770221</v>
      </c>
      <c r="BM858" s="105">
        <v>4.7581970758716148</v>
      </c>
      <c r="BN858" s="130">
        <f t="shared" si="55"/>
        <v>300.8334819040827</v>
      </c>
      <c r="BO858" s="97">
        <v>2.0642857142857141</v>
      </c>
      <c r="BP858" s="109" t="s">
        <v>38</v>
      </c>
      <c r="BQ858" s="106">
        <v>293.5</v>
      </c>
      <c r="BR858" s="107">
        <v>12.673606060156381</v>
      </c>
      <c r="BS858" s="107">
        <v>20.029040515454685</v>
      </c>
      <c r="BT858" s="107">
        <v>8.2559774964838262</v>
      </c>
      <c r="BU858" s="106">
        <v>11527</v>
      </c>
      <c r="BV858" s="106">
        <v>497.74670206276863</v>
      </c>
      <c r="BW858" s="106">
        <v>786.62606480969737</v>
      </c>
      <c r="BX858" s="106">
        <v>296</v>
      </c>
      <c r="BY858" s="40">
        <v>0.1734</v>
      </c>
      <c r="BZ858" s="40">
        <v>0.46</v>
      </c>
      <c r="CA858" s="40">
        <v>4.1900000000000004</v>
      </c>
      <c r="CB858" s="23"/>
      <c r="CC858" s="40">
        <v>4.09</v>
      </c>
      <c r="CD858" s="40">
        <v>7.54</v>
      </c>
      <c r="CE858" s="40">
        <v>94.8</v>
      </c>
      <c r="CF858" s="40">
        <v>38.700000000000003</v>
      </c>
      <c r="CG858" s="40">
        <v>0.1641</v>
      </c>
      <c r="CH858" s="134">
        <v>2.9196866699176018</v>
      </c>
      <c r="CI858" s="134">
        <v>10620.628193634049</v>
      </c>
      <c r="CJ858" s="135">
        <v>1834543.3051544242</v>
      </c>
      <c r="CK858" s="136">
        <v>0.57892491083714426</v>
      </c>
    </row>
    <row r="859" spans="1:89" x14ac:dyDescent="0.25">
      <c r="A859" s="82" t="s">
        <v>37</v>
      </c>
      <c r="B859" s="83">
        <v>837</v>
      </c>
      <c r="C859" s="70" t="s">
        <v>943</v>
      </c>
      <c r="D859" s="161">
        <v>41374</v>
      </c>
      <c r="E859" s="85" t="s">
        <v>1248</v>
      </c>
      <c r="F859" s="82">
        <v>1512</v>
      </c>
      <c r="G859" s="88">
        <v>2</v>
      </c>
      <c r="H859" s="88">
        <v>154</v>
      </c>
      <c r="I859" s="82">
        <v>2</v>
      </c>
      <c r="J859" s="70">
        <v>665</v>
      </c>
      <c r="K859" s="54">
        <v>505.37736357807893</v>
      </c>
      <c r="L859" s="54">
        <v>922.77252054242467</v>
      </c>
      <c r="M859" s="54">
        <v>175.98577037566372</v>
      </c>
      <c r="N859" s="54">
        <v>369.53914179185551</v>
      </c>
      <c r="O859" s="54">
        <v>76.899147602817408</v>
      </c>
      <c r="P859" s="54">
        <v>42.801699909647404</v>
      </c>
      <c r="Q859" s="54"/>
      <c r="R859" s="54">
        <v>203.43543707102614</v>
      </c>
      <c r="S859" s="42" t="s">
        <v>70</v>
      </c>
      <c r="T859" s="94">
        <v>6.5199367256563523</v>
      </c>
      <c r="U859" s="94">
        <v>8.43253395146305</v>
      </c>
      <c r="V859" s="94">
        <v>14.952470677119402</v>
      </c>
      <c r="W859" s="94">
        <v>13.797729055062165</v>
      </c>
      <c r="X859" s="94">
        <v>2.6314220711323801</v>
      </c>
      <c r="Y859" s="94">
        <v>5.5255231816905885</v>
      </c>
      <c r="Z859" s="94">
        <v>1.1498322496266042</v>
      </c>
      <c r="AA859" s="96">
        <v>0.63999116282986701</v>
      </c>
      <c r="AB859" s="116"/>
      <c r="AC859" s="98">
        <v>3.0418624074914877</v>
      </c>
      <c r="AD859" s="99">
        <v>5.1735548542833136</v>
      </c>
      <c r="AE859" s="99">
        <v>4.566955547618595</v>
      </c>
      <c r="AF859" s="99">
        <v>0.98297542231382951</v>
      </c>
      <c r="AG859" s="99">
        <v>2.7523311824787231</v>
      </c>
      <c r="AH859" s="99">
        <v>1.1494734962713382</v>
      </c>
      <c r="AI859" s="99"/>
      <c r="AJ859" s="44" t="s">
        <v>71</v>
      </c>
      <c r="AK859" s="43">
        <v>654</v>
      </c>
      <c r="AL859" s="43">
        <v>669</v>
      </c>
      <c r="AM859" s="43">
        <v>626</v>
      </c>
      <c r="AN859" s="43">
        <v>502</v>
      </c>
      <c r="AO859" s="46">
        <v>19.71</v>
      </c>
      <c r="AP859" s="102">
        <v>0.80900000000000005</v>
      </c>
      <c r="AQ859" s="102">
        <v>0.78500000000000003</v>
      </c>
      <c r="AR859" s="102">
        <v>0.94299999999999995</v>
      </c>
      <c r="AS859" s="126">
        <v>20.019000000000002</v>
      </c>
      <c r="AT859" s="58">
        <v>21.02</v>
      </c>
      <c r="AU859" s="58">
        <v>41.05</v>
      </c>
      <c r="AV859" s="58">
        <v>39.83</v>
      </c>
      <c r="AW859" s="58">
        <v>47.84</v>
      </c>
      <c r="AX859" s="58">
        <v>20.723404255319149</v>
      </c>
      <c r="AY859" s="71">
        <v>1.4057877426347516</v>
      </c>
      <c r="AZ859" s="71">
        <v>19.97772192198255</v>
      </c>
      <c r="BA859" s="71">
        <v>-5.0252512448631474</v>
      </c>
      <c r="BB859" s="131">
        <f t="shared" si="52"/>
        <v>1.4057877426347516</v>
      </c>
      <c r="BC859" s="131">
        <f t="shared" si="53"/>
        <v>1.3388422844816885</v>
      </c>
      <c r="BD859" s="131">
        <f t="shared" si="54"/>
        <v>0.16967095637794313</v>
      </c>
      <c r="BE859" s="96">
        <v>6.59</v>
      </c>
      <c r="BF859" s="105">
        <v>97.88</v>
      </c>
      <c r="BG859" s="105">
        <v>638.94564773191667</v>
      </c>
      <c r="BH859" s="105">
        <v>172.3539027380466</v>
      </c>
      <c r="BI859" s="105">
        <v>150.79689415610952</v>
      </c>
      <c r="BJ859" s="105">
        <v>9.1949325704944851</v>
      </c>
      <c r="BK859" s="105">
        <v>14.405394360441356</v>
      </c>
      <c r="BL859" s="105">
        <v>6.1299550469963222</v>
      </c>
      <c r="BM859" s="105">
        <v>8.1732733959950963</v>
      </c>
      <c r="BN859" s="130">
        <f t="shared" si="55"/>
        <v>365.64192417967507</v>
      </c>
      <c r="BO859" s="97">
        <v>1.7</v>
      </c>
      <c r="BP859" s="109" t="s">
        <v>38</v>
      </c>
      <c r="BQ859" s="106">
        <v>439.5469329867185</v>
      </c>
      <c r="BR859" s="107">
        <v>29.396274534035559</v>
      </c>
      <c r="BS859" s="107">
        <v>47.618040908403898</v>
      </c>
      <c r="BT859" s="107">
        <v>20.910891198226381</v>
      </c>
      <c r="BU859" s="106">
        <v>13259.231308882345</v>
      </c>
      <c r="BV859" s="106">
        <v>886.75855617439265</v>
      </c>
      <c r="BW859" s="106">
        <v>1436.4304958065245</v>
      </c>
      <c r="BX859" s="106">
        <v>664</v>
      </c>
      <c r="BY859" s="40">
        <v>0.1734</v>
      </c>
      <c r="BZ859" s="40">
        <v>1.41</v>
      </c>
      <c r="CA859" s="40">
        <v>4.1500000000000004</v>
      </c>
      <c r="CB859" s="23"/>
      <c r="CC859" s="40">
        <v>4.57</v>
      </c>
      <c r="CD859" s="40">
        <v>6.74</v>
      </c>
      <c r="CE859" s="40">
        <v>93.7</v>
      </c>
      <c r="CF859" s="40">
        <v>38.1</v>
      </c>
      <c r="CG859" s="40">
        <v>0.21</v>
      </c>
      <c r="CH859" s="134">
        <v>68.989641784280224</v>
      </c>
      <c r="CI859" s="134">
        <v>21402.577132404527</v>
      </c>
      <c r="CJ859" s="135">
        <v>1649211.9970158334</v>
      </c>
      <c r="CK859" s="136">
        <v>1.2977456610266853</v>
      </c>
    </row>
    <row r="860" spans="1:89" x14ac:dyDescent="0.25">
      <c r="A860" s="82" t="s">
        <v>37</v>
      </c>
      <c r="B860" s="83">
        <v>838</v>
      </c>
      <c r="C860" s="70" t="s">
        <v>944</v>
      </c>
      <c r="D860" s="161">
        <v>41375</v>
      </c>
      <c r="E860" s="85" t="s">
        <v>1248</v>
      </c>
      <c r="F860" s="82">
        <v>1526</v>
      </c>
      <c r="G860" s="88">
        <v>2</v>
      </c>
      <c r="H860" s="88">
        <v>99</v>
      </c>
      <c r="I860" s="82">
        <v>2</v>
      </c>
      <c r="J860" s="70">
        <v>684</v>
      </c>
      <c r="K860" s="54">
        <v>587.58618444717638</v>
      </c>
      <c r="L860" s="54">
        <v>922.48808189096883</v>
      </c>
      <c r="M860" s="54">
        <v>189.71754298679451</v>
      </c>
      <c r="N860" s="54">
        <v>341.41775977092834</v>
      </c>
      <c r="O860" s="54">
        <v>76.511952188707156</v>
      </c>
      <c r="P860" s="54">
        <v>48.368185266288336</v>
      </c>
      <c r="Q860" s="54"/>
      <c r="R860" s="54">
        <v>226.27233549429067</v>
      </c>
      <c r="S860" s="42" t="s">
        <v>70</v>
      </c>
      <c r="T860" s="94">
        <v>7.9652543945899144</v>
      </c>
      <c r="U860" s="94">
        <v>15.31956005800534</v>
      </c>
      <c r="V860" s="94">
        <v>23.284814452595256</v>
      </c>
      <c r="W860" s="94">
        <v>21.479963821561707</v>
      </c>
      <c r="X860" s="94">
        <v>4.4175377868497741</v>
      </c>
      <c r="Y860" s="94">
        <v>7.9498491870868078</v>
      </c>
      <c r="Z860" s="94">
        <v>1.7815666101198855</v>
      </c>
      <c r="AA860" s="96">
        <v>1.1262442193342757</v>
      </c>
      <c r="AB860" s="116"/>
      <c r="AC860" s="98">
        <v>5.268709347739942</v>
      </c>
      <c r="AD860" s="99">
        <v>7.3812861814726958</v>
      </c>
      <c r="AE860" s="99">
        <v>6.591488560055117</v>
      </c>
      <c r="AF860" s="99">
        <v>1.3950630882983397</v>
      </c>
      <c r="AG860" s="99">
        <v>3.9637506794508375</v>
      </c>
      <c r="AH860" s="99">
        <v>1.7815324111375974</v>
      </c>
      <c r="AI860" s="99"/>
      <c r="AJ860" s="44" t="s">
        <v>71</v>
      </c>
      <c r="AK860" s="43">
        <v>683</v>
      </c>
      <c r="AL860" s="43">
        <v>693</v>
      </c>
      <c r="AM860" s="43">
        <v>684</v>
      </c>
      <c r="AN860" s="43">
        <v>501</v>
      </c>
      <c r="AO860" s="46">
        <v>29.74</v>
      </c>
      <c r="AP860" s="102">
        <v>1.3660000000000001</v>
      </c>
      <c r="AQ860" s="102">
        <v>1.1539999999999999</v>
      </c>
      <c r="AR860" s="102">
        <v>1.3660000000000001</v>
      </c>
      <c r="AS860" s="126">
        <v>32.386000000000003</v>
      </c>
      <c r="AT860" s="58">
        <v>32.950000000000003</v>
      </c>
      <c r="AU860" s="58">
        <v>45.93</v>
      </c>
      <c r="AV860" s="58">
        <v>38.81</v>
      </c>
      <c r="AW860" s="58">
        <v>45.94</v>
      </c>
      <c r="AX860" s="58">
        <v>10.319148936170212</v>
      </c>
      <c r="AY860" s="71">
        <v>1.4150853581883489</v>
      </c>
      <c r="AZ860" s="71">
        <v>24.176964662614797</v>
      </c>
      <c r="BA860" s="71">
        <v>-0.89215021001954042</v>
      </c>
      <c r="BB860" s="131">
        <f t="shared" si="52"/>
        <v>1.4150853581883489</v>
      </c>
      <c r="BC860" s="131">
        <f t="shared" si="53"/>
        <v>1.3908635632864301</v>
      </c>
      <c r="BD860" s="131">
        <f t="shared" si="54"/>
        <v>0.16688988473201591</v>
      </c>
      <c r="BE860" s="96">
        <v>6.59</v>
      </c>
      <c r="BF860" s="105">
        <v>101.01</v>
      </c>
      <c r="BG860" s="105">
        <v>609.64260964260961</v>
      </c>
      <c r="BH860" s="105">
        <v>208.79120879120876</v>
      </c>
      <c r="BI860" s="105">
        <v>142.75814275814275</v>
      </c>
      <c r="BJ860" s="105">
        <v>7.3260073260073248</v>
      </c>
      <c r="BK860" s="105">
        <v>15.741015741015742</v>
      </c>
      <c r="BL860" s="105">
        <v>5.2470052470052471</v>
      </c>
      <c r="BM860" s="105">
        <v>10.494010494010494</v>
      </c>
      <c r="BN860" s="130">
        <f t="shared" si="55"/>
        <v>337.08414872798431</v>
      </c>
      <c r="BO860" s="97">
        <v>5.0479591836734699</v>
      </c>
      <c r="BP860" s="109" t="s">
        <v>38</v>
      </c>
      <c r="BQ860" s="106">
        <v>311.17949999999996</v>
      </c>
      <c r="BR860" s="107">
        <v>13.364053238797306</v>
      </c>
      <c r="BS860" s="107">
        <v>20.904712468916088</v>
      </c>
      <c r="BT860" s="107">
        <v>9.4439908952959009</v>
      </c>
      <c r="BU860" s="106">
        <v>11804.3945</v>
      </c>
      <c r="BV860" s="106">
        <v>506.95677751833307</v>
      </c>
      <c r="BW860" s="106">
        <v>793.00684297055079</v>
      </c>
      <c r="BX860" s="106">
        <v>416</v>
      </c>
      <c r="BY860" s="40">
        <v>0.255</v>
      </c>
      <c r="BZ860" s="40">
        <v>0.82</v>
      </c>
      <c r="CA860" s="40">
        <v>4.3</v>
      </c>
      <c r="CB860" s="23"/>
      <c r="CC860" s="40">
        <v>4.57</v>
      </c>
      <c r="CD860" s="40">
        <v>6.14</v>
      </c>
      <c r="CE860" s="40">
        <v>99.9</v>
      </c>
      <c r="CF860" s="40">
        <v>36.5</v>
      </c>
      <c r="CG860" s="40">
        <v>0.254</v>
      </c>
      <c r="CH860" s="134">
        <v>24.480724933644161</v>
      </c>
      <c r="CI860" s="134">
        <v>8246.8746778653549</v>
      </c>
      <c r="CJ860" s="135">
        <v>1153250.1488248925</v>
      </c>
      <c r="CK860" s="136">
        <v>0.71509851407940694</v>
      </c>
    </row>
    <row r="861" spans="1:89" x14ac:dyDescent="0.25">
      <c r="A861" s="82" t="s">
        <v>37</v>
      </c>
      <c r="B861" s="83">
        <v>839</v>
      </c>
      <c r="C861" s="70" t="s">
        <v>945</v>
      </c>
      <c r="D861" s="161">
        <v>41374</v>
      </c>
      <c r="E861" s="85" t="s">
        <v>1248</v>
      </c>
      <c r="F861" s="82">
        <v>1529</v>
      </c>
      <c r="G861" s="88">
        <v>2</v>
      </c>
      <c r="H861" s="88">
        <v>150</v>
      </c>
      <c r="I861" s="82">
        <v>2</v>
      </c>
      <c r="J861" s="70">
        <v>723</v>
      </c>
      <c r="K861" s="54">
        <v>419.05856168663075</v>
      </c>
      <c r="L861" s="54">
        <v>921.43704834751952</v>
      </c>
      <c r="M861" s="54">
        <v>162.98578223843415</v>
      </c>
      <c r="N861" s="54">
        <v>403.90474500421402</v>
      </c>
      <c r="O861" s="54">
        <v>78.912122752957316</v>
      </c>
      <c r="P861" s="54">
        <v>36.702254695824493</v>
      </c>
      <c r="Q861" s="54"/>
      <c r="R861" s="54">
        <v>179.68605041514772</v>
      </c>
      <c r="S861" s="42" t="s">
        <v>70</v>
      </c>
      <c r="T861" s="94">
        <v>10.409924034566682</v>
      </c>
      <c r="U861" s="94">
        <v>8.8885659422398131</v>
      </c>
      <c r="V861" s="94">
        <v>19.298489976806493</v>
      </c>
      <c r="W861" s="94">
        <v>17.782343641792764</v>
      </c>
      <c r="X861" s="94">
        <v>3.1453794848903867</v>
      </c>
      <c r="Y861" s="94">
        <v>7.7947516730484061</v>
      </c>
      <c r="Z861" s="94">
        <v>1.52288480999647</v>
      </c>
      <c r="AA861" s="96">
        <v>0.70829809437356794</v>
      </c>
      <c r="AB861" s="116"/>
      <c r="AC861" s="98">
        <v>3.4676694429086736</v>
      </c>
      <c r="AD861" s="99">
        <v>5.7316515231115286</v>
      </c>
      <c r="AE861" s="99">
        <v>5.0364021933581009</v>
      </c>
      <c r="AF861" s="99">
        <v>0.96291745588273681</v>
      </c>
      <c r="AG861" s="99">
        <v>3.1409450346651178</v>
      </c>
      <c r="AH861" s="99">
        <v>1.5232842602166456</v>
      </c>
      <c r="AI861" s="99"/>
      <c r="AJ861" s="44" t="s">
        <v>71</v>
      </c>
      <c r="AK861" s="43">
        <v>703</v>
      </c>
      <c r="AL861" s="43">
        <v>717</v>
      </c>
      <c r="AM861" s="43">
        <v>694</v>
      </c>
      <c r="AN861" s="43">
        <v>597</v>
      </c>
      <c r="AO861" s="46">
        <v>22.53</v>
      </c>
      <c r="AP861" s="102">
        <v>1.2170000000000001</v>
      </c>
      <c r="AQ861" s="102">
        <v>0.96099999999999997</v>
      </c>
      <c r="AR861" s="102">
        <v>1.0820000000000001</v>
      </c>
      <c r="AS861" s="126">
        <v>27.267000000000003</v>
      </c>
      <c r="AT861" s="58">
        <v>28.09</v>
      </c>
      <c r="AU861" s="58">
        <v>54</v>
      </c>
      <c r="AV861" s="58">
        <v>42.66</v>
      </c>
      <c r="AW861" s="58">
        <v>48.01</v>
      </c>
      <c r="AX861" s="58">
        <v>14.638297872340425</v>
      </c>
      <c r="AY861" s="71">
        <v>1.4555542964117612</v>
      </c>
      <c r="AZ861" s="71">
        <v>23.449165779853736</v>
      </c>
      <c r="BA861" s="71">
        <v>-4.1506758030472426</v>
      </c>
      <c r="BB861" s="131">
        <f t="shared" si="52"/>
        <v>1.4555542964117612</v>
      </c>
      <c r="BC861" s="131">
        <f t="shared" si="53"/>
        <v>1.4129084727753469</v>
      </c>
      <c r="BD861" s="131">
        <f t="shared" si="54"/>
        <v>0.16892513372382845</v>
      </c>
      <c r="BE861" s="96">
        <v>7.12</v>
      </c>
      <c r="BF861" s="105">
        <v>87.25</v>
      </c>
      <c r="BG861" s="105">
        <v>643.66762177650423</v>
      </c>
      <c r="BH861" s="105">
        <v>158.51002865329514</v>
      </c>
      <c r="BI861" s="105">
        <v>159.54154727793696</v>
      </c>
      <c r="BJ861" s="105">
        <v>6.5329512893982802</v>
      </c>
      <c r="BK861" s="105">
        <v>16.389684813753579</v>
      </c>
      <c r="BL861" s="105">
        <v>5.5014326647564467</v>
      </c>
      <c r="BM861" s="105">
        <v>9.8567335243553007</v>
      </c>
      <c r="BN861" s="130">
        <f t="shared" si="55"/>
        <v>376.38541294243834</v>
      </c>
      <c r="BO861" s="97">
        <v>2.9316326530612242</v>
      </c>
      <c r="BP861" s="109" t="s">
        <v>38</v>
      </c>
      <c r="BQ861" s="106">
        <v>380.46000000000004</v>
      </c>
      <c r="BR861" s="107">
        <v>19.714495821033061</v>
      </c>
      <c r="BS861" s="107">
        <v>29.840139508701185</v>
      </c>
      <c r="BT861" s="107">
        <v>13.54432182271271</v>
      </c>
      <c r="BU861" s="106">
        <v>12096.382333333333</v>
      </c>
      <c r="BV861" s="106">
        <v>626.8046022186777</v>
      </c>
      <c r="BW861" s="106">
        <v>948.7403048342926</v>
      </c>
      <c r="BX861" s="106">
        <v>519</v>
      </c>
      <c r="BY861" s="40">
        <v>0.2142</v>
      </c>
      <c r="BZ861" s="40">
        <v>1.48</v>
      </c>
      <c r="CA861" s="40">
        <v>4.38</v>
      </c>
      <c r="CB861" s="23"/>
      <c r="CC861" s="40">
        <v>4</v>
      </c>
      <c r="CD861" s="40">
        <v>6.35</v>
      </c>
      <c r="CE861" s="40">
        <v>97.9</v>
      </c>
      <c r="CF861" s="40">
        <v>39.1</v>
      </c>
      <c r="CG861" s="40">
        <v>0.18029999999999999</v>
      </c>
      <c r="CH861" s="134">
        <v>124.06803872012441</v>
      </c>
      <c r="CI861" s="134">
        <v>26627.065240989577</v>
      </c>
      <c r="CJ861" s="134">
        <v>1797832.7712192</v>
      </c>
      <c r="CK861" s="140">
        <v>1.4810646277702704</v>
      </c>
    </row>
    <row r="862" spans="1:89" x14ac:dyDescent="0.25">
      <c r="A862" s="82" t="s">
        <v>37</v>
      </c>
      <c r="B862" s="83">
        <v>840</v>
      </c>
      <c r="C862" s="70" t="s">
        <v>946</v>
      </c>
      <c r="D862" s="161">
        <v>41375</v>
      </c>
      <c r="E862" s="85" t="s">
        <v>1248</v>
      </c>
      <c r="F862" s="82">
        <v>1537</v>
      </c>
      <c r="G862" s="88">
        <v>2</v>
      </c>
      <c r="H862" s="88">
        <v>101</v>
      </c>
      <c r="I862" s="82">
        <v>2</v>
      </c>
      <c r="J862" s="70">
        <v>579</v>
      </c>
      <c r="K862" s="54">
        <v>584.45083429151885</v>
      </c>
      <c r="L862" s="54">
        <v>925.4939367791568</v>
      </c>
      <c r="M862" s="54">
        <v>195.62580067347511</v>
      </c>
      <c r="N862" s="54">
        <v>343.75390152101772</v>
      </c>
      <c r="O862" s="54">
        <v>76.501094719539807</v>
      </c>
      <c r="P862" s="54">
        <v>50.602945643157994</v>
      </c>
      <c r="Q862" s="54"/>
      <c r="R862" s="54">
        <v>208.25068551831538</v>
      </c>
      <c r="S862" s="42" t="s">
        <v>70</v>
      </c>
      <c r="T862" s="94">
        <v>6.7388681325836055</v>
      </c>
      <c r="U862" s="94">
        <v>12.886590045736543</v>
      </c>
      <c r="V862" s="94">
        <v>19.625458178320148</v>
      </c>
      <c r="W862" s="94">
        <v>18.163242550548212</v>
      </c>
      <c r="X862" s="94">
        <v>3.8392459697176791</v>
      </c>
      <c r="Y862" s="94">
        <v>6.746327817935116</v>
      </c>
      <c r="Z862" s="94">
        <v>1.501369035014037</v>
      </c>
      <c r="AA862" s="96">
        <v>0.99310599341960493</v>
      </c>
      <c r="AB862" s="116"/>
      <c r="AC862" s="98">
        <v>4.0870151192461996</v>
      </c>
      <c r="AD862" s="99">
        <v>5.7306337880694826</v>
      </c>
      <c r="AE862" s="99">
        <v>4.9870840540674672</v>
      </c>
      <c r="AF862" s="99">
        <v>1.1977024617065219</v>
      </c>
      <c r="AG862" s="99">
        <v>3.1346566820740072</v>
      </c>
      <c r="AH862" s="99">
        <v>1.4997510799080924</v>
      </c>
      <c r="AI862" s="99"/>
      <c r="AJ862" s="44" t="s">
        <v>71</v>
      </c>
      <c r="AK862" s="43">
        <v>708</v>
      </c>
      <c r="AL862" s="43">
        <v>725</v>
      </c>
      <c r="AM862" s="43">
        <v>688</v>
      </c>
      <c r="AN862" s="43">
        <v>535</v>
      </c>
      <c r="AO862" s="46">
        <v>26.12</v>
      </c>
      <c r="AP862" s="102">
        <v>1.1950000000000001</v>
      </c>
      <c r="AQ862" s="102">
        <v>0.96299999999999997</v>
      </c>
      <c r="AR862" s="102">
        <v>1.2629999999999999</v>
      </c>
      <c r="AS862" s="126">
        <v>28.373000000000001</v>
      </c>
      <c r="AT862" s="58">
        <v>28.82</v>
      </c>
      <c r="AU862" s="58">
        <v>45.74</v>
      </c>
      <c r="AV862" s="58">
        <v>36.89</v>
      </c>
      <c r="AW862" s="58">
        <v>48.34</v>
      </c>
      <c r="AX862" s="58">
        <v>25.063829787234042</v>
      </c>
      <c r="AY862" s="71">
        <v>1.4685007472506746</v>
      </c>
      <c r="AZ862" s="71">
        <v>21.299887522662011</v>
      </c>
      <c r="BA862" s="71">
        <v>-1.6744293443418634</v>
      </c>
      <c r="BB862" s="131">
        <f t="shared" si="52"/>
        <v>1.4685007472506746</v>
      </c>
      <c r="BC862" s="131">
        <f t="shared" si="53"/>
        <v>1.4457242089432127</v>
      </c>
      <c r="BD862" s="131">
        <f t="shared" si="54"/>
        <v>0.17431440167746556</v>
      </c>
      <c r="BE862" s="96">
        <v>6.12</v>
      </c>
      <c r="BF862" s="105">
        <v>103.46</v>
      </c>
      <c r="BG862" s="105">
        <v>610.76744635607974</v>
      </c>
      <c r="BH862" s="105">
        <v>244.73226367678333</v>
      </c>
      <c r="BI862" s="105">
        <v>114.34370771312585</v>
      </c>
      <c r="BJ862" s="105">
        <v>7.0558670017398031</v>
      </c>
      <c r="BK862" s="105">
        <v>13.048521167601006</v>
      </c>
      <c r="BL862" s="105">
        <v>4.0595399188092012</v>
      </c>
      <c r="BM862" s="105">
        <v>5.992654165861202</v>
      </c>
      <c r="BN862" s="130">
        <f t="shared" si="55"/>
        <v>310.74347219453858</v>
      </c>
      <c r="BO862" s="97">
        <v>3.5474489795918367</v>
      </c>
      <c r="BP862" s="109" t="s">
        <v>38</v>
      </c>
      <c r="BQ862" s="106">
        <v>446.97849495990715</v>
      </c>
      <c r="BR862" s="107">
        <v>22.775442534823231</v>
      </c>
      <c r="BS862" s="107">
        <v>33.943392007120273</v>
      </c>
      <c r="BT862" s="107">
        <v>15.509316272030089</v>
      </c>
      <c r="BU862" s="106">
        <v>12135.605298681763</v>
      </c>
      <c r="BV862" s="106">
        <v>618.36035563682913</v>
      </c>
      <c r="BW862" s="106">
        <v>921.5736607949998</v>
      </c>
      <c r="BX862" s="106">
        <v>471</v>
      </c>
      <c r="BY862" s="40">
        <v>0.20399999999999999</v>
      </c>
      <c r="BZ862" s="40">
        <v>0.84</v>
      </c>
      <c r="CA862" s="40">
        <v>4.87</v>
      </c>
      <c r="CB862" s="23"/>
      <c r="CC862" s="40">
        <v>4.25</v>
      </c>
      <c r="CD862" s="40">
        <v>10.050000000000001</v>
      </c>
      <c r="CE862" s="40">
        <v>94.8</v>
      </c>
      <c r="CF862" s="40">
        <v>38.6</v>
      </c>
      <c r="CG862" s="40">
        <v>0.56479999999999997</v>
      </c>
      <c r="CH862" s="134">
        <v>15.70548032155699</v>
      </c>
      <c r="CI862" s="134">
        <v>2979.7410052726859</v>
      </c>
      <c r="CJ862" s="135">
        <v>1654036.66799737</v>
      </c>
      <c r="CK862" s="136">
        <v>0.1801496340997335</v>
      </c>
    </row>
    <row r="863" spans="1:89" x14ac:dyDescent="0.25">
      <c r="A863" s="82" t="s">
        <v>37</v>
      </c>
      <c r="B863" s="83">
        <v>841</v>
      </c>
      <c r="C863" s="70" t="s">
        <v>947</v>
      </c>
      <c r="D863" s="161">
        <v>41375</v>
      </c>
      <c r="E863" s="85" t="s">
        <v>1248</v>
      </c>
      <c r="F863" s="82">
        <v>1558</v>
      </c>
      <c r="G863" s="88">
        <v>2</v>
      </c>
      <c r="H863" s="88">
        <v>137</v>
      </c>
      <c r="I863" s="82">
        <v>1</v>
      </c>
      <c r="J863" s="70">
        <v>607</v>
      </c>
      <c r="K863" s="54">
        <v>426.77466017180046</v>
      </c>
      <c r="L863" s="54">
        <v>921.69730013881895</v>
      </c>
      <c r="M863" s="54">
        <v>163.65988918069712</v>
      </c>
      <c r="N863" s="54">
        <v>400.36579894568183</v>
      </c>
      <c r="O863" s="54">
        <v>78.590741891771017</v>
      </c>
      <c r="P863" s="54">
        <v>37.102646910685131</v>
      </c>
      <c r="Q863" s="54"/>
      <c r="R863" s="54">
        <v>181.85608345495527</v>
      </c>
      <c r="S863" s="42" t="s">
        <v>70</v>
      </c>
      <c r="T863" s="94">
        <v>10.692117582803979</v>
      </c>
      <c r="U863" s="94">
        <v>9.4750819684953278</v>
      </c>
      <c r="V863" s="94">
        <v>20.167199551299305</v>
      </c>
      <c r="W863" s="94">
        <v>18.588053377793372</v>
      </c>
      <c r="X863" s="94">
        <v>3.3005616436506489</v>
      </c>
      <c r="Y863" s="94">
        <v>8.0742569608529422</v>
      </c>
      <c r="Z863" s="94">
        <v>1.584955174616004</v>
      </c>
      <c r="AA863" s="96">
        <v>0.74825648412918577</v>
      </c>
      <c r="AB863" s="116"/>
      <c r="AC863" s="98">
        <v>3.667527924653823</v>
      </c>
      <c r="AD863" s="99">
        <v>7.4215294348781438</v>
      </c>
      <c r="AE863" s="99">
        <v>6.567682473395414</v>
      </c>
      <c r="AF863" s="99">
        <v>1.3952475337570911</v>
      </c>
      <c r="AG863" s="99">
        <v>3.7849800117878534</v>
      </c>
      <c r="AH863" s="99">
        <v>1.5845745271993148</v>
      </c>
      <c r="AI863" s="99"/>
      <c r="AJ863" s="44" t="s">
        <v>71</v>
      </c>
      <c r="AK863" s="43">
        <v>632</v>
      </c>
      <c r="AL863" s="43">
        <v>647</v>
      </c>
      <c r="AM863" s="43">
        <v>577</v>
      </c>
      <c r="AN863" s="43">
        <v>531</v>
      </c>
      <c r="AO863" s="46">
        <v>27.12</v>
      </c>
      <c r="AP863" s="102">
        <v>1.194</v>
      </c>
      <c r="AQ863" s="102">
        <v>1.0309999999999999</v>
      </c>
      <c r="AR863" s="102">
        <v>1.284</v>
      </c>
      <c r="AS863" s="126">
        <v>28.758000000000003</v>
      </c>
      <c r="AT863" s="58">
        <v>29.45</v>
      </c>
      <c r="AU863" s="58">
        <v>44.02</v>
      </c>
      <c r="AV863" s="58">
        <v>38.03</v>
      </c>
      <c r="AW863" s="58">
        <v>47.34</v>
      </c>
      <c r="AX863" s="58">
        <v>20.25531914893617</v>
      </c>
      <c r="AY863" s="71">
        <v>1.4602919917109976</v>
      </c>
      <c r="AZ863" s="71">
        <v>22.275710821222116</v>
      </c>
      <c r="BA863" s="71">
        <v>-2.1085112699228112</v>
      </c>
      <c r="BB863" s="131">
        <f t="shared" si="52"/>
        <v>1.4602919917109976</v>
      </c>
      <c r="BC863" s="131">
        <f t="shared" si="53"/>
        <v>1.4259788488157852</v>
      </c>
      <c r="BD863" s="131">
        <f t="shared" si="54"/>
        <v>0.17399540234003022</v>
      </c>
      <c r="BE863" s="96">
        <v>6.49</v>
      </c>
      <c r="BF863" s="105">
        <v>95.36</v>
      </c>
      <c r="BG863" s="105">
        <v>654.99161073825508</v>
      </c>
      <c r="BH863" s="105">
        <v>171.03607382550334</v>
      </c>
      <c r="BI863" s="105">
        <v>130.45302013422818</v>
      </c>
      <c r="BJ863" s="105">
        <v>9.4379194630872494</v>
      </c>
      <c r="BK863" s="105">
        <v>16.044463087248321</v>
      </c>
      <c r="BL863" s="105">
        <v>5.6627516778523495</v>
      </c>
      <c r="BM863" s="105">
        <v>12.269295302013422</v>
      </c>
      <c r="BN863" s="130">
        <f t="shared" si="55"/>
        <v>365.88641596316194</v>
      </c>
      <c r="BO863" s="97">
        <v>2.95765306122449</v>
      </c>
      <c r="BP863" s="109" t="s">
        <v>38</v>
      </c>
      <c r="BQ863" s="106">
        <v>411.51093761277991</v>
      </c>
      <c r="BR863" s="107">
        <v>20.404961857298012</v>
      </c>
      <c r="BS863" s="107">
        <v>34.217099389250485</v>
      </c>
      <c r="BT863" s="107">
        <v>13.973206710111372</v>
      </c>
      <c r="BU863" s="106">
        <v>11791.116087502887</v>
      </c>
      <c r="BV863" s="106">
        <v>584.66799307012491</v>
      </c>
      <c r="BW863" s="106">
        <v>980.43029771402803</v>
      </c>
      <c r="BX863" s="106">
        <v>408</v>
      </c>
      <c r="BY863" s="40">
        <v>0.28560000000000002</v>
      </c>
      <c r="BZ863" s="40">
        <v>0.91</v>
      </c>
      <c r="CA863" s="40">
        <v>4.13</v>
      </c>
      <c r="CB863" s="23"/>
      <c r="CC863" s="40">
        <v>2.86</v>
      </c>
      <c r="CD863" s="40">
        <v>7.01</v>
      </c>
      <c r="CE863" s="40">
        <v>99.9</v>
      </c>
      <c r="CF863" s="40">
        <v>39.5</v>
      </c>
      <c r="CG863" s="40">
        <v>0.47889999999999999</v>
      </c>
      <c r="CH863" s="134">
        <v>2309.7780515526592</v>
      </c>
      <c r="CI863" s="134">
        <v>8082.8059692615116</v>
      </c>
      <c r="CJ863" s="135">
        <v>1415140.6059516631</v>
      </c>
      <c r="CK863" s="136">
        <v>0.57116628095240984</v>
      </c>
    </row>
    <row r="864" spans="1:89" x14ac:dyDescent="0.25">
      <c r="A864" s="82" t="s">
        <v>37</v>
      </c>
      <c r="B864" s="83">
        <v>842</v>
      </c>
      <c r="C864" s="70" t="s">
        <v>948</v>
      </c>
      <c r="D864" s="161">
        <v>41375</v>
      </c>
      <c r="E864" s="85" t="s">
        <v>1248</v>
      </c>
      <c r="F864" s="82">
        <v>1563</v>
      </c>
      <c r="G864" s="88">
        <v>2</v>
      </c>
      <c r="H864" s="88">
        <v>123</v>
      </c>
      <c r="I864" s="82">
        <v>1</v>
      </c>
      <c r="J864" s="70">
        <v>654</v>
      </c>
      <c r="K864" s="54">
        <v>429.82226673318911</v>
      </c>
      <c r="L864" s="54">
        <v>920.55290364291591</v>
      </c>
      <c r="M864" s="54">
        <v>168.63588215579526</v>
      </c>
      <c r="N864" s="54">
        <v>393.52928666321543</v>
      </c>
      <c r="O864" s="54">
        <v>72.336110144206202</v>
      </c>
      <c r="P864" s="54">
        <v>38.361277765630931</v>
      </c>
      <c r="Q864" s="54"/>
      <c r="R864" s="54">
        <v>182.85312677393736</v>
      </c>
      <c r="S864" s="42" t="s">
        <v>70</v>
      </c>
      <c r="T864" s="94">
        <v>8.4819268389929956</v>
      </c>
      <c r="U864" s="94">
        <v>7.8488358084729368</v>
      </c>
      <c r="V864" s="94">
        <v>16.330762647465932</v>
      </c>
      <c r="W864" s="94">
        <v>15.033330973828038</v>
      </c>
      <c r="X864" s="94">
        <v>2.7539525653323285</v>
      </c>
      <c r="Y864" s="94">
        <v>6.4266333753235534</v>
      </c>
      <c r="Z864" s="94">
        <v>1.1813038456059843</v>
      </c>
      <c r="AA864" s="96">
        <v>0.62646892204403104</v>
      </c>
      <c r="AB864" s="116"/>
      <c r="AC864" s="98">
        <v>2.9861310126921694</v>
      </c>
      <c r="AD864" s="99">
        <v>5.6341131133757472</v>
      </c>
      <c r="AE864" s="99">
        <v>5.0183045500837782</v>
      </c>
      <c r="AF864" s="99">
        <v>1.0028721341808831</v>
      </c>
      <c r="AG864" s="99">
        <v>2.873397687821631</v>
      </c>
      <c r="AH864" s="99">
        <v>1.1813725396655632</v>
      </c>
      <c r="AI864" s="99"/>
      <c r="AJ864" s="44" t="s">
        <v>71</v>
      </c>
      <c r="AK864" s="43">
        <v>655</v>
      </c>
      <c r="AL864" s="43">
        <v>666</v>
      </c>
      <c r="AM864" s="43">
        <v>636</v>
      </c>
      <c r="AN864" s="43">
        <v>553</v>
      </c>
      <c r="AO864" s="46">
        <v>22.63</v>
      </c>
      <c r="AP864" s="102">
        <v>1</v>
      </c>
      <c r="AQ864" s="102">
        <v>0.92300000000000004</v>
      </c>
      <c r="AR864" s="102">
        <v>1.0940000000000001</v>
      </c>
      <c r="AS864" s="126">
        <v>24.052</v>
      </c>
      <c r="AT864" s="58">
        <v>25.23</v>
      </c>
      <c r="AU864" s="58">
        <v>44.2</v>
      </c>
      <c r="AV864" s="58">
        <v>40.79</v>
      </c>
      <c r="AW864" s="58">
        <v>48.34</v>
      </c>
      <c r="AX864" s="58">
        <v>9.6595744680851077</v>
      </c>
      <c r="AY864" s="71">
        <v>1.5449370335386619</v>
      </c>
      <c r="AZ864" s="71">
        <v>21.102493848805953</v>
      </c>
      <c r="BA864" s="71">
        <v>-4.771731201340021</v>
      </c>
      <c r="BB864" s="131">
        <f t="shared" si="52"/>
        <v>1.5449370335386619</v>
      </c>
      <c r="BC864" s="131">
        <f t="shared" si="53"/>
        <v>1.4728032314971025</v>
      </c>
      <c r="BD864" s="131">
        <f t="shared" si="54"/>
        <v>0.18474336227452015</v>
      </c>
      <c r="BE864" s="96">
        <v>7.21</v>
      </c>
      <c r="BF864" s="105">
        <v>93.41</v>
      </c>
      <c r="BG864" s="105">
        <v>643.40006423295165</v>
      </c>
      <c r="BH864" s="105">
        <v>153.19558933733006</v>
      </c>
      <c r="BI864" s="105">
        <v>151.91093030724761</v>
      </c>
      <c r="BJ864" s="105">
        <v>24.51557649073975</v>
      </c>
      <c r="BK864" s="105">
        <v>14.666523926774438</v>
      </c>
      <c r="BL864" s="105">
        <v>3.6398672519002253</v>
      </c>
      <c r="BM864" s="105">
        <v>8.5643935338828818</v>
      </c>
      <c r="BN864" s="130">
        <f t="shared" si="55"/>
        <v>378.86568848758475</v>
      </c>
      <c r="BO864" s="97">
        <v>1.9255102040816325</v>
      </c>
      <c r="BP864" s="109" t="s">
        <v>38</v>
      </c>
      <c r="BQ864" s="106">
        <v>376.95082730043799</v>
      </c>
      <c r="BR864" s="107">
        <v>23.082254971045703</v>
      </c>
      <c r="BS864" s="107">
        <v>37.649156675203464</v>
      </c>
      <c r="BT864" s="107">
        <v>14.940579758241697</v>
      </c>
      <c r="BU864" s="106">
        <v>11353.415317704716</v>
      </c>
      <c r="BV864" s="106">
        <v>695.2164796459424</v>
      </c>
      <c r="BW864" s="106">
        <v>1133.9582808614864</v>
      </c>
      <c r="BX864" s="106">
        <v>396</v>
      </c>
      <c r="BY864" s="40">
        <v>0.2346</v>
      </c>
      <c r="BZ864" s="40">
        <v>0.77</v>
      </c>
      <c r="CA864" s="40">
        <v>4.8899999999999997</v>
      </c>
      <c r="CB864" s="23"/>
      <c r="CC864" s="40">
        <v>2.89</v>
      </c>
      <c r="CD864" s="40">
        <v>6.89</v>
      </c>
      <c r="CE864" s="40">
        <v>95.8</v>
      </c>
      <c r="CF864" s="40">
        <v>36.299999999999997</v>
      </c>
      <c r="CG864" s="40">
        <v>0.1459</v>
      </c>
      <c r="CH864" s="134">
        <v>642.89553190429046</v>
      </c>
      <c r="CI864" s="134">
        <v>3212.341602664972</v>
      </c>
      <c r="CJ864" s="135">
        <v>1539145.1227453044</v>
      </c>
      <c r="CK864" s="136">
        <v>0.20870946834014337</v>
      </c>
    </row>
    <row r="865" spans="1:89" x14ac:dyDescent="0.25">
      <c r="A865" s="82" t="s">
        <v>37</v>
      </c>
      <c r="B865" s="83">
        <v>843</v>
      </c>
      <c r="C865" s="70" t="s">
        <v>949</v>
      </c>
      <c r="D865" s="161">
        <v>41374</v>
      </c>
      <c r="E865" s="85" t="s">
        <v>1248</v>
      </c>
      <c r="F865" s="82">
        <v>1569</v>
      </c>
      <c r="G865" s="88">
        <v>2</v>
      </c>
      <c r="H865" s="88">
        <v>176</v>
      </c>
      <c r="I865" s="82">
        <v>1</v>
      </c>
      <c r="J865" s="70">
        <v>725</v>
      </c>
      <c r="K865" s="54">
        <v>426.17719457731528</v>
      </c>
      <c r="L865" s="54">
        <v>920.16397756957383</v>
      </c>
      <c r="M865" s="54">
        <v>168.54475026435017</v>
      </c>
      <c r="N865" s="54">
        <v>392.58374943414356</v>
      </c>
      <c r="O865" s="54">
        <v>70.710568085313071</v>
      </c>
      <c r="P865" s="54">
        <v>38.261192990792601</v>
      </c>
      <c r="Q865" s="54"/>
      <c r="R865" s="54">
        <v>184.1326374626868</v>
      </c>
      <c r="S865" s="42" t="s">
        <v>70</v>
      </c>
      <c r="T865" s="94">
        <v>8.4989301253025182</v>
      </c>
      <c r="U865" s="94">
        <v>7.8138112651227445</v>
      </c>
      <c r="V865" s="94">
        <v>16.312741390425263</v>
      </c>
      <c r="W865" s="94">
        <v>15.010397002877529</v>
      </c>
      <c r="X865" s="94">
        <v>2.7494269237761539</v>
      </c>
      <c r="Y865" s="94">
        <v>6.4041171786026938</v>
      </c>
      <c r="Z865" s="94">
        <v>1.15348321074577</v>
      </c>
      <c r="AA865" s="96">
        <v>0.6241449465479515</v>
      </c>
      <c r="AB865" s="116"/>
      <c r="AC865" s="98">
        <v>3.0037080964657403</v>
      </c>
      <c r="AD865" s="99">
        <v>4.6001930720999251</v>
      </c>
      <c r="AE865" s="99">
        <v>4.035059353192449</v>
      </c>
      <c r="AF865" s="99">
        <v>0.8418353321942863</v>
      </c>
      <c r="AG865" s="99">
        <v>2.5577073480875585</v>
      </c>
      <c r="AH865" s="99">
        <v>1.1522577085561594</v>
      </c>
      <c r="AI865" s="99"/>
      <c r="AJ865" s="44" t="s">
        <v>71</v>
      </c>
      <c r="AK865" s="43">
        <v>718</v>
      </c>
      <c r="AL865" s="43">
        <v>731</v>
      </c>
      <c r="AM865" s="43">
        <v>693</v>
      </c>
      <c r="AN865" s="43">
        <v>600</v>
      </c>
      <c r="AO865" s="46">
        <v>17.37</v>
      </c>
      <c r="AP865" s="102">
        <v>0.73699999999999999</v>
      </c>
      <c r="AQ865" s="102">
        <v>0.69899999999999995</v>
      </c>
      <c r="AR865" s="102">
        <v>0.83099999999999996</v>
      </c>
      <c r="AS865" s="126">
        <v>18.003</v>
      </c>
      <c r="AT865" s="58">
        <v>18.86</v>
      </c>
      <c r="AU865" s="58">
        <v>42.4</v>
      </c>
      <c r="AV865" s="58">
        <v>40.25</v>
      </c>
      <c r="AW865" s="58">
        <v>47.82</v>
      </c>
      <c r="AX865" s="58">
        <v>14.510638297872342</v>
      </c>
      <c r="AY865" s="71">
        <v>1.1561514737841578</v>
      </c>
      <c r="AZ865" s="71">
        <v>20.141820121131211</v>
      </c>
      <c r="BA865" s="71">
        <v>-3.8290787307059482</v>
      </c>
      <c r="BB865" s="131">
        <f t="shared" si="52"/>
        <v>1.1561514737841578</v>
      </c>
      <c r="BC865" s="131">
        <f t="shared" si="53"/>
        <v>1.1036158527325659</v>
      </c>
      <c r="BD865" s="131">
        <f t="shared" si="54"/>
        <v>0.13897112359855174</v>
      </c>
      <c r="BE865" s="96">
        <v>6.67</v>
      </c>
      <c r="BF865" s="105">
        <v>96.95</v>
      </c>
      <c r="BG865" s="105">
        <v>687.05518308406386</v>
      </c>
      <c r="BH865" s="105">
        <v>153.79061371841155</v>
      </c>
      <c r="BI865" s="105">
        <v>124.29087158329035</v>
      </c>
      <c r="BJ865" s="105">
        <v>8.4579680247550275</v>
      </c>
      <c r="BK865" s="105">
        <v>13.718411552346572</v>
      </c>
      <c r="BL865" s="105">
        <v>4.2289840123775138</v>
      </c>
      <c r="BM865" s="105">
        <v>8.4579680247550275</v>
      </c>
      <c r="BN865" s="130">
        <f t="shared" si="55"/>
        <v>380.49054184033344</v>
      </c>
      <c r="BO865" s="97">
        <v>3.0270408163265303</v>
      </c>
      <c r="BP865" s="109" t="s">
        <v>38</v>
      </c>
      <c r="BQ865" s="106">
        <v>429.82403226984439</v>
      </c>
      <c r="BR865" s="107">
        <v>26.348976053904032</v>
      </c>
      <c r="BS865" s="107">
        <v>39.172486382328835</v>
      </c>
      <c r="BT865" s="107">
        <v>22.790245613459408</v>
      </c>
      <c r="BU865" s="106">
        <v>11984.088421474456</v>
      </c>
      <c r="BV865" s="106">
        <v>734.64589026762224</v>
      </c>
      <c r="BW865" s="106">
        <v>1092.1830918009566</v>
      </c>
      <c r="BX865" s="106">
        <v>623</v>
      </c>
      <c r="BY865" s="23"/>
      <c r="BZ865" s="23"/>
      <c r="CA865" s="40">
        <v>4.3</v>
      </c>
      <c r="CB865" s="23"/>
      <c r="CC865" s="40">
        <v>4.46</v>
      </c>
      <c r="CD865" s="40">
        <v>9</v>
      </c>
      <c r="CE865" s="23"/>
      <c r="CF865" s="40">
        <v>38.700000000000003</v>
      </c>
      <c r="CG865" s="40">
        <v>0.60619999999999996</v>
      </c>
      <c r="CH865" s="134">
        <v>66.461678835008144</v>
      </c>
      <c r="CI865" s="134">
        <v>12672.35049150027</v>
      </c>
      <c r="CJ865" s="135">
        <v>1947973.9717805218</v>
      </c>
      <c r="CK865" s="136">
        <v>0.65054003159586693</v>
      </c>
    </row>
    <row r="866" spans="1:89" x14ac:dyDescent="0.25">
      <c r="A866" s="82" t="s">
        <v>37</v>
      </c>
      <c r="B866" s="83">
        <v>844</v>
      </c>
      <c r="C866" s="70" t="s">
        <v>950</v>
      </c>
      <c r="D866" s="161">
        <v>41375</v>
      </c>
      <c r="E866" s="85" t="s">
        <v>1248</v>
      </c>
      <c r="F866" s="82">
        <v>1573</v>
      </c>
      <c r="G866" s="88">
        <v>2</v>
      </c>
      <c r="H866" s="88">
        <v>149</v>
      </c>
      <c r="I866" s="82">
        <v>1</v>
      </c>
      <c r="J866" s="70">
        <v>610</v>
      </c>
      <c r="K866" s="54">
        <v>421.83674993511215</v>
      </c>
      <c r="L866" s="54">
        <v>919.92042429911703</v>
      </c>
      <c r="M866" s="54">
        <v>168.08670679782688</v>
      </c>
      <c r="N866" s="54">
        <v>394.20923375971063</v>
      </c>
      <c r="O866" s="54">
        <v>70.638870677738026</v>
      </c>
      <c r="P866" s="54">
        <v>38.006924462154828</v>
      </c>
      <c r="Q866" s="54"/>
      <c r="R866" s="54">
        <v>183.49529221711248</v>
      </c>
      <c r="S866" s="42" t="s">
        <v>70</v>
      </c>
      <c r="T866" s="94">
        <v>8.9524569531214002</v>
      </c>
      <c r="U866" s="94">
        <v>8.0715056911061733</v>
      </c>
      <c r="V866" s="94">
        <v>17.023962644227574</v>
      </c>
      <c r="W866" s="94">
        <v>15.660690938930143</v>
      </c>
      <c r="X866" s="94">
        <v>2.8615018175174374</v>
      </c>
      <c r="Y866" s="94">
        <v>6.7110032695348876</v>
      </c>
      <c r="Z866" s="94">
        <v>1.2025534956482344</v>
      </c>
      <c r="AA866" s="96">
        <v>0.64702846226570288</v>
      </c>
      <c r="AB866" s="116"/>
      <c r="AC866" s="98">
        <v>3.1238170000957446</v>
      </c>
      <c r="AD866" s="99">
        <v>4.8518293536048578</v>
      </c>
      <c r="AE866" s="99">
        <v>4.2181804400240637</v>
      </c>
      <c r="AF866" s="99">
        <v>0.95581038266015694</v>
      </c>
      <c r="AG866" s="99">
        <v>2.6296915096538327</v>
      </c>
      <c r="AH866" s="99">
        <v>1.2016920116763012</v>
      </c>
      <c r="AI866" s="99"/>
      <c r="AJ866" s="44" t="s">
        <v>71</v>
      </c>
      <c r="AK866" s="43">
        <v>715</v>
      </c>
      <c r="AL866" s="43">
        <v>730</v>
      </c>
      <c r="AM866" s="43">
        <v>666</v>
      </c>
      <c r="AN866" s="43">
        <v>608</v>
      </c>
      <c r="AO866" s="46">
        <v>18.05</v>
      </c>
      <c r="AP866" s="102">
        <v>0.77900000000000003</v>
      </c>
      <c r="AQ866" s="102">
        <v>0.67900000000000005</v>
      </c>
      <c r="AR866" s="102">
        <v>0.87</v>
      </c>
      <c r="AS866" s="126">
        <v>18.905000000000001</v>
      </c>
      <c r="AT866" s="58">
        <v>19.440000000000001</v>
      </c>
      <c r="AU866" s="58">
        <v>43.18</v>
      </c>
      <c r="AV866" s="58">
        <v>37.619999999999997</v>
      </c>
      <c r="AW866" s="58">
        <v>48.17</v>
      </c>
      <c r="AX866" s="58">
        <v>12.404255319148938</v>
      </c>
      <c r="AY866" s="71">
        <v>1.1419197989483165</v>
      </c>
      <c r="AZ866" s="71">
        <v>18.757211705070734</v>
      </c>
      <c r="BA866" s="71">
        <v>-1.7332490608431605</v>
      </c>
      <c r="BB866" s="131">
        <f t="shared" si="52"/>
        <v>1.1419197989483165</v>
      </c>
      <c r="BC866" s="131">
        <f t="shared" si="53"/>
        <v>1.1104935081850784</v>
      </c>
      <c r="BD866" s="131">
        <f t="shared" si="54"/>
        <v>0.13674842036788482</v>
      </c>
      <c r="BE866" s="96">
        <v>7.5</v>
      </c>
      <c r="BF866" s="105">
        <v>68.19</v>
      </c>
      <c r="BG866" s="105">
        <v>645.9891479689104</v>
      </c>
      <c r="BH866" s="105">
        <v>218.36046341105737</v>
      </c>
      <c r="BI866" s="105">
        <v>99.428068631764191</v>
      </c>
      <c r="BJ866" s="105">
        <v>9.0922422642616212</v>
      </c>
      <c r="BK866" s="105">
        <v>15.104854084176566</v>
      </c>
      <c r="BL866" s="105">
        <v>6.0126118199149436</v>
      </c>
      <c r="BM866" s="105">
        <v>6.0126118199149436</v>
      </c>
      <c r="BN866" s="130">
        <f t="shared" si="55"/>
        <v>330.07455873402307</v>
      </c>
      <c r="BO866" s="97">
        <v>3.2265306122448982</v>
      </c>
      <c r="BP866" s="109" t="s">
        <v>38</v>
      </c>
      <c r="BQ866" s="106">
        <v>422.41125543172819</v>
      </c>
      <c r="BR866" s="107">
        <v>24.812745672639146</v>
      </c>
      <c r="BS866" s="107">
        <v>36.948916088210545</v>
      </c>
      <c r="BT866" s="107">
        <v>21.728974044841983</v>
      </c>
      <c r="BU866" s="106">
        <v>11549.607735777259</v>
      </c>
      <c r="BV866" s="106">
        <v>678.43239421659916</v>
      </c>
      <c r="BW866" s="106">
        <v>1010.2606916684152</v>
      </c>
      <c r="BX866" s="106">
        <v>513</v>
      </c>
      <c r="BY866" s="40">
        <v>0.12239999999999999</v>
      </c>
      <c r="BZ866" s="40">
        <v>0.39</v>
      </c>
      <c r="CA866" s="40">
        <v>4.68</v>
      </c>
      <c r="CB866" s="23"/>
      <c r="CC866" s="40">
        <v>3.48</v>
      </c>
      <c r="CD866" s="40">
        <v>5.29</v>
      </c>
      <c r="CE866" s="40">
        <v>104</v>
      </c>
      <c r="CF866" s="40">
        <v>37.299999999999997</v>
      </c>
      <c r="CG866" s="40">
        <v>0.26390000000000002</v>
      </c>
      <c r="CH866" s="134">
        <v>4.8142688243645235</v>
      </c>
      <c r="CI866" s="134">
        <v>4383.2805712704467</v>
      </c>
      <c r="CJ866" s="135">
        <v>873626.44065199955</v>
      </c>
      <c r="CK866" s="136">
        <v>0.50173396400401338</v>
      </c>
    </row>
    <row r="867" spans="1:89" x14ac:dyDescent="0.25">
      <c r="A867" s="82" t="s">
        <v>37</v>
      </c>
      <c r="B867" s="83">
        <v>845</v>
      </c>
      <c r="C867" s="70" t="s">
        <v>951</v>
      </c>
      <c r="D867" s="161">
        <v>41375</v>
      </c>
      <c r="E867" s="85" t="s">
        <v>1248</v>
      </c>
      <c r="F867" s="82">
        <v>1575</v>
      </c>
      <c r="G867" s="88">
        <v>2</v>
      </c>
      <c r="H867" s="88">
        <v>105</v>
      </c>
      <c r="I867" s="82">
        <v>1</v>
      </c>
      <c r="J867" s="70">
        <v>608</v>
      </c>
      <c r="K867" s="54">
        <v>540.43415683551973</v>
      </c>
      <c r="L867" s="54">
        <v>924.43383872619597</v>
      </c>
      <c r="M867" s="54">
        <v>187.98953751235294</v>
      </c>
      <c r="N867" s="54">
        <v>361.41159915692737</v>
      </c>
      <c r="O867" s="54">
        <v>77.615662323909504</v>
      </c>
      <c r="P867" s="54">
        <v>47.01536331769622</v>
      </c>
      <c r="Q867" s="54"/>
      <c r="R867" s="54">
        <v>197.74941526385589</v>
      </c>
      <c r="S867" s="42" t="s">
        <v>70</v>
      </c>
      <c r="T867" s="94">
        <v>7.8248803474765189</v>
      </c>
      <c r="U867" s="94">
        <v>11.875582850992828</v>
      </c>
      <c r="V867" s="94">
        <v>19.700463198469347</v>
      </c>
      <c r="W867" s="94">
        <v>18.211774819245171</v>
      </c>
      <c r="X867" s="94">
        <v>3.7034809654593817</v>
      </c>
      <c r="Y867" s="94">
        <v>7.1199759086910026</v>
      </c>
      <c r="Z867" s="94">
        <v>1.529064499237003</v>
      </c>
      <c r="AA867" s="96">
        <v>0.92622443480294014</v>
      </c>
      <c r="AB867" s="116"/>
      <c r="AC867" s="98">
        <v>3.8957550779244259</v>
      </c>
      <c r="AD867" s="99">
        <v>5.7131343275561104</v>
      </c>
      <c r="AE867" s="99">
        <v>5.0152749694451311</v>
      </c>
      <c r="AF867" s="99">
        <v>1.1083480595458854</v>
      </c>
      <c r="AG867" s="99">
        <v>2.8794197010882794</v>
      </c>
      <c r="AH867" s="99">
        <v>1.5315143488819971</v>
      </c>
      <c r="AI867" s="99"/>
      <c r="AJ867" s="44" t="s">
        <v>71</v>
      </c>
      <c r="AK867" s="43">
        <v>710</v>
      </c>
      <c r="AL867" s="43">
        <v>725</v>
      </c>
      <c r="AM867" s="43">
        <v>701</v>
      </c>
      <c r="AN867" s="43">
        <v>596</v>
      </c>
      <c r="AO867" s="46">
        <v>31.07</v>
      </c>
      <c r="AP867" s="102">
        <v>1.33</v>
      </c>
      <c r="AQ867" s="102">
        <v>1.0449999999999999</v>
      </c>
      <c r="AR867" s="102">
        <v>1.5</v>
      </c>
      <c r="AS867" s="126">
        <v>32.378</v>
      </c>
      <c r="AT867" s="58">
        <v>32.380000000000003</v>
      </c>
      <c r="AU867" s="58">
        <v>42.81</v>
      </c>
      <c r="AV867" s="58">
        <v>33.619999999999997</v>
      </c>
      <c r="AW867" s="58">
        <v>48.28</v>
      </c>
      <c r="AX867" s="58">
        <v>21.553191489361705</v>
      </c>
      <c r="AY867" s="71">
        <v>1.6436161766245074</v>
      </c>
      <c r="AZ867" s="71">
        <v>23.233867301801538</v>
      </c>
      <c r="BA867" s="71">
        <v>-3.5334041033321917</v>
      </c>
      <c r="BB867" s="131">
        <f t="shared" si="52"/>
        <v>1.6436161766245074</v>
      </c>
      <c r="BC867" s="131">
        <f t="shared" si="53"/>
        <v>1.6435146561688789</v>
      </c>
      <c r="BD867" s="131">
        <f t="shared" si="54"/>
        <v>0.19669588278011013</v>
      </c>
      <c r="BE867" s="96">
        <v>6.64</v>
      </c>
      <c r="BF867" s="105">
        <v>90.65</v>
      </c>
      <c r="BG867" s="105">
        <v>680.52950910093762</v>
      </c>
      <c r="BH867" s="105">
        <v>175.06894649751791</v>
      </c>
      <c r="BI867" s="105">
        <v>111.63816878102591</v>
      </c>
      <c r="BJ867" s="105">
        <v>5.5157198014340869</v>
      </c>
      <c r="BK867" s="105">
        <v>12.02426916712631</v>
      </c>
      <c r="BL867" s="105">
        <v>4.4125758411472704</v>
      </c>
      <c r="BM867" s="105">
        <v>10.921125206839491</v>
      </c>
      <c r="BN867" s="130">
        <f t="shared" si="55"/>
        <v>364.25068430656938</v>
      </c>
      <c r="BO867" s="97">
        <v>4.8397959183673462</v>
      </c>
      <c r="BP867" s="109" t="s">
        <v>38</v>
      </c>
      <c r="BQ867" s="106">
        <v>395.14298338746039</v>
      </c>
      <c r="BR867" s="107">
        <v>20.057547855938815</v>
      </c>
      <c r="BS867" s="107">
        <v>29.927055988876372</v>
      </c>
      <c r="BT867" s="107">
        <v>12.203303995906744</v>
      </c>
      <c r="BU867" s="106">
        <v>11564.676704345384</v>
      </c>
      <c r="BV867" s="106">
        <v>587.02562411039742</v>
      </c>
      <c r="BW867" s="106">
        <v>875.87719325596845</v>
      </c>
      <c r="BX867" s="106">
        <v>337</v>
      </c>
      <c r="BY867" s="40">
        <v>0.2142</v>
      </c>
      <c r="BZ867" s="40">
        <v>1.25</v>
      </c>
      <c r="CA867" s="40">
        <v>3.99</v>
      </c>
      <c r="CB867" s="23"/>
      <c r="CC867" s="40">
        <v>4.5</v>
      </c>
      <c r="CD867" s="40">
        <v>8.17</v>
      </c>
      <c r="CE867" s="40">
        <v>99.9</v>
      </c>
      <c r="CF867" s="40">
        <v>36.700000000000003</v>
      </c>
      <c r="CG867" s="40">
        <v>0.10630000000000001</v>
      </c>
      <c r="CH867" s="134">
        <v>15.373687191017247</v>
      </c>
      <c r="CI867" s="134">
        <v>5770.9131375936322</v>
      </c>
      <c r="CJ867" s="135">
        <v>1733197.0249596948</v>
      </c>
      <c r="CK867" s="136">
        <v>0.33296348046338436</v>
      </c>
    </row>
    <row r="868" spans="1:89" x14ac:dyDescent="0.25">
      <c r="A868" s="82" t="s">
        <v>37</v>
      </c>
      <c r="B868" s="83">
        <v>846</v>
      </c>
      <c r="C868" s="70" t="s">
        <v>952</v>
      </c>
      <c r="D868" s="161">
        <v>41373</v>
      </c>
      <c r="E868" s="85" t="s">
        <v>1248</v>
      </c>
      <c r="F868" s="82">
        <v>1579</v>
      </c>
      <c r="G868" s="88">
        <v>2</v>
      </c>
      <c r="H868" s="88">
        <v>97</v>
      </c>
      <c r="I868" s="82">
        <v>1</v>
      </c>
      <c r="J868" s="70">
        <v>668</v>
      </c>
      <c r="K868" s="54">
        <v>530.56699609440352</v>
      </c>
      <c r="L868" s="54">
        <v>925.02321056490109</v>
      </c>
      <c r="M868" s="54">
        <v>189.14472086647226</v>
      </c>
      <c r="N868" s="54">
        <v>366.3984622473298</v>
      </c>
      <c r="O868" s="54">
        <v>78.036052486584097</v>
      </c>
      <c r="P868" s="54">
        <v>47.256897554196819</v>
      </c>
      <c r="Q868" s="54"/>
      <c r="R868" s="54">
        <v>189.55754922459172</v>
      </c>
      <c r="S868" s="42" t="s">
        <v>70</v>
      </c>
      <c r="T868" s="94">
        <v>8.2547669261634731</v>
      </c>
      <c r="U868" s="94">
        <v>11.957978767761293</v>
      </c>
      <c r="V868" s="94">
        <v>20.212745693924766</v>
      </c>
      <c r="W868" s="94">
        <v>18.697258916126167</v>
      </c>
      <c r="X868" s="94">
        <v>3.823134142222389</v>
      </c>
      <c r="Y868" s="94">
        <v>7.4059189400503715</v>
      </c>
      <c r="Z868" s="94">
        <v>1.5773228838690898</v>
      </c>
      <c r="AA868" s="96">
        <v>0.95519165254683558</v>
      </c>
      <c r="AB868" s="116"/>
      <c r="AC868" s="98">
        <v>3.8314785368402982</v>
      </c>
      <c r="AD868" s="99">
        <v>5.6797815399928595</v>
      </c>
      <c r="AE868" s="99">
        <v>4.8956876983968458</v>
      </c>
      <c r="AF868" s="99">
        <v>1.1586754341585432</v>
      </c>
      <c r="AG868" s="99">
        <v>3.0330033423561873</v>
      </c>
      <c r="AH868" s="99">
        <v>1.5796139269072937</v>
      </c>
      <c r="AI868" s="99"/>
      <c r="AJ868" s="44" t="s">
        <v>71</v>
      </c>
      <c r="AK868" s="43">
        <v>719</v>
      </c>
      <c r="AL868" s="43">
        <v>739</v>
      </c>
      <c r="AM868" s="43">
        <v>697</v>
      </c>
      <c r="AN868" s="43">
        <v>591</v>
      </c>
      <c r="AO868" s="46">
        <v>29.68</v>
      </c>
      <c r="AP868" s="102">
        <v>1.2749999999999999</v>
      </c>
      <c r="AQ868" s="102">
        <v>1.0229999999999999</v>
      </c>
      <c r="AR868" s="102">
        <v>1.4510000000000001</v>
      </c>
      <c r="AS868" s="126">
        <v>30.997</v>
      </c>
      <c r="AT868" s="58">
        <v>31.27</v>
      </c>
      <c r="AU868" s="58">
        <v>42.95</v>
      </c>
      <c r="AV868" s="58">
        <v>34.46</v>
      </c>
      <c r="AW868" s="58">
        <v>48.89</v>
      </c>
      <c r="AX868" s="58">
        <v>21.765957446808514</v>
      </c>
      <c r="AY868" s="71">
        <v>1.5470436561915808</v>
      </c>
      <c r="AZ868" s="71">
        <v>23.412070236167004</v>
      </c>
      <c r="BA868" s="71">
        <v>-3.1993245422422376</v>
      </c>
      <c r="BB868" s="131">
        <f t="shared" si="52"/>
        <v>1.5470436561915808</v>
      </c>
      <c r="BC868" s="131">
        <f t="shared" si="53"/>
        <v>1.5335373268618622</v>
      </c>
      <c r="BD868" s="131">
        <f t="shared" si="54"/>
        <v>0.18547702804804081</v>
      </c>
      <c r="BE868" s="96">
        <v>6.68</v>
      </c>
      <c r="BF868" s="105">
        <v>95.69</v>
      </c>
      <c r="BG868" s="105">
        <v>662.24265858501406</v>
      </c>
      <c r="BH868" s="105">
        <v>184.03176925488557</v>
      </c>
      <c r="BI868" s="105">
        <v>118.29867279757552</v>
      </c>
      <c r="BJ868" s="105">
        <v>9.0918591284355745</v>
      </c>
      <c r="BK868" s="105">
        <v>13.167520117044624</v>
      </c>
      <c r="BL868" s="105">
        <v>5.016198139826523</v>
      </c>
      <c r="BM868" s="105">
        <v>8.0468178493050484</v>
      </c>
      <c r="BN868" s="130">
        <f t="shared" si="55"/>
        <v>356.90682556879739</v>
      </c>
      <c r="BO868" s="97">
        <v>4.0244897959183676</v>
      </c>
      <c r="BP868" s="109" t="s">
        <v>38</v>
      </c>
      <c r="BQ868" s="106">
        <v>471</v>
      </c>
      <c r="BR868" s="107">
        <v>23.302128623800272</v>
      </c>
      <c r="BS868" s="107">
        <v>34.087764955928364</v>
      </c>
      <c r="BT868" s="107">
        <v>15.062360089542693</v>
      </c>
      <c r="BU868" s="106">
        <v>15097.333000000001</v>
      </c>
      <c r="BV868" s="106">
        <v>746.92143406017931</v>
      </c>
      <c r="BW868" s="106">
        <v>1092.6419082067534</v>
      </c>
      <c r="BX868" s="106">
        <v>445</v>
      </c>
      <c r="BY868" s="40">
        <v>0.2346</v>
      </c>
      <c r="BZ868" s="40">
        <v>0.72</v>
      </c>
      <c r="CA868" s="40">
        <v>4.13</v>
      </c>
      <c r="CB868" s="23"/>
      <c r="CC868" s="40">
        <v>4.42</v>
      </c>
      <c r="CD868" s="40">
        <v>6.69</v>
      </c>
      <c r="CE868" s="40">
        <v>103</v>
      </c>
      <c r="CF868" s="40">
        <v>34</v>
      </c>
      <c r="CG868" s="40">
        <v>0.58540000000000003</v>
      </c>
      <c r="CH868" s="134">
        <v>89.162330679178424</v>
      </c>
      <c r="CI868" s="134">
        <v>6325.5731688351434</v>
      </c>
      <c r="CJ868" s="135">
        <v>1040445.4121942408</v>
      </c>
      <c r="CK868" s="136">
        <v>0.60796780827692487</v>
      </c>
    </row>
    <row r="869" spans="1:89" x14ac:dyDescent="0.25">
      <c r="A869" s="82" t="s">
        <v>37</v>
      </c>
      <c r="B869" s="83">
        <v>847</v>
      </c>
      <c r="C869" s="70" t="s">
        <v>953</v>
      </c>
      <c r="D869" s="161">
        <v>41373</v>
      </c>
      <c r="E869" s="85" t="s">
        <v>1248</v>
      </c>
      <c r="F869" s="82">
        <v>1588</v>
      </c>
      <c r="G869" s="88">
        <v>2</v>
      </c>
      <c r="H869" s="88">
        <v>96</v>
      </c>
      <c r="I869" s="82">
        <v>1</v>
      </c>
      <c r="J869" s="70">
        <v>629</v>
      </c>
      <c r="K869" s="54">
        <v>557.20443530588</v>
      </c>
      <c r="L869" s="54">
        <v>925.17330163484576</v>
      </c>
      <c r="M869" s="54">
        <v>192.39961659406487</v>
      </c>
      <c r="N869" s="54">
        <v>355.2882494506681</v>
      </c>
      <c r="O869" s="54">
        <v>77.291685048226796</v>
      </c>
      <c r="P869" s="54">
        <v>48.921776017637342</v>
      </c>
      <c r="Q869" s="54"/>
      <c r="R869" s="54">
        <v>199.02423375645702</v>
      </c>
      <c r="S869" s="42" t="s">
        <v>70</v>
      </c>
      <c r="T869" s="94">
        <v>8.5910952300821943</v>
      </c>
      <c r="U869" s="94">
        <v>14.242534747256236</v>
      </c>
      <c r="V869" s="94">
        <v>22.833629977338433</v>
      </c>
      <c r="W869" s="94">
        <v>21.125064834442583</v>
      </c>
      <c r="X869" s="94">
        <v>4.39318165309066</v>
      </c>
      <c r="Y869" s="94">
        <v>8.1125204232528692</v>
      </c>
      <c r="Z869" s="94">
        <v>1.7648497367161917</v>
      </c>
      <c r="AA869" s="96">
        <v>1.1170617314209603</v>
      </c>
      <c r="AB869" s="116"/>
      <c r="AC869" s="98">
        <v>4.5444457101182483</v>
      </c>
      <c r="AD869" s="99">
        <v>7.5122642625443419</v>
      </c>
      <c r="AE869" s="99">
        <v>6.5938899564482965</v>
      </c>
      <c r="AF869" s="99">
        <v>1.517477381033957</v>
      </c>
      <c r="AG869" s="99">
        <v>3.8462793024227029</v>
      </c>
      <c r="AH869" s="99">
        <v>1.7672419730595126</v>
      </c>
      <c r="AI869" s="99"/>
      <c r="AJ869" s="44" t="s">
        <v>71</v>
      </c>
      <c r="AK869" s="43">
        <v>671</v>
      </c>
      <c r="AL869" s="43">
        <v>688</v>
      </c>
      <c r="AM869" s="43">
        <v>655</v>
      </c>
      <c r="AN869" s="43">
        <v>527</v>
      </c>
      <c r="AO869" s="46">
        <v>32.369999999999997</v>
      </c>
      <c r="AP869" s="102">
        <v>1.3919999999999999</v>
      </c>
      <c r="AQ869" s="102">
        <v>1.1599999999999999</v>
      </c>
      <c r="AR869" s="102">
        <v>1.577</v>
      </c>
      <c r="AS869" s="126">
        <v>33.828000000000003</v>
      </c>
      <c r="AT869" s="58">
        <v>34.44</v>
      </c>
      <c r="AU869" s="58">
        <v>43.01</v>
      </c>
      <c r="AV869" s="58">
        <v>35.83</v>
      </c>
      <c r="AW869" s="58">
        <v>48.72</v>
      </c>
      <c r="AX869" s="58">
        <v>16.191489361702128</v>
      </c>
      <c r="AY869" s="71">
        <v>1.5083015724692252</v>
      </c>
      <c r="AZ869" s="71">
        <v>23.863320582033268</v>
      </c>
      <c r="BA869" s="71">
        <v>-1.0296906046948351</v>
      </c>
      <c r="BB869" s="131">
        <f t="shared" si="52"/>
        <v>1.5083015724692252</v>
      </c>
      <c r="BC869" s="131">
        <f t="shared" si="53"/>
        <v>1.4814990009723856</v>
      </c>
      <c r="BD869" s="131">
        <f t="shared" si="54"/>
        <v>0.1808297675007384</v>
      </c>
      <c r="BE869" s="96">
        <v>7.01</v>
      </c>
      <c r="BF869" s="105">
        <v>81.05</v>
      </c>
      <c r="BG869" s="105">
        <v>651.32634176434306</v>
      </c>
      <c r="BH869" s="105">
        <v>205.79888957433684</v>
      </c>
      <c r="BI869" s="105">
        <v>96.977174583590383</v>
      </c>
      <c r="BJ869" s="105">
        <v>23.565700185070945</v>
      </c>
      <c r="BK869" s="105">
        <v>11.844540407156076</v>
      </c>
      <c r="BL869" s="105">
        <v>3.9481801357186921</v>
      </c>
      <c r="BM869" s="105">
        <v>6.5391733497840843</v>
      </c>
      <c r="BN869" s="130">
        <f t="shared" si="55"/>
        <v>338.22578559420668</v>
      </c>
      <c r="BO869" s="97">
        <v>3.8163265306122449</v>
      </c>
      <c r="BP869" s="109" t="s">
        <v>38</v>
      </c>
      <c r="BQ869" s="106">
        <v>359.86200000000002</v>
      </c>
      <c r="BR869" s="107">
        <v>15.76017481045065</v>
      </c>
      <c r="BS869" s="107">
        <v>24.759935018298428</v>
      </c>
      <c r="BT869" s="107">
        <v>10.448954703832754</v>
      </c>
      <c r="BU869" s="106">
        <v>12505.041999999999</v>
      </c>
      <c r="BV869" s="106">
        <v>547.65895796729694</v>
      </c>
      <c r="BW869" s="106">
        <v>860.39656124039925</v>
      </c>
      <c r="BX869" s="106">
        <v>356</v>
      </c>
      <c r="BY869" s="40">
        <v>0.45900000000000002</v>
      </c>
      <c r="BZ869" s="40">
        <v>0.48</v>
      </c>
      <c r="CA869" s="40">
        <v>4.3</v>
      </c>
      <c r="CB869" s="23"/>
      <c r="CC869" s="40">
        <v>3.92</v>
      </c>
      <c r="CD869" s="40">
        <v>7.64</v>
      </c>
      <c r="CE869" s="40">
        <v>95.8</v>
      </c>
      <c r="CF869" s="40">
        <v>37.5</v>
      </c>
      <c r="CG869" s="40">
        <v>0.39729999999999999</v>
      </c>
      <c r="CH869" s="134">
        <v>177.24514182750366</v>
      </c>
      <c r="CI869" s="134">
        <v>11205.148387980476</v>
      </c>
      <c r="CJ869" s="135">
        <v>1432891.0118519082</v>
      </c>
      <c r="CK869" s="136">
        <v>0.78199585978968711</v>
      </c>
    </row>
    <row r="870" spans="1:89" x14ac:dyDescent="0.25">
      <c r="A870" s="82" t="s">
        <v>37</v>
      </c>
      <c r="B870" s="83">
        <v>848</v>
      </c>
      <c r="C870" s="70" t="s">
        <v>954</v>
      </c>
      <c r="D870" s="162">
        <v>41452</v>
      </c>
      <c r="E870" s="85" t="s">
        <v>1248</v>
      </c>
      <c r="F870" s="82">
        <v>1244</v>
      </c>
      <c r="G870" s="88">
        <v>2</v>
      </c>
      <c r="H870" s="88">
        <v>137</v>
      </c>
      <c r="I870" s="82">
        <v>6</v>
      </c>
      <c r="J870" s="70">
        <v>573</v>
      </c>
      <c r="K870" s="54">
        <v>430.31685789885643</v>
      </c>
      <c r="L870" s="54">
        <v>941.2207803760075</v>
      </c>
      <c r="M870" s="54">
        <v>163.71331553369458</v>
      </c>
      <c r="N870" s="54">
        <v>436.18488202370003</v>
      </c>
      <c r="O870" s="54">
        <v>73.184285390083147</v>
      </c>
      <c r="P870" s="54">
        <v>34.341123090942396</v>
      </c>
      <c r="Q870" s="54"/>
      <c r="R870" s="54">
        <v>137.95807948619355</v>
      </c>
      <c r="S870" s="42" t="s">
        <v>70</v>
      </c>
      <c r="T870" s="94">
        <v>12.474784472973802</v>
      </c>
      <c r="U870" s="94">
        <v>7.9509310871791081</v>
      </c>
      <c r="V870" s="94">
        <v>20.425715560152909</v>
      </c>
      <c r="W870" s="94">
        <v>19.225107939265484</v>
      </c>
      <c r="X870" s="94">
        <v>3.3439616165008093</v>
      </c>
      <c r="Y870" s="94">
        <v>8.9093883318549523</v>
      </c>
      <c r="Z870" s="94">
        <v>1.4948413968508929</v>
      </c>
      <c r="AA870" s="96">
        <v>0.7014420122717886</v>
      </c>
      <c r="AB870" s="116"/>
      <c r="AC870" s="98">
        <v>2.8178924908099563</v>
      </c>
      <c r="AD870" s="99">
        <v>5.5149432012412856</v>
      </c>
      <c r="AE870" s="99">
        <v>4.9742030203595782</v>
      </c>
      <c r="AF870" s="99">
        <v>1.0478392082358443</v>
      </c>
      <c r="AG870" s="99">
        <v>3.3310256935497362</v>
      </c>
      <c r="AH870" s="99">
        <v>1.4956969308050314</v>
      </c>
      <c r="AI870" s="99"/>
      <c r="AJ870" s="44" t="s">
        <v>71</v>
      </c>
      <c r="AK870" s="43">
        <v>730</v>
      </c>
      <c r="AL870" s="43">
        <v>741</v>
      </c>
      <c r="AM870" s="43">
        <v>687</v>
      </c>
      <c r="AN870" s="43">
        <v>626</v>
      </c>
      <c r="AO870" s="46">
        <v>30.39</v>
      </c>
      <c r="AP870" s="102">
        <v>1.5109999999999999</v>
      </c>
      <c r="AQ870" s="102">
        <v>1.0960000000000001</v>
      </c>
      <c r="AR870" s="102">
        <v>1.5269999999999999</v>
      </c>
      <c r="AS870" s="126">
        <v>34.820999999999998</v>
      </c>
      <c r="AT870" s="58">
        <v>35.130000000000003</v>
      </c>
      <c r="AU870" s="58">
        <v>49.73</v>
      </c>
      <c r="AV870" s="58">
        <v>36.07</v>
      </c>
      <c r="AW870" s="58">
        <v>50.26</v>
      </c>
      <c r="AX870" s="58">
        <v>20.404255319148938</v>
      </c>
      <c r="AY870" s="71">
        <v>1.7198907865207251</v>
      </c>
      <c r="AZ870" s="71">
        <v>24.010041815566915</v>
      </c>
      <c r="BA870" s="71">
        <v>-3.5843262554140054</v>
      </c>
      <c r="BB870" s="131">
        <f t="shared" si="52"/>
        <v>1.7198907865207251</v>
      </c>
      <c r="BC870" s="131">
        <f t="shared" si="53"/>
        <v>1.7047627975359569</v>
      </c>
      <c r="BD870" s="131">
        <f t="shared" si="54"/>
        <v>0.20239193030107253</v>
      </c>
      <c r="BE870" s="96">
        <v>6.34</v>
      </c>
      <c r="BF870" s="105">
        <v>125.86</v>
      </c>
      <c r="BG870" s="105">
        <v>650.72302558398223</v>
      </c>
      <c r="BH870" s="105">
        <v>185.8414110916892</v>
      </c>
      <c r="BI870" s="105">
        <v>127.20483076434134</v>
      </c>
      <c r="BJ870" s="105">
        <v>8.5015096138566655</v>
      </c>
      <c r="BK870" s="105">
        <v>13.109804544732242</v>
      </c>
      <c r="BL870" s="105">
        <v>4.6082949308755756</v>
      </c>
      <c r="BM870" s="105">
        <v>10.011123470522802</v>
      </c>
      <c r="BN870" s="130">
        <f t="shared" si="55"/>
        <v>355.37922506183014</v>
      </c>
      <c r="BO870" s="97">
        <v>13.964285714285714</v>
      </c>
      <c r="BP870" s="109" t="s">
        <v>38</v>
      </c>
      <c r="BQ870" s="106">
        <v>500.02290000000011</v>
      </c>
      <c r="BR870" s="107">
        <v>24.480067713047937</v>
      </c>
      <c r="BS870" s="107">
        <v>35.099659204716367</v>
      </c>
      <c r="BT870" s="107">
        <v>14.23350128095645</v>
      </c>
      <c r="BU870" s="106">
        <v>12419.3907</v>
      </c>
      <c r="BV870" s="106">
        <v>608.0272029357011</v>
      </c>
      <c r="BW870" s="106">
        <v>871.79283408864615</v>
      </c>
      <c r="BX870" s="106">
        <v>354</v>
      </c>
      <c r="BY870" s="40">
        <v>0.2346</v>
      </c>
      <c r="BZ870" s="40">
        <v>1.71</v>
      </c>
      <c r="CA870" s="40">
        <v>2.96</v>
      </c>
      <c r="CB870" s="23"/>
      <c r="CC870" s="40">
        <v>4.04</v>
      </c>
      <c r="CD870" s="40">
        <v>6.72</v>
      </c>
      <c r="CE870" s="40">
        <v>103</v>
      </c>
      <c r="CF870" s="40">
        <v>36.200000000000003</v>
      </c>
      <c r="CG870" s="40">
        <v>0.22389999999999999</v>
      </c>
      <c r="CH870" s="134">
        <v>187.52387568350881</v>
      </c>
      <c r="CI870" s="134">
        <v>28298.321010314103</v>
      </c>
      <c r="CJ870" s="135">
        <v>765722.27424270613</v>
      </c>
      <c r="CK870" s="136">
        <v>3.6956376955732342</v>
      </c>
    </row>
    <row r="871" spans="1:89" x14ac:dyDescent="0.25">
      <c r="A871" s="82" t="s">
        <v>37</v>
      </c>
      <c r="B871" s="83">
        <v>849</v>
      </c>
      <c r="C871" s="70" t="s">
        <v>955</v>
      </c>
      <c r="D871" s="162">
        <v>41453</v>
      </c>
      <c r="E871" s="85" t="s">
        <v>1248</v>
      </c>
      <c r="F871" s="82">
        <v>1405</v>
      </c>
      <c r="G871" s="88">
        <v>2</v>
      </c>
      <c r="H871" s="88">
        <v>131</v>
      </c>
      <c r="I871" s="82">
        <v>4</v>
      </c>
      <c r="J871" s="70">
        <v>636</v>
      </c>
      <c r="K871" s="54">
        <v>358.92948948400146</v>
      </c>
      <c r="L871" s="54">
        <v>929.31134203548959</v>
      </c>
      <c r="M871" s="54">
        <v>169.17519153985026</v>
      </c>
      <c r="N871" s="54">
        <v>422.45814586002541</v>
      </c>
      <c r="O871" s="54">
        <v>87.898540430260525</v>
      </c>
      <c r="P871" s="54">
        <v>35.040627938276252</v>
      </c>
      <c r="Q871" s="54"/>
      <c r="R871" s="54">
        <v>119.28618447963969</v>
      </c>
      <c r="S871" s="42" t="s">
        <v>70</v>
      </c>
      <c r="T871" s="94">
        <v>10.557567927184822</v>
      </c>
      <c r="U871" s="94">
        <v>5.3077085245789224</v>
      </c>
      <c r="V871" s="94">
        <v>15.865276451763744</v>
      </c>
      <c r="W871" s="94">
        <v>15.946868835045654</v>
      </c>
      <c r="X871" s="94">
        <v>2.9030255713016899</v>
      </c>
      <c r="Y871" s="94">
        <v>7.2493300529082907</v>
      </c>
      <c r="Z871" s="94">
        <v>1.5083281905966364</v>
      </c>
      <c r="AA871" s="96">
        <v>0.60129288469180009</v>
      </c>
      <c r="AB871" s="116"/>
      <c r="AC871" s="98">
        <v>2.0469363190632701</v>
      </c>
      <c r="AD871" s="99">
        <v>6.1775559179575747</v>
      </c>
      <c r="AE871" s="99">
        <v>5.4254384849462403</v>
      </c>
      <c r="AF871" s="99">
        <v>1.0810722856425754</v>
      </c>
      <c r="AG871" s="99">
        <v>3.5520946528256054</v>
      </c>
      <c r="AH871" s="99">
        <v>1.5099346806537117</v>
      </c>
      <c r="AI871" s="99"/>
      <c r="AJ871" s="44" t="s">
        <v>71</v>
      </c>
      <c r="AK871" s="43">
        <v>640</v>
      </c>
      <c r="AL871" s="43">
        <v>660</v>
      </c>
      <c r="AM871" s="43">
        <v>628</v>
      </c>
      <c r="AN871" s="43">
        <v>511</v>
      </c>
      <c r="AO871" s="46">
        <v>27.88</v>
      </c>
      <c r="AP871" s="102">
        <v>1.226</v>
      </c>
      <c r="AQ871" s="102">
        <v>1.0069999999999999</v>
      </c>
      <c r="AR871" s="102">
        <v>1.3340000000000001</v>
      </c>
      <c r="AS871" s="126">
        <v>29.542000000000002</v>
      </c>
      <c r="AT871" s="58">
        <v>29.92</v>
      </c>
      <c r="AU871" s="58">
        <v>43.96</v>
      </c>
      <c r="AV871" s="58">
        <v>36.119999999999997</v>
      </c>
      <c r="AW871" s="58">
        <v>47.83</v>
      </c>
      <c r="AX871" s="58">
        <v>20.319148936170215</v>
      </c>
      <c r="AY871" s="71">
        <v>1.8858795238121295</v>
      </c>
      <c r="AZ871" s="71">
        <v>22.932839619164447</v>
      </c>
      <c r="BA871" s="71">
        <v>-7.0675631674007029</v>
      </c>
      <c r="BB871" s="131">
        <f t="shared" si="52"/>
        <v>1.8858795238121295</v>
      </c>
      <c r="BC871" s="131">
        <f t="shared" si="53"/>
        <v>1.8620539068334869</v>
      </c>
      <c r="BD871" s="131">
        <f t="shared" si="54"/>
        <v>0.22483062371115858</v>
      </c>
      <c r="BE871" s="96">
        <v>6.94</v>
      </c>
      <c r="BF871" s="105">
        <v>74.02</v>
      </c>
      <c r="BG871" s="105">
        <v>585.51742772223736</v>
      </c>
      <c r="BH871" s="105">
        <v>250.06754931099707</v>
      </c>
      <c r="BI871" s="105">
        <v>124.56092947851934</v>
      </c>
      <c r="BJ871" s="105">
        <v>9.0516076736017297</v>
      </c>
      <c r="BK871" s="105">
        <v>16.887327749256958</v>
      </c>
      <c r="BL871" s="105">
        <v>4.4582545258038371</v>
      </c>
      <c r="BM871" s="105">
        <v>9.4569035395838963</v>
      </c>
      <c r="BN871" s="130">
        <f t="shared" si="55"/>
        <v>304.66441536513298</v>
      </c>
      <c r="BO871" s="97">
        <v>6.5397959183673473</v>
      </c>
      <c r="BP871" s="109" t="s">
        <v>38</v>
      </c>
      <c r="BQ871" s="106">
        <v>418.94049999999999</v>
      </c>
      <c r="BR871" s="107">
        <v>26.406126692701047</v>
      </c>
      <c r="BS871" s="107">
        <v>39.804574797677894</v>
      </c>
      <c r="BT871" s="107">
        <v>14.002022058823528</v>
      </c>
      <c r="BU871" s="106">
        <v>11892.8092</v>
      </c>
      <c r="BV871" s="106">
        <v>749.61247830496359</v>
      </c>
      <c r="BW871" s="106">
        <v>1129.9652656067194</v>
      </c>
      <c r="BX871" s="106">
        <v>397</v>
      </c>
      <c r="BY871" s="40">
        <v>0.1938</v>
      </c>
      <c r="BZ871" s="40">
        <v>1.25</v>
      </c>
      <c r="CA871" s="40">
        <v>3.77</v>
      </c>
      <c r="CB871" s="23"/>
      <c r="CC871" s="40">
        <v>5.0599999999999996</v>
      </c>
      <c r="CD871" s="40">
        <v>8.65</v>
      </c>
      <c r="CE871" s="40">
        <v>99.9</v>
      </c>
      <c r="CF871" s="40">
        <v>38.200000000000003</v>
      </c>
      <c r="CG871" s="40">
        <v>0.18859999999999999</v>
      </c>
      <c r="CH871" s="134">
        <v>33251.890633113951</v>
      </c>
      <c r="CI871" s="134">
        <v>23427.064361018394</v>
      </c>
      <c r="CJ871" s="135">
        <v>990143.95594092365</v>
      </c>
      <c r="CK871" s="136">
        <v>2.3660260935245416</v>
      </c>
    </row>
    <row r="872" spans="1:89" x14ac:dyDescent="0.25">
      <c r="A872" s="82" t="s">
        <v>37</v>
      </c>
      <c r="B872" s="83">
        <v>850</v>
      </c>
      <c r="C872" s="70" t="s">
        <v>956</v>
      </c>
      <c r="D872" s="162">
        <v>41452</v>
      </c>
      <c r="E872" s="85" t="s">
        <v>1248</v>
      </c>
      <c r="F872" s="82">
        <v>1446</v>
      </c>
      <c r="G872" s="88">
        <v>2</v>
      </c>
      <c r="H872" s="88">
        <v>117</v>
      </c>
      <c r="I872" s="82">
        <v>3</v>
      </c>
      <c r="J872" s="70">
        <v>726</v>
      </c>
      <c r="K872" s="54">
        <v>388.10461704465104</v>
      </c>
      <c r="L872" s="54">
        <v>926.19800606970091</v>
      </c>
      <c r="M872" s="54">
        <v>180.74471528767867</v>
      </c>
      <c r="N872" s="54">
        <v>411.27284878230552</v>
      </c>
      <c r="O872" s="54">
        <v>86.63945160992418</v>
      </c>
      <c r="P872" s="54">
        <v>38.888178335625042</v>
      </c>
      <c r="Q872" s="54"/>
      <c r="R872" s="54">
        <v>113.06005403430927</v>
      </c>
      <c r="S872" s="42" t="s">
        <v>70</v>
      </c>
      <c r="T872" s="94">
        <v>11.763001983646536</v>
      </c>
      <c r="U872" s="94">
        <v>6.8693626148765254</v>
      </c>
      <c r="V872" s="94">
        <v>18.632364598523061</v>
      </c>
      <c r="W872" s="94">
        <v>18.044837242268528</v>
      </c>
      <c r="X872" s="94">
        <v>3.5213949375754554</v>
      </c>
      <c r="Y872" s="94">
        <v>8.012705242082248</v>
      </c>
      <c r="Z872" s="94">
        <v>1.6879703830228594</v>
      </c>
      <c r="AA872" s="96">
        <v>0.75764668474341135</v>
      </c>
      <c r="AB872" s="116"/>
      <c r="AC872" s="98">
        <v>2.2027150353179068</v>
      </c>
      <c r="AD872" s="99">
        <v>7.0917025443169059</v>
      </c>
      <c r="AE872" s="99">
        <v>6.1995663642418393</v>
      </c>
      <c r="AF872" s="99">
        <v>1.3261483757872614</v>
      </c>
      <c r="AG872" s="99">
        <v>4.2266547164128756</v>
      </c>
      <c r="AH872" s="99">
        <v>1.6889833160314234</v>
      </c>
      <c r="AI872" s="99"/>
      <c r="AJ872" s="44" t="s">
        <v>71</v>
      </c>
      <c r="AK872" s="43">
        <v>636</v>
      </c>
      <c r="AL872" s="43">
        <v>657</v>
      </c>
      <c r="AM872" s="43">
        <v>624</v>
      </c>
      <c r="AN872" s="43">
        <v>473</v>
      </c>
      <c r="AO872" s="46">
        <v>32.29</v>
      </c>
      <c r="AP872" s="102">
        <v>1.385</v>
      </c>
      <c r="AQ872" s="102">
        <v>1.0580000000000001</v>
      </c>
      <c r="AR872" s="102">
        <v>1.6259999999999999</v>
      </c>
      <c r="AS872" s="126">
        <v>33.691000000000003</v>
      </c>
      <c r="AT872" s="58">
        <v>33.83</v>
      </c>
      <c r="AU872" s="58">
        <v>42.9</v>
      </c>
      <c r="AV872" s="58">
        <v>32.770000000000003</v>
      </c>
      <c r="AW872" s="58">
        <v>50.36</v>
      </c>
      <c r="AX872" s="58">
        <v>20.702127659574469</v>
      </c>
      <c r="AY872" s="71">
        <v>1.8156579011276761</v>
      </c>
      <c r="AZ872" s="71">
        <v>25.551260011271875</v>
      </c>
      <c r="BA872" s="71">
        <v>-6.9188954127488138</v>
      </c>
      <c r="BB872" s="131">
        <f t="shared" si="52"/>
        <v>1.8156579011276761</v>
      </c>
      <c r="BC872" s="131">
        <f t="shared" si="53"/>
        <v>1.8081977637272404</v>
      </c>
      <c r="BD872" s="131">
        <f t="shared" si="54"/>
        <v>0.2183834466357823</v>
      </c>
      <c r="BE872" s="96">
        <v>6.7</v>
      </c>
      <c r="BF872" s="105">
        <v>101.48</v>
      </c>
      <c r="BG872" s="105">
        <v>674.91131257390612</v>
      </c>
      <c r="BH872" s="105">
        <v>159.34174221521482</v>
      </c>
      <c r="BI872" s="105">
        <v>120.91052424122979</v>
      </c>
      <c r="BJ872" s="105">
        <v>9.164367363027198</v>
      </c>
      <c r="BK872" s="105">
        <v>19.21560898699251</v>
      </c>
      <c r="BL872" s="105">
        <v>4.5329128892392587</v>
      </c>
      <c r="BM872" s="105">
        <v>11.923531730390224</v>
      </c>
      <c r="BN872" s="130">
        <f t="shared" si="55"/>
        <v>374.88393686165278</v>
      </c>
      <c r="BO872" s="97">
        <v>2.0382653061224487</v>
      </c>
      <c r="BP872" s="109" t="s">
        <v>38</v>
      </c>
      <c r="BQ872" s="106">
        <v>525.23899999999992</v>
      </c>
      <c r="BR872" s="107">
        <v>28.189605094011217</v>
      </c>
      <c r="BS872" s="107">
        <v>44.303560181294344</v>
      </c>
      <c r="BT872" s="107">
        <v>15.525835057641146</v>
      </c>
      <c r="BU872" s="106">
        <v>13194.3429</v>
      </c>
      <c r="BV872" s="106">
        <v>708.14108591702211</v>
      </c>
      <c r="BW872" s="106">
        <v>1112.9340447354134</v>
      </c>
      <c r="BX872" s="106">
        <v>390</v>
      </c>
      <c r="BY872" s="40">
        <v>0.24479999999999999</v>
      </c>
      <c r="BZ872" s="40">
        <v>1.64</v>
      </c>
      <c r="CA872" s="40">
        <v>4.17</v>
      </c>
      <c r="CB872" s="23"/>
      <c r="CC872" s="40">
        <v>3.74</v>
      </c>
      <c r="CD872" s="40">
        <v>7.12</v>
      </c>
      <c r="CE872" s="40">
        <v>94.8</v>
      </c>
      <c r="CF872" s="40">
        <v>39</v>
      </c>
      <c r="CG872" s="40">
        <v>0.55100000000000005</v>
      </c>
      <c r="CH872" s="134">
        <v>68297.99152710801</v>
      </c>
      <c r="CI872" s="134">
        <v>5692.823613094637</v>
      </c>
      <c r="CJ872" s="135">
        <v>358356.04671955248</v>
      </c>
      <c r="CK872" s="136">
        <v>1.5885942668493078</v>
      </c>
    </row>
    <row r="873" spans="1:89" x14ac:dyDescent="0.25">
      <c r="A873" s="82" t="s">
        <v>37</v>
      </c>
      <c r="B873" s="83">
        <v>851</v>
      </c>
      <c r="C873" s="70" t="s">
        <v>957</v>
      </c>
      <c r="D873" s="162">
        <v>41452</v>
      </c>
      <c r="E873" s="85" t="s">
        <v>1248</v>
      </c>
      <c r="F873" s="82">
        <v>1473</v>
      </c>
      <c r="G873" s="88">
        <v>2</v>
      </c>
      <c r="H873" s="88">
        <v>105</v>
      </c>
      <c r="I873" s="82">
        <v>2</v>
      </c>
      <c r="J873" s="70">
        <v>682</v>
      </c>
      <c r="K873" s="54">
        <v>390.84656785907697</v>
      </c>
      <c r="L873" s="54">
        <v>928.59118420791674</v>
      </c>
      <c r="M873" s="54">
        <v>180.55680171300588</v>
      </c>
      <c r="N873" s="54">
        <v>424.68598682951244</v>
      </c>
      <c r="O873" s="54">
        <v>83.47993570826543</v>
      </c>
      <c r="P873" s="54">
        <v>38.449084311051521</v>
      </c>
      <c r="Q873" s="54"/>
      <c r="R873" s="54">
        <v>106.63098714186752</v>
      </c>
      <c r="S873" s="42" t="s">
        <v>70</v>
      </c>
      <c r="T873" s="94">
        <v>11.628217255453993</v>
      </c>
      <c r="U873" s="94">
        <v>6.5278742183785994</v>
      </c>
      <c r="V873" s="94">
        <v>18.156091473832593</v>
      </c>
      <c r="W873" s="94">
        <v>16.904999145070654</v>
      </c>
      <c r="X873" s="94">
        <v>3.2870359211935254</v>
      </c>
      <c r="Y873" s="94">
        <v>7.7314068519833228</v>
      </c>
      <c r="Z873" s="94">
        <v>1.5197519271977049</v>
      </c>
      <c r="AA873" s="96">
        <v>0.69996544061691301</v>
      </c>
      <c r="AB873" s="116"/>
      <c r="AC873" s="98">
        <v>1.941216734691398</v>
      </c>
      <c r="AD873" s="99">
        <v>6.0440587974683986</v>
      </c>
      <c r="AE873" s="99">
        <v>5.3447611946013049</v>
      </c>
      <c r="AF873" s="99">
        <v>1.09397464234178</v>
      </c>
      <c r="AG873" s="99">
        <v>3.6566555724683814</v>
      </c>
      <c r="AH873" s="99">
        <v>1.5176513056009542</v>
      </c>
      <c r="AI873" s="99"/>
      <c r="AJ873" s="44" t="s">
        <v>71</v>
      </c>
      <c r="AK873" s="43">
        <v>668</v>
      </c>
      <c r="AL873" s="43">
        <v>683</v>
      </c>
      <c r="AM873" s="43">
        <v>667</v>
      </c>
      <c r="AN873" s="43">
        <v>526</v>
      </c>
      <c r="AO873" s="46">
        <v>30.65</v>
      </c>
      <c r="AP873" s="102">
        <v>1.236</v>
      </c>
      <c r="AQ873" s="102">
        <v>1.0349999999999999</v>
      </c>
      <c r="AR873" s="102">
        <v>1.37</v>
      </c>
      <c r="AS873" s="126">
        <v>30.799999999999997</v>
      </c>
      <c r="AT873" s="58">
        <v>30.47</v>
      </c>
      <c r="AU873" s="58">
        <v>40.31</v>
      </c>
      <c r="AV873" s="58">
        <v>33.770000000000003</v>
      </c>
      <c r="AW873" s="58">
        <v>44.7</v>
      </c>
      <c r="AX873" s="58">
        <v>21.680851063829788</v>
      </c>
      <c r="AY873" s="71">
        <v>1.6782246357325741</v>
      </c>
      <c r="AZ873" s="71">
        <v>23.699789563111327</v>
      </c>
      <c r="BA873" s="71">
        <v>-5.5436980892787346</v>
      </c>
      <c r="BB873" s="131">
        <f t="shared" si="52"/>
        <v>1.6782246357325741</v>
      </c>
      <c r="BC873" s="131">
        <f t="shared" si="53"/>
        <v>1.6964003538091001</v>
      </c>
      <c r="BD873" s="131">
        <f t="shared" si="54"/>
        <v>0.20053875611100436</v>
      </c>
      <c r="BE873" s="96">
        <v>7.13</v>
      </c>
      <c r="BF873" s="105">
        <v>88.91</v>
      </c>
      <c r="BG873" s="105">
        <v>680.91328309526489</v>
      </c>
      <c r="BH873" s="105">
        <v>152.85119784051287</v>
      </c>
      <c r="BI873" s="105">
        <v>121.24620402654369</v>
      </c>
      <c r="BJ873" s="105">
        <v>10.235069171071871</v>
      </c>
      <c r="BK873" s="105">
        <v>16.308626701158474</v>
      </c>
      <c r="BL873" s="105">
        <v>5.0612979417388368</v>
      </c>
      <c r="BM873" s="105">
        <v>13.271847936115172</v>
      </c>
      <c r="BN873" s="130">
        <f t="shared" si="55"/>
        <v>379.96113531975033</v>
      </c>
      <c r="BO873" s="97">
        <v>2.046938775510204</v>
      </c>
      <c r="BP873" s="109" t="s">
        <v>38</v>
      </c>
      <c r="BQ873" s="106">
        <v>344.32400000000001</v>
      </c>
      <c r="BR873" s="107">
        <v>18.964654396914437</v>
      </c>
      <c r="BS873" s="107">
        <v>29.821634152557071</v>
      </c>
      <c r="BT873" s="107">
        <v>11.300426649163112</v>
      </c>
      <c r="BU873" s="106">
        <v>11011.590833333334</v>
      </c>
      <c r="BV873" s="106">
        <v>606.49566836583483</v>
      </c>
      <c r="BW873" s="106">
        <v>953.7053277416552</v>
      </c>
      <c r="BX873" s="106">
        <v>361</v>
      </c>
      <c r="BY873" s="40">
        <v>0.2142</v>
      </c>
      <c r="BZ873" s="40">
        <v>1.2</v>
      </c>
      <c r="CA873" s="40">
        <v>3.96</v>
      </c>
      <c r="CB873" s="23"/>
      <c r="CC873" s="40">
        <v>2.97</v>
      </c>
      <c r="CD873" s="40">
        <v>8.23</v>
      </c>
      <c r="CE873" s="40">
        <v>97.9</v>
      </c>
      <c r="CF873" s="40">
        <v>37.5</v>
      </c>
      <c r="CG873" s="40">
        <v>0.14510000000000001</v>
      </c>
      <c r="CH873" s="134">
        <v>84753.516701160726</v>
      </c>
      <c r="CI873" s="134">
        <v>17427.881098298523</v>
      </c>
      <c r="CJ873" s="135">
        <v>842454.78214142437</v>
      </c>
      <c r="CK873" s="136">
        <v>2.0687022577044227</v>
      </c>
    </row>
    <row r="874" spans="1:89" x14ac:dyDescent="0.25">
      <c r="A874" s="82" t="s">
        <v>37</v>
      </c>
      <c r="B874" s="83">
        <v>852</v>
      </c>
      <c r="C874" s="70" t="s">
        <v>958</v>
      </c>
      <c r="D874" s="162">
        <v>41453</v>
      </c>
      <c r="E874" s="85" t="s">
        <v>1248</v>
      </c>
      <c r="F874" s="82">
        <v>1474</v>
      </c>
      <c r="G874" s="88">
        <v>2</v>
      </c>
      <c r="H874" s="88">
        <v>161</v>
      </c>
      <c r="I874" s="82">
        <v>3</v>
      </c>
      <c r="J874" s="70">
        <v>649</v>
      </c>
      <c r="K874" s="54">
        <v>361.83407948927129</v>
      </c>
      <c r="L874" s="54">
        <v>925.86148541857506</v>
      </c>
      <c r="M874" s="54">
        <v>176.05890931876871</v>
      </c>
      <c r="N874" s="54">
        <v>415.53428001568517</v>
      </c>
      <c r="O874" s="54">
        <v>89.491259808048397</v>
      </c>
      <c r="P874" s="54">
        <v>37.097478931857268</v>
      </c>
      <c r="Q874" s="54"/>
      <c r="R874" s="54">
        <v>112.28068116246786</v>
      </c>
      <c r="S874" s="42" t="s">
        <v>70</v>
      </c>
      <c r="T874" s="94">
        <v>11.934414729065598</v>
      </c>
      <c r="U874" s="94">
        <v>6.195855592666474</v>
      </c>
      <c r="V874" s="94">
        <v>18.13027032173207</v>
      </c>
      <c r="W874" s="94">
        <v>18.040269050868865</v>
      </c>
      <c r="X874" s="94">
        <v>3.4304808472265127</v>
      </c>
      <c r="Y874" s="94">
        <v>8.0966217186936955</v>
      </c>
      <c r="Z874" s="94">
        <v>1.7437234727487569</v>
      </c>
      <c r="AA874" s="96">
        <v>0.72283868762192016</v>
      </c>
      <c r="AB874" s="116"/>
      <c r="AC874" s="98">
        <v>2.1877718527950178</v>
      </c>
      <c r="AD874" s="99">
        <v>7.5211508020416407</v>
      </c>
      <c r="AE874" s="99">
        <v>6.5998098287915399</v>
      </c>
      <c r="AF874" s="99">
        <v>1.4666244063981198</v>
      </c>
      <c r="AG874" s="99">
        <v>4.2344079015494431</v>
      </c>
      <c r="AH874" s="99">
        <v>1.7415992365989783</v>
      </c>
      <c r="AI874" s="99"/>
      <c r="AJ874" s="44" t="s">
        <v>71</v>
      </c>
      <c r="AK874" s="43">
        <v>614</v>
      </c>
      <c r="AL874" s="43">
        <v>634</v>
      </c>
      <c r="AM874" s="43">
        <v>572</v>
      </c>
      <c r="AN874" s="43">
        <v>476</v>
      </c>
      <c r="AO874" s="46">
        <v>24.95</v>
      </c>
      <c r="AP874" s="102">
        <v>0.94199999999999995</v>
      </c>
      <c r="AQ874" s="102">
        <v>0.81299999999999994</v>
      </c>
      <c r="AR874" s="102">
        <v>1.145</v>
      </c>
      <c r="AS874" s="126">
        <v>24.11</v>
      </c>
      <c r="AT874" s="58">
        <v>23.95</v>
      </c>
      <c r="AU874" s="58">
        <v>37.75</v>
      </c>
      <c r="AV874" s="58">
        <v>32.57</v>
      </c>
      <c r="AW874" s="58">
        <v>45.9</v>
      </c>
      <c r="AX874" s="58">
        <v>21.446808510638299</v>
      </c>
      <c r="AY874" s="71">
        <v>1.3209951961550204</v>
      </c>
      <c r="AZ874" s="71">
        <v>21.287854343680095</v>
      </c>
      <c r="BA874" s="71">
        <v>-3.1575840219480256</v>
      </c>
      <c r="BB874" s="131">
        <f t="shared" si="52"/>
        <v>1.3209951961550204</v>
      </c>
      <c r="BC874" s="131">
        <f t="shared" si="53"/>
        <v>1.3298202162545947</v>
      </c>
      <c r="BD874" s="131">
        <f t="shared" si="54"/>
        <v>0.15995348930478326</v>
      </c>
      <c r="BE874" s="96">
        <v>7.06</v>
      </c>
      <c r="BF874" s="105">
        <v>96.19</v>
      </c>
      <c r="BG874" s="105">
        <v>622.6218941677929</v>
      </c>
      <c r="BH874" s="105">
        <v>216.44661607235679</v>
      </c>
      <c r="BI874" s="105">
        <v>122.36199189104896</v>
      </c>
      <c r="BJ874" s="105">
        <v>9.3564819627819951</v>
      </c>
      <c r="BK874" s="105">
        <v>15.802058426031811</v>
      </c>
      <c r="BL874" s="105">
        <v>4.0544755172055309</v>
      </c>
      <c r="BM874" s="105">
        <v>9.3564819627819951</v>
      </c>
      <c r="BN874" s="130">
        <f t="shared" si="55"/>
        <v>331.15268166089965</v>
      </c>
      <c r="BO874" s="97">
        <v>2.6107142857142853</v>
      </c>
      <c r="BP874" s="109" t="s">
        <v>38</v>
      </c>
      <c r="BQ874" s="106">
        <v>397.10328571428573</v>
      </c>
      <c r="BR874" s="107">
        <v>21.902777987722171</v>
      </c>
      <c r="BS874" s="107">
        <v>34.71932013623649</v>
      </c>
      <c r="BT874" s="107">
        <v>16.580512973456607</v>
      </c>
      <c r="BU874" s="106">
        <v>11469.2703</v>
      </c>
      <c r="BV874" s="106">
        <v>632.6033807809373</v>
      </c>
      <c r="BW874" s="106">
        <v>1002.7750502201493</v>
      </c>
      <c r="BX874" s="106">
        <v>479</v>
      </c>
      <c r="BY874" s="40">
        <v>0.16320000000000001</v>
      </c>
      <c r="BZ874" s="40">
        <v>1.18</v>
      </c>
      <c r="CA874" s="40">
        <v>4.0599999999999996</v>
      </c>
      <c r="CB874" s="23"/>
      <c r="CC874" s="40">
        <v>5.55</v>
      </c>
      <c r="CD874" s="40">
        <v>7.77</v>
      </c>
      <c r="CE874" s="40">
        <v>93.7</v>
      </c>
      <c r="CF874" s="40">
        <v>38.299999999999997</v>
      </c>
      <c r="CG874" s="40">
        <v>0.17</v>
      </c>
      <c r="CH874" s="134">
        <v>41063.779389570256</v>
      </c>
      <c r="CI874" s="134">
        <v>6197.6160715269216</v>
      </c>
      <c r="CJ874" s="134">
        <v>321665.23596380814</v>
      </c>
      <c r="CK874" s="140">
        <v>1.9267285919029933</v>
      </c>
    </row>
    <row r="875" spans="1:89" x14ac:dyDescent="0.25">
      <c r="A875" s="82" t="s">
        <v>37</v>
      </c>
      <c r="B875" s="83">
        <v>853</v>
      </c>
      <c r="C875" s="70" t="s">
        <v>959</v>
      </c>
      <c r="D875" s="162">
        <v>41453</v>
      </c>
      <c r="E875" s="85" t="s">
        <v>1248</v>
      </c>
      <c r="F875" s="82">
        <v>1516</v>
      </c>
      <c r="G875" s="88">
        <v>2</v>
      </c>
      <c r="H875" s="88">
        <v>128</v>
      </c>
      <c r="I875" s="82">
        <v>2</v>
      </c>
      <c r="J875" s="70">
        <v>659</v>
      </c>
      <c r="K875" s="54">
        <v>394.82000053684351</v>
      </c>
      <c r="L875" s="54">
        <v>932.16663108875116</v>
      </c>
      <c r="M875" s="54">
        <v>173.62422577561182</v>
      </c>
      <c r="N875" s="54">
        <v>427.15812139953914</v>
      </c>
      <c r="O875" s="54">
        <v>81.256460753083104</v>
      </c>
      <c r="P875" s="54">
        <v>36.566729856195181</v>
      </c>
      <c r="Q875" s="54"/>
      <c r="R875" s="54">
        <v>118.13580336035993</v>
      </c>
      <c r="S875" s="42" t="s">
        <v>70</v>
      </c>
      <c r="T875" s="94">
        <v>14.811114668357398</v>
      </c>
      <c r="U875" s="94">
        <v>8.3977908770195437</v>
      </c>
      <c r="V875" s="94">
        <v>23.208905545376943</v>
      </c>
      <c r="W875" s="94">
        <v>22.021269020932039</v>
      </c>
      <c r="X875" s="94">
        <v>4.1016548510110358</v>
      </c>
      <c r="Y875" s="94">
        <v>10.09107555676878</v>
      </c>
      <c r="Z875" s="94">
        <v>1.9195821028719962</v>
      </c>
      <c r="AA875" s="96">
        <v>0.86384318910720004</v>
      </c>
      <c r="AB875" s="116"/>
      <c r="AC875" s="98">
        <v>2.7908103766425487</v>
      </c>
      <c r="AD875" s="99">
        <v>6.7091442595838373</v>
      </c>
      <c r="AE875" s="99">
        <v>6.0020004546237011</v>
      </c>
      <c r="AF875" s="99">
        <v>1.2210642552442585</v>
      </c>
      <c r="AG875" s="99">
        <v>4.0925779983461403</v>
      </c>
      <c r="AH875" s="99">
        <v>1.9167641118213605</v>
      </c>
      <c r="AI875" s="99"/>
      <c r="AJ875" s="44" t="s">
        <v>71</v>
      </c>
      <c r="AK875" s="43">
        <v>716</v>
      </c>
      <c r="AL875" s="43">
        <v>727</v>
      </c>
      <c r="AM875" s="43">
        <v>702</v>
      </c>
      <c r="AN875" s="43">
        <v>594</v>
      </c>
      <c r="AO875" s="46">
        <v>36.08</v>
      </c>
      <c r="AP875" s="102">
        <v>1.272</v>
      </c>
      <c r="AQ875" s="102">
        <v>1.044</v>
      </c>
      <c r="AR875" s="102">
        <v>1.599</v>
      </c>
      <c r="AS875" s="126">
        <v>33.512</v>
      </c>
      <c r="AT875" s="58">
        <v>32.22</v>
      </c>
      <c r="AU875" s="58">
        <v>35.25</v>
      </c>
      <c r="AV875" s="58">
        <v>28.93</v>
      </c>
      <c r="AW875" s="58">
        <v>44.32</v>
      </c>
      <c r="AX875" s="58">
        <v>19</v>
      </c>
      <c r="AY875" s="71">
        <v>1.3882602062818084</v>
      </c>
      <c r="AZ875" s="71">
        <v>24.686896779605686</v>
      </c>
      <c r="BA875" s="71">
        <v>-1.4779912342287425</v>
      </c>
      <c r="BB875" s="131">
        <f t="shared" si="52"/>
        <v>1.3882602062818084</v>
      </c>
      <c r="BC875" s="131">
        <f t="shared" si="53"/>
        <v>1.443928492641712</v>
      </c>
      <c r="BD875" s="131">
        <f t="shared" si="54"/>
        <v>0.16868524852865549</v>
      </c>
      <c r="BE875" s="96">
        <v>6.79</v>
      </c>
      <c r="BF875" s="105">
        <v>82.19</v>
      </c>
      <c r="BG875" s="105">
        <v>626.84024820537786</v>
      </c>
      <c r="BH875" s="105">
        <v>173.13541793405523</v>
      </c>
      <c r="BI875" s="105">
        <v>143.32643873950602</v>
      </c>
      <c r="BJ875" s="105">
        <v>11.923591677819687</v>
      </c>
      <c r="BK875" s="105">
        <v>24.820537778318531</v>
      </c>
      <c r="BL875" s="105">
        <v>7.9085046842681601</v>
      </c>
      <c r="BM875" s="105">
        <v>11.923591677819687</v>
      </c>
      <c r="BN875" s="130">
        <f t="shared" si="55"/>
        <v>362.34360892557714</v>
      </c>
      <c r="BO875" s="97">
        <v>8.5520408163265298</v>
      </c>
      <c r="BP875" s="109" t="s">
        <v>38</v>
      </c>
      <c r="BQ875" s="106">
        <v>576.24860000000001</v>
      </c>
      <c r="BR875" s="107">
        <v>24.828770959205563</v>
      </c>
      <c r="BS875" s="107">
        <v>35.994250099565583</v>
      </c>
      <c r="BT875" s="107">
        <v>17.884810676598388</v>
      </c>
      <c r="BU875" s="106">
        <v>14344.8503</v>
      </c>
      <c r="BV875" s="106">
        <v>618.07525873866109</v>
      </c>
      <c r="BW875" s="106">
        <v>896.02322563391635</v>
      </c>
      <c r="BX875" s="106">
        <v>445</v>
      </c>
      <c r="BY875" s="40">
        <v>0.27539999999999998</v>
      </c>
      <c r="BZ875" s="40">
        <v>2.31</v>
      </c>
      <c r="CA875" s="40">
        <v>3.31</v>
      </c>
      <c r="CB875" s="23"/>
      <c r="CC875" s="40">
        <v>5.81</v>
      </c>
      <c r="CD875" s="40">
        <v>8.32</v>
      </c>
      <c r="CE875" s="40">
        <v>108.2</v>
      </c>
      <c r="CF875" s="40">
        <v>41.3</v>
      </c>
      <c r="CG875" s="40">
        <v>6.6100000000000006E-2</v>
      </c>
      <c r="CH875" s="134">
        <v>51076.230556225521</v>
      </c>
      <c r="CI875" s="134">
        <v>9210.1222909723037</v>
      </c>
      <c r="CJ875" s="135">
        <v>725493.85983490478</v>
      </c>
      <c r="CK875" s="136">
        <v>1.2694969317959743</v>
      </c>
    </row>
    <row r="876" spans="1:89" x14ac:dyDescent="0.25">
      <c r="A876" s="82" t="s">
        <v>37</v>
      </c>
      <c r="B876" s="83">
        <v>854</v>
      </c>
      <c r="C876" s="70" t="s">
        <v>960</v>
      </c>
      <c r="D876" s="162">
        <v>41452</v>
      </c>
      <c r="E876" s="85" t="s">
        <v>1248</v>
      </c>
      <c r="F876" s="82">
        <v>1542</v>
      </c>
      <c r="G876" s="88">
        <v>2</v>
      </c>
      <c r="H876" s="88">
        <v>93</v>
      </c>
      <c r="I876" s="82">
        <v>2</v>
      </c>
      <c r="J876" s="70">
        <v>665</v>
      </c>
      <c r="K876" s="54">
        <v>400.53223020661517</v>
      </c>
      <c r="L876" s="54">
        <v>935.67131382893865</v>
      </c>
      <c r="M876" s="54">
        <v>169.68073358242009</v>
      </c>
      <c r="N876" s="54">
        <v>436.18178106480224</v>
      </c>
      <c r="O876" s="54">
        <v>78.460406020225207</v>
      </c>
      <c r="P876" s="54">
        <v>35.396074353071768</v>
      </c>
      <c r="Q876" s="54"/>
      <c r="R876" s="54">
        <v>120.89171743342241</v>
      </c>
      <c r="S876" s="42" t="s">
        <v>70</v>
      </c>
      <c r="T876" s="94">
        <v>13.667537609788663</v>
      </c>
      <c r="U876" s="94">
        <v>7.7081802386395992</v>
      </c>
      <c r="V876" s="94">
        <v>21.375717848428263</v>
      </c>
      <c r="W876" s="94">
        <v>20.247791182158924</v>
      </c>
      <c r="X876" s="94">
        <v>3.6718664026933041</v>
      </c>
      <c r="Y876" s="94">
        <v>9.438910320250459</v>
      </c>
      <c r="Z876" s="94">
        <v>1.6978717779258166</v>
      </c>
      <c r="AA876" s="96">
        <v>0.76596590231705575</v>
      </c>
      <c r="AB876" s="116"/>
      <c r="AC876" s="98">
        <v>2.6160791872817941</v>
      </c>
      <c r="AD876" s="99">
        <v>6.7732744889669529</v>
      </c>
      <c r="AE876" s="99">
        <v>6.0620806676254233</v>
      </c>
      <c r="AF876" s="99">
        <v>1.2462825059699194</v>
      </c>
      <c r="AG876" s="99">
        <v>4.1113776148029402</v>
      </c>
      <c r="AH876" s="99">
        <v>1.6959279517325936</v>
      </c>
      <c r="AI876" s="99"/>
      <c r="AJ876" s="44" t="s">
        <v>71</v>
      </c>
      <c r="AK876" s="43">
        <v>687</v>
      </c>
      <c r="AL876" s="43">
        <v>700</v>
      </c>
      <c r="AM876" s="43">
        <v>660</v>
      </c>
      <c r="AN876" s="43">
        <v>564</v>
      </c>
      <c r="AO876" s="46">
        <v>36.08</v>
      </c>
      <c r="AP876" s="102">
        <v>1.5369999999999999</v>
      </c>
      <c r="AQ876" s="102">
        <v>1.19</v>
      </c>
      <c r="AR876" s="102">
        <v>1.776</v>
      </c>
      <c r="AS876" s="126">
        <v>37.487000000000002</v>
      </c>
      <c r="AT876" s="58">
        <v>37.51</v>
      </c>
      <c r="AU876" s="58">
        <v>42.61</v>
      </c>
      <c r="AV876" s="58">
        <v>32.979999999999997</v>
      </c>
      <c r="AW876" s="58">
        <v>49.21</v>
      </c>
      <c r="AX876" s="58">
        <v>24</v>
      </c>
      <c r="AY876" s="71">
        <v>1.7547948689245108</v>
      </c>
      <c r="AZ876" s="71">
        <v>25.594870802804714</v>
      </c>
      <c r="BA876" s="71">
        <v>-4.219152954376451</v>
      </c>
      <c r="BB876" s="131">
        <f t="shared" si="52"/>
        <v>1.7547948689245108</v>
      </c>
      <c r="BC876" s="131">
        <f t="shared" si="53"/>
        <v>1.7537188816681724</v>
      </c>
      <c r="BD876" s="131">
        <f t="shared" si="54"/>
        <v>0.21065959196926345</v>
      </c>
      <c r="BE876" s="96">
        <v>6.54</v>
      </c>
      <c r="BF876" s="105">
        <v>101.59</v>
      </c>
      <c r="BG876" s="105">
        <v>625.25839157397377</v>
      </c>
      <c r="BH876" s="105">
        <v>209.37100108278372</v>
      </c>
      <c r="BI876" s="105">
        <v>119.69682055320405</v>
      </c>
      <c r="BJ876" s="105">
        <v>10.827837385569445</v>
      </c>
      <c r="BK876" s="105">
        <v>18.505758440791414</v>
      </c>
      <c r="BL876" s="105">
        <v>6.0045280047248744</v>
      </c>
      <c r="BM876" s="105">
        <v>10.237228073629295</v>
      </c>
      <c r="BN876" s="130">
        <f t="shared" si="55"/>
        <v>335.45642083548216</v>
      </c>
      <c r="BO876" s="97">
        <v>6.773979591836734</v>
      </c>
      <c r="BP876" s="109" t="s">
        <v>38</v>
      </c>
      <c r="BQ876" s="106">
        <v>604.62966666666659</v>
      </c>
      <c r="BR876" s="107">
        <v>28.285818092940652</v>
      </c>
      <c r="BS876" s="107">
        <v>42.659303372693536</v>
      </c>
      <c r="BT876" s="107">
        <v>16.119159335288366</v>
      </c>
      <c r="BU876" s="106">
        <v>13383.549900000002</v>
      </c>
      <c r="BV876" s="106">
        <v>626.10996247707692</v>
      </c>
      <c r="BW876" s="106">
        <v>944.26877618368439</v>
      </c>
      <c r="BX876" s="106">
        <v>357</v>
      </c>
      <c r="BY876" s="40">
        <v>0.24479999999999999</v>
      </c>
      <c r="BZ876" s="40">
        <v>1.3</v>
      </c>
      <c r="CA876" s="40">
        <v>3.99</v>
      </c>
      <c r="CB876" s="23"/>
      <c r="CC876" s="40">
        <v>2.87</v>
      </c>
      <c r="CD876" s="40">
        <v>7.42</v>
      </c>
      <c r="CE876" s="40">
        <v>104</v>
      </c>
      <c r="CF876" s="40">
        <v>37.4</v>
      </c>
      <c r="CG876" s="40">
        <v>0.20960000000000001</v>
      </c>
      <c r="CH876" s="134">
        <v>78970.310292855429</v>
      </c>
      <c r="CI876" s="134">
        <v>12186.587536303083</v>
      </c>
      <c r="CJ876" s="135">
        <v>694770.92529876996</v>
      </c>
      <c r="CK876" s="136">
        <v>1.7540439722722314</v>
      </c>
    </row>
    <row r="877" spans="1:89" x14ac:dyDescent="0.25">
      <c r="A877" s="82" t="s">
        <v>37</v>
      </c>
      <c r="B877" s="83">
        <v>855</v>
      </c>
      <c r="C877" s="70" t="s">
        <v>961</v>
      </c>
      <c r="D877" s="162">
        <v>41452</v>
      </c>
      <c r="E877" s="85" t="s">
        <v>1248</v>
      </c>
      <c r="F877" s="82">
        <v>1567</v>
      </c>
      <c r="G877" s="88">
        <v>2</v>
      </c>
      <c r="H877" s="88">
        <v>118</v>
      </c>
      <c r="I877" s="82">
        <v>1</v>
      </c>
      <c r="J877" s="70">
        <v>673</v>
      </c>
      <c r="K877" s="54">
        <v>413.46337473054126</v>
      </c>
      <c r="L877" s="54">
        <v>939.86470167982691</v>
      </c>
      <c r="M877" s="54">
        <v>164.64745481661893</v>
      </c>
      <c r="N877" s="54">
        <v>441.56044365496541</v>
      </c>
      <c r="O877" s="54">
        <v>74.742270276336427</v>
      </c>
      <c r="P877" s="54">
        <v>34.111834588889813</v>
      </c>
      <c r="Q877" s="54"/>
      <c r="R877" s="54">
        <v>129.50143127250428</v>
      </c>
      <c r="S877" s="42" t="s">
        <v>70</v>
      </c>
      <c r="T877" s="94">
        <v>12.774170955756681</v>
      </c>
      <c r="U877" s="94">
        <v>7.4602406428919625</v>
      </c>
      <c r="V877" s="94">
        <v>20.234411598648641</v>
      </c>
      <c r="W877" s="94">
        <v>19.017609220830735</v>
      </c>
      <c r="X877" s="94">
        <v>3.331544369429372</v>
      </c>
      <c r="Y877" s="94">
        <v>8.9347157625964719</v>
      </c>
      <c r="Z877" s="94">
        <v>1.5123658605888333</v>
      </c>
      <c r="AA877" s="96">
        <v>0.69023290145661598</v>
      </c>
      <c r="AB877" s="116"/>
      <c r="AC877" s="98">
        <v>2.6203852629819604</v>
      </c>
      <c r="AD877" s="99">
        <v>4.9776652532675651</v>
      </c>
      <c r="AE877" s="99">
        <v>4.4841297434060863</v>
      </c>
      <c r="AF877" s="99">
        <v>0.82629243204241587</v>
      </c>
      <c r="AG877" s="99">
        <v>3.1060631180389606</v>
      </c>
      <c r="AH877" s="99">
        <v>1.5145129069231156</v>
      </c>
      <c r="AI877" s="99"/>
      <c r="AJ877" s="44" t="s">
        <v>71</v>
      </c>
      <c r="AK877" s="43">
        <v>754</v>
      </c>
      <c r="AL877" s="43">
        <v>765</v>
      </c>
      <c r="AM877" s="43">
        <v>752</v>
      </c>
      <c r="AN877" s="43">
        <v>653</v>
      </c>
      <c r="AO877" s="46">
        <v>20.6</v>
      </c>
      <c r="AP877" s="102">
        <v>0.81499999999999995</v>
      </c>
      <c r="AQ877" s="102">
        <v>0.71199999999999997</v>
      </c>
      <c r="AR877" s="102">
        <v>0.97399999999999998</v>
      </c>
      <c r="AS877" s="126">
        <v>20.465</v>
      </c>
      <c r="AT877" s="58">
        <v>20.7</v>
      </c>
      <c r="AU877" s="58">
        <v>39.57</v>
      </c>
      <c r="AV877" s="58">
        <v>34.56</v>
      </c>
      <c r="AW877" s="58">
        <v>47.3</v>
      </c>
      <c r="AX877" s="58">
        <v>21.297872340425531</v>
      </c>
      <c r="AY877" s="71">
        <v>1.0230097326567407</v>
      </c>
      <c r="AZ877" s="71">
        <v>20.007124131297815</v>
      </c>
      <c r="BA877" s="71">
        <v>0.22728746735082694</v>
      </c>
      <c r="BB877" s="131">
        <f t="shared" si="52"/>
        <v>1.0230097326567407</v>
      </c>
      <c r="BC877" s="131">
        <f t="shared" si="53"/>
        <v>1.0113958540492849</v>
      </c>
      <c r="BD877" s="131">
        <f t="shared" si="54"/>
        <v>0.12360132083934823</v>
      </c>
      <c r="BE877" s="96">
        <v>6.95</v>
      </c>
      <c r="BF877" s="105"/>
      <c r="BG877" s="105"/>
      <c r="BH877" s="105"/>
      <c r="BI877" s="105"/>
      <c r="BJ877" s="105"/>
      <c r="BK877" s="105"/>
      <c r="BL877" s="105"/>
      <c r="BM877" s="105"/>
      <c r="BN877" s="130"/>
      <c r="BO877" s="97">
        <v>1.6392857142857142</v>
      </c>
      <c r="BP877" s="109" t="s">
        <v>38</v>
      </c>
      <c r="BQ877" s="106">
        <v>377.99124999999992</v>
      </c>
      <c r="BR877" s="107">
        <v>18.680614860342374</v>
      </c>
      <c r="BS877" s="107">
        <v>25.981510263083582</v>
      </c>
      <c r="BT877" s="107">
        <v>18.260446859903379</v>
      </c>
      <c r="BU877" s="106">
        <v>11138.374444444444</v>
      </c>
      <c r="BV877" s="106">
        <v>550.46693056240497</v>
      </c>
      <c r="BW877" s="106">
        <v>765.60446820502125</v>
      </c>
      <c r="BX877" s="106">
        <v>538</v>
      </c>
      <c r="BY877" s="40">
        <v>0.1326</v>
      </c>
      <c r="BZ877" s="40">
        <v>0.77</v>
      </c>
      <c r="CA877" s="40">
        <v>4.37</v>
      </c>
      <c r="CB877" s="23"/>
      <c r="CC877" s="40">
        <v>2.6</v>
      </c>
      <c r="CD877" s="40">
        <v>5.95</v>
      </c>
      <c r="CE877" s="40">
        <v>88.6</v>
      </c>
      <c r="CF877" s="40">
        <v>35.299999999999997</v>
      </c>
      <c r="CG877" s="40">
        <v>0.1201</v>
      </c>
      <c r="CH877" s="134">
        <v>18393.802062476483</v>
      </c>
      <c r="CI877" s="134">
        <v>2949.911040584625</v>
      </c>
      <c r="CJ877" s="134">
        <v>324196.80693946395</v>
      </c>
      <c r="CK877" s="140">
        <v>0.90991366276332597</v>
      </c>
    </row>
    <row r="878" spans="1:89" x14ac:dyDescent="0.25">
      <c r="A878" s="82" t="s">
        <v>37</v>
      </c>
      <c r="B878" s="83">
        <v>856</v>
      </c>
      <c r="C878" s="70" t="s">
        <v>962</v>
      </c>
      <c r="D878" s="162">
        <v>41453</v>
      </c>
      <c r="E878" s="85" t="s">
        <v>1248</v>
      </c>
      <c r="F878" s="82">
        <v>1584</v>
      </c>
      <c r="G878" s="88">
        <v>2</v>
      </c>
      <c r="H878" s="88">
        <v>119</v>
      </c>
      <c r="I878" s="82">
        <v>1</v>
      </c>
      <c r="J878" s="70">
        <v>613</v>
      </c>
      <c r="K878" s="54">
        <v>423.90310579524242</v>
      </c>
      <c r="L878" s="54">
        <v>941.28687629322849</v>
      </c>
      <c r="M878" s="54">
        <v>163.15354635300531</v>
      </c>
      <c r="N878" s="54">
        <v>439.6818765352387</v>
      </c>
      <c r="O878" s="54">
        <v>73.375583743931443</v>
      </c>
      <c r="P878" s="54">
        <v>33.965978345321197</v>
      </c>
      <c r="Q878" s="54"/>
      <c r="R878" s="54">
        <v>135.48660778089504</v>
      </c>
      <c r="S878" s="42" t="s">
        <v>70</v>
      </c>
      <c r="T878" s="94">
        <v>11.58110768614943</v>
      </c>
      <c r="U878" s="94">
        <v>7.1080922561437987</v>
      </c>
      <c r="V878" s="94">
        <v>18.689199942293229</v>
      </c>
      <c r="W878" s="94">
        <v>17.591898634100779</v>
      </c>
      <c r="X878" s="94">
        <v>3.0492092490855227</v>
      </c>
      <c r="Y878" s="94">
        <v>8.2173025015697618</v>
      </c>
      <c r="Z878" s="94">
        <v>1.3713309554728155</v>
      </c>
      <c r="AA878" s="96">
        <v>0.63479696053130996</v>
      </c>
      <c r="AB878" s="116"/>
      <c r="AC878" s="98">
        <v>2.5321363023202088</v>
      </c>
      <c r="AD878" s="99">
        <v>5.1021515842460516</v>
      </c>
      <c r="AE878" s="99">
        <v>4.6641318707385278</v>
      </c>
      <c r="AF878" s="99">
        <v>0.91328513358004326</v>
      </c>
      <c r="AG878" s="99">
        <v>3.1378232243113215</v>
      </c>
      <c r="AH878" s="99">
        <v>1.373665740706747</v>
      </c>
      <c r="AI878" s="99"/>
      <c r="AJ878" s="44" t="s">
        <v>71</v>
      </c>
      <c r="AK878" s="43">
        <v>727</v>
      </c>
      <c r="AL878" s="43">
        <v>735</v>
      </c>
      <c r="AM878" s="43">
        <v>701</v>
      </c>
      <c r="AN878" s="43">
        <v>619</v>
      </c>
      <c r="AO878" s="46">
        <v>28.7</v>
      </c>
      <c r="AP878" s="102">
        <v>1.5249999999999999</v>
      </c>
      <c r="AQ878" s="102">
        <v>1.0720000000000001</v>
      </c>
      <c r="AR878" s="102">
        <v>1.425</v>
      </c>
      <c r="AS878" s="126">
        <v>34.355000000000004</v>
      </c>
      <c r="AT878" s="58">
        <v>34.549999999999997</v>
      </c>
      <c r="AU878" s="58">
        <v>53.12</v>
      </c>
      <c r="AV878" s="58">
        <v>37.36</v>
      </c>
      <c r="AW878" s="58">
        <v>49.64</v>
      </c>
      <c r="AX878" s="58">
        <v>13.063829787234043</v>
      </c>
      <c r="AY878" s="71">
        <v>1.8486612646170124</v>
      </c>
      <c r="AZ878" s="71">
        <v>24.23848819009234</v>
      </c>
      <c r="BA878" s="71">
        <v>-5.5492882477991117</v>
      </c>
      <c r="BB878" s="131">
        <f t="shared" si="52"/>
        <v>1.8486612646170124</v>
      </c>
      <c r="BC878" s="131">
        <f t="shared" si="53"/>
        <v>1.8382274311408822</v>
      </c>
      <c r="BD878" s="131">
        <f t="shared" si="54"/>
        <v>0.21520450379998915</v>
      </c>
      <c r="BE878" s="96">
        <v>7.2</v>
      </c>
      <c r="BF878" s="105">
        <v>76.72</v>
      </c>
      <c r="BG878" s="105">
        <v>680.13555787278415</v>
      </c>
      <c r="BH878" s="105">
        <v>158.62877997914495</v>
      </c>
      <c r="BI878" s="105">
        <v>108.83733055265901</v>
      </c>
      <c r="BJ878" s="105">
        <v>9.3847758081334707</v>
      </c>
      <c r="BK878" s="105">
        <v>22.810218978102188</v>
      </c>
      <c r="BL878" s="105">
        <v>5.3441084462982271</v>
      </c>
      <c r="BM878" s="105">
        <v>14.7288842544317</v>
      </c>
      <c r="BN878" s="130">
        <f t="shared" si="55"/>
        <v>374.44979367262732</v>
      </c>
      <c r="BO878" s="97">
        <v>6.9647959183673462</v>
      </c>
      <c r="BP878" s="109" t="s">
        <v>38</v>
      </c>
      <c r="BQ878" s="106">
        <v>404.589</v>
      </c>
      <c r="BR878" s="107">
        <v>21.648278216791102</v>
      </c>
      <c r="BS878" s="107">
        <v>31.290609157033327</v>
      </c>
      <c r="BT878" s="107">
        <v>11.710246020260493</v>
      </c>
      <c r="BU878" s="106">
        <v>11089.023900000002</v>
      </c>
      <c r="BV878" s="106">
        <v>593.33860915607181</v>
      </c>
      <c r="BW878" s="106">
        <v>857.61677353536913</v>
      </c>
      <c r="BX878" s="106">
        <v>321</v>
      </c>
      <c r="BY878" s="40">
        <v>0.16320000000000001</v>
      </c>
      <c r="BZ878" s="40">
        <v>1.25</v>
      </c>
      <c r="CA878" s="40">
        <v>3.64</v>
      </c>
      <c r="CB878" s="23"/>
      <c r="CC878" s="40">
        <v>3.67</v>
      </c>
      <c r="CD878" s="40">
        <v>6.35</v>
      </c>
      <c r="CE878" s="40">
        <v>96.8</v>
      </c>
      <c r="CF878" s="40">
        <v>36.200000000000003</v>
      </c>
      <c r="CG878" s="40">
        <v>8.4900000000000003E-2</v>
      </c>
      <c r="CH878" s="134">
        <v>71645.666839031561</v>
      </c>
      <c r="CI878" s="134">
        <v>12070.876362273229</v>
      </c>
      <c r="CJ878" s="135">
        <v>850597.63062426308</v>
      </c>
      <c r="CK878" s="136">
        <v>1.4191053357877659</v>
      </c>
    </row>
    <row r="879" spans="1:89" x14ac:dyDescent="0.25">
      <c r="A879" s="82" t="s">
        <v>37</v>
      </c>
      <c r="B879" s="83">
        <v>857</v>
      </c>
      <c r="C879" s="70" t="s">
        <v>963</v>
      </c>
      <c r="D879" s="162">
        <v>41453</v>
      </c>
      <c r="E879" s="85" t="s">
        <v>1248</v>
      </c>
      <c r="F879" s="82">
        <v>1591</v>
      </c>
      <c r="G879" s="88">
        <v>2</v>
      </c>
      <c r="H879" s="88">
        <v>158</v>
      </c>
      <c r="I879" s="82">
        <v>1</v>
      </c>
      <c r="J879" s="70">
        <v>602</v>
      </c>
      <c r="K879" s="54">
        <v>350.13573989289921</v>
      </c>
      <c r="L879" s="54">
        <v>923.42946324478635</v>
      </c>
      <c r="M879" s="54">
        <v>175.49857118606806</v>
      </c>
      <c r="N879" s="54">
        <v>406.38135210229825</v>
      </c>
      <c r="O879" s="54">
        <v>93.297549061148459</v>
      </c>
      <c r="P879" s="54">
        <v>37.082005459172649</v>
      </c>
      <c r="Q879" s="54"/>
      <c r="R879" s="54">
        <v>115.35838761477541</v>
      </c>
      <c r="S879" s="42" t="s">
        <v>70</v>
      </c>
      <c r="T879" s="94">
        <v>11.540358551602546</v>
      </c>
      <c r="U879" s="94">
        <v>5.9278755660170486</v>
      </c>
      <c r="V879" s="94">
        <v>17.468234117619595</v>
      </c>
      <c r="W879" s="94">
        <v>17.032019559112683</v>
      </c>
      <c r="X879" s="94">
        <v>3.2369501039464668</v>
      </c>
      <c r="Y879" s="94">
        <v>7.4954237578081528</v>
      </c>
      <c r="Z879" s="94">
        <v>1.7208089449984609</v>
      </c>
      <c r="AA879" s="96">
        <v>0.683952015189632</v>
      </c>
      <c r="AB879" s="116"/>
      <c r="AC879" s="98">
        <v>2.1277058967326061</v>
      </c>
      <c r="AD879" s="99">
        <v>6.8981720517396621</v>
      </c>
      <c r="AE879" s="99">
        <v>5.9845091634867433</v>
      </c>
      <c r="AF879" s="99">
        <v>1.5175978513827255</v>
      </c>
      <c r="AG879" s="99">
        <v>3.4214933376628722</v>
      </c>
      <c r="AH879" s="99">
        <v>1.7193305333911155</v>
      </c>
      <c r="AI879" s="99"/>
      <c r="AJ879" s="44" t="s">
        <v>71</v>
      </c>
      <c r="AK879" s="43">
        <v>626</v>
      </c>
      <c r="AL879" s="43">
        <v>648</v>
      </c>
      <c r="AM879" s="43">
        <v>531</v>
      </c>
      <c r="AN879" s="43">
        <v>543</v>
      </c>
      <c r="AO879" s="46">
        <v>27.99</v>
      </c>
      <c r="AP879" s="102">
        <v>1.1240000000000001</v>
      </c>
      <c r="AQ879" s="102">
        <v>0.97399999999999998</v>
      </c>
      <c r="AR879" s="102">
        <v>1.387</v>
      </c>
      <c r="AS879" s="126">
        <v>28.056000000000004</v>
      </c>
      <c r="AT879" s="58">
        <v>28.7</v>
      </c>
      <c r="AU879" s="58">
        <v>40.15</v>
      </c>
      <c r="AV879" s="58">
        <v>34.799999999999997</v>
      </c>
      <c r="AW879" s="58">
        <v>49.54</v>
      </c>
      <c r="AX879" s="58">
        <v>16.191489361702128</v>
      </c>
      <c r="AY879" s="71">
        <v>1.6429823304836129</v>
      </c>
      <c r="AZ879" s="71">
        <v>22.057349298463446</v>
      </c>
      <c r="BA879" s="71">
        <v>-4.5891151808438515</v>
      </c>
      <c r="BB879" s="131">
        <f t="shared" si="52"/>
        <v>1.6429823304836129</v>
      </c>
      <c r="BC879" s="131">
        <f t="shared" si="53"/>
        <v>1.6061154098971517</v>
      </c>
      <c r="BD879" s="131">
        <f t="shared" si="54"/>
        <v>0.19950499727301013</v>
      </c>
      <c r="BE879" s="96">
        <v>7.02</v>
      </c>
      <c r="BF879" s="105">
        <v>88.02</v>
      </c>
      <c r="BG879" s="105">
        <v>662.34946603044762</v>
      </c>
      <c r="BH879" s="105">
        <v>169.96137241536016</v>
      </c>
      <c r="BI879" s="105">
        <v>116.90524880708929</v>
      </c>
      <c r="BJ879" s="105">
        <v>15.110202226766646</v>
      </c>
      <c r="BK879" s="105">
        <v>17.268802544876166</v>
      </c>
      <c r="BL879" s="105">
        <v>10.793001590547602</v>
      </c>
      <c r="BM879" s="105">
        <v>7.6119063849125208</v>
      </c>
      <c r="BN879" s="130">
        <f t="shared" si="55"/>
        <v>365.70915619389586</v>
      </c>
      <c r="BO879" s="97">
        <v>10.035204081632653</v>
      </c>
      <c r="BP879" s="109" t="s">
        <v>38</v>
      </c>
      <c r="BQ879" s="106">
        <v>552.31139999999994</v>
      </c>
      <c r="BR879" s="107">
        <v>31.618044290058076</v>
      </c>
      <c r="BS879" s="107">
        <v>50.042944375987503</v>
      </c>
      <c r="BT879" s="107">
        <v>19.244299651567943</v>
      </c>
      <c r="BU879" s="106">
        <v>13519.478700000001</v>
      </c>
      <c r="BV879" s="106">
        <v>773.94650248953201</v>
      </c>
      <c r="BW879" s="106">
        <v>1224.9512151595061</v>
      </c>
      <c r="BX879" s="106">
        <v>471</v>
      </c>
      <c r="BY879" s="40">
        <v>0.255</v>
      </c>
      <c r="BZ879" s="40">
        <v>0.67</v>
      </c>
      <c r="CA879" s="40">
        <v>4.28</v>
      </c>
      <c r="CB879" s="23"/>
      <c r="CC879" s="40">
        <v>5.72</v>
      </c>
      <c r="CD879" s="40">
        <v>8.43</v>
      </c>
      <c r="CE879" s="40">
        <v>61.8</v>
      </c>
      <c r="CF879" s="40">
        <v>33.6</v>
      </c>
      <c r="CG879" s="40">
        <v>1.0443</v>
      </c>
      <c r="CH879" s="134">
        <v>35339.112752496076</v>
      </c>
      <c r="CI879" s="134">
        <v>3150.0384135919021</v>
      </c>
      <c r="CJ879" s="134">
        <v>201781.0208956828</v>
      </c>
      <c r="CK879" s="140">
        <v>1.5611172941881468</v>
      </c>
    </row>
    <row r="880" spans="1:89" x14ac:dyDescent="0.25">
      <c r="A880" s="82" t="s">
        <v>37</v>
      </c>
      <c r="B880" s="83">
        <v>858</v>
      </c>
      <c r="C880" s="70" t="s">
        <v>964</v>
      </c>
      <c r="D880" s="162">
        <v>41452</v>
      </c>
      <c r="E880" s="85" t="s">
        <v>1248</v>
      </c>
      <c r="F880" s="82">
        <v>1596</v>
      </c>
      <c r="G880" s="88">
        <v>2</v>
      </c>
      <c r="H880" s="88">
        <v>117</v>
      </c>
      <c r="I880" s="82">
        <v>1</v>
      </c>
      <c r="J880" s="70">
        <v>497</v>
      </c>
      <c r="K880" s="54">
        <v>410.66111942952153</v>
      </c>
      <c r="L880" s="54">
        <v>936.77826398026298</v>
      </c>
      <c r="M880" s="54">
        <v>168.19215228879926</v>
      </c>
      <c r="N880" s="54">
        <v>432.2945324961226</v>
      </c>
      <c r="O880" s="54">
        <v>77.254468051710461</v>
      </c>
      <c r="P880" s="54">
        <v>35.262160970192475</v>
      </c>
      <c r="Q880" s="54"/>
      <c r="R880" s="54">
        <v>128.11621144504161</v>
      </c>
      <c r="S880" s="42" t="s">
        <v>70</v>
      </c>
      <c r="T880" s="94">
        <v>11.008565044109211</v>
      </c>
      <c r="U880" s="94">
        <v>6.5538259617648205</v>
      </c>
      <c r="V880" s="94">
        <v>17.562391005874034</v>
      </c>
      <c r="W880" s="94">
        <v>16.604483257205722</v>
      </c>
      <c r="X880" s="94">
        <v>2.9812217939458971</v>
      </c>
      <c r="Y880" s="94">
        <v>7.6624614415313506</v>
      </c>
      <c r="Z880" s="94">
        <v>1.3693427469790092</v>
      </c>
      <c r="AA880" s="96">
        <v>0.62502513556910422</v>
      </c>
      <c r="AB880" s="116"/>
      <c r="AC880" s="98">
        <v>2.2708719552022418</v>
      </c>
      <c r="AD880" s="99">
        <v>5.2466279728245766</v>
      </c>
      <c r="AE880" s="99">
        <v>4.75423193757499</v>
      </c>
      <c r="AF880" s="99">
        <v>0.91815989524430086</v>
      </c>
      <c r="AG880" s="99">
        <v>3.1164970158577985</v>
      </c>
      <c r="AH880" s="99">
        <v>1.3699671088294771</v>
      </c>
      <c r="AI880" s="99"/>
      <c r="AJ880" s="44" t="s">
        <v>71</v>
      </c>
      <c r="AK880" s="43">
        <v>704</v>
      </c>
      <c r="AL880" s="43">
        <v>714</v>
      </c>
      <c r="AM880" s="43">
        <v>692</v>
      </c>
      <c r="AN880" s="43">
        <v>593</v>
      </c>
      <c r="AO880" s="46">
        <v>28.24</v>
      </c>
      <c r="AP880" s="102">
        <v>1.22</v>
      </c>
      <c r="AQ880" s="102">
        <v>0.95899999999999996</v>
      </c>
      <c r="AR880" s="102">
        <v>1.3759999999999999</v>
      </c>
      <c r="AS880" s="126">
        <v>29.596</v>
      </c>
      <c r="AT880" s="58">
        <v>29.71</v>
      </c>
      <c r="AU880" s="58">
        <v>43.22</v>
      </c>
      <c r="AV880" s="58">
        <v>33.950000000000003</v>
      </c>
      <c r="AW880" s="58">
        <v>48.72</v>
      </c>
      <c r="AX880" s="58">
        <v>19.659574468085108</v>
      </c>
      <c r="AY880" s="71">
        <v>1.6916830965705636</v>
      </c>
      <c r="AZ880" s="71">
        <v>20.77573814954318</v>
      </c>
      <c r="BA880" s="71">
        <v>-3.2133471436691465</v>
      </c>
      <c r="BB880" s="131">
        <f t="shared" si="52"/>
        <v>1.6916830965705636</v>
      </c>
      <c r="BC880" s="131">
        <f t="shared" si="53"/>
        <v>1.6851919530832178</v>
      </c>
      <c r="BD880" s="131">
        <f t="shared" si="54"/>
        <v>0.20242118506591561</v>
      </c>
      <c r="BE880" s="96">
        <v>6.5</v>
      </c>
      <c r="BF880" s="105">
        <v>109.75</v>
      </c>
      <c r="BG880" s="105">
        <v>593.98633257403185</v>
      </c>
      <c r="BH880" s="105">
        <v>265.23917995444191</v>
      </c>
      <c r="BI880" s="105">
        <v>105.33029612756265</v>
      </c>
      <c r="BJ880" s="105">
        <v>8.2004555808656043</v>
      </c>
      <c r="BK880" s="105">
        <v>19.043280182232348</v>
      </c>
      <c r="BL880" s="105">
        <v>2.7334851936218674</v>
      </c>
      <c r="BM880" s="105">
        <v>5.4669703872437347</v>
      </c>
      <c r="BN880" s="130">
        <f t="shared" si="55"/>
        <v>293.7606272435292</v>
      </c>
      <c r="BO880" s="97">
        <v>2.0642857142857141</v>
      </c>
      <c r="BP880" s="109" t="s">
        <v>38</v>
      </c>
      <c r="BQ880" s="106">
        <v>318.82171428571428</v>
      </c>
      <c r="BR880" s="107">
        <v>18.153662230790729</v>
      </c>
      <c r="BS880" s="107">
        <v>26.892075151502535</v>
      </c>
      <c r="BT880" s="107">
        <v>10.731124681444438</v>
      </c>
      <c r="BU880" s="106">
        <v>10274.505333333334</v>
      </c>
      <c r="BV880" s="106">
        <v>585.02884544005747</v>
      </c>
      <c r="BW880" s="106">
        <v>866.6372370136088</v>
      </c>
      <c r="BX880" s="106">
        <v>346</v>
      </c>
      <c r="BY880" s="40">
        <v>0.16320000000000001</v>
      </c>
      <c r="BZ880" s="40">
        <v>0.95</v>
      </c>
      <c r="CA880" s="40">
        <v>4.1500000000000004</v>
      </c>
      <c r="CB880" s="23"/>
      <c r="CC880" s="40">
        <v>3.75</v>
      </c>
      <c r="CD880" s="40">
        <v>6.81</v>
      </c>
      <c r="CE880" s="40">
        <v>94.8</v>
      </c>
      <c r="CF880" s="40">
        <v>37.200000000000003</v>
      </c>
      <c r="CG880" s="40">
        <v>0.1993</v>
      </c>
      <c r="CH880" s="134">
        <v>54876.22439717823</v>
      </c>
      <c r="CI880" s="134">
        <v>4118.0361217879763</v>
      </c>
      <c r="CJ880" s="135">
        <v>940926.55424976652</v>
      </c>
      <c r="CK880" s="136">
        <v>0.43765755182363086</v>
      </c>
    </row>
    <row r="881" spans="1:89" x14ac:dyDescent="0.25">
      <c r="A881" s="82" t="s">
        <v>37</v>
      </c>
      <c r="B881" s="83">
        <v>859</v>
      </c>
      <c r="C881" s="70" t="s">
        <v>965</v>
      </c>
      <c r="D881" s="162">
        <v>41453</v>
      </c>
      <c r="E881" s="85" t="s">
        <v>1248</v>
      </c>
      <c r="F881" s="82">
        <v>1600</v>
      </c>
      <c r="G881" s="88">
        <v>2</v>
      </c>
      <c r="H881" s="88">
        <v>114</v>
      </c>
      <c r="I881" s="82">
        <v>1</v>
      </c>
      <c r="J881" s="70">
        <v>583</v>
      </c>
      <c r="K881" s="54">
        <v>409.11349145965818</v>
      </c>
      <c r="L881" s="54">
        <v>935.08540599461548</v>
      </c>
      <c r="M881" s="54">
        <v>171.85218017277643</v>
      </c>
      <c r="N881" s="54">
        <v>431.90612473254873</v>
      </c>
      <c r="O881" s="54">
        <v>78.199943306631013</v>
      </c>
      <c r="P881" s="54">
        <v>36.24298960631554</v>
      </c>
      <c r="Q881" s="54"/>
      <c r="R881" s="54">
        <v>121.63698914312796</v>
      </c>
      <c r="S881" s="42" t="s">
        <v>70</v>
      </c>
      <c r="T881" s="94">
        <v>11.724927656253428</v>
      </c>
      <c r="U881" s="94">
        <v>6.9381942559248255</v>
      </c>
      <c r="V881" s="94">
        <v>18.663121912178255</v>
      </c>
      <c r="W881" s="94">
        <v>17.451612930376207</v>
      </c>
      <c r="X881" s="94">
        <v>3.2072981894381494</v>
      </c>
      <c r="Y881" s="94">
        <v>8.0607166605000256</v>
      </c>
      <c r="Z881" s="94">
        <v>1.4594550754570825</v>
      </c>
      <c r="AA881" s="96">
        <v>0.67640733348447635</v>
      </c>
      <c r="AB881" s="116"/>
      <c r="AC881" s="98">
        <v>2.2701259574085002</v>
      </c>
      <c r="AD881" s="99">
        <v>5.4682947202682293</v>
      </c>
      <c r="AE881" s="99">
        <v>4.9315815934739033</v>
      </c>
      <c r="AF881" s="99">
        <v>1.1538101859765963</v>
      </c>
      <c r="AG881" s="99">
        <v>2.9802206225461849</v>
      </c>
      <c r="AH881" s="99">
        <v>1.4583397376801228</v>
      </c>
      <c r="AI881" s="99"/>
      <c r="AJ881" s="44" t="s">
        <v>71</v>
      </c>
      <c r="AK881" s="43">
        <v>707</v>
      </c>
      <c r="AL881" s="43">
        <v>717</v>
      </c>
      <c r="AM881" s="43">
        <v>640</v>
      </c>
      <c r="AN881" s="43">
        <v>630</v>
      </c>
      <c r="AO881" s="46">
        <v>33.85</v>
      </c>
      <c r="AP881" s="102">
        <v>1.284</v>
      </c>
      <c r="AQ881" s="102">
        <v>1.077</v>
      </c>
      <c r="AR881" s="102">
        <v>1.629</v>
      </c>
      <c r="AS881" s="126">
        <v>32.800000000000004</v>
      </c>
      <c r="AT881" s="58">
        <v>32.76</v>
      </c>
      <c r="AU881" s="58">
        <v>37.92</v>
      </c>
      <c r="AV881" s="58">
        <v>31.81</v>
      </c>
      <c r="AW881" s="58">
        <v>48.12</v>
      </c>
      <c r="AX881" s="58">
        <v>15.617021276595745</v>
      </c>
      <c r="AY881" s="71">
        <v>1.7553333335203207</v>
      </c>
      <c r="AZ881" s="71">
        <v>23.173032975429656</v>
      </c>
      <c r="BA881" s="71">
        <v>-4.5099110632514012</v>
      </c>
      <c r="BB881" s="131">
        <f t="shared" si="52"/>
        <v>1.7553333335203207</v>
      </c>
      <c r="BC881" s="131">
        <f t="shared" si="53"/>
        <v>1.7574765976638134</v>
      </c>
      <c r="BD881" s="131">
        <f t="shared" si="54"/>
        <v>0.21379059831337238</v>
      </c>
      <c r="BE881" s="96">
        <v>6.98</v>
      </c>
      <c r="BF881" s="105">
        <v>81.349999999999994</v>
      </c>
      <c r="BG881" s="105">
        <v>697.84880147510762</v>
      </c>
      <c r="BH881" s="105">
        <v>156.2384757221881</v>
      </c>
      <c r="BI881" s="105">
        <v>95.759065765212057</v>
      </c>
      <c r="BJ881" s="105">
        <v>14.874001229256301</v>
      </c>
      <c r="BK881" s="105">
        <v>18.192993239090352</v>
      </c>
      <c r="BL881" s="105">
        <v>7.9901659496004926</v>
      </c>
      <c r="BM881" s="105">
        <v>9.0964966195451762</v>
      </c>
      <c r="BN881" s="130">
        <f t="shared" si="55"/>
        <v>376.63388119580691</v>
      </c>
      <c r="BO881" s="97">
        <v>3.0964285714285715</v>
      </c>
      <c r="BP881" s="109" t="s">
        <v>38</v>
      </c>
      <c r="BQ881" s="106">
        <v>409.69510000000002</v>
      </c>
      <c r="BR881" s="107">
        <v>21.952120439863897</v>
      </c>
      <c r="BS881" s="107">
        <v>32.742063177186431</v>
      </c>
      <c r="BT881" s="107">
        <v>12.505955433455435</v>
      </c>
      <c r="BU881" s="106">
        <v>10408.672500000001</v>
      </c>
      <c r="BV881" s="106">
        <v>557.71336376514932</v>
      </c>
      <c r="BW881" s="106">
        <v>831.84156360582051</v>
      </c>
      <c r="BX881" s="106">
        <v>318</v>
      </c>
      <c r="BY881" s="40">
        <v>0.36720000000000003</v>
      </c>
      <c r="BZ881" s="40">
        <v>0.89</v>
      </c>
      <c r="CA881" s="40">
        <v>3.91</v>
      </c>
      <c r="CB881" s="23"/>
      <c r="CC881" s="40">
        <v>3.66</v>
      </c>
      <c r="CD881" s="40">
        <v>8.19</v>
      </c>
      <c r="CE881" s="40">
        <v>109.2</v>
      </c>
      <c r="CF881" s="40">
        <v>37.200000000000003</v>
      </c>
      <c r="CG881" s="40">
        <v>0.15060000000000001</v>
      </c>
      <c r="CH881" s="134">
        <v>13201.664966507265</v>
      </c>
      <c r="CI881" s="134">
        <v>8564.6794569670456</v>
      </c>
      <c r="CJ881" s="134">
        <v>144400.78194744012</v>
      </c>
      <c r="CK881" s="140">
        <v>5.9311863422488047</v>
      </c>
    </row>
    <row r="882" spans="1:89" x14ac:dyDescent="0.25">
      <c r="A882" s="82" t="s">
        <v>37</v>
      </c>
      <c r="B882" s="83">
        <v>860</v>
      </c>
      <c r="C882" s="70" t="s">
        <v>966</v>
      </c>
      <c r="D882" s="162">
        <v>41452</v>
      </c>
      <c r="E882" s="85" t="s">
        <v>1248</v>
      </c>
      <c r="F882" s="82">
        <v>1604</v>
      </c>
      <c r="G882" s="88">
        <v>2</v>
      </c>
      <c r="H882" s="88">
        <v>96</v>
      </c>
      <c r="I882" s="82">
        <v>1</v>
      </c>
      <c r="J882" s="70">
        <v>630</v>
      </c>
      <c r="K882" s="54">
        <v>419.01613456893756</v>
      </c>
      <c r="L882" s="54">
        <v>939.4298478475248</v>
      </c>
      <c r="M882" s="54">
        <v>165.70162503453577</v>
      </c>
      <c r="N882" s="54">
        <v>437.52369745026817</v>
      </c>
      <c r="O882" s="54">
        <v>74.83963790422608</v>
      </c>
      <c r="P882" s="54">
        <v>34.61780013768157</v>
      </c>
      <c r="Q882" s="54"/>
      <c r="R882" s="54">
        <v>131.24099629909895</v>
      </c>
      <c r="S882" s="42" t="s">
        <v>70</v>
      </c>
      <c r="T882" s="94">
        <v>13.001414157589679</v>
      </c>
      <c r="U882" s="94">
        <v>7.8737867952221938</v>
      </c>
      <c r="V882" s="94">
        <v>20.875200952811873</v>
      </c>
      <c r="W882" s="94">
        <v>19.614855862074169</v>
      </c>
      <c r="X882" s="94">
        <v>3.459772433898022</v>
      </c>
      <c r="Y882" s="94">
        <v>9.1352901777522195</v>
      </c>
      <c r="Z882" s="94">
        <v>1.5626166377667376</v>
      </c>
      <c r="AA882" s="96">
        <v>0.72280347651134547</v>
      </c>
      <c r="AB882" s="116"/>
      <c r="AC882" s="98">
        <v>2.7402506227582153</v>
      </c>
      <c r="AD882" s="99">
        <v>6.1594620317525237</v>
      </c>
      <c r="AE882" s="99">
        <v>5.4724767203425992</v>
      </c>
      <c r="AF882" s="99">
        <v>1.2010950961917422</v>
      </c>
      <c r="AG882" s="99">
        <v>3.6094447506069787</v>
      </c>
      <c r="AH882" s="99">
        <v>1.5616864739320078</v>
      </c>
      <c r="AI882" s="99"/>
      <c r="AJ882" s="44" t="s">
        <v>71</v>
      </c>
      <c r="AK882" s="43">
        <v>705</v>
      </c>
      <c r="AL882" s="43">
        <v>721</v>
      </c>
      <c r="AM882" s="43">
        <v>653</v>
      </c>
      <c r="AN882" s="43">
        <v>605</v>
      </c>
      <c r="AO882" s="46">
        <v>31.78</v>
      </c>
      <c r="AP882" s="102">
        <v>1.246</v>
      </c>
      <c r="AQ882" s="102">
        <v>1</v>
      </c>
      <c r="AR882" s="102">
        <v>1.4930000000000001</v>
      </c>
      <c r="AS882" s="126">
        <v>31.402000000000001</v>
      </c>
      <c r="AT882" s="58">
        <v>30.98</v>
      </c>
      <c r="AU882" s="58">
        <v>39.21</v>
      </c>
      <c r="AV882" s="58">
        <v>31.47</v>
      </c>
      <c r="AW882" s="58">
        <v>46.97</v>
      </c>
      <c r="AX882" s="58">
        <v>14.340425531914894</v>
      </c>
      <c r="AY882" s="71">
        <v>1.4840575700339316</v>
      </c>
      <c r="AZ882" s="71">
        <v>23.006879647755515</v>
      </c>
      <c r="BA882" s="71">
        <v>-2.1316786949436413</v>
      </c>
      <c r="BB882" s="131">
        <f t="shared" si="52"/>
        <v>1.4840575700339316</v>
      </c>
      <c r="BC882" s="131">
        <f t="shared" si="53"/>
        <v>1.5042729442932705</v>
      </c>
      <c r="BD882" s="131">
        <f t="shared" si="54"/>
        <v>0.17911204823618043</v>
      </c>
      <c r="BE882" s="96">
        <v>6.58</v>
      </c>
      <c r="BF882" s="105">
        <v>86.54</v>
      </c>
      <c r="BG882" s="105">
        <v>660.27270626299969</v>
      </c>
      <c r="BH882" s="105">
        <v>166.16593482782525</v>
      </c>
      <c r="BI882" s="105">
        <v>126.53108389184189</v>
      </c>
      <c r="BJ882" s="105">
        <v>9.5909406055003448</v>
      </c>
      <c r="BK882" s="105">
        <v>19.29743471227178</v>
      </c>
      <c r="BL882" s="105">
        <v>5.3154610584700714</v>
      </c>
      <c r="BM882" s="105">
        <v>12.826438641090824</v>
      </c>
      <c r="BN882" s="130">
        <f t="shared" si="55"/>
        <v>369.22517279010555</v>
      </c>
      <c r="BO882" s="97">
        <v>5.4209183673469381</v>
      </c>
      <c r="BP882" s="109" t="s">
        <v>38</v>
      </c>
      <c r="BQ882" s="106">
        <v>450.42429999999996</v>
      </c>
      <c r="BR882" s="107">
        <v>21.5770042654046</v>
      </c>
      <c r="BS882" s="107">
        <v>31.849412557944245</v>
      </c>
      <c r="BT882" s="107">
        <v>14.539196255648804</v>
      </c>
      <c r="BU882" s="106">
        <v>11948.260699999999</v>
      </c>
      <c r="BV882" s="106">
        <v>572.36626018637571</v>
      </c>
      <c r="BW882" s="106">
        <v>844.859134785072</v>
      </c>
      <c r="BX882" s="106">
        <v>386</v>
      </c>
      <c r="BY882" s="40">
        <v>0.16320000000000001</v>
      </c>
      <c r="BZ882" s="40">
        <v>0.89</v>
      </c>
      <c r="CA882" s="40">
        <v>3.9</v>
      </c>
      <c r="CB882" s="23"/>
      <c r="CC882" s="40">
        <v>4.82</v>
      </c>
      <c r="CD882" s="40">
        <v>6.98</v>
      </c>
      <c r="CE882" s="40">
        <v>99.9</v>
      </c>
      <c r="CF882" s="40">
        <v>36.700000000000003</v>
      </c>
      <c r="CG882" s="40">
        <v>0.13600000000000001</v>
      </c>
      <c r="CH882" s="134">
        <v>10496.455360267621</v>
      </c>
      <c r="CI882" s="134">
        <v>1544.6531737189352</v>
      </c>
      <c r="CJ882" s="135">
        <v>142580.29262769781</v>
      </c>
      <c r="CK882" s="136">
        <v>1.0833567144880927</v>
      </c>
    </row>
    <row r="883" spans="1:89" x14ac:dyDescent="0.25">
      <c r="A883" s="82" t="s">
        <v>37</v>
      </c>
      <c r="B883" s="83">
        <v>861</v>
      </c>
      <c r="C883" s="70" t="s">
        <v>967</v>
      </c>
      <c r="D883" s="163">
        <v>41534</v>
      </c>
      <c r="E883" s="85" t="s">
        <v>1248</v>
      </c>
      <c r="F883" s="82">
        <v>1400</v>
      </c>
      <c r="G883" s="88">
        <v>2</v>
      </c>
      <c r="H883" s="88">
        <v>130</v>
      </c>
      <c r="I883" s="82">
        <v>4</v>
      </c>
      <c r="J883" s="70">
        <v>656</v>
      </c>
      <c r="K883" s="54">
        <v>365.19577038942452</v>
      </c>
      <c r="L883" s="54">
        <v>928.45986334181339</v>
      </c>
      <c r="M883" s="54">
        <v>165.28621253731643</v>
      </c>
      <c r="N883" s="54">
        <v>479.38981120108178</v>
      </c>
      <c r="O883" s="54">
        <v>117.60091624825452</v>
      </c>
      <c r="P883" s="54">
        <v>37.473724245114532</v>
      </c>
      <c r="Q883" s="54"/>
      <c r="R883" s="54">
        <v>140.00557155554125</v>
      </c>
      <c r="S883" s="42" t="s">
        <v>70</v>
      </c>
      <c r="T883" s="94">
        <v>14.214570449701535</v>
      </c>
      <c r="U883" s="94">
        <v>8.6188568424225842</v>
      </c>
      <c r="V883" s="94">
        <v>22.833427292124121</v>
      </c>
      <c r="W883" s="94">
        <v>21.199920783270791</v>
      </c>
      <c r="X883" s="94">
        <v>3.7740507163613883</v>
      </c>
      <c r="Y883" s="94">
        <v>10.94611239864501</v>
      </c>
      <c r="Z883" s="94">
        <v>2.6852319706416976</v>
      </c>
      <c r="AA883" s="96">
        <v>0.85565355791593145</v>
      </c>
      <c r="AB883" s="116"/>
      <c r="AC883" s="98">
        <v>3.1968070386057317</v>
      </c>
      <c r="AD883" s="99">
        <v>7.3980304426482135</v>
      </c>
      <c r="AE883" s="99">
        <v>6.5154454108402824</v>
      </c>
      <c r="AF883" s="99">
        <v>1.250267144807548</v>
      </c>
      <c r="AG883" s="99">
        <v>4.5941769048845407</v>
      </c>
      <c r="AH883" s="99">
        <v>2.6838037372927532</v>
      </c>
      <c r="AI883" s="99"/>
      <c r="AJ883" s="44" t="s">
        <v>71</v>
      </c>
      <c r="AK883" s="43">
        <v>676</v>
      </c>
      <c r="AL883" s="43">
        <v>693</v>
      </c>
      <c r="AM883" s="43">
        <v>669</v>
      </c>
      <c r="AN883" s="43">
        <v>580</v>
      </c>
      <c r="AO883" s="46">
        <v>33.79</v>
      </c>
      <c r="AP883" s="102">
        <v>1.5660000000000001</v>
      </c>
      <c r="AQ883" s="102">
        <v>1.1220000000000001</v>
      </c>
      <c r="AR883" s="102">
        <v>1.595</v>
      </c>
      <c r="AS883" s="126">
        <v>37.006</v>
      </c>
      <c r="AT883" s="58">
        <v>36.369999999999997</v>
      </c>
      <c r="AU883" s="58">
        <v>46.36</v>
      </c>
      <c r="AV883" s="58">
        <v>33.19</v>
      </c>
      <c r="AW883" s="58">
        <v>47.2</v>
      </c>
      <c r="AX883" s="58">
        <v>26.106382978723406</v>
      </c>
      <c r="AY883" s="71">
        <v>1.5928401608174263</v>
      </c>
      <c r="AZ883" s="71">
        <v>25.945836402902017</v>
      </c>
      <c r="BA883" s="71">
        <v>-3.1124091107778966</v>
      </c>
      <c r="BB883" s="131">
        <f t="shared" si="52"/>
        <v>1.5928401608174263</v>
      </c>
      <c r="BC883" s="131">
        <f t="shared" si="53"/>
        <v>1.6206940607976268</v>
      </c>
      <c r="BD883" s="131">
        <f t="shared" si="54"/>
        <v>0.18757587046414734</v>
      </c>
      <c r="BE883" s="96">
        <v>6.94</v>
      </c>
      <c r="BF883" s="105">
        <v>81.17</v>
      </c>
      <c r="BG883" s="105">
        <v>675.00307995564856</v>
      </c>
      <c r="BH883" s="105">
        <v>145.00431193790808</v>
      </c>
      <c r="BI883" s="105">
        <v>141.8011580633239</v>
      </c>
      <c r="BJ883" s="105">
        <v>11.950227916717999</v>
      </c>
      <c r="BK883" s="105">
        <v>13.059011950227918</v>
      </c>
      <c r="BL883" s="105">
        <v>4.3119379080941238</v>
      </c>
      <c r="BM883" s="105">
        <v>8.7470740421337929</v>
      </c>
      <c r="BN883" s="130">
        <f t="shared" si="55"/>
        <v>386.92839759190474</v>
      </c>
      <c r="BO883" s="97">
        <v>4.3974489795918368</v>
      </c>
      <c r="BP883" s="109" t="s">
        <v>38</v>
      </c>
      <c r="BQ883" s="106">
        <v>449.38</v>
      </c>
      <c r="BR883" s="107">
        <v>19.680794926261619</v>
      </c>
      <c r="BS883" s="107">
        <v>30.587660920303804</v>
      </c>
      <c r="BT883" s="107">
        <v>12.355787737146001</v>
      </c>
      <c r="BU883" s="106">
        <v>11800.257000000001</v>
      </c>
      <c r="BV883" s="106">
        <v>516.79745002933646</v>
      </c>
      <c r="BW883" s="106">
        <v>803.20054272206482</v>
      </c>
      <c r="BX883" s="106">
        <v>324</v>
      </c>
      <c r="BY883" s="40">
        <v>0.1938</v>
      </c>
      <c r="BZ883" s="40">
        <v>2.08</v>
      </c>
      <c r="CA883" s="40">
        <v>3.47</v>
      </c>
      <c r="CB883" s="23"/>
      <c r="CC883" s="40">
        <v>6.72</v>
      </c>
      <c r="CD883" s="40">
        <v>5.67</v>
      </c>
      <c r="CE883" s="40">
        <v>97.9</v>
      </c>
      <c r="CF883" s="40">
        <v>38.799999999999997</v>
      </c>
      <c r="CG883" s="40">
        <v>7.6200000000000004E-2</v>
      </c>
      <c r="CH883" s="134">
        <v>63430.514002257325</v>
      </c>
      <c r="CI883" s="134">
        <v>2678.7447605966286</v>
      </c>
      <c r="CJ883" s="135">
        <v>99774.885791908629</v>
      </c>
      <c r="CK883" s="136">
        <v>2.6847886011951365</v>
      </c>
    </row>
    <row r="884" spans="1:89" x14ac:dyDescent="0.25">
      <c r="A884" s="82" t="s">
        <v>37</v>
      </c>
      <c r="B884" s="83">
        <v>862</v>
      </c>
      <c r="C884" s="70" t="s">
        <v>968</v>
      </c>
      <c r="D884" s="163">
        <v>41534</v>
      </c>
      <c r="E884" s="85" t="s">
        <v>1248</v>
      </c>
      <c r="F884" s="82">
        <v>1428</v>
      </c>
      <c r="G884" s="88">
        <v>2</v>
      </c>
      <c r="H884" s="88">
        <v>177</v>
      </c>
      <c r="I884" s="82">
        <v>4</v>
      </c>
      <c r="J884" s="70">
        <v>802</v>
      </c>
      <c r="K884" s="54">
        <v>351.47805151178341</v>
      </c>
      <c r="L884" s="54">
        <v>928.24858387800498</v>
      </c>
      <c r="M884" s="54">
        <v>164.27576259437657</v>
      </c>
      <c r="N884" s="54">
        <v>487.09977404740442</v>
      </c>
      <c r="O884" s="54">
        <v>119.16681471292546</v>
      </c>
      <c r="P884" s="54">
        <v>36.854444540838543</v>
      </c>
      <c r="Q884" s="54"/>
      <c r="R884" s="54">
        <v>135.46571505550841</v>
      </c>
      <c r="S884" s="42" t="s">
        <v>70</v>
      </c>
      <c r="T884" s="94">
        <v>14.311346406121075</v>
      </c>
      <c r="U884" s="94">
        <v>8.0671281890633662</v>
      </c>
      <c r="V884" s="94">
        <v>22.378474595184443</v>
      </c>
      <c r="W884" s="94">
        <v>20.772787352329871</v>
      </c>
      <c r="X884" s="94">
        <v>3.6762409798228068</v>
      </c>
      <c r="Y884" s="94">
        <v>10.900549918839923</v>
      </c>
      <c r="Z884" s="94">
        <v>2.6667715356422539</v>
      </c>
      <c r="AA884" s="96">
        <v>0.82474625087678932</v>
      </c>
      <c r="AB884" s="116"/>
      <c r="AC884" s="98">
        <v>3.0315160628881896</v>
      </c>
      <c r="AD884" s="99">
        <v>7.5639244131723427</v>
      </c>
      <c r="AE884" s="99">
        <v>6.6305361405868766</v>
      </c>
      <c r="AF884" s="99">
        <v>1.3388146211315048</v>
      </c>
      <c r="AG884" s="99">
        <v>4.6064299676219571</v>
      </c>
      <c r="AH884" s="99">
        <v>2.6675794794749943</v>
      </c>
      <c r="AI884" s="99"/>
      <c r="AJ884" s="44" t="s">
        <v>71</v>
      </c>
      <c r="AK884" s="43">
        <v>662</v>
      </c>
      <c r="AL884" s="43">
        <v>681</v>
      </c>
      <c r="AM884" s="43">
        <v>636</v>
      </c>
      <c r="AN884" s="43">
        <v>578</v>
      </c>
      <c r="AO884" s="46">
        <v>17.59</v>
      </c>
      <c r="AP884" s="102">
        <v>0.86699999999999999</v>
      </c>
      <c r="AQ884" s="102">
        <v>0.70399999999999996</v>
      </c>
      <c r="AR884" s="102">
        <v>0.80300000000000005</v>
      </c>
      <c r="AS884" s="126">
        <v>20.041</v>
      </c>
      <c r="AT884" s="58">
        <v>20.34</v>
      </c>
      <c r="AU884" s="58">
        <v>49.28</v>
      </c>
      <c r="AV884" s="58">
        <v>40</v>
      </c>
      <c r="AW884" s="58">
        <v>45.63</v>
      </c>
      <c r="AX884" s="58">
        <v>13.212765957446809</v>
      </c>
      <c r="AY884" s="71">
        <v>0.90890913558410735</v>
      </c>
      <c r="AZ884" s="71">
        <v>21.958717068486653</v>
      </c>
      <c r="BA884" s="71">
        <v>0.41975752669778998</v>
      </c>
      <c r="BB884" s="131">
        <f t="shared" si="52"/>
        <v>0.90890913558410735</v>
      </c>
      <c r="BC884" s="131">
        <f t="shared" si="53"/>
        <v>0.89554808191942459</v>
      </c>
      <c r="BD884" s="131">
        <f t="shared" si="54"/>
        <v>0.10608408494968885</v>
      </c>
      <c r="BE884" s="96">
        <v>6.88</v>
      </c>
      <c r="BF884" s="105">
        <v>87.21</v>
      </c>
      <c r="BG884" s="105">
        <v>714.36761839238613</v>
      </c>
      <c r="BH884" s="105">
        <v>155.94541910331387</v>
      </c>
      <c r="BI884" s="105">
        <v>98.039215686274517</v>
      </c>
      <c r="BJ884" s="105">
        <v>8.4852654512097239</v>
      </c>
      <c r="BK884" s="105">
        <v>11.581240683407866</v>
      </c>
      <c r="BL884" s="105">
        <v>4.2426327256048619</v>
      </c>
      <c r="BM884" s="105">
        <v>7.3386079578030046</v>
      </c>
      <c r="BN884" s="130">
        <f t="shared" si="55"/>
        <v>379.2184724689165</v>
      </c>
      <c r="BO884" s="97">
        <v>3.2005102040816324</v>
      </c>
      <c r="BP884" s="109" t="s">
        <v>38</v>
      </c>
      <c r="BQ884" s="106">
        <v>433.39760000000007</v>
      </c>
      <c r="BR884" s="107">
        <v>19.36671769814291</v>
      </c>
      <c r="BS884" s="107">
        <v>30.636885592217222</v>
      </c>
      <c r="BT884" s="107">
        <v>21.307649950835795</v>
      </c>
      <c r="BU884" s="106">
        <v>11882.1234</v>
      </c>
      <c r="BV884" s="106">
        <v>530.96216855445903</v>
      </c>
      <c r="BW884" s="106">
        <v>839.94755669714607</v>
      </c>
      <c r="BX884" s="106">
        <v>584</v>
      </c>
      <c r="BY884" s="40">
        <v>0.16320000000000001</v>
      </c>
      <c r="BZ884" s="40">
        <v>1</v>
      </c>
      <c r="CA884" s="40">
        <v>4.22</v>
      </c>
      <c r="CB884" s="23"/>
      <c r="CC884" s="40">
        <v>4.91</v>
      </c>
      <c r="CD884" s="40">
        <v>4.7699999999999996</v>
      </c>
      <c r="CE884" s="40">
        <v>98.9</v>
      </c>
      <c r="CF884" s="40">
        <v>39.6</v>
      </c>
      <c r="CG884" s="40">
        <v>7.6200000000000004E-2</v>
      </c>
      <c r="CH884" s="134">
        <v>83899.175824190024</v>
      </c>
      <c r="CI884" s="134">
        <v>5614.2275921985311</v>
      </c>
      <c r="CJ884" s="135">
        <v>365836.51682307984</v>
      </c>
      <c r="CK884" s="136">
        <v>1.5346274453278803</v>
      </c>
    </row>
    <row r="885" spans="1:89" x14ac:dyDescent="0.25">
      <c r="A885" s="82" t="s">
        <v>37</v>
      </c>
      <c r="B885" s="83">
        <v>863</v>
      </c>
      <c r="C885" s="70" t="s">
        <v>969</v>
      </c>
      <c r="D885" s="163">
        <v>41535</v>
      </c>
      <c r="E885" s="85" t="s">
        <v>1248</v>
      </c>
      <c r="F885" s="82">
        <v>1431</v>
      </c>
      <c r="G885" s="88">
        <v>2</v>
      </c>
      <c r="H885" s="88">
        <v>116</v>
      </c>
      <c r="I885" s="82">
        <v>4</v>
      </c>
      <c r="J885" s="70">
        <v>637</v>
      </c>
      <c r="K885" s="54">
        <v>368.23745772996745</v>
      </c>
      <c r="L885" s="54">
        <v>929.50528128186977</v>
      </c>
      <c r="M885" s="54">
        <v>166.78320512345854</v>
      </c>
      <c r="N885" s="54">
        <v>477.37576961849459</v>
      </c>
      <c r="O885" s="54">
        <v>114.84309554445881</v>
      </c>
      <c r="P885" s="54">
        <v>37.020954433622961</v>
      </c>
      <c r="Q885" s="54"/>
      <c r="R885" s="54">
        <v>140.01011259334655</v>
      </c>
      <c r="S885" s="42" t="s">
        <v>70</v>
      </c>
      <c r="T885" s="94">
        <v>14.516609715036061</v>
      </c>
      <c r="U885" s="94">
        <v>8.6830338878532807</v>
      </c>
      <c r="V885" s="94">
        <v>23.199643602889342</v>
      </c>
      <c r="W885" s="94">
        <v>21.564191252742791</v>
      </c>
      <c r="X885" s="94">
        <v>3.8693109178118266</v>
      </c>
      <c r="Y885" s="94">
        <v>11.074947719804086</v>
      </c>
      <c r="Z885" s="94">
        <v>2.6643188868840135</v>
      </c>
      <c r="AA885" s="96">
        <v>0.85887294869885888</v>
      </c>
      <c r="AB885" s="116"/>
      <c r="AC885" s="98">
        <v>3.248184712966049</v>
      </c>
      <c r="AD885" s="99">
        <v>8.1430749046141599</v>
      </c>
      <c r="AE885" s="99">
        <v>7.253036817539833</v>
      </c>
      <c r="AF885" s="99">
        <v>1.4006088835936354</v>
      </c>
      <c r="AG885" s="99">
        <v>5.2115679389530625</v>
      </c>
      <c r="AH885" s="99">
        <v>2.6644644004203641</v>
      </c>
      <c r="AI885" s="99"/>
      <c r="AJ885" s="44" t="s">
        <v>71</v>
      </c>
      <c r="AK885" s="43">
        <v>649</v>
      </c>
      <c r="AL885" s="43">
        <v>664</v>
      </c>
      <c r="AM885" s="43">
        <v>638</v>
      </c>
      <c r="AN885" s="43">
        <v>529</v>
      </c>
      <c r="AO885" s="46">
        <v>25.47</v>
      </c>
      <c r="AP885" s="102">
        <v>1.198</v>
      </c>
      <c r="AQ885" s="102">
        <v>0.79300000000000004</v>
      </c>
      <c r="AR885" s="102">
        <v>1.234</v>
      </c>
      <c r="AS885" s="126">
        <v>28.158000000000001</v>
      </c>
      <c r="AT885" s="58">
        <v>27.4</v>
      </c>
      <c r="AU885" s="58">
        <v>47.03</v>
      </c>
      <c r="AV885" s="58">
        <v>31.15</v>
      </c>
      <c r="AW885" s="58">
        <v>48.46</v>
      </c>
      <c r="AX885" s="58">
        <v>21.191489361702132</v>
      </c>
      <c r="AY885" s="71">
        <v>1.1810526260234244</v>
      </c>
      <c r="AZ885" s="71">
        <v>22.281799384276791</v>
      </c>
      <c r="BA885" s="71">
        <v>0.91784421861255083</v>
      </c>
      <c r="BB885" s="131">
        <f t="shared" si="52"/>
        <v>1.1810526260234244</v>
      </c>
      <c r="BC885" s="131">
        <f t="shared" si="53"/>
        <v>1.2137255417360435</v>
      </c>
      <c r="BD885" s="131">
        <f t="shared" si="54"/>
        <v>0.13901075616516584</v>
      </c>
      <c r="BE885" s="96">
        <v>6.71</v>
      </c>
      <c r="BF885" s="105">
        <v>85.24</v>
      </c>
      <c r="BG885" s="105">
        <v>665.06335053965267</v>
      </c>
      <c r="BH885" s="105">
        <v>158.96292820272174</v>
      </c>
      <c r="BI885" s="105">
        <v>120.13139371187236</v>
      </c>
      <c r="BJ885" s="105">
        <v>12.083528859690288</v>
      </c>
      <c r="BK885" s="105">
        <v>20.647583294228063</v>
      </c>
      <c r="BL885" s="105">
        <v>6.1004223369310191</v>
      </c>
      <c r="BM885" s="105">
        <v>17.0107930549038</v>
      </c>
      <c r="BN885" s="130">
        <f t="shared" si="55"/>
        <v>373.72639165009934</v>
      </c>
      <c r="BO885" s="97">
        <v>6.8086734693877551</v>
      </c>
      <c r="BP885" s="109" t="s">
        <v>38</v>
      </c>
      <c r="BQ885" s="106">
        <v>439.51319999999998</v>
      </c>
      <c r="BR885" s="107">
        <v>18.944825512115276</v>
      </c>
      <c r="BS885" s="107">
        <v>30.695214215155296</v>
      </c>
      <c r="BT885" s="107">
        <v>16.040627737226277</v>
      </c>
      <c r="BU885" s="106">
        <v>11407.815000000001</v>
      </c>
      <c r="BV885" s="106">
        <v>491.72371762552604</v>
      </c>
      <c r="BW885" s="106">
        <v>796.71173733089665</v>
      </c>
      <c r="BX885" s="106">
        <v>416</v>
      </c>
      <c r="BY885" s="40">
        <v>0.29580000000000001</v>
      </c>
      <c r="BZ885" s="40">
        <v>3.14</v>
      </c>
      <c r="CA885" s="40">
        <v>3.71</v>
      </c>
      <c r="CB885" s="23"/>
      <c r="CC885" s="40">
        <v>6.49</v>
      </c>
      <c r="CD885" s="40">
        <v>7.21</v>
      </c>
      <c r="CE885" s="40">
        <v>103</v>
      </c>
      <c r="CF885" s="40">
        <v>41.7</v>
      </c>
      <c r="CG885" s="40">
        <v>0.27229999999999999</v>
      </c>
      <c r="CH885" s="134">
        <v>173962.43515982979</v>
      </c>
      <c r="CI885" s="134">
        <v>6814.8148289086039</v>
      </c>
      <c r="CJ885" s="135">
        <v>265395.50652263832</v>
      </c>
      <c r="CK885" s="136">
        <v>2.5677958599224806</v>
      </c>
    </row>
    <row r="886" spans="1:89" x14ac:dyDescent="0.25">
      <c r="A886" s="82" t="s">
        <v>37</v>
      </c>
      <c r="B886" s="83">
        <v>864</v>
      </c>
      <c r="C886" s="70" t="s">
        <v>970</v>
      </c>
      <c r="D886" s="163">
        <v>41535</v>
      </c>
      <c r="E886" s="85" t="s">
        <v>1248</v>
      </c>
      <c r="F886" s="82">
        <v>1499</v>
      </c>
      <c r="G886" s="88">
        <v>2</v>
      </c>
      <c r="H886" s="88">
        <v>112</v>
      </c>
      <c r="I886" s="82">
        <v>3</v>
      </c>
      <c r="J886" s="70">
        <v>665</v>
      </c>
      <c r="K886" s="54">
        <v>360.8412440959803</v>
      </c>
      <c r="L886" s="54">
        <v>928.93887450678278</v>
      </c>
      <c r="M886" s="54">
        <v>165.06677906150995</v>
      </c>
      <c r="N886" s="54">
        <v>482.57915167142227</v>
      </c>
      <c r="O886" s="54">
        <v>117.66517654936347</v>
      </c>
      <c r="P886" s="54">
        <v>37.027614859002135</v>
      </c>
      <c r="Q886" s="54"/>
      <c r="R886" s="54">
        <v>138.16275467087058</v>
      </c>
      <c r="S886" s="42" t="s">
        <v>70</v>
      </c>
      <c r="T886" s="94">
        <v>13.22333878029519</v>
      </c>
      <c r="U886" s="94">
        <v>7.7567775609082474</v>
      </c>
      <c r="V886" s="94">
        <v>20.980116341203438</v>
      </c>
      <c r="W886" s="94">
        <v>19.489245661018881</v>
      </c>
      <c r="X886" s="94">
        <v>3.4631202287782021</v>
      </c>
      <c r="Y886" s="94">
        <v>10.124566745905698</v>
      </c>
      <c r="Z886" s="94">
        <v>2.4686290933138881</v>
      </c>
      <c r="AA886" s="96">
        <v>0.77684366757913792</v>
      </c>
      <c r="AB886" s="116"/>
      <c r="AC886" s="98">
        <v>2.8986706670160132</v>
      </c>
      <c r="AD886" s="99">
        <v>7.4899015338096273</v>
      </c>
      <c r="AE886" s="99">
        <v>6.6255668968079959</v>
      </c>
      <c r="AF886" s="99">
        <v>1.3556721776195424</v>
      </c>
      <c r="AG886" s="99">
        <v>4.718637966300065</v>
      </c>
      <c r="AH886" s="99">
        <v>2.4673897088153538</v>
      </c>
      <c r="AI886" s="99"/>
      <c r="AJ886" s="44" t="s">
        <v>71</v>
      </c>
      <c r="AK886" s="43">
        <v>643</v>
      </c>
      <c r="AL886" s="43">
        <v>660</v>
      </c>
      <c r="AM886" s="43">
        <v>608</v>
      </c>
      <c r="AN886" s="43">
        <v>534</v>
      </c>
      <c r="AO886" s="46">
        <v>21.54</v>
      </c>
      <c r="AP886" s="102">
        <v>0.90700000000000003</v>
      </c>
      <c r="AQ886" s="102">
        <v>0.8</v>
      </c>
      <c r="AR886" s="102">
        <v>0.874</v>
      </c>
      <c r="AS886" s="126">
        <v>22.221</v>
      </c>
      <c r="AT886" s="58">
        <v>21.97</v>
      </c>
      <c r="AU886" s="58">
        <v>42.09</v>
      </c>
      <c r="AV886" s="58">
        <v>37.14</v>
      </c>
      <c r="AW886" s="58">
        <v>40.56</v>
      </c>
      <c r="AX886" s="58">
        <v>10.574468085106384</v>
      </c>
      <c r="AY886" s="71">
        <v>1.0471819909240685</v>
      </c>
      <c r="AZ886" s="71">
        <v>20.462912683449591</v>
      </c>
      <c r="BA886" s="71">
        <v>0.51720365775384636</v>
      </c>
      <c r="BB886" s="131">
        <f t="shared" si="52"/>
        <v>1.0471819909240685</v>
      </c>
      <c r="BC886" s="131">
        <f t="shared" si="53"/>
        <v>1.0591456996050854</v>
      </c>
      <c r="BD886" s="131">
        <f t="shared" si="54"/>
        <v>0.12302124344902234</v>
      </c>
      <c r="BE886" s="96">
        <v>6.58</v>
      </c>
      <c r="BF886" s="105">
        <v>79.180000000000007</v>
      </c>
      <c r="BG886" s="105">
        <v>684.76888103056319</v>
      </c>
      <c r="BH886" s="105">
        <v>152.81636776963879</v>
      </c>
      <c r="BI886" s="105">
        <v>105.45592321293255</v>
      </c>
      <c r="BJ886" s="105">
        <v>14.271280626420809</v>
      </c>
      <c r="BK886" s="105">
        <v>20.080828492043445</v>
      </c>
      <c r="BL886" s="105">
        <v>7.0724930538014652</v>
      </c>
      <c r="BM886" s="105">
        <v>15.407931295781761</v>
      </c>
      <c r="BN886" s="130">
        <f t="shared" si="55"/>
        <v>378.46524708718357</v>
      </c>
      <c r="BO886" s="97">
        <v>9.8357142857142854</v>
      </c>
      <c r="BP886" s="109" t="s">
        <v>38</v>
      </c>
      <c r="BQ886" s="106">
        <v>386.32369999999997</v>
      </c>
      <c r="BR886" s="107">
        <v>18.41380160706202</v>
      </c>
      <c r="BS886" s="107">
        <v>30.033945365299395</v>
      </c>
      <c r="BT886" s="107">
        <v>17.584146563495676</v>
      </c>
      <c r="BU886" s="106">
        <v>10964.431999999997</v>
      </c>
      <c r="BV886" s="106">
        <v>522.61063864868288</v>
      </c>
      <c r="BW886" s="106">
        <v>852.4073248665311</v>
      </c>
      <c r="BX886" s="106">
        <v>499</v>
      </c>
      <c r="BY886" s="40">
        <v>0.18360000000000001</v>
      </c>
      <c r="BZ886" s="40">
        <v>1.71</v>
      </c>
      <c r="CA886" s="40">
        <v>4.13</v>
      </c>
      <c r="CB886" s="23"/>
      <c r="CC886" s="40">
        <v>5.67</v>
      </c>
      <c r="CD886" s="40">
        <v>5.71</v>
      </c>
      <c r="CE886" s="40">
        <v>102</v>
      </c>
      <c r="CF886" s="40">
        <v>37.1</v>
      </c>
      <c r="CG886" s="40">
        <v>0.20960000000000001</v>
      </c>
      <c r="CH886" s="134">
        <v>76288.198847006424</v>
      </c>
      <c r="CI886" s="134">
        <v>1858.7275579466586</v>
      </c>
      <c r="CJ886" s="134">
        <v>69231.929482357547</v>
      </c>
      <c r="CK886" s="140">
        <v>2.6847837000127526</v>
      </c>
    </row>
    <row r="887" spans="1:89" x14ac:dyDescent="0.25">
      <c r="A887" s="82" t="s">
        <v>37</v>
      </c>
      <c r="B887" s="83">
        <v>865</v>
      </c>
      <c r="C887" s="70" t="s">
        <v>971</v>
      </c>
      <c r="D887" s="163">
        <v>41534</v>
      </c>
      <c r="E887" s="85" t="s">
        <v>1248</v>
      </c>
      <c r="F887" s="82">
        <v>1528</v>
      </c>
      <c r="G887" s="88">
        <v>2</v>
      </c>
      <c r="H887" s="88">
        <v>154</v>
      </c>
      <c r="I887" s="82">
        <v>2</v>
      </c>
      <c r="J887" s="70">
        <v>725</v>
      </c>
      <c r="K887" s="54">
        <v>385.35298314598907</v>
      </c>
      <c r="L887" s="54">
        <v>931.19660210318261</v>
      </c>
      <c r="M887" s="54">
        <v>172.75904188474072</v>
      </c>
      <c r="N887" s="54">
        <v>463.67668017708729</v>
      </c>
      <c r="O887" s="54">
        <v>105.60642890540699</v>
      </c>
      <c r="P887" s="54">
        <v>36.68970146501951</v>
      </c>
      <c r="Q887" s="54"/>
      <c r="R887" s="54">
        <v>142.90912715528765</v>
      </c>
      <c r="S887" s="42" t="s">
        <v>70</v>
      </c>
      <c r="T887" s="94">
        <v>14.621692028706329</v>
      </c>
      <c r="U887" s="94">
        <v>8.9275564507459375</v>
      </c>
      <c r="V887" s="94">
        <v>23.549248479452267</v>
      </c>
      <c r="W887" s="94">
        <v>21.92898016614949</v>
      </c>
      <c r="X887" s="94">
        <v>4.0683456044158612</v>
      </c>
      <c r="Y887" s="94">
        <v>10.919237355617748</v>
      </c>
      <c r="Z887" s="94">
        <v>2.4869520353210395</v>
      </c>
      <c r="AA887" s="96">
        <v>0.86401489643666829</v>
      </c>
      <c r="AB887" s="116"/>
      <c r="AC887" s="98">
        <v>3.365402545361508</v>
      </c>
      <c r="AD887" s="99">
        <v>7.135422289274036</v>
      </c>
      <c r="AE887" s="99">
        <v>6.3355414506464163</v>
      </c>
      <c r="AF887" s="99">
        <v>1.2201572114658601</v>
      </c>
      <c r="AG887" s="99">
        <v>4.5952119542924796</v>
      </c>
      <c r="AH887" s="99">
        <v>2.4856856762877642</v>
      </c>
      <c r="AI887" s="99"/>
      <c r="AJ887" s="44" t="s">
        <v>71</v>
      </c>
      <c r="AK887" s="43">
        <v>697</v>
      </c>
      <c r="AL887" s="43">
        <v>711</v>
      </c>
      <c r="AM887" s="43">
        <v>700</v>
      </c>
      <c r="AN887" s="43">
        <v>579</v>
      </c>
      <c r="AO887" s="46">
        <v>25.15</v>
      </c>
      <c r="AP887" s="102">
        <v>1.389</v>
      </c>
      <c r="AQ887" s="102">
        <v>1.0389999999999999</v>
      </c>
      <c r="AR887" s="102">
        <v>1.1859999999999999</v>
      </c>
      <c r="AS887" s="126">
        <v>30.895000000000003</v>
      </c>
      <c r="AT887" s="58">
        <v>31.36</v>
      </c>
      <c r="AU887" s="58">
        <v>55.22</v>
      </c>
      <c r="AV887" s="58">
        <v>41.32</v>
      </c>
      <c r="AW887" s="58">
        <v>47.14</v>
      </c>
      <c r="AX887" s="58">
        <v>24.744680851063833</v>
      </c>
      <c r="AY887" s="71">
        <v>1.3316773156206216</v>
      </c>
      <c r="AZ887" s="71">
        <v>24.83664167178144</v>
      </c>
      <c r="BA887" s="71">
        <v>-1.2873931923291728</v>
      </c>
      <c r="BB887" s="131">
        <f t="shared" si="52"/>
        <v>1.3316773156206216</v>
      </c>
      <c r="BC887" s="131">
        <f t="shared" si="53"/>
        <v>1.3119314625669358</v>
      </c>
      <c r="BD887" s="131">
        <f t="shared" si="54"/>
        <v>0.15346561921724894</v>
      </c>
      <c r="BE887" s="96">
        <v>6.83</v>
      </c>
      <c r="BF887" s="105">
        <v>86.72</v>
      </c>
      <c r="BG887" s="105">
        <v>645.64114391143914</v>
      </c>
      <c r="BH887" s="105">
        <v>169.62638376383765</v>
      </c>
      <c r="BI887" s="105">
        <v>146.21771217712177</v>
      </c>
      <c r="BJ887" s="105">
        <v>10.493542435424354</v>
      </c>
      <c r="BK887" s="105">
        <v>15.22140221402214</v>
      </c>
      <c r="BL887" s="105">
        <v>4.7278597785977858</v>
      </c>
      <c r="BM887" s="105">
        <v>8.1872693726937271</v>
      </c>
      <c r="BN887" s="130">
        <f t="shared" si="55"/>
        <v>367.68409690573282</v>
      </c>
      <c r="BO887" s="97">
        <v>7.2770408163265312</v>
      </c>
      <c r="BP887" s="109" t="s">
        <v>38</v>
      </c>
      <c r="BQ887" s="106">
        <v>399.3184</v>
      </c>
      <c r="BR887" s="107">
        <v>16.956736447382706</v>
      </c>
      <c r="BS887" s="107">
        <v>25.611280156018456</v>
      </c>
      <c r="BT887" s="107">
        <v>12.733367346938776</v>
      </c>
      <c r="BU887" s="106">
        <v>12203.175500000001</v>
      </c>
      <c r="BV887" s="106">
        <v>518.19808647599928</v>
      </c>
      <c r="BW887" s="106">
        <v>782.68105482632564</v>
      </c>
      <c r="BX887" s="106">
        <v>389</v>
      </c>
      <c r="BY887" s="40">
        <v>0.16320000000000001</v>
      </c>
      <c r="BZ887" s="40">
        <v>0.99</v>
      </c>
      <c r="CA887" s="40">
        <v>2.91</v>
      </c>
      <c r="CB887" s="23"/>
      <c r="CC887" s="40">
        <v>6.43</v>
      </c>
      <c r="CD887" s="40">
        <v>8.5299999999999994</v>
      </c>
      <c r="CE887" s="40">
        <v>102</v>
      </c>
      <c r="CF887" s="40">
        <v>39.799999999999997</v>
      </c>
      <c r="CG887" s="40">
        <v>8.9599999999999999E-2</v>
      </c>
      <c r="CH887" s="134">
        <v>172648.26814428746</v>
      </c>
      <c r="CI887" s="134">
        <v>7760.7741399064116</v>
      </c>
      <c r="CJ887" s="135">
        <v>240043.92623973876</v>
      </c>
      <c r="CK887" s="136">
        <v>3.2330641568308223</v>
      </c>
    </row>
    <row r="888" spans="1:89" x14ac:dyDescent="0.25">
      <c r="A888" s="82" t="s">
        <v>37</v>
      </c>
      <c r="B888" s="83">
        <v>866</v>
      </c>
      <c r="C888" s="70" t="s">
        <v>972</v>
      </c>
      <c r="D888" s="163">
        <v>41534</v>
      </c>
      <c r="E888" s="85" t="s">
        <v>1248</v>
      </c>
      <c r="F888" s="82">
        <v>1552</v>
      </c>
      <c r="G888" s="88">
        <v>2</v>
      </c>
      <c r="H888" s="88">
        <v>151</v>
      </c>
      <c r="I888" s="82">
        <v>2</v>
      </c>
      <c r="J888" s="70">
        <v>657</v>
      </c>
      <c r="K888" s="54">
        <v>361.30724987766462</v>
      </c>
      <c r="L888" s="54">
        <v>928.3962633588601</v>
      </c>
      <c r="M888" s="54">
        <v>165.00284390477557</v>
      </c>
      <c r="N888" s="54">
        <v>481.56938514792239</v>
      </c>
      <c r="O888" s="54">
        <v>118.04472652044926</v>
      </c>
      <c r="P888" s="54">
        <v>37.299859318664545</v>
      </c>
      <c r="Q888" s="54"/>
      <c r="R888" s="54">
        <v>138.71665569856674</v>
      </c>
      <c r="S888" s="42" t="s">
        <v>70</v>
      </c>
      <c r="T888" s="94">
        <v>15.965495441625276</v>
      </c>
      <c r="U888" s="94">
        <v>9.484084076891186</v>
      </c>
      <c r="V888" s="94">
        <v>25.449579518516462</v>
      </c>
      <c r="W888" s="94">
        <v>23.627294529044864</v>
      </c>
      <c r="X888" s="94">
        <v>4.1992529967359449</v>
      </c>
      <c r="Y888" s="94">
        <v>12.255738361005131</v>
      </c>
      <c r="Z888" s="94">
        <v>3.0041886543237024</v>
      </c>
      <c r="AA888" s="96">
        <v>0.94926573575983064</v>
      </c>
      <c r="AB888" s="116"/>
      <c r="AC888" s="98">
        <v>3.530280559743344</v>
      </c>
      <c r="AD888" s="99">
        <v>8.8055545134066975</v>
      </c>
      <c r="AE888" s="99">
        <v>7.7559324154086191</v>
      </c>
      <c r="AF888" s="99">
        <v>1.488138712765732</v>
      </c>
      <c r="AG888" s="99">
        <v>5.5474993434462192</v>
      </c>
      <c r="AH888" s="99">
        <v>3.0002496495276532</v>
      </c>
      <c r="AI888" s="99"/>
      <c r="AJ888" s="44" t="s">
        <v>71</v>
      </c>
      <c r="AK888" s="43">
        <v>654</v>
      </c>
      <c r="AL888" s="43">
        <v>671</v>
      </c>
      <c r="AM888" s="43">
        <v>645</v>
      </c>
      <c r="AN888" s="43">
        <v>547</v>
      </c>
      <c r="AO888" s="46">
        <v>27.33</v>
      </c>
      <c r="AP888" s="102">
        <v>1.1850000000000001</v>
      </c>
      <c r="AQ888" s="102">
        <v>1.006</v>
      </c>
      <c r="AR888" s="102">
        <v>1.238</v>
      </c>
      <c r="AS888" s="126">
        <v>28.707000000000001</v>
      </c>
      <c r="AT888" s="58">
        <v>28.9</v>
      </c>
      <c r="AU888" s="58">
        <v>43.35</v>
      </c>
      <c r="AV888" s="58">
        <v>36.799999999999997</v>
      </c>
      <c r="AW888" s="58">
        <v>45.3</v>
      </c>
      <c r="AX888" s="58">
        <v>23.808510638297872</v>
      </c>
      <c r="AY888" s="71">
        <v>1.1355786832931012</v>
      </c>
      <c r="AZ888" s="71">
        <v>23.058130248378813</v>
      </c>
      <c r="BA888" s="71">
        <v>2.3914492701376489</v>
      </c>
      <c r="BB888" s="131">
        <f t="shared" si="52"/>
        <v>1.1355786832931012</v>
      </c>
      <c r="BC888" s="131">
        <f t="shared" si="53"/>
        <v>1.1279950609444656</v>
      </c>
      <c r="BD888" s="131">
        <f t="shared" si="54"/>
        <v>0.13473700017342713</v>
      </c>
      <c r="BE888" s="96">
        <v>6.76</v>
      </c>
      <c r="BF888" s="105">
        <v>81.400000000000006</v>
      </c>
      <c r="BG888" s="105">
        <v>687.59213759213753</v>
      </c>
      <c r="BH888" s="105">
        <v>147.66584766584765</v>
      </c>
      <c r="BI888" s="105">
        <v>122.72727272727272</v>
      </c>
      <c r="BJ888" s="105">
        <v>8.9680589680589673</v>
      </c>
      <c r="BK888" s="105">
        <v>14.004914004914003</v>
      </c>
      <c r="BL888" s="105">
        <v>5.0368550368550364</v>
      </c>
      <c r="BM888" s="105">
        <v>14.004914004914003</v>
      </c>
      <c r="BN888" s="130">
        <f t="shared" si="55"/>
        <v>384.393434213901</v>
      </c>
      <c r="BO888" s="97">
        <v>7.3724489795918364</v>
      </c>
      <c r="BP888" s="109" t="s">
        <v>38</v>
      </c>
      <c r="BQ888" s="106">
        <v>410.57519999999994</v>
      </c>
      <c r="BR888" s="107">
        <v>16.132887370546769</v>
      </c>
      <c r="BS888" s="107">
        <v>25.897401973469535</v>
      </c>
      <c r="BT888" s="107">
        <v>14.206754325259514</v>
      </c>
      <c r="BU888" s="106">
        <v>11786.3475</v>
      </c>
      <c r="BV888" s="106">
        <v>463.12543165691818</v>
      </c>
      <c r="BW888" s="106">
        <v>743.43452553027498</v>
      </c>
      <c r="BX888" s="106">
        <v>408</v>
      </c>
      <c r="BY888" s="40">
        <v>0.16320000000000001</v>
      </c>
      <c r="BZ888" s="40">
        <v>1.52</v>
      </c>
      <c r="CA888" s="40">
        <v>3.51</v>
      </c>
      <c r="CB888" s="23"/>
      <c r="CC888" s="40">
        <v>5.58</v>
      </c>
      <c r="CD888" s="40">
        <v>6.83</v>
      </c>
      <c r="CE888" s="40">
        <v>87.6</v>
      </c>
      <c r="CF888" s="40">
        <v>38.700000000000003</v>
      </c>
      <c r="CG888" s="40">
        <v>0.35260000000000002</v>
      </c>
      <c r="CH888" s="134">
        <v>137829.45403152198</v>
      </c>
      <c r="CI888" s="134">
        <v>1399.2532787108655</v>
      </c>
      <c r="CJ888" s="135">
        <v>175032.81062424113</v>
      </c>
      <c r="CK888" s="136">
        <v>0.79942341879818735</v>
      </c>
    </row>
    <row r="889" spans="1:89" x14ac:dyDescent="0.25">
      <c r="A889" s="82" t="s">
        <v>37</v>
      </c>
      <c r="B889" s="83">
        <v>867</v>
      </c>
      <c r="C889" s="70" t="s">
        <v>973</v>
      </c>
      <c r="D889" s="163">
        <v>41535</v>
      </c>
      <c r="E889" s="85" t="s">
        <v>1248</v>
      </c>
      <c r="F889" s="82">
        <v>1578</v>
      </c>
      <c r="G889" s="88">
        <v>2</v>
      </c>
      <c r="H889" s="88">
        <v>123</v>
      </c>
      <c r="I889" s="82">
        <v>1</v>
      </c>
      <c r="J889" s="70">
        <v>667</v>
      </c>
      <c r="K889" s="54">
        <v>410.35763716397935</v>
      </c>
      <c r="L889" s="54">
        <v>929.21595665302016</v>
      </c>
      <c r="M889" s="54">
        <v>188.75974443100435</v>
      </c>
      <c r="N889" s="54">
        <v>437.81611929525354</v>
      </c>
      <c r="O889" s="54">
        <v>90.474421013718114</v>
      </c>
      <c r="P889" s="54">
        <v>38.487214488966259</v>
      </c>
      <c r="Q889" s="54"/>
      <c r="R889" s="54">
        <v>138.44117178710547</v>
      </c>
      <c r="S889" s="42" t="s">
        <v>70</v>
      </c>
      <c r="T889" s="94">
        <v>12.517546105924623</v>
      </c>
      <c r="U889" s="94">
        <v>8.0414395056386017</v>
      </c>
      <c r="V889" s="94">
        <v>20.558985611563223</v>
      </c>
      <c r="W889" s="94">
        <v>19.1037374828644</v>
      </c>
      <c r="X889" s="94">
        <v>3.8807088697993706</v>
      </c>
      <c r="Y889" s="94">
        <v>9.0010552971015656</v>
      </c>
      <c r="Z889" s="94">
        <v>1.8600623198355442</v>
      </c>
      <c r="AA889" s="96">
        <v>0.79125808890780502</v>
      </c>
      <c r="AB889" s="116"/>
      <c r="AC889" s="98">
        <v>2.8462100588190542</v>
      </c>
      <c r="AD889" s="99">
        <v>6.1060187266342787</v>
      </c>
      <c r="AE889" s="99">
        <v>5.3925304384270634</v>
      </c>
      <c r="AF889" s="99">
        <v>1.2578398576866614</v>
      </c>
      <c r="AG889" s="99">
        <v>3.370522337102122</v>
      </c>
      <c r="AH889" s="99">
        <v>1.8610905112245324</v>
      </c>
      <c r="AI889" s="99"/>
      <c r="AJ889" s="44" t="s">
        <v>71</v>
      </c>
      <c r="AK889" s="43">
        <v>703</v>
      </c>
      <c r="AL889" s="43">
        <v>718</v>
      </c>
      <c r="AM889" s="43">
        <v>676</v>
      </c>
      <c r="AN889" s="43">
        <v>626</v>
      </c>
      <c r="AO889" s="46">
        <v>23.83</v>
      </c>
      <c r="AP889" s="102">
        <v>1.0529999999999999</v>
      </c>
      <c r="AQ889" s="102">
        <v>0.89</v>
      </c>
      <c r="AR889" s="102">
        <v>1.1299999999999999</v>
      </c>
      <c r="AS889" s="126">
        <v>25.326999999999998</v>
      </c>
      <c r="AT889" s="58">
        <v>25.81</v>
      </c>
      <c r="AU889" s="58">
        <v>44.18</v>
      </c>
      <c r="AV889" s="58">
        <v>37.35</v>
      </c>
      <c r="AW889" s="58">
        <v>47.42</v>
      </c>
      <c r="AX889" s="58">
        <v>29.276595744680851</v>
      </c>
      <c r="AY889" s="71">
        <v>1.2554121340249096</v>
      </c>
      <c r="AZ889" s="71">
        <v>21.751780377345447</v>
      </c>
      <c r="BA889" s="71">
        <v>-1.1927947657822244</v>
      </c>
      <c r="BB889" s="131">
        <f t="shared" si="52"/>
        <v>1.2554121340249096</v>
      </c>
      <c r="BC889" s="131">
        <f t="shared" si="53"/>
        <v>1.2319187570108054</v>
      </c>
      <c r="BD889" s="131">
        <f t="shared" si="54"/>
        <v>0.14947235520567795</v>
      </c>
      <c r="BE889" s="96">
        <v>6.57</v>
      </c>
      <c r="BF889" s="105">
        <v>99.4</v>
      </c>
      <c r="BG889" s="105">
        <v>661.9718309859154</v>
      </c>
      <c r="BH889" s="105">
        <v>174.74849094567404</v>
      </c>
      <c r="BI889" s="105">
        <v>121.12676056338027</v>
      </c>
      <c r="BJ889" s="105">
        <v>11.368209255533198</v>
      </c>
      <c r="BK889" s="105">
        <v>15.794768611670021</v>
      </c>
      <c r="BL889" s="105">
        <v>7.0422535211267601</v>
      </c>
      <c r="BM889" s="105">
        <v>7.9476861167002006</v>
      </c>
      <c r="BN889" s="130">
        <f t="shared" si="55"/>
        <v>363.17088541119631</v>
      </c>
      <c r="BO889" s="97">
        <v>12.862755102040818</v>
      </c>
      <c r="BP889" s="109" t="s">
        <v>38</v>
      </c>
      <c r="BQ889" s="106">
        <v>391.18050000000005</v>
      </c>
      <c r="BR889" s="107">
        <v>19.027227675084514</v>
      </c>
      <c r="BS889" s="107">
        <v>28.519007779064108</v>
      </c>
      <c r="BT889" s="107">
        <v>15.156160402944598</v>
      </c>
      <c r="BU889" s="106">
        <v>11430.401199999998</v>
      </c>
      <c r="BV889" s="106">
        <v>555.98079671650089</v>
      </c>
      <c r="BW889" s="106">
        <v>833.3332074084052</v>
      </c>
      <c r="BX889" s="106">
        <v>443</v>
      </c>
      <c r="BY889" s="40">
        <v>0.153</v>
      </c>
      <c r="BZ889" s="40">
        <v>1.06</v>
      </c>
      <c r="CA889" s="40">
        <v>3.58</v>
      </c>
      <c r="CB889" s="23"/>
      <c r="CC889" s="40">
        <v>6.97</v>
      </c>
      <c r="CD889" s="40">
        <v>5.15</v>
      </c>
      <c r="CE889" s="40">
        <v>106.1</v>
      </c>
      <c r="CF889" s="40">
        <v>38.299999999999997</v>
      </c>
      <c r="CG889" s="40">
        <v>0.53159999999999996</v>
      </c>
      <c r="CH889" s="134">
        <v>140062.06023722974</v>
      </c>
      <c r="CI889" s="134">
        <v>11211.307531131024</v>
      </c>
      <c r="CJ889" s="135">
        <v>336119.1095394491</v>
      </c>
      <c r="CK889" s="136">
        <v>3.3355162538936791</v>
      </c>
    </row>
    <row r="890" spans="1:89" x14ac:dyDescent="0.25">
      <c r="A890" s="82" t="s">
        <v>37</v>
      </c>
      <c r="B890" s="83">
        <v>868</v>
      </c>
      <c r="C890" s="70" t="s">
        <v>974</v>
      </c>
      <c r="D890" s="163">
        <v>41534</v>
      </c>
      <c r="E890" s="85" t="s">
        <v>1248</v>
      </c>
      <c r="F890" s="82">
        <v>1582</v>
      </c>
      <c r="G890" s="88">
        <v>2</v>
      </c>
      <c r="H890" s="88">
        <v>168</v>
      </c>
      <c r="I890" s="82">
        <v>1</v>
      </c>
      <c r="J890" s="70">
        <v>665</v>
      </c>
      <c r="K890" s="54">
        <v>364.57217038780612</v>
      </c>
      <c r="L890" s="54">
        <v>928.44966384579618</v>
      </c>
      <c r="M890" s="54">
        <v>165.24076885785612</v>
      </c>
      <c r="N890" s="54">
        <v>479.7393483354922</v>
      </c>
      <c r="O890" s="54">
        <v>117.6720898695899</v>
      </c>
      <c r="P890" s="54">
        <v>37.445841617753366</v>
      </c>
      <c r="Q890" s="54"/>
      <c r="R890" s="54">
        <v>139.79886879338156</v>
      </c>
      <c r="S890" s="42" t="s">
        <v>70</v>
      </c>
      <c r="T890" s="94">
        <v>12.90471816566698</v>
      </c>
      <c r="U890" s="94">
        <v>7.7990148273239379</v>
      </c>
      <c r="V890" s="94">
        <v>20.703732992990918</v>
      </c>
      <c r="W890" s="94">
        <v>19.222373937695536</v>
      </c>
      <c r="X890" s="94">
        <v>3.4211007579895822</v>
      </c>
      <c r="Y890" s="94">
        <v>9.9323953741694933</v>
      </c>
      <c r="Z890" s="94">
        <v>2.4362515293872207</v>
      </c>
      <c r="AA890" s="96">
        <v>0.77526870655179281</v>
      </c>
      <c r="AB890" s="116"/>
      <c r="AC890" s="98">
        <v>2.8943584522203425</v>
      </c>
      <c r="AD890" s="99">
        <v>6.8529356206799932</v>
      </c>
      <c r="AE890" s="99">
        <v>6.0946582942517527</v>
      </c>
      <c r="AF890" s="99">
        <v>1.1649990555155989</v>
      </c>
      <c r="AG890" s="99">
        <v>4.2351142135802355</v>
      </c>
      <c r="AH890" s="99">
        <v>2.4328515877049712</v>
      </c>
      <c r="AI890" s="99"/>
      <c r="AJ890" s="44" t="s">
        <v>71</v>
      </c>
      <c r="AK890" s="43">
        <v>669</v>
      </c>
      <c r="AL890" s="43">
        <v>682</v>
      </c>
      <c r="AM890" s="43">
        <v>659</v>
      </c>
      <c r="AN890" s="43">
        <v>573</v>
      </c>
      <c r="AO890" s="46">
        <v>21.27</v>
      </c>
      <c r="AP890" s="102">
        <v>0.99299999999999999</v>
      </c>
      <c r="AQ890" s="102">
        <v>0.79900000000000004</v>
      </c>
      <c r="AR890" s="102">
        <v>1.05</v>
      </c>
      <c r="AS890" s="126">
        <v>23.402999999999999</v>
      </c>
      <c r="AT890" s="58">
        <v>23.94</v>
      </c>
      <c r="AU890" s="58">
        <v>46.67</v>
      </c>
      <c r="AV890" s="58">
        <v>37.58</v>
      </c>
      <c r="AW890" s="58">
        <v>49.37</v>
      </c>
      <c r="AX890" s="58">
        <v>24.574468085106385</v>
      </c>
      <c r="AY890" s="71">
        <v>1.1563132121199928</v>
      </c>
      <c r="AZ890" s="71">
        <v>21.276798607601492</v>
      </c>
      <c r="BA890" s="71">
        <v>-0.5730656146105737</v>
      </c>
      <c r="BB890" s="131">
        <f t="shared" si="52"/>
        <v>1.1563132121199928</v>
      </c>
      <c r="BC890" s="131">
        <f t="shared" si="53"/>
        <v>1.130375860620058</v>
      </c>
      <c r="BD890" s="131">
        <f t="shared" si="54"/>
        <v>0.13726993102944943</v>
      </c>
      <c r="BE890" s="96">
        <v>6.7</v>
      </c>
      <c r="BF890" s="105">
        <v>94.73</v>
      </c>
      <c r="BG890" s="105">
        <v>675.39322284387208</v>
      </c>
      <c r="BH890" s="105">
        <v>161.93391744959357</v>
      </c>
      <c r="BI890" s="105">
        <v>115.48611844188746</v>
      </c>
      <c r="BJ890" s="105">
        <v>9.3951229811041905</v>
      </c>
      <c r="BK890" s="105">
        <v>16.678982370949011</v>
      </c>
      <c r="BL890" s="105">
        <v>5.8059748759632637</v>
      </c>
      <c r="BM890" s="105">
        <v>15.201097857067454</v>
      </c>
      <c r="BN890" s="130">
        <f t="shared" si="55"/>
        <v>372.53489918014628</v>
      </c>
      <c r="BO890" s="97">
        <v>9.2719387755102058</v>
      </c>
      <c r="BP890" s="109" t="s">
        <v>38</v>
      </c>
      <c r="BQ890" s="106">
        <v>376.26119999999997</v>
      </c>
      <c r="BR890" s="107">
        <v>18.173592179119591</v>
      </c>
      <c r="BS890" s="107">
        <v>28.701066844521506</v>
      </c>
      <c r="BT890" s="107">
        <v>15.716842105263156</v>
      </c>
      <c r="BU890" s="106">
        <v>11628.3832</v>
      </c>
      <c r="BV890" s="106">
        <v>561.65635462632247</v>
      </c>
      <c r="BW890" s="106">
        <v>887.00882131059734</v>
      </c>
      <c r="BX890" s="106">
        <v>486</v>
      </c>
      <c r="BY890" s="40">
        <v>0.12239999999999999</v>
      </c>
      <c r="BZ890" s="40">
        <v>0.89</v>
      </c>
      <c r="CA890" s="40">
        <v>4.01</v>
      </c>
      <c r="CB890" s="23"/>
      <c r="CC890" s="40">
        <v>5.58</v>
      </c>
      <c r="CD890" s="40">
        <v>4.55</v>
      </c>
      <c r="CE890" s="40">
        <v>110.2</v>
      </c>
      <c r="CF890" s="40">
        <v>35.1</v>
      </c>
      <c r="CG890" s="40">
        <v>0.28839999999999999</v>
      </c>
      <c r="CH890" s="134"/>
      <c r="CI890" s="134"/>
      <c r="CJ890" s="135"/>
      <c r="CK890" s="136"/>
    </row>
    <row r="891" spans="1:89" x14ac:dyDescent="0.25">
      <c r="A891" s="82" t="s">
        <v>37</v>
      </c>
      <c r="B891" s="83">
        <v>869</v>
      </c>
      <c r="C891" s="70" t="s">
        <v>975</v>
      </c>
      <c r="D891" s="163">
        <v>41535</v>
      </c>
      <c r="E891" s="85" t="s">
        <v>1248</v>
      </c>
      <c r="F891" s="82">
        <v>1592</v>
      </c>
      <c r="G891" s="88">
        <v>2</v>
      </c>
      <c r="H891" s="88">
        <v>165</v>
      </c>
      <c r="I891" s="82">
        <v>1</v>
      </c>
      <c r="J891" s="70">
        <v>553</v>
      </c>
      <c r="K891" s="54">
        <v>362.42158402350731</v>
      </c>
      <c r="L891" s="54">
        <v>928.41807360922826</v>
      </c>
      <c r="M891" s="54">
        <v>165.08109134774995</v>
      </c>
      <c r="N891" s="54">
        <v>480.95053009131738</v>
      </c>
      <c r="O891" s="54">
        <v>117.91761160815128</v>
      </c>
      <c r="P891" s="54">
        <v>37.348059955755403</v>
      </c>
      <c r="Q891" s="54"/>
      <c r="R891" s="54">
        <v>139.08796911350871</v>
      </c>
      <c r="S891" s="42" t="s">
        <v>70</v>
      </c>
      <c r="T891" s="94">
        <v>12.784672468732346</v>
      </c>
      <c r="U891" s="94">
        <v>7.6391198081548159</v>
      </c>
      <c r="V891" s="94">
        <v>20.423792276887163</v>
      </c>
      <c r="W891" s="94">
        <v>18.961817881502611</v>
      </c>
      <c r="X891" s="94">
        <v>3.3715819185282792</v>
      </c>
      <c r="Y891" s="94">
        <v>9.8228337220438338</v>
      </c>
      <c r="Z891" s="94">
        <v>2.40832480527154</v>
      </c>
      <c r="AA891" s="96">
        <v>0.76278901848107583</v>
      </c>
      <c r="AB891" s="116"/>
      <c r="AC891" s="98">
        <v>2.8407037893883991</v>
      </c>
      <c r="AD891" s="99">
        <v>6.4130707749425682</v>
      </c>
      <c r="AE891" s="99">
        <v>5.6877524702965641</v>
      </c>
      <c r="AF891" s="99">
        <v>1.0645697486404664</v>
      </c>
      <c r="AG891" s="99">
        <v>3.9761038804643922</v>
      </c>
      <c r="AH891" s="99">
        <v>2.4086134259679999</v>
      </c>
      <c r="AI891" s="99"/>
      <c r="AJ891" s="44" t="s">
        <v>71</v>
      </c>
      <c r="AK891" s="43">
        <v>686</v>
      </c>
      <c r="AL891" s="43">
        <v>700</v>
      </c>
      <c r="AM891" s="43">
        <v>684</v>
      </c>
      <c r="AN891" s="43">
        <v>595</v>
      </c>
      <c r="AO891" s="46">
        <v>21.71</v>
      </c>
      <c r="AP891" s="102">
        <v>1.083</v>
      </c>
      <c r="AQ891" s="102">
        <v>0.82499999999999996</v>
      </c>
      <c r="AR891" s="102">
        <v>1.0780000000000001</v>
      </c>
      <c r="AS891" s="126">
        <v>24.929000000000002</v>
      </c>
      <c r="AT891" s="58">
        <v>25.39</v>
      </c>
      <c r="AU891" s="58">
        <v>49.86</v>
      </c>
      <c r="AV891" s="58">
        <v>38.020000000000003</v>
      </c>
      <c r="AW891" s="58">
        <v>49.67</v>
      </c>
      <c r="AX891" s="58">
        <v>25.319148936170215</v>
      </c>
      <c r="AY891" s="71">
        <v>1.2431579628202989</v>
      </c>
      <c r="AZ891" s="71">
        <v>20.20361640914561</v>
      </c>
      <c r="BA891" s="71">
        <v>0.22017586774155262</v>
      </c>
      <c r="BB891" s="131">
        <f t="shared" si="52"/>
        <v>1.2431579628202989</v>
      </c>
      <c r="BC891" s="131">
        <f t="shared" si="53"/>
        <v>1.2205862487257675</v>
      </c>
      <c r="BD891" s="131">
        <f t="shared" si="54"/>
        <v>0.14620203532813755</v>
      </c>
      <c r="BE891" s="96">
        <v>6.85</v>
      </c>
      <c r="BF891" s="105">
        <v>131.75</v>
      </c>
      <c r="BG891" s="105">
        <v>704.13662239089183</v>
      </c>
      <c r="BH891" s="105">
        <v>142.011385199241</v>
      </c>
      <c r="BI891" s="105">
        <v>117.49525616698293</v>
      </c>
      <c r="BJ891" s="105">
        <v>11.005692599620494</v>
      </c>
      <c r="BK891" s="105">
        <v>11.840607210626185</v>
      </c>
      <c r="BL891" s="105">
        <v>5.0853889943074009</v>
      </c>
      <c r="BM891" s="105">
        <v>8.4250474383301714</v>
      </c>
      <c r="BN891" s="130">
        <f t="shared" si="55"/>
        <v>389.47306238185251</v>
      </c>
      <c r="BO891" s="97">
        <v>7.5372448979591837</v>
      </c>
      <c r="BP891" s="109" t="s">
        <v>38</v>
      </c>
      <c r="BQ891" s="106">
        <v>377.65060000000005</v>
      </c>
      <c r="BR891" s="107">
        <v>18.490718808738229</v>
      </c>
      <c r="BS891" s="107">
        <v>28.451958589326193</v>
      </c>
      <c r="BT891" s="107">
        <v>14.873989759747934</v>
      </c>
      <c r="BU891" s="106">
        <v>9692.4791999999998</v>
      </c>
      <c r="BV891" s="106">
        <v>474.56804635486884</v>
      </c>
      <c r="BW891" s="106">
        <v>730.22528449923141</v>
      </c>
      <c r="BX891" s="106">
        <v>382</v>
      </c>
      <c r="BY891" s="40">
        <v>0.1938</v>
      </c>
      <c r="BZ891" s="40">
        <v>0.87</v>
      </c>
      <c r="CA891" s="40">
        <v>4.29</v>
      </c>
      <c r="CB891" s="23"/>
      <c r="CC891" s="40">
        <v>6.79</v>
      </c>
      <c r="CD891" s="40">
        <v>8.42</v>
      </c>
      <c r="CE891" s="40">
        <v>100.9</v>
      </c>
      <c r="CF891" s="40">
        <v>37.700000000000003</v>
      </c>
      <c r="CG891" s="40">
        <v>0.12920000000000001</v>
      </c>
      <c r="CH891" s="134"/>
      <c r="CI891" s="134"/>
      <c r="CJ891" s="135"/>
      <c r="CK891" s="136"/>
    </row>
    <row r="892" spans="1:89" x14ac:dyDescent="0.25">
      <c r="A892" s="82" t="s">
        <v>37</v>
      </c>
      <c r="B892" s="83">
        <v>870</v>
      </c>
      <c r="C892" s="70" t="s">
        <v>976</v>
      </c>
      <c r="D892" s="163">
        <v>41535</v>
      </c>
      <c r="E892" s="85" t="s">
        <v>1248</v>
      </c>
      <c r="F892" s="82">
        <v>1595</v>
      </c>
      <c r="G892" s="88">
        <v>2</v>
      </c>
      <c r="H892" s="88">
        <v>100</v>
      </c>
      <c r="I892" s="82">
        <v>1</v>
      </c>
      <c r="J892" s="70">
        <v>626</v>
      </c>
      <c r="K892" s="54">
        <v>407.99089216292094</v>
      </c>
      <c r="L892" s="54">
        <v>932.49909367685132</v>
      </c>
      <c r="M892" s="54">
        <v>177.1639078211083</v>
      </c>
      <c r="N892" s="54">
        <v>428.70526251504975</v>
      </c>
      <c r="O892" s="54">
        <v>88.354014368659435</v>
      </c>
      <c r="P892" s="54">
        <v>35.289512016887521</v>
      </c>
      <c r="Q892" s="54"/>
      <c r="R892" s="54">
        <v>164.62569660648239</v>
      </c>
      <c r="S892" s="42" t="s">
        <v>70</v>
      </c>
      <c r="T892" s="94">
        <v>11.520560636043374</v>
      </c>
      <c r="U892" s="94">
        <v>7.4402220024128782</v>
      </c>
      <c r="V892" s="94">
        <v>18.960782638456251</v>
      </c>
      <c r="W892" s="94">
        <v>17.680912625764236</v>
      </c>
      <c r="X892" s="94">
        <v>3.3591663475755347</v>
      </c>
      <c r="Y892" s="94">
        <v>8.1285872985101868</v>
      </c>
      <c r="Z892" s="94">
        <v>1.6752612616791924</v>
      </c>
      <c r="AA892" s="96">
        <v>0.66911676676939436</v>
      </c>
      <c r="AB892" s="116"/>
      <c r="AC892" s="98">
        <v>3.1214320500599584</v>
      </c>
      <c r="AD892" s="99">
        <v>5.7451171394522458</v>
      </c>
      <c r="AE892" s="99">
        <v>5.1298150938169105</v>
      </c>
      <c r="AF892" s="99">
        <v>1.120297842193188</v>
      </c>
      <c r="AG892" s="99">
        <v>3.3034423551850414</v>
      </c>
      <c r="AH892" s="99">
        <v>1.6730994019215419</v>
      </c>
      <c r="AI892" s="99"/>
      <c r="AJ892" s="44" t="s">
        <v>71</v>
      </c>
      <c r="AK892" s="43">
        <v>697</v>
      </c>
      <c r="AL892" s="43">
        <v>709</v>
      </c>
      <c r="AM892" s="43">
        <v>666</v>
      </c>
      <c r="AN892" s="43">
        <v>593</v>
      </c>
      <c r="AO892" s="46">
        <v>25.73</v>
      </c>
      <c r="AP892" s="102">
        <v>1.0920000000000001</v>
      </c>
      <c r="AQ892" s="102">
        <v>0.871</v>
      </c>
      <c r="AR892" s="102">
        <v>1.2170000000000001</v>
      </c>
      <c r="AS892" s="126">
        <v>26.672000000000004</v>
      </c>
      <c r="AT892" s="58">
        <v>26.62</v>
      </c>
      <c r="AU892" s="58">
        <v>42.45</v>
      </c>
      <c r="AV892" s="58">
        <v>33.86</v>
      </c>
      <c r="AW892" s="58">
        <v>47.31</v>
      </c>
      <c r="AX892" s="58">
        <v>21.425531914893618</v>
      </c>
      <c r="AY892" s="71">
        <v>1.4039504859893983</v>
      </c>
      <c r="AZ892" s="71">
        <v>21.335185248443874</v>
      </c>
      <c r="BA892" s="71">
        <v>-2.374402609987623</v>
      </c>
      <c r="BB892" s="131">
        <f t="shared" si="52"/>
        <v>1.4039504859893983</v>
      </c>
      <c r="BC892" s="131">
        <f t="shared" si="53"/>
        <v>1.4066929888170261</v>
      </c>
      <c r="BD892" s="131">
        <f t="shared" si="54"/>
        <v>0.1677145959972309</v>
      </c>
      <c r="BE892" s="96">
        <v>6.89</v>
      </c>
      <c r="BF892" s="105">
        <v>112.61</v>
      </c>
      <c r="BG892" s="105">
        <v>715.03418879317996</v>
      </c>
      <c r="BH892" s="105">
        <v>153.1835538584495</v>
      </c>
      <c r="BI892" s="105">
        <v>102.12236923896636</v>
      </c>
      <c r="BJ892" s="105">
        <v>10.745049285143416</v>
      </c>
      <c r="BK892" s="105">
        <v>8.9690080809874786</v>
      </c>
      <c r="BL892" s="105">
        <v>4.4401030103898407</v>
      </c>
      <c r="BM892" s="105">
        <v>5.4169256726756059</v>
      </c>
      <c r="BN892" s="130">
        <f t="shared" si="55"/>
        <v>381.60062231170497</v>
      </c>
      <c r="BO892" s="97">
        <v>2.5673469387755103</v>
      </c>
      <c r="BP892" s="109" t="s">
        <v>38</v>
      </c>
      <c r="BQ892" s="106">
        <v>380.99830000000003</v>
      </c>
      <c r="BR892" s="107">
        <v>20.094017597525717</v>
      </c>
      <c r="BS892" s="107">
        <v>30.392898849324084</v>
      </c>
      <c r="BT892" s="107">
        <v>14.312483095416979</v>
      </c>
      <c r="BU892" s="106">
        <v>10607.530500000001</v>
      </c>
      <c r="BV892" s="106">
        <v>559.44581519993858</v>
      </c>
      <c r="BW892" s="106">
        <v>846.18120744271073</v>
      </c>
      <c r="BX892" s="106">
        <v>398</v>
      </c>
      <c r="BY892" s="40">
        <v>0.32640000000000002</v>
      </c>
      <c r="BZ892" s="40">
        <v>0.85</v>
      </c>
      <c r="CA892" s="40">
        <v>4.29</v>
      </c>
      <c r="CB892" s="23"/>
      <c r="CC892" s="40">
        <v>4.12</v>
      </c>
      <c r="CD892" s="40">
        <v>5.64</v>
      </c>
      <c r="CE892" s="40">
        <v>97.9</v>
      </c>
      <c r="CF892" s="40">
        <v>35.5</v>
      </c>
      <c r="CG892" s="40">
        <v>0.1542</v>
      </c>
      <c r="CH892" s="134"/>
      <c r="CI892" s="134"/>
      <c r="CJ892" s="135"/>
      <c r="CK892" s="136"/>
    </row>
    <row r="893" spans="1:89" x14ac:dyDescent="0.25">
      <c r="A893" s="82" t="s">
        <v>37</v>
      </c>
      <c r="B893" s="83">
        <v>871</v>
      </c>
      <c r="C893" s="70" t="s">
        <v>977</v>
      </c>
      <c r="D893" s="163">
        <v>41534</v>
      </c>
      <c r="E893" s="85" t="s">
        <v>1248</v>
      </c>
      <c r="F893" s="82">
        <v>1606</v>
      </c>
      <c r="G893" s="88">
        <v>2</v>
      </c>
      <c r="H893" s="88">
        <v>126</v>
      </c>
      <c r="I893" s="82">
        <v>1</v>
      </c>
      <c r="J893" s="70">
        <v>575</v>
      </c>
      <c r="K893" s="54">
        <v>410.4691257124764</v>
      </c>
      <c r="L893" s="54">
        <v>929.22876413191455</v>
      </c>
      <c r="M893" s="54">
        <v>188.71475419548449</v>
      </c>
      <c r="N893" s="54">
        <v>437.83794138572131</v>
      </c>
      <c r="O893" s="54">
        <v>90.526401263600548</v>
      </c>
      <c r="P893" s="54">
        <v>38.492248497182331</v>
      </c>
      <c r="Q893" s="54"/>
      <c r="R893" s="54">
        <v>138.49547488095772</v>
      </c>
      <c r="S893" s="42" t="s">
        <v>70</v>
      </c>
      <c r="T893" s="94">
        <v>11.411506223924745</v>
      </c>
      <c r="U893" s="94">
        <v>7.337509262702973</v>
      </c>
      <c r="V893" s="94">
        <v>18.749015486627719</v>
      </c>
      <c r="W893" s="94">
        <v>17.4221244893292</v>
      </c>
      <c r="X893" s="94">
        <v>3.5382158489662814</v>
      </c>
      <c r="Y893" s="94">
        <v>8.2090303436740868</v>
      </c>
      <c r="Z893" s="94">
        <v>1.6972808992399213</v>
      </c>
      <c r="AA893" s="96">
        <v>0.72169176318879402</v>
      </c>
      <c r="AB893" s="116"/>
      <c r="AC893" s="98">
        <v>2.5966538033709363</v>
      </c>
      <c r="AD893" s="99">
        <v>5.5872066150150594</v>
      </c>
      <c r="AE893" s="99">
        <v>4.9376938460195587</v>
      </c>
      <c r="AF893" s="99">
        <v>1.0783308766979065</v>
      </c>
      <c r="AG893" s="99">
        <v>3.1902949771735991</v>
      </c>
      <c r="AH893" s="99">
        <v>1.6997916333834173</v>
      </c>
      <c r="AI893" s="99"/>
      <c r="AJ893" s="44" t="s">
        <v>71</v>
      </c>
      <c r="AK893" s="43">
        <v>702</v>
      </c>
      <c r="AL893" s="43">
        <v>717</v>
      </c>
      <c r="AM893" s="43">
        <v>696</v>
      </c>
      <c r="AN893" s="43">
        <v>612</v>
      </c>
      <c r="AO893" s="46">
        <v>20.75</v>
      </c>
      <c r="AP893" s="102">
        <v>0.99399999999999999</v>
      </c>
      <c r="AQ893" s="102">
        <v>0.755</v>
      </c>
      <c r="AR893" s="102">
        <v>0.99399999999999999</v>
      </c>
      <c r="AS893" s="126">
        <v>23.21</v>
      </c>
      <c r="AT893" s="58">
        <v>23.32</v>
      </c>
      <c r="AU893" s="58">
        <v>47.91</v>
      </c>
      <c r="AV893" s="58">
        <v>36.380000000000003</v>
      </c>
      <c r="AW893" s="58">
        <v>47.91</v>
      </c>
      <c r="AX893" s="58">
        <v>29.085106382978726</v>
      </c>
      <c r="AY893" s="71">
        <v>1.2437986419410889</v>
      </c>
      <c r="AZ893" s="71">
        <v>19.688645603926656</v>
      </c>
      <c r="BA893" s="71">
        <v>-0.93963011729893609</v>
      </c>
      <c r="BB893" s="131">
        <f t="shared" si="52"/>
        <v>1.2437986419410889</v>
      </c>
      <c r="BC893" s="131">
        <f t="shared" si="53"/>
        <v>1.2379316672149516</v>
      </c>
      <c r="BD893" s="131">
        <f t="shared" si="54"/>
        <v>0.14630101521631247</v>
      </c>
      <c r="BE893" s="96">
        <v>6.96</v>
      </c>
      <c r="BF893" s="105">
        <v>132.32</v>
      </c>
      <c r="BG893" s="105"/>
      <c r="BH893" s="105"/>
      <c r="BI893" s="105"/>
      <c r="BJ893" s="105"/>
      <c r="BK893" s="105"/>
      <c r="BL893" s="105"/>
      <c r="BM893" s="105"/>
      <c r="BN893" s="130"/>
      <c r="BO893" s="97">
        <v>5.2474489795918364</v>
      </c>
      <c r="BP893" s="109" t="s">
        <v>38</v>
      </c>
      <c r="BQ893" s="106">
        <v>406.63839999999993</v>
      </c>
      <c r="BR893" s="107">
        <v>21.688520140698849</v>
      </c>
      <c r="BS893" s="107">
        <v>32.552782729868994</v>
      </c>
      <c r="BT893" s="107">
        <v>17.437324185248709</v>
      </c>
      <c r="BU893" s="106">
        <v>11382.654599999998</v>
      </c>
      <c r="BV893" s="106">
        <v>607.10678958681331</v>
      </c>
      <c r="BW893" s="106">
        <v>911.22009648607673</v>
      </c>
      <c r="BX893" s="106">
        <v>488</v>
      </c>
      <c r="BY893" s="40">
        <v>0.16320000000000001</v>
      </c>
      <c r="BZ893" s="40">
        <v>1.51</v>
      </c>
      <c r="CA893" s="40">
        <v>4.2699999999999996</v>
      </c>
      <c r="CB893" s="23"/>
      <c r="CC893" s="40">
        <v>6.5</v>
      </c>
      <c r="CD893" s="40">
        <v>4.96</v>
      </c>
      <c r="CE893" s="40">
        <v>100.9</v>
      </c>
      <c r="CF893" s="40">
        <v>37.4</v>
      </c>
      <c r="CG893" s="40">
        <v>0.26269999999999999</v>
      </c>
      <c r="CH893" s="134">
        <v>65106.737817334462</v>
      </c>
      <c r="CI893" s="134">
        <v>3606.7380730565992</v>
      </c>
      <c r="CJ893" s="134">
        <v>187714.87009716325</v>
      </c>
      <c r="CK893" s="140">
        <v>1.9213917742316911</v>
      </c>
    </row>
    <row r="894" spans="1:89" x14ac:dyDescent="0.25">
      <c r="A894" s="82" t="s">
        <v>37</v>
      </c>
      <c r="B894" s="83">
        <v>872</v>
      </c>
      <c r="C894" s="70" t="s">
        <v>978</v>
      </c>
      <c r="D894" s="163">
        <v>41535</v>
      </c>
      <c r="E894" s="85" t="s">
        <v>1248</v>
      </c>
      <c r="F894" s="82">
        <v>1608</v>
      </c>
      <c r="G894" s="88">
        <v>2</v>
      </c>
      <c r="H894" s="88">
        <v>157</v>
      </c>
      <c r="I894" s="82">
        <v>1</v>
      </c>
      <c r="J894" s="70">
        <v>559</v>
      </c>
      <c r="K894" s="54">
        <v>365.39155044560823</v>
      </c>
      <c r="L894" s="54">
        <v>928.3023901988455</v>
      </c>
      <c r="M894" s="54">
        <v>168.81744554767508</v>
      </c>
      <c r="N894" s="54">
        <v>479.23376533764616</v>
      </c>
      <c r="O894" s="54">
        <v>115.43717473350885</v>
      </c>
      <c r="P894" s="54">
        <v>37.649037589611424</v>
      </c>
      <c r="Q894" s="54"/>
      <c r="R894" s="54">
        <v>134.8817777142028</v>
      </c>
      <c r="S894" s="42" t="s">
        <v>70</v>
      </c>
      <c r="T894" s="94">
        <v>12.07495924841108</v>
      </c>
      <c r="U894" s="94">
        <v>7.1483701938355608</v>
      </c>
      <c r="V894" s="94">
        <v>19.223329442246641</v>
      </c>
      <c r="W894" s="94">
        <v>17.845062668817398</v>
      </c>
      <c r="X894" s="94">
        <v>3.2452333713614911</v>
      </c>
      <c r="Y894" s="94">
        <v>9.2124685509338899</v>
      </c>
      <c r="Z894" s="94">
        <v>2.2190868397844308</v>
      </c>
      <c r="AA894" s="96">
        <v>0.72373985276862773</v>
      </c>
      <c r="AB894" s="116"/>
      <c r="AC894" s="98">
        <v>2.5928768487560014</v>
      </c>
      <c r="AD894" s="99">
        <v>6.8435052814398034</v>
      </c>
      <c r="AE894" s="99">
        <v>6.1050910615724492</v>
      </c>
      <c r="AF894" s="99">
        <v>1.1770829084076464</v>
      </c>
      <c r="AG894" s="99">
        <v>4.6878011177862655</v>
      </c>
      <c r="AH894" s="99">
        <v>2.2206437798058509</v>
      </c>
      <c r="AI894" s="99"/>
      <c r="AJ894" s="44" t="s">
        <v>71</v>
      </c>
      <c r="AK894" s="43">
        <v>644</v>
      </c>
      <c r="AL894" s="43">
        <v>658</v>
      </c>
      <c r="AM894" s="43">
        <v>638</v>
      </c>
      <c r="AN894" s="43">
        <v>492</v>
      </c>
      <c r="AO894" s="46">
        <v>18.88</v>
      </c>
      <c r="AP894" s="102">
        <v>0.76500000000000001</v>
      </c>
      <c r="AQ894" s="102">
        <v>0.66</v>
      </c>
      <c r="AR894" s="102">
        <v>0.89700000000000002</v>
      </c>
      <c r="AS894" s="126">
        <v>19.027000000000001</v>
      </c>
      <c r="AT894" s="58">
        <v>19.260000000000002</v>
      </c>
      <c r="AU894" s="58">
        <v>40.49</v>
      </c>
      <c r="AV894" s="58">
        <v>34.950000000000003</v>
      </c>
      <c r="AW894" s="58">
        <v>47.53</v>
      </c>
      <c r="AX894" s="58">
        <v>21.319148936170212</v>
      </c>
      <c r="AY894" s="71">
        <v>1.0019076069971922</v>
      </c>
      <c r="AZ894" s="71">
        <v>18.08514076637239</v>
      </c>
      <c r="BA894" s="71">
        <v>1.1381886758742503</v>
      </c>
      <c r="BB894" s="131">
        <f t="shared" si="52"/>
        <v>1.0019076069971922</v>
      </c>
      <c r="BC894" s="131">
        <f t="shared" si="53"/>
        <v>0.989786917878275</v>
      </c>
      <c r="BD894" s="131">
        <f t="shared" si="54"/>
        <v>0.12079073018938111</v>
      </c>
      <c r="BE894" s="96">
        <v>6.64</v>
      </c>
      <c r="BF894" s="105">
        <v>92.76</v>
      </c>
      <c r="BG894" s="105">
        <v>666.34325140146609</v>
      </c>
      <c r="BH894" s="105">
        <v>164.1871496334627</v>
      </c>
      <c r="BI894" s="105">
        <v>126.45536869340232</v>
      </c>
      <c r="BJ894" s="105">
        <v>12.289780077619662</v>
      </c>
      <c r="BK894" s="105">
        <v>15.847347994825355</v>
      </c>
      <c r="BL894" s="105">
        <v>6.1448900388098311</v>
      </c>
      <c r="BM894" s="105">
        <v>8.7322121604139724</v>
      </c>
      <c r="BN894" s="130">
        <f t="shared" si="55"/>
        <v>371.32477188239272</v>
      </c>
      <c r="BO894" s="97">
        <v>4.5709183673469393</v>
      </c>
      <c r="BP894" s="109" t="s">
        <v>38</v>
      </c>
      <c r="BQ894" s="106">
        <v>278.88120000000004</v>
      </c>
      <c r="BR894" s="107">
        <v>14.507434876869437</v>
      </c>
      <c r="BS894" s="107">
        <v>23.750637294362431</v>
      </c>
      <c r="BT894" s="107">
        <v>14.47981308411215</v>
      </c>
      <c r="BU894" s="106">
        <v>8918.8670999999995</v>
      </c>
      <c r="BV894" s="106">
        <v>463.96058116754858</v>
      </c>
      <c r="BW894" s="106">
        <v>759.56635860976667</v>
      </c>
      <c r="BX894" s="106">
        <v>463</v>
      </c>
      <c r="BY894" s="40">
        <v>0.14280000000000001</v>
      </c>
      <c r="BZ894" s="40">
        <v>0.84</v>
      </c>
      <c r="CA894" s="40">
        <v>4.32</v>
      </c>
      <c r="CB894" s="23"/>
      <c r="CC894" s="40">
        <v>5.43</v>
      </c>
      <c r="CD894" s="40">
        <v>7.18</v>
      </c>
      <c r="CE894" s="40">
        <v>98.9</v>
      </c>
      <c r="CF894" s="40">
        <v>36.1</v>
      </c>
      <c r="CG894" s="40">
        <v>0.109</v>
      </c>
      <c r="CH894" s="134">
        <v>97474.25962353278</v>
      </c>
      <c r="CI894" s="134">
        <v>5849.259619936076</v>
      </c>
      <c r="CJ894" s="135">
        <v>732214.28011243581</v>
      </c>
      <c r="CK894" s="136">
        <v>0.79884533514395373</v>
      </c>
    </row>
    <row r="895" spans="1:89" x14ac:dyDescent="0.25">
      <c r="A895" s="82" t="s">
        <v>37</v>
      </c>
      <c r="B895" s="83">
        <v>873</v>
      </c>
      <c r="C895" s="70" t="s">
        <v>979</v>
      </c>
      <c r="D895" s="163">
        <v>41534</v>
      </c>
      <c r="E895" s="85" t="s">
        <v>1248</v>
      </c>
      <c r="F895" s="82">
        <v>1611</v>
      </c>
      <c r="G895" s="88">
        <v>2</v>
      </c>
      <c r="H895" s="88">
        <v>123</v>
      </c>
      <c r="I895" s="82">
        <v>1</v>
      </c>
      <c r="J895" s="70">
        <v>626</v>
      </c>
      <c r="K895" s="54">
        <v>371.49276375083059</v>
      </c>
      <c r="L895" s="54">
        <v>928.66104193479327</v>
      </c>
      <c r="M895" s="54">
        <v>165.81956150070465</v>
      </c>
      <c r="N895" s="54">
        <v>476.30300577859822</v>
      </c>
      <c r="O895" s="54">
        <v>116.92947173462181</v>
      </c>
      <c r="P895" s="54">
        <v>37.739264296587024</v>
      </c>
      <c r="Q895" s="54"/>
      <c r="R895" s="54">
        <v>141.69337397878667</v>
      </c>
      <c r="S895" s="42" t="s">
        <v>70</v>
      </c>
      <c r="T895" s="94">
        <v>10.763787598693799</v>
      </c>
      <c r="U895" s="94">
        <v>6.7328707528981484</v>
      </c>
      <c r="V895" s="94">
        <v>17.496658351591947</v>
      </c>
      <c r="W895" s="94">
        <v>16.248464975166481</v>
      </c>
      <c r="X895" s="94">
        <v>2.9012882155886186</v>
      </c>
      <c r="Y895" s="94">
        <v>8.3337109639444567</v>
      </c>
      <c r="Z895" s="94">
        <v>2.0458750181728051</v>
      </c>
      <c r="AA895" s="96">
        <v>0.66031101383781521</v>
      </c>
      <c r="AB895" s="116"/>
      <c r="AC895" s="98">
        <v>2.4791605551911791</v>
      </c>
      <c r="AD895" s="99">
        <v>5.5814340141578302</v>
      </c>
      <c r="AE895" s="99">
        <v>4.9538017592657813</v>
      </c>
      <c r="AF895" s="99">
        <v>0.94326234839267331</v>
      </c>
      <c r="AG895" s="99">
        <v>3.5386291649760642</v>
      </c>
      <c r="AH895" s="99">
        <v>2.047204436869162</v>
      </c>
      <c r="AI895" s="99"/>
      <c r="AJ895" s="44" t="s">
        <v>71</v>
      </c>
      <c r="AK895" s="43">
        <v>681</v>
      </c>
      <c r="AL895" s="43">
        <v>695</v>
      </c>
      <c r="AM895" s="43">
        <v>675</v>
      </c>
      <c r="AN895" s="43">
        <v>576</v>
      </c>
      <c r="AO895" s="46">
        <v>15.5</v>
      </c>
      <c r="AP895" s="102">
        <v>0.67500000000000004</v>
      </c>
      <c r="AQ895" s="102">
        <v>0.52600000000000002</v>
      </c>
      <c r="AR895" s="102">
        <v>0.70899999999999996</v>
      </c>
      <c r="AS895" s="126">
        <v>16.324999999999999</v>
      </c>
      <c r="AT895" s="58">
        <v>16.13</v>
      </c>
      <c r="AU895" s="58">
        <v>43.56</v>
      </c>
      <c r="AV895" s="58">
        <v>33.94</v>
      </c>
      <c r="AW895" s="58">
        <v>45.77</v>
      </c>
      <c r="AX895" s="58">
        <v>17.042553191489361</v>
      </c>
      <c r="AY895" s="71">
        <v>0.92189032190437659</v>
      </c>
      <c r="AZ895" s="71">
        <v>17.879407489100242</v>
      </c>
      <c r="BA895" s="71">
        <v>-0.38274913750829498</v>
      </c>
      <c r="BB895" s="131">
        <f t="shared" si="52"/>
        <v>0.92189032190437659</v>
      </c>
      <c r="BC895" s="131">
        <f t="shared" si="53"/>
        <v>0.93303530719708294</v>
      </c>
      <c r="BD895" s="131">
        <f t="shared" si="54"/>
        <v>0.10916370209779043</v>
      </c>
      <c r="BE895" s="96">
        <v>6.71</v>
      </c>
      <c r="BF895" s="105">
        <v>94.02</v>
      </c>
      <c r="BG895" s="105">
        <v>685.38608806636887</v>
      </c>
      <c r="BH895" s="105">
        <v>169.96383748138695</v>
      </c>
      <c r="BI895" s="105">
        <v>107.95575409487344</v>
      </c>
      <c r="BJ895" s="105">
        <v>8.4024675600935979</v>
      </c>
      <c r="BK895" s="105">
        <v>14.039566049776644</v>
      </c>
      <c r="BL895" s="105">
        <v>3.7226122101680494</v>
      </c>
      <c r="BM895" s="105">
        <v>10.316953839608594</v>
      </c>
      <c r="BN895" s="130">
        <f t="shared" si="55"/>
        <v>367.67141437562105</v>
      </c>
      <c r="BO895" s="97">
        <v>5.4295918367346943</v>
      </c>
      <c r="BP895" s="109" t="s">
        <v>38</v>
      </c>
      <c r="BQ895" s="106">
        <v>362.44170000000003</v>
      </c>
      <c r="BR895" s="107">
        <v>20.714909825453784</v>
      </c>
      <c r="BS895" s="107">
        <v>32.095268674173333</v>
      </c>
      <c r="BT895" s="107">
        <v>22.470037197768136</v>
      </c>
      <c r="BU895" s="106">
        <v>10454.3343</v>
      </c>
      <c r="BV895" s="106">
        <v>597.50462573607979</v>
      </c>
      <c r="BW895" s="106">
        <v>925.76176573536043</v>
      </c>
      <c r="BX895" s="106">
        <v>648</v>
      </c>
      <c r="BY895" s="40">
        <v>0.16320000000000001</v>
      </c>
      <c r="BZ895" s="40">
        <v>1.18</v>
      </c>
      <c r="CA895" s="40">
        <v>4.5999999999999996</v>
      </c>
      <c r="CB895" s="23"/>
      <c r="CC895" s="40">
        <v>5.47</v>
      </c>
      <c r="CD895" s="40">
        <v>5.99</v>
      </c>
      <c r="CE895" s="40">
        <v>102</v>
      </c>
      <c r="CF895" s="40">
        <v>35.9</v>
      </c>
      <c r="CG895" s="40">
        <v>0.26269999999999999</v>
      </c>
      <c r="CH895" s="134"/>
      <c r="CI895" s="134"/>
      <c r="CJ895" s="135"/>
      <c r="CK895" s="136"/>
    </row>
    <row r="896" spans="1:89" x14ac:dyDescent="0.25">
      <c r="A896" s="82" t="s">
        <v>37</v>
      </c>
      <c r="B896" s="83">
        <v>874</v>
      </c>
      <c r="C896" s="70" t="s">
        <v>980</v>
      </c>
      <c r="D896" s="163">
        <v>41535</v>
      </c>
      <c r="E896" s="85" t="s">
        <v>1248</v>
      </c>
      <c r="F896" s="82">
        <v>1613</v>
      </c>
      <c r="G896" s="88">
        <v>2</v>
      </c>
      <c r="H896" s="88">
        <v>112</v>
      </c>
      <c r="I896" s="82">
        <v>1</v>
      </c>
      <c r="J896" s="70">
        <v>596</v>
      </c>
      <c r="K896" s="54">
        <v>396.95586532083649</v>
      </c>
      <c r="L896" s="54">
        <v>934.19551540647819</v>
      </c>
      <c r="M896" s="54">
        <v>174.04896081888381</v>
      </c>
      <c r="N896" s="54">
        <v>442.73906333007363</v>
      </c>
      <c r="O896" s="54">
        <v>92.681701679412271</v>
      </c>
      <c r="P896" s="54">
        <v>34.355497881953653</v>
      </c>
      <c r="Q896" s="54"/>
      <c r="R896" s="54">
        <v>159.26261117732111</v>
      </c>
      <c r="S896" s="42" t="s">
        <v>70</v>
      </c>
      <c r="T896" s="94">
        <v>12.76383073241356</v>
      </c>
      <c r="U896" s="94">
        <v>7.7296036807587436</v>
      </c>
      <c r="V896" s="94">
        <v>20.493434413172302</v>
      </c>
      <c r="W896" s="94">
        <v>19.144874524062356</v>
      </c>
      <c r="X896" s="94">
        <v>3.5668609632225912</v>
      </c>
      <c r="Y896" s="94">
        <v>9.0732439565042018</v>
      </c>
      <c r="Z896" s="94">
        <v>1.8993663746682365</v>
      </c>
      <c r="AA896" s="96">
        <v>0.70406214257569721</v>
      </c>
      <c r="AB896" s="116"/>
      <c r="AC896" s="98">
        <v>3.2638378766329921</v>
      </c>
      <c r="AD896" s="99">
        <v>6.5988858810414825</v>
      </c>
      <c r="AE896" s="99">
        <v>5.9106220836488568</v>
      </c>
      <c r="AF896" s="99">
        <v>1.2867827468030892</v>
      </c>
      <c r="AG896" s="99">
        <v>3.9527326427438481</v>
      </c>
      <c r="AH896" s="99">
        <v>1.8991630255442884</v>
      </c>
      <c r="AI896" s="99"/>
      <c r="AJ896" s="44" t="s">
        <v>71</v>
      </c>
      <c r="AK896" s="43">
        <v>678</v>
      </c>
      <c r="AL896" s="43">
        <v>691</v>
      </c>
      <c r="AM896" s="43">
        <v>639</v>
      </c>
      <c r="AN896" s="43">
        <v>564</v>
      </c>
      <c r="AO896" s="46">
        <v>21.42</v>
      </c>
      <c r="AP896" s="102">
        <v>0.85399999999999998</v>
      </c>
      <c r="AQ896" s="102">
        <v>0.77400000000000002</v>
      </c>
      <c r="AR896" s="102">
        <v>1.0580000000000001</v>
      </c>
      <c r="AS896" s="126">
        <v>21.378</v>
      </c>
      <c r="AT896" s="58">
        <v>22.1</v>
      </c>
      <c r="AU896" s="58">
        <v>39.89</v>
      </c>
      <c r="AV896" s="58">
        <v>36.130000000000003</v>
      </c>
      <c r="AW896" s="58">
        <v>49.39</v>
      </c>
      <c r="AX896" s="58">
        <v>18.638297872340427</v>
      </c>
      <c r="AY896" s="71">
        <v>1.0783941605119671</v>
      </c>
      <c r="AZ896" s="71">
        <v>19.179549835314592</v>
      </c>
      <c r="BA896" s="71">
        <v>1.31388457785771</v>
      </c>
      <c r="BB896" s="131">
        <f t="shared" si="52"/>
        <v>1.0783941605119671</v>
      </c>
      <c r="BC896" s="131">
        <f t="shared" si="53"/>
        <v>1.043163364860852</v>
      </c>
      <c r="BD896" s="131">
        <f t="shared" si="54"/>
        <v>0.13106636720068521</v>
      </c>
      <c r="BE896" s="96">
        <v>6.88</v>
      </c>
      <c r="BF896" s="105">
        <v>117.49</v>
      </c>
      <c r="BG896" s="105">
        <v>662.60958379436545</v>
      </c>
      <c r="BH896" s="105">
        <v>186.14350157460211</v>
      </c>
      <c r="BI896" s="105">
        <v>114.73316878032173</v>
      </c>
      <c r="BJ896" s="105">
        <v>9.7029534428461996</v>
      </c>
      <c r="BK896" s="105">
        <v>14.979998297727468</v>
      </c>
      <c r="BL896" s="105">
        <v>4.4259085879649334</v>
      </c>
      <c r="BM896" s="105">
        <v>7.4048855221720995</v>
      </c>
      <c r="BN896" s="130">
        <f t="shared" si="55"/>
        <v>355.10159010600705</v>
      </c>
      <c r="BO896" s="97">
        <v>4.2586734693877553</v>
      </c>
      <c r="BP896" s="109" t="s">
        <v>38</v>
      </c>
      <c r="BQ896" s="106">
        <v>276.06359999999995</v>
      </c>
      <c r="BR896" s="107">
        <v>13.47083141040323</v>
      </c>
      <c r="BS896" s="107">
        <v>20.867891759629746</v>
      </c>
      <c r="BT896" s="107">
        <v>12.491565610859725</v>
      </c>
      <c r="BU896" s="106">
        <v>9388.731600000001</v>
      </c>
      <c r="BV896" s="106">
        <v>458.1336349345782</v>
      </c>
      <c r="BW896" s="106">
        <v>709.7025279284029</v>
      </c>
      <c r="BX896" s="106">
        <v>425</v>
      </c>
      <c r="BY896" s="40">
        <v>0.1734</v>
      </c>
      <c r="BZ896" s="40">
        <v>1.1499999999999999</v>
      </c>
      <c r="CA896" s="40">
        <v>4.32</v>
      </c>
      <c r="CB896" s="23"/>
      <c r="CC896" s="40">
        <v>4.99</v>
      </c>
      <c r="CD896" s="40">
        <v>6.58</v>
      </c>
      <c r="CE896" s="40">
        <v>100.9</v>
      </c>
      <c r="CF896" s="40">
        <v>37</v>
      </c>
      <c r="CG896" s="40">
        <v>0.5454</v>
      </c>
      <c r="CH896" s="134">
        <v>133110.96751683636</v>
      </c>
      <c r="CI896" s="134">
        <v>3501.9848464149791</v>
      </c>
      <c r="CJ896" s="134">
        <v>198713.36213214265</v>
      </c>
      <c r="CK896" s="140">
        <v>1.7623298246477204</v>
      </c>
    </row>
    <row r="897" spans="1:89" x14ac:dyDescent="0.25">
      <c r="A897" s="82" t="s">
        <v>37</v>
      </c>
      <c r="B897" s="83">
        <v>875</v>
      </c>
      <c r="C897" s="70" t="s">
        <v>981</v>
      </c>
      <c r="D897" s="163">
        <v>41534</v>
      </c>
      <c r="E897" s="85" t="s">
        <v>1248</v>
      </c>
      <c r="F897" s="82">
        <v>1615</v>
      </c>
      <c r="G897" s="88">
        <v>2</v>
      </c>
      <c r="H897" s="88">
        <v>151</v>
      </c>
      <c r="I897" s="82">
        <v>1</v>
      </c>
      <c r="J897" s="70">
        <v>535</v>
      </c>
      <c r="K897" s="54">
        <v>357.68101628704676</v>
      </c>
      <c r="L897" s="54">
        <v>928.33695329636953</v>
      </c>
      <c r="M897" s="54">
        <v>164.73858893923293</v>
      </c>
      <c r="N897" s="54">
        <v>483.6019433497803</v>
      </c>
      <c r="O897" s="54">
        <v>118.45860108071624</v>
      </c>
      <c r="P897" s="54">
        <v>37.137721859284689</v>
      </c>
      <c r="Q897" s="54"/>
      <c r="R897" s="54">
        <v>137.51467927542433</v>
      </c>
      <c r="S897" s="42" t="s">
        <v>70</v>
      </c>
      <c r="T897" s="94">
        <v>12.550523415392327</v>
      </c>
      <c r="U897" s="94">
        <v>7.3135857875268524</v>
      </c>
      <c r="V897" s="94">
        <v>19.864109202919181</v>
      </c>
      <c r="W897" s="94">
        <v>18.440586617384366</v>
      </c>
      <c r="X897" s="94">
        <v>3.2723853206237363</v>
      </c>
      <c r="Y897" s="94">
        <v>9.6063218134439712</v>
      </c>
      <c r="Z897" s="94">
        <v>2.3530745878923871</v>
      </c>
      <c r="AA897" s="96">
        <v>0.73770776256046977</v>
      </c>
      <c r="AB897" s="116"/>
      <c r="AC897" s="98">
        <v>2.7316066061314355</v>
      </c>
      <c r="AD897" s="99">
        <v>6.9325741118187931</v>
      </c>
      <c r="AE897" s="99">
        <v>6.1540460390615426</v>
      </c>
      <c r="AF897" s="99">
        <v>1.1508073025619197</v>
      </c>
      <c r="AG897" s="99">
        <v>4.3952519868931148</v>
      </c>
      <c r="AH897" s="99">
        <v>2.3530179367497444</v>
      </c>
      <c r="AI897" s="99"/>
      <c r="AJ897" s="44" t="s">
        <v>71</v>
      </c>
      <c r="AK897" s="43">
        <v>651</v>
      </c>
      <c r="AL897" s="43">
        <v>666</v>
      </c>
      <c r="AM897" s="43">
        <v>648</v>
      </c>
      <c r="AN897" s="43">
        <v>542</v>
      </c>
      <c r="AO897" s="46">
        <v>24.54</v>
      </c>
      <c r="AP897" s="102">
        <v>0.94899999999999995</v>
      </c>
      <c r="AQ897" s="102">
        <v>0.81299999999999994</v>
      </c>
      <c r="AR897" s="102">
        <v>1.2290000000000001</v>
      </c>
      <c r="AS897" s="126">
        <v>24.051000000000002</v>
      </c>
      <c r="AT897" s="58">
        <v>24.48</v>
      </c>
      <c r="AU897" s="58">
        <v>38.68</v>
      </c>
      <c r="AV897" s="58">
        <v>33.119999999999997</v>
      </c>
      <c r="AW897" s="58">
        <v>50.1</v>
      </c>
      <c r="AX897" s="58">
        <v>18.574468085106385</v>
      </c>
      <c r="AY897" s="71">
        <v>1.2323734102510109</v>
      </c>
      <c r="AZ897" s="71">
        <v>19.560210975564008</v>
      </c>
      <c r="BA897" s="71">
        <v>0.30389822735517313</v>
      </c>
      <c r="BB897" s="131">
        <f t="shared" si="52"/>
        <v>1.2323734102510109</v>
      </c>
      <c r="BC897" s="131">
        <f t="shared" si="53"/>
        <v>1.2107766703409748</v>
      </c>
      <c r="BD897" s="131">
        <f t="shared" si="54"/>
        <v>0.15057307475738455</v>
      </c>
      <c r="BE897" s="96">
        <v>6.64</v>
      </c>
      <c r="BF897" s="105">
        <v>109.43</v>
      </c>
      <c r="BG897" s="105">
        <v>672.94160650644244</v>
      </c>
      <c r="BH897" s="105">
        <v>165.21977519875716</v>
      </c>
      <c r="BI897" s="105">
        <v>118.52325687654208</v>
      </c>
      <c r="BJ897" s="105">
        <v>8.1330530933016547</v>
      </c>
      <c r="BK897" s="105">
        <v>15.535045234396417</v>
      </c>
      <c r="BL897" s="105">
        <v>4.9346614273965095</v>
      </c>
      <c r="BM897" s="105">
        <v>14.712601663163667</v>
      </c>
      <c r="BN897" s="130">
        <f t="shared" si="55"/>
        <v>370.47473493170315</v>
      </c>
      <c r="BO897" s="97">
        <v>6.531122448979592</v>
      </c>
      <c r="BP897" s="109" t="s">
        <v>38</v>
      </c>
      <c r="BQ897" s="106">
        <v>336.55470000000003</v>
      </c>
      <c r="BR897" s="107">
        <v>16.942853896037825</v>
      </c>
      <c r="BS897" s="107">
        <v>27.40354186514838</v>
      </c>
      <c r="BT897" s="107">
        <v>13.748149509803921</v>
      </c>
      <c r="BU897" s="106">
        <v>8975.7741000000005</v>
      </c>
      <c r="BV897" s="106">
        <v>451.85887815603343</v>
      </c>
      <c r="BW897" s="106">
        <v>730.84108265748341</v>
      </c>
      <c r="BX897" s="106">
        <v>367</v>
      </c>
      <c r="BY897" s="40">
        <v>0.18360000000000001</v>
      </c>
      <c r="BZ897" s="40">
        <v>2.16</v>
      </c>
      <c r="CA897" s="40">
        <v>3.59</v>
      </c>
      <c r="CB897" s="23"/>
      <c r="CC897" s="40">
        <v>4.96</v>
      </c>
      <c r="CD897" s="40">
        <v>7.28</v>
      </c>
      <c r="CE897" s="40">
        <v>93.7</v>
      </c>
      <c r="CF897" s="40">
        <v>38.5</v>
      </c>
      <c r="CG897" s="40">
        <v>0.23769999999999999</v>
      </c>
      <c r="CH897" s="134">
        <v>103097.76617417223</v>
      </c>
      <c r="CI897" s="134">
        <v>7562.1821246951949</v>
      </c>
      <c r="CJ897" s="135">
        <v>357788.81719032343</v>
      </c>
      <c r="CK897" s="136">
        <v>2.1135881730681763</v>
      </c>
    </row>
    <row r="898" spans="1:89" x14ac:dyDescent="0.25">
      <c r="A898" s="82" t="s">
        <v>37</v>
      </c>
      <c r="B898" s="83">
        <v>876</v>
      </c>
      <c r="C898" s="70" t="s">
        <v>982</v>
      </c>
      <c r="D898" s="161">
        <v>41625</v>
      </c>
      <c r="E898" s="85" t="s">
        <v>1248</v>
      </c>
      <c r="F898" s="82">
        <v>1280</v>
      </c>
      <c r="G898" s="88">
        <v>2</v>
      </c>
      <c r="H898" s="88">
        <v>128</v>
      </c>
      <c r="I898" s="82">
        <v>5</v>
      </c>
      <c r="J898" s="70">
        <v>691</v>
      </c>
      <c r="K898" s="54">
        <v>407</v>
      </c>
      <c r="L898" s="54">
        <v>938.32711177214526</v>
      </c>
      <c r="M898" s="54">
        <v>164.91338427934394</v>
      </c>
      <c r="N898" s="54">
        <v>357.37516811300731</v>
      </c>
      <c r="O898" s="54">
        <v>63.205236016926627</v>
      </c>
      <c r="P898" s="54">
        <v>35.414975123342906</v>
      </c>
      <c r="Q898" s="54"/>
      <c r="R898" s="54">
        <v>158.41805238304889</v>
      </c>
      <c r="S898" s="42" t="s">
        <v>70</v>
      </c>
      <c r="T898" s="94">
        <v>15.448199808632213</v>
      </c>
      <c r="U898" s="94">
        <v>9.6068001084527772</v>
      </c>
      <c r="V898" s="94">
        <v>25.054999917084992</v>
      </c>
      <c r="W898" s="94">
        <v>23.509785707649694</v>
      </c>
      <c r="X898" s="94">
        <v>4.1319048294451681</v>
      </c>
      <c r="Y898" s="94">
        <v>8.9540348074396316</v>
      </c>
      <c r="Z898" s="94">
        <v>1.5836071831634337</v>
      </c>
      <c r="AA898" s="96">
        <v>0.88732219877892338</v>
      </c>
      <c r="AB898" s="116"/>
      <c r="AC898" s="98">
        <v>3.9691642893220549</v>
      </c>
      <c r="AD898" s="99">
        <v>6.2888049791883311</v>
      </c>
      <c r="AE898" s="99">
        <v>5.5328906206898933</v>
      </c>
      <c r="AF898" s="99">
        <v>1.2829162157544194</v>
      </c>
      <c r="AG898" s="99">
        <v>3.2576009792195553</v>
      </c>
      <c r="AH898" s="99">
        <v>1.5837386612566817</v>
      </c>
      <c r="AI898" s="99"/>
      <c r="AJ898" s="44" t="s">
        <v>71</v>
      </c>
      <c r="AK898" s="43">
        <v>749</v>
      </c>
      <c r="AL898" s="43">
        <v>765</v>
      </c>
      <c r="AM898" s="43">
        <v>690</v>
      </c>
      <c r="AN898" s="43">
        <v>636</v>
      </c>
      <c r="AO898" s="46">
        <v>29.04</v>
      </c>
      <c r="AP898" s="102">
        <v>1.298</v>
      </c>
      <c r="AQ898" s="102">
        <v>1.0569999999999999</v>
      </c>
      <c r="AR898" s="102">
        <v>1.4239999999999999</v>
      </c>
      <c r="AS898" s="126">
        <v>31.085999999999999</v>
      </c>
      <c r="AT898" s="58">
        <v>31.67</v>
      </c>
      <c r="AU898" s="58">
        <v>44.69</v>
      </c>
      <c r="AV898" s="58">
        <v>36.380000000000003</v>
      </c>
      <c r="AW898" s="58">
        <v>49.03</v>
      </c>
      <c r="AX898" s="58">
        <v>24.638297872340427</v>
      </c>
      <c r="AY898" s="71">
        <v>1.2640191620357677</v>
      </c>
      <c r="AZ898" s="71">
        <v>24.246818896666124</v>
      </c>
      <c r="BA898" s="71">
        <v>0.80818102041886775</v>
      </c>
      <c r="BB898" s="131">
        <f t="shared" si="52"/>
        <v>1.2640191620357677</v>
      </c>
      <c r="BC898" s="131">
        <f t="shared" si="53"/>
        <v>1.240710441144423</v>
      </c>
      <c r="BD898" s="131">
        <f t="shared" si="54"/>
        <v>0.15082817850752023</v>
      </c>
      <c r="BE898" s="96">
        <v>6.68</v>
      </c>
      <c r="BF898" s="105">
        <v>87.59</v>
      </c>
      <c r="BG898" s="105">
        <v>634.54732275373897</v>
      </c>
      <c r="BH898" s="105">
        <v>172.85078205274576</v>
      </c>
      <c r="BI898" s="105">
        <v>156.29638086539558</v>
      </c>
      <c r="BJ898" s="105">
        <v>9.1334627240552564</v>
      </c>
      <c r="BK898" s="105">
        <v>15.412718346843247</v>
      </c>
      <c r="BL898" s="105">
        <v>3.19671195341934</v>
      </c>
      <c r="BM898" s="105">
        <v>8.4484530197511116</v>
      </c>
      <c r="BN898" s="130">
        <f t="shared" si="55"/>
        <v>365.47802393081383</v>
      </c>
      <c r="BO898" s="97">
        <v>2.3591836734693876</v>
      </c>
      <c r="BP898" s="109" t="s">
        <v>38</v>
      </c>
      <c r="BQ898" s="106"/>
      <c r="BR898" s="107"/>
      <c r="BS898" s="107"/>
      <c r="BT898" s="107"/>
      <c r="BU898" s="106"/>
      <c r="BV898" s="106"/>
      <c r="BW898" s="106"/>
      <c r="BX898" s="106"/>
      <c r="BY898" s="40">
        <v>0.1938</v>
      </c>
      <c r="BZ898" s="40">
        <v>1.51</v>
      </c>
      <c r="CA898" s="40">
        <v>4.37</v>
      </c>
      <c r="CB898" s="23"/>
      <c r="CC898" s="40">
        <v>3.64</v>
      </c>
      <c r="CD898" s="40">
        <v>5.51</v>
      </c>
      <c r="CE898" s="40">
        <v>95.8</v>
      </c>
      <c r="CF898" s="40">
        <v>40.700000000000003</v>
      </c>
      <c r="CG898" s="40">
        <v>0.1736</v>
      </c>
      <c r="CH898" s="134">
        <v>84439.169776334078</v>
      </c>
      <c r="CI898" s="134">
        <v>10435.782182456232</v>
      </c>
      <c r="CJ898" s="135">
        <v>571904.33050824702</v>
      </c>
      <c r="CK898" s="136">
        <v>1.8247426406409675</v>
      </c>
    </row>
    <row r="899" spans="1:89" x14ac:dyDescent="0.25">
      <c r="A899" s="82" t="s">
        <v>37</v>
      </c>
      <c r="B899" s="83">
        <v>877</v>
      </c>
      <c r="C899" s="70" t="s">
        <v>983</v>
      </c>
      <c r="D899" s="161">
        <v>41621</v>
      </c>
      <c r="E899" s="85" t="s">
        <v>1248</v>
      </c>
      <c r="F899" s="82">
        <v>1481</v>
      </c>
      <c r="G899" s="88">
        <v>2</v>
      </c>
      <c r="H899" s="88">
        <v>113</v>
      </c>
      <c r="I899" s="82">
        <v>3</v>
      </c>
      <c r="J899" s="70">
        <v>615</v>
      </c>
      <c r="K899" s="54">
        <v>410.39946195381037</v>
      </c>
      <c r="L899" s="54">
        <v>938.31513925144395</v>
      </c>
      <c r="M899" s="54">
        <v>165.18627289219668</v>
      </c>
      <c r="N899" s="54">
        <v>356.19510473132743</v>
      </c>
      <c r="O899" s="54">
        <v>63.182387247019385</v>
      </c>
      <c r="P899" s="54">
        <v>35.59587524607381</v>
      </c>
      <c r="Q899" s="54"/>
      <c r="R899" s="54">
        <v>159.51133956475212</v>
      </c>
      <c r="S899" s="42" t="s">
        <v>70</v>
      </c>
      <c r="T899" s="94">
        <v>12.287868219248502</v>
      </c>
      <c r="U899" s="94">
        <v>7.7892089557141189</v>
      </c>
      <c r="V899" s="94">
        <v>20.077077174962621</v>
      </c>
      <c r="W899" s="94">
        <v>18.838625465187036</v>
      </c>
      <c r="X899" s="94">
        <v>3.3164575491010684</v>
      </c>
      <c r="Y899" s="94">
        <v>7.151356607034753</v>
      </c>
      <c r="Z899" s="94">
        <v>1.2685176648567822</v>
      </c>
      <c r="AA899" s="96">
        <v>0.71466113442576529</v>
      </c>
      <c r="AB899" s="116"/>
      <c r="AC899" s="98">
        <v>3.2025214747231963</v>
      </c>
      <c r="AD899" s="99">
        <v>5.2200400654902808</v>
      </c>
      <c r="AE899" s="99">
        <v>4.6066853577951727</v>
      </c>
      <c r="AF899" s="99">
        <v>1.1170885740149201</v>
      </c>
      <c r="AG899" s="99">
        <v>2.7770613148408292</v>
      </c>
      <c r="AH899" s="99">
        <v>1.2662947174801706</v>
      </c>
      <c r="AI899" s="99"/>
      <c r="AJ899" s="44" t="s">
        <v>71</v>
      </c>
      <c r="AK899" s="43">
        <v>740</v>
      </c>
      <c r="AL899" s="43">
        <v>755</v>
      </c>
      <c r="AM899" s="43">
        <v>663</v>
      </c>
      <c r="AN899" s="43">
        <v>611</v>
      </c>
      <c r="AO899" s="46">
        <v>24.19</v>
      </c>
      <c r="AP899" s="102">
        <v>0.90700000000000003</v>
      </c>
      <c r="AQ899" s="102">
        <v>0.91600000000000004</v>
      </c>
      <c r="AR899" s="102">
        <v>1.1339999999999999</v>
      </c>
      <c r="AS899" s="126">
        <v>23.281000000000002</v>
      </c>
      <c r="AT899" s="58">
        <v>24.25</v>
      </c>
      <c r="AU899" s="58">
        <v>37.479999999999997</v>
      </c>
      <c r="AV899" s="58">
        <v>37.869999999999997</v>
      </c>
      <c r="AW899" s="58">
        <v>46.88</v>
      </c>
      <c r="AX899" s="58">
        <v>20.76595744680851</v>
      </c>
      <c r="AY899" s="71">
        <v>1.2078451354583264</v>
      </c>
      <c r="AZ899" s="71">
        <v>20.155737806635024</v>
      </c>
      <c r="BA899" s="71">
        <v>-7.8660631672402559E-2</v>
      </c>
      <c r="BB899" s="131">
        <f t="shared" si="52"/>
        <v>1.2078451354583264</v>
      </c>
      <c r="BC899" s="131">
        <f t="shared" si="53"/>
        <v>1.1595811380868164</v>
      </c>
      <c r="BD899" s="131">
        <f t="shared" si="54"/>
        <v>0.14728239445568128</v>
      </c>
      <c r="BE899" s="96">
        <v>7.35</v>
      </c>
      <c r="BF899" s="105">
        <v>56.86</v>
      </c>
      <c r="BG899" s="105">
        <v>677.27752374252543</v>
      </c>
      <c r="BH899" s="105">
        <v>152.83151600422087</v>
      </c>
      <c r="BI899" s="105">
        <v>126.6268026732325</v>
      </c>
      <c r="BJ899" s="105">
        <v>18.466408723179743</v>
      </c>
      <c r="BK899" s="105">
        <v>13.542033063665142</v>
      </c>
      <c r="BL899" s="105">
        <v>6.8589518114667607</v>
      </c>
      <c r="BM899" s="105">
        <v>4.3967639817094621</v>
      </c>
      <c r="BN899" s="130">
        <f t="shared" si="55"/>
        <v>380.19301470588238</v>
      </c>
      <c r="BO899" s="97">
        <v>5.3428571428571434</v>
      </c>
      <c r="BP899" s="109" t="s">
        <v>38</v>
      </c>
      <c r="BQ899" s="106">
        <v>554.67366666666669</v>
      </c>
      <c r="BR899" s="107">
        <v>27.627211960831612</v>
      </c>
      <c r="BS899" s="107">
        <v>38.997914658126383</v>
      </c>
      <c r="BT899" s="107">
        <v>22.87314089347079</v>
      </c>
      <c r="BU899" s="106">
        <v>13575.984000000002</v>
      </c>
      <c r="BV899" s="106">
        <v>676.19324674062159</v>
      </c>
      <c r="BW899" s="106">
        <v>954.49828836070446</v>
      </c>
      <c r="BX899" s="106">
        <v>560</v>
      </c>
      <c r="BY899" s="40">
        <v>0.255</v>
      </c>
      <c r="BZ899" s="40">
        <v>0.6</v>
      </c>
      <c r="CA899" s="40">
        <v>4.38</v>
      </c>
      <c r="CB899" s="23"/>
      <c r="CC899" s="40">
        <v>4.5</v>
      </c>
      <c r="CD899" s="40">
        <v>6.3</v>
      </c>
      <c r="CE899" s="40">
        <v>94.8</v>
      </c>
      <c r="CF899" s="40">
        <v>39.4</v>
      </c>
      <c r="CG899" s="40">
        <v>0.1391</v>
      </c>
      <c r="CH899" s="134">
        <v>28326.791319514967</v>
      </c>
      <c r="CI899" s="134">
        <v>3152.1517335658764</v>
      </c>
      <c r="CJ899" s="134">
        <v>156589.25045447811</v>
      </c>
      <c r="CK899" s="140">
        <v>2.0130064639923897</v>
      </c>
    </row>
    <row r="900" spans="1:89" x14ac:dyDescent="0.25">
      <c r="A900" s="82" t="s">
        <v>37</v>
      </c>
      <c r="B900" s="83">
        <v>878</v>
      </c>
      <c r="C900" s="70" t="s">
        <v>984</v>
      </c>
      <c r="D900" s="161">
        <v>41625</v>
      </c>
      <c r="E900" s="85" t="s">
        <v>1248</v>
      </c>
      <c r="F900" s="82">
        <v>1496</v>
      </c>
      <c r="G900" s="88">
        <v>2</v>
      </c>
      <c r="H900" s="88">
        <v>150</v>
      </c>
      <c r="I900" s="82">
        <v>3</v>
      </c>
      <c r="J900" s="70">
        <v>638</v>
      </c>
      <c r="K900" s="54">
        <v>414.95680211896308</v>
      </c>
      <c r="L900" s="54">
        <v>938.29908881457732</v>
      </c>
      <c r="M900" s="54">
        <v>165.55210909006104</v>
      </c>
      <c r="N900" s="54">
        <v>354.61310430895833</v>
      </c>
      <c r="O900" s="54">
        <v>63.151756041776473</v>
      </c>
      <c r="P900" s="54">
        <v>35.838391093112058</v>
      </c>
      <c r="Q900" s="54"/>
      <c r="R900" s="54">
        <v>160.97700726538272</v>
      </c>
      <c r="S900" s="42" t="s">
        <v>70</v>
      </c>
      <c r="T900" s="94">
        <v>14.522971152529744</v>
      </c>
      <c r="U900" s="94">
        <v>9.4442014814996824</v>
      </c>
      <c r="V900" s="94">
        <v>23.967172634029424</v>
      </c>
      <c r="W900" s="94">
        <v>22.48837624397148</v>
      </c>
      <c r="X900" s="94">
        <v>3.9678159784891651</v>
      </c>
      <c r="Y900" s="94">
        <v>8.4990734892618871</v>
      </c>
      <c r="Z900" s="94">
        <v>1.5135690391953673</v>
      </c>
      <c r="AA900" s="96">
        <v>0.85894490625447917</v>
      </c>
      <c r="AB900" s="116"/>
      <c r="AC900" s="98">
        <v>3.8581637232388366</v>
      </c>
      <c r="AD900" s="99">
        <v>6.1835305395795928</v>
      </c>
      <c r="AE900" s="99">
        <v>5.475516292797729</v>
      </c>
      <c r="AF900" s="99">
        <v>1.3109084743908737</v>
      </c>
      <c r="AG900" s="99">
        <v>3.4813276937833106</v>
      </c>
      <c r="AH900" s="99">
        <v>1.5129649934463396</v>
      </c>
      <c r="AI900" s="99"/>
      <c r="AJ900" s="44" t="s">
        <v>71</v>
      </c>
      <c r="AK900" s="43">
        <v>742</v>
      </c>
      <c r="AL900" s="43">
        <v>756</v>
      </c>
      <c r="AM900" s="43">
        <v>669</v>
      </c>
      <c r="AN900" s="43">
        <v>590</v>
      </c>
      <c r="AO900" s="46">
        <v>29.27</v>
      </c>
      <c r="AP900" s="102">
        <v>1.222</v>
      </c>
      <c r="AQ900" s="102">
        <v>1.091</v>
      </c>
      <c r="AR900" s="102">
        <v>1.41</v>
      </c>
      <c r="AS900" s="126">
        <v>30.037999999999997</v>
      </c>
      <c r="AT900" s="58">
        <v>30.92</v>
      </c>
      <c r="AU900" s="58">
        <v>41.73</v>
      </c>
      <c r="AV900" s="58">
        <v>37.26</v>
      </c>
      <c r="AW900" s="58">
        <v>48.16</v>
      </c>
      <c r="AX900" s="58">
        <v>18.829787234042552</v>
      </c>
      <c r="AY900" s="71">
        <v>1.2900979382148194</v>
      </c>
      <c r="AZ900" s="71">
        <v>23.272939730365554</v>
      </c>
      <c r="BA900" s="71">
        <v>0.69423290366387036</v>
      </c>
      <c r="BB900" s="131">
        <f t="shared" si="52"/>
        <v>1.2900979382148194</v>
      </c>
      <c r="BC900" s="131">
        <f t="shared" si="53"/>
        <v>1.2532976024610847</v>
      </c>
      <c r="BD900" s="131">
        <f t="shared" si="54"/>
        <v>0.15533747166797451</v>
      </c>
      <c r="BE900" s="96">
        <v>6.7</v>
      </c>
      <c r="BF900" s="105">
        <v>110.64</v>
      </c>
      <c r="BG900" s="105">
        <v>606.56182212581348</v>
      </c>
      <c r="BH900" s="105">
        <v>191.7932031814895</v>
      </c>
      <c r="BI900" s="105">
        <v>161.78597252349962</v>
      </c>
      <c r="BJ900" s="105">
        <v>10.484454085321763</v>
      </c>
      <c r="BK900" s="105">
        <v>18.799710773680406</v>
      </c>
      <c r="BL900" s="105">
        <v>2.8922631959508314</v>
      </c>
      <c r="BM900" s="105">
        <v>7.592190889370932</v>
      </c>
      <c r="BN900" s="130">
        <f t="shared" si="55"/>
        <v>350.18356396498166</v>
      </c>
      <c r="BO900" s="97">
        <v>1.6045918367346939</v>
      </c>
      <c r="BP900" s="109" t="s">
        <v>38</v>
      </c>
      <c r="BQ900" s="106">
        <v>410.50299999999999</v>
      </c>
      <c r="BR900" s="107">
        <v>17.127719079269013</v>
      </c>
      <c r="BS900" s="107">
        <v>24.145513235485282</v>
      </c>
      <c r="BT900" s="107">
        <v>13.276293661060802</v>
      </c>
      <c r="BU900" s="106">
        <v>12774.107800000002</v>
      </c>
      <c r="BV900" s="106">
        <v>532.98351019773099</v>
      </c>
      <c r="BW900" s="106">
        <v>751.36451854533539</v>
      </c>
      <c r="BX900" s="106">
        <v>413</v>
      </c>
      <c r="BY900" s="40">
        <v>0.18360000000000001</v>
      </c>
      <c r="BZ900" s="40">
        <v>1.1399999999999999</v>
      </c>
      <c r="CA900" s="40">
        <v>4.01</v>
      </c>
      <c r="CB900" s="23"/>
      <c r="CC900" s="40">
        <v>3.07</v>
      </c>
      <c r="CD900" s="40">
        <v>4.38</v>
      </c>
      <c r="CE900" s="40">
        <v>95.8</v>
      </c>
      <c r="CF900" s="40">
        <v>40.299999999999997</v>
      </c>
      <c r="CG900" s="40">
        <v>9.4E-2</v>
      </c>
      <c r="CH900" s="134">
        <v>89389.874450723</v>
      </c>
      <c r="CI900" s="134">
        <v>11379.599012095438</v>
      </c>
      <c r="CJ900" s="135">
        <v>524837.46013200108</v>
      </c>
      <c r="CK900" s="136">
        <v>2.1682139474635389</v>
      </c>
    </row>
    <row r="901" spans="1:89" x14ac:dyDescent="0.25">
      <c r="A901" s="82" t="s">
        <v>37</v>
      </c>
      <c r="B901" s="83">
        <v>879</v>
      </c>
      <c r="C901" s="70" t="s">
        <v>985</v>
      </c>
      <c r="D901" s="161">
        <v>41624</v>
      </c>
      <c r="E901" s="85" t="s">
        <v>1248</v>
      </c>
      <c r="F901" s="82">
        <v>1501</v>
      </c>
      <c r="G901" s="88">
        <v>2</v>
      </c>
      <c r="H901" s="88">
        <v>139</v>
      </c>
      <c r="I901" s="82">
        <v>3</v>
      </c>
      <c r="J901" s="70">
        <v>628</v>
      </c>
      <c r="K901" s="54">
        <v>415.10454159788264</v>
      </c>
      <c r="L901" s="54">
        <v>938.29856849283408</v>
      </c>
      <c r="M901" s="54">
        <v>165.56396873785636</v>
      </c>
      <c r="N901" s="54">
        <v>354.5618191492859</v>
      </c>
      <c r="O901" s="54">
        <v>63.150763041882414</v>
      </c>
      <c r="P901" s="54">
        <v>35.846252951909683</v>
      </c>
      <c r="Q901" s="54"/>
      <c r="R901" s="54">
        <v>161.02452116044287</v>
      </c>
      <c r="S901" s="42" t="s">
        <v>70</v>
      </c>
      <c r="T901" s="94">
        <v>15.003778178875127</v>
      </c>
      <c r="U901" s="94">
        <v>9.7649268213489009</v>
      </c>
      <c r="V901" s="94">
        <v>24.768705000224028</v>
      </c>
      <c r="W901" s="94">
        <v>23.240440445131501</v>
      </c>
      <c r="X901" s="94">
        <v>4.1008051003342771</v>
      </c>
      <c r="Y901" s="94">
        <v>8.7820371028514437</v>
      </c>
      <c r="Z901" s="94">
        <v>1.5641626203234356</v>
      </c>
      <c r="AA901" s="96">
        <v>0.88786526472926053</v>
      </c>
      <c r="AB901" s="116"/>
      <c r="AC901" s="98">
        <v>3.9883688624253404</v>
      </c>
      <c r="AD901" s="99">
        <v>6.7123190550607106</v>
      </c>
      <c r="AE901" s="99">
        <v>5.9313407330043963</v>
      </c>
      <c r="AF901" s="99">
        <v>1.4498609158931135</v>
      </c>
      <c r="AG901" s="99">
        <v>3.4434196752461443</v>
      </c>
      <c r="AH901" s="99">
        <v>1.5656996211626628</v>
      </c>
      <c r="AI901" s="99"/>
      <c r="AJ901" s="44" t="s">
        <v>71</v>
      </c>
      <c r="AK901" s="43">
        <v>729</v>
      </c>
      <c r="AL901" s="43">
        <v>745</v>
      </c>
      <c r="AM901" s="43">
        <v>647</v>
      </c>
      <c r="AN901" s="43">
        <v>608</v>
      </c>
      <c r="AO901" s="46">
        <v>31.58</v>
      </c>
      <c r="AP901" s="102">
        <v>1.2669999999999999</v>
      </c>
      <c r="AQ901" s="102">
        <v>1.1080000000000001</v>
      </c>
      <c r="AR901" s="102">
        <v>1.5189999999999999</v>
      </c>
      <c r="AS901" s="126">
        <v>31.637</v>
      </c>
      <c r="AT901" s="58">
        <v>32.21</v>
      </c>
      <c r="AU901" s="58">
        <v>40.119999999999997</v>
      </c>
      <c r="AV901" s="58">
        <v>35.1</v>
      </c>
      <c r="AW901" s="58">
        <v>48.11</v>
      </c>
      <c r="AX901" s="58">
        <v>20.702127659574469</v>
      </c>
      <c r="AY901" s="71">
        <v>1.3004313305725377</v>
      </c>
      <c r="AZ901" s="71">
        <v>23.651387048315705</v>
      </c>
      <c r="BA901" s="71">
        <v>1.1173179519083227</v>
      </c>
      <c r="BB901" s="131">
        <f t="shared" ref="BB901:BB964" si="56">AT901/V901</f>
        <v>1.3004313305725377</v>
      </c>
      <c r="BC901" s="131">
        <f t="shared" ref="BC901:BC964" si="57">AS901/V901</f>
        <v>1.2772972991407443</v>
      </c>
      <c r="BD901" s="131">
        <f t="shared" ref="BD901:BD964" si="58">SUM(AP901:AR901)/V901</f>
        <v>0.15721451726946484</v>
      </c>
      <c r="BE901" s="96">
        <v>6.85</v>
      </c>
      <c r="BF901" s="105">
        <v>84.47</v>
      </c>
      <c r="BG901" s="105">
        <v>633.12418610157454</v>
      </c>
      <c r="BH901" s="105">
        <v>205.63513673493549</v>
      </c>
      <c r="BI901" s="105">
        <v>121.344856161951</v>
      </c>
      <c r="BJ901" s="105">
        <v>13.969456611814845</v>
      </c>
      <c r="BK901" s="105">
        <v>16.337161122291935</v>
      </c>
      <c r="BL901" s="105">
        <v>4.9721794720018941</v>
      </c>
      <c r="BM901" s="105">
        <v>4.617023795430331</v>
      </c>
      <c r="BN901" s="130">
        <f t="shared" ref="BN901:BN964" si="59">(BG901*0.5-BH901*0.25+BI901*0.5)/SUM(BG901:BI901)*1000</f>
        <v>339.36498150431567</v>
      </c>
      <c r="BO901" s="97">
        <v>2.7581632653061225</v>
      </c>
      <c r="BP901" s="109" t="s">
        <v>38</v>
      </c>
      <c r="BQ901" s="106">
        <v>438.04959999999994</v>
      </c>
      <c r="BR901" s="107">
        <v>17.685607705208565</v>
      </c>
      <c r="BS901" s="107">
        <v>25.300124653688734</v>
      </c>
      <c r="BT901" s="107">
        <v>13.599801303942872</v>
      </c>
      <c r="BU901" s="106">
        <v>12649.2513</v>
      </c>
      <c r="BV901" s="106">
        <v>510.6948990625707</v>
      </c>
      <c r="BW901" s="106">
        <v>730.57396848629548</v>
      </c>
      <c r="BX901" s="106">
        <v>393</v>
      </c>
      <c r="BY901" s="40">
        <v>0.18360000000000001</v>
      </c>
      <c r="BZ901" s="40">
        <v>0.85</v>
      </c>
      <c r="CA901" s="40">
        <v>4.6399999999999997</v>
      </c>
      <c r="CB901" s="23"/>
      <c r="CC901" s="40">
        <v>3.43</v>
      </c>
      <c r="CD901" s="40">
        <v>6.01</v>
      </c>
      <c r="CE901" s="40">
        <v>96.8</v>
      </c>
      <c r="CF901" s="40">
        <v>39.299999999999997</v>
      </c>
      <c r="CG901" s="40">
        <v>0.193</v>
      </c>
      <c r="CH901" s="134">
        <v>84902.027007131677</v>
      </c>
      <c r="CI901" s="134">
        <v>10717.039810743219</v>
      </c>
      <c r="CJ901" s="135">
        <v>487424.60711807472</v>
      </c>
      <c r="CK901" s="136">
        <v>2.1987071752713345</v>
      </c>
    </row>
    <row r="902" spans="1:89" x14ac:dyDescent="0.25">
      <c r="A902" s="82" t="s">
        <v>37</v>
      </c>
      <c r="B902" s="83">
        <v>880</v>
      </c>
      <c r="C902" s="70" t="s">
        <v>986</v>
      </c>
      <c r="D902" s="161">
        <v>41624</v>
      </c>
      <c r="E902" s="85" t="s">
        <v>1248</v>
      </c>
      <c r="F902" s="82">
        <v>1504</v>
      </c>
      <c r="G902" s="88">
        <v>2</v>
      </c>
      <c r="H902" s="88">
        <v>137</v>
      </c>
      <c r="I902" s="82">
        <v>3</v>
      </c>
      <c r="J902" s="70">
        <v>603</v>
      </c>
      <c r="K902" s="54">
        <v>418.74877101321675</v>
      </c>
      <c r="L902" s="54">
        <v>938.28573392880355</v>
      </c>
      <c r="M902" s="54">
        <v>165.85650582860185</v>
      </c>
      <c r="N902" s="54">
        <v>353.29678905160927</v>
      </c>
      <c r="O902" s="54">
        <v>63.126269118864151</v>
      </c>
      <c r="P902" s="54">
        <v>36.040178213451313</v>
      </c>
      <c r="Q902" s="54"/>
      <c r="R902" s="54">
        <v>162.19652701345873</v>
      </c>
      <c r="S902" s="42" t="s">
        <v>70</v>
      </c>
      <c r="T902" s="94">
        <v>14.270872333310811</v>
      </c>
      <c r="U902" s="94">
        <v>9.4786083303354953</v>
      </c>
      <c r="V902" s="94">
        <v>23.749480663646306</v>
      </c>
      <c r="W902" s="94">
        <v>22.2837988949173</v>
      </c>
      <c r="X902" s="94">
        <v>3.9390058781163209</v>
      </c>
      <c r="Y902" s="94">
        <v>8.3906152601095219</v>
      </c>
      <c r="Z902" s="94">
        <v>1.4992161078065971</v>
      </c>
      <c r="AA902" s="96">
        <v>0.8559355155947288</v>
      </c>
      <c r="AB902" s="116"/>
      <c r="AC902" s="98">
        <v>3.8520832820167237</v>
      </c>
      <c r="AD902" s="99">
        <v>5.8186227625933462</v>
      </c>
      <c r="AE902" s="99">
        <v>5.1424987975799992</v>
      </c>
      <c r="AF902" s="99">
        <v>1.1462686842308891</v>
      </c>
      <c r="AG902" s="99">
        <v>3.2409728787644938</v>
      </c>
      <c r="AH902" s="99">
        <v>1.4994277991857108</v>
      </c>
      <c r="AI902" s="99"/>
      <c r="AJ902" s="44" t="s">
        <v>71</v>
      </c>
      <c r="AK902" s="43">
        <v>755</v>
      </c>
      <c r="AL902" s="43">
        <v>769</v>
      </c>
      <c r="AM902" s="43">
        <v>709</v>
      </c>
      <c r="AN902" s="43">
        <v>614</v>
      </c>
      <c r="AO902" s="46">
        <v>28.03</v>
      </c>
      <c r="AP902" s="102">
        <v>1.093</v>
      </c>
      <c r="AQ902" s="102">
        <v>0.94399999999999995</v>
      </c>
      <c r="AR902" s="102">
        <v>1.341</v>
      </c>
      <c r="AS902" s="126">
        <v>27.606999999999999</v>
      </c>
      <c r="AT902" s="58">
        <v>27.86</v>
      </c>
      <c r="AU902" s="58">
        <v>39</v>
      </c>
      <c r="AV902" s="58">
        <v>33.67</v>
      </c>
      <c r="AW902" s="58">
        <v>47.85</v>
      </c>
      <c r="AX902" s="58">
        <v>27.191489361702128</v>
      </c>
      <c r="AY902" s="71">
        <v>1.1730782830399205</v>
      </c>
      <c r="AZ902" s="71">
        <v>21.794599097553832</v>
      </c>
      <c r="BA902" s="71">
        <v>1.9548815660924745</v>
      </c>
      <c r="BB902" s="131">
        <f t="shared" si="56"/>
        <v>1.1730782830399205</v>
      </c>
      <c r="BC902" s="131">
        <f t="shared" si="57"/>
        <v>1.1624254185169807</v>
      </c>
      <c r="BD902" s="131">
        <f t="shared" si="58"/>
        <v>0.14223468916399323</v>
      </c>
      <c r="BE902" s="96">
        <v>6.86</v>
      </c>
      <c r="BF902" s="105">
        <v>99.25</v>
      </c>
      <c r="BG902" s="105">
        <v>605.2392947103275</v>
      </c>
      <c r="BH902" s="105">
        <v>201.30982367758187</v>
      </c>
      <c r="BI902" s="105">
        <v>155.86901763224182</v>
      </c>
      <c r="BJ902" s="105">
        <v>10.075566750629722</v>
      </c>
      <c r="BK902" s="105">
        <v>16.423173803526446</v>
      </c>
      <c r="BL902" s="105">
        <v>4.1309823677581861</v>
      </c>
      <c r="BM902" s="105">
        <v>6.851385390428212</v>
      </c>
      <c r="BN902" s="130">
        <f t="shared" si="59"/>
        <v>343.12185929648234</v>
      </c>
      <c r="BO902" s="97">
        <v>5.8545918367346932</v>
      </c>
      <c r="BP902" s="109" t="s">
        <v>38</v>
      </c>
      <c r="BQ902" s="106">
        <v>407.7663</v>
      </c>
      <c r="BR902" s="107">
        <v>17.169482809961995</v>
      </c>
      <c r="BS902" s="107">
        <v>23.795550708408143</v>
      </c>
      <c r="BT902" s="107">
        <v>14.636263460157933</v>
      </c>
      <c r="BU902" s="106">
        <v>12166.2358</v>
      </c>
      <c r="BV902" s="106">
        <v>512.27376178473844</v>
      </c>
      <c r="BW902" s="106">
        <v>709.97108125254715</v>
      </c>
      <c r="BX902" s="106">
        <v>437</v>
      </c>
      <c r="BY902" s="40">
        <v>0.1938</v>
      </c>
      <c r="BZ902" s="40">
        <v>1.51</v>
      </c>
      <c r="CA902" s="40">
        <v>3.78</v>
      </c>
      <c r="CB902" s="23"/>
      <c r="CC902" s="40">
        <v>5.04</v>
      </c>
      <c r="CD902" s="40">
        <v>6.8</v>
      </c>
      <c r="CE902" s="40">
        <v>81.400000000000006</v>
      </c>
      <c r="CF902" s="40">
        <v>38.5</v>
      </c>
      <c r="CG902" s="40">
        <v>0.60599999999999998</v>
      </c>
      <c r="CH902" s="134">
        <v>112898.29669507389</v>
      </c>
      <c r="CI902" s="134">
        <v>8601.0296078593783</v>
      </c>
      <c r="CJ902" s="135">
        <v>448194.00119822996</v>
      </c>
      <c r="CK902" s="136">
        <v>1.9190416616163639</v>
      </c>
    </row>
    <row r="903" spans="1:89" x14ac:dyDescent="0.25">
      <c r="A903" s="82" t="s">
        <v>37</v>
      </c>
      <c r="B903" s="83">
        <v>881</v>
      </c>
      <c r="C903" s="70" t="s">
        <v>987</v>
      </c>
      <c r="D903" s="161">
        <v>41621</v>
      </c>
      <c r="E903" s="85" t="s">
        <v>1248</v>
      </c>
      <c r="F903" s="82">
        <v>1538</v>
      </c>
      <c r="G903" s="88">
        <v>2</v>
      </c>
      <c r="H903" s="88">
        <v>135</v>
      </c>
      <c r="I903" s="82">
        <v>2</v>
      </c>
      <c r="J903" s="70">
        <v>722</v>
      </c>
      <c r="K903" s="54">
        <v>419.99438532039761</v>
      </c>
      <c r="L903" s="54">
        <v>938.28134701602698</v>
      </c>
      <c r="M903" s="54">
        <v>165.9564963462351</v>
      </c>
      <c r="N903" s="54">
        <v>352.86439596953556</v>
      </c>
      <c r="O903" s="54">
        <v>63.117896983777882</v>
      </c>
      <c r="P903" s="54">
        <v>36.106462756154258</v>
      </c>
      <c r="Q903" s="54"/>
      <c r="R903" s="54">
        <v>162.59712398259398</v>
      </c>
      <c r="S903" s="42" t="s">
        <v>70</v>
      </c>
      <c r="T903" s="94">
        <v>13.330049935813356</v>
      </c>
      <c r="U903" s="94">
        <v>8.9152623950629675</v>
      </c>
      <c r="V903" s="94">
        <v>22.245312330876324</v>
      </c>
      <c r="W903" s="94">
        <v>20.872361618606867</v>
      </c>
      <c r="X903" s="94">
        <v>3.691754094559935</v>
      </c>
      <c r="Y903" s="94">
        <v>7.849578698788334</v>
      </c>
      <c r="Z903" s="94">
        <v>1.4040773320722155</v>
      </c>
      <c r="AA903" s="96">
        <v>0.80319954117380499</v>
      </c>
      <c r="AB903" s="116"/>
      <c r="AC903" s="98">
        <v>3.6170238070950242</v>
      </c>
      <c r="AD903" s="99">
        <v>5.9172530800131007</v>
      </c>
      <c r="AE903" s="99">
        <v>5.2003778693695137</v>
      </c>
      <c r="AF903" s="99">
        <v>1.2307886406427249</v>
      </c>
      <c r="AG903" s="99">
        <v>3.1302268793269303</v>
      </c>
      <c r="AH903" s="99">
        <v>1.4039237970669984</v>
      </c>
      <c r="AI903" s="99"/>
      <c r="AJ903" s="44" t="s">
        <v>71</v>
      </c>
      <c r="AK903" s="43">
        <v>734</v>
      </c>
      <c r="AL903" s="43">
        <v>751</v>
      </c>
      <c r="AM903" s="43">
        <v>667</v>
      </c>
      <c r="AN903" s="43">
        <v>601</v>
      </c>
      <c r="AO903" s="46">
        <v>27.39</v>
      </c>
      <c r="AP903" s="102">
        <v>1.089</v>
      </c>
      <c r="AQ903" s="102">
        <v>1.0549999999999999</v>
      </c>
      <c r="AR903" s="102">
        <v>1.2849999999999999</v>
      </c>
      <c r="AS903" s="126">
        <v>27.291000000000004</v>
      </c>
      <c r="AT903" s="58">
        <v>28.37</v>
      </c>
      <c r="AU903" s="58">
        <v>39.76</v>
      </c>
      <c r="AV903" s="58">
        <v>38.520000000000003</v>
      </c>
      <c r="AW903" s="58">
        <v>46.93</v>
      </c>
      <c r="AX903" s="58">
        <v>17.25531914893617</v>
      </c>
      <c r="AY903" s="71">
        <v>1.2753248674608473</v>
      </c>
      <c r="AZ903" s="71">
        <v>23.346987454491071</v>
      </c>
      <c r="BA903" s="71">
        <v>-1.1016751236147471</v>
      </c>
      <c r="BB903" s="131">
        <f t="shared" si="56"/>
        <v>1.2753248674608473</v>
      </c>
      <c r="BC903" s="131">
        <f t="shared" si="57"/>
        <v>1.226820266403736</v>
      </c>
      <c r="BD903" s="131">
        <f t="shared" si="58"/>
        <v>0.15414483505545457</v>
      </c>
      <c r="BE903" s="96">
        <v>6.96</v>
      </c>
      <c r="BF903" s="105">
        <v>55.94</v>
      </c>
      <c r="BG903" s="105">
        <v>686.44976760815155</v>
      </c>
      <c r="BH903" s="105">
        <v>157.66893099749731</v>
      </c>
      <c r="BI903" s="105">
        <v>110.11798355380766</v>
      </c>
      <c r="BJ903" s="105">
        <v>17.876296031462282</v>
      </c>
      <c r="BK903" s="105">
        <v>15.19485162674294</v>
      </c>
      <c r="BL903" s="105">
        <v>6.614229531641044</v>
      </c>
      <c r="BM903" s="105">
        <v>5.8991776903825537</v>
      </c>
      <c r="BN903" s="130">
        <f t="shared" si="59"/>
        <v>376.07718246534284</v>
      </c>
      <c r="BO903" s="97">
        <v>2.6887755102040818</v>
      </c>
      <c r="BP903" s="109" t="s">
        <v>38</v>
      </c>
      <c r="BQ903" s="106">
        <v>469.53109999999998</v>
      </c>
      <c r="BR903" s="107">
        <v>21.106968201489103</v>
      </c>
      <c r="BS903" s="107">
        <v>29.953862797892349</v>
      </c>
      <c r="BT903" s="107">
        <v>16.550267888614734</v>
      </c>
      <c r="BU903" s="106">
        <v>13542.113300000001</v>
      </c>
      <c r="BV903" s="106">
        <v>608.76256078471192</v>
      </c>
      <c r="BW903" s="106">
        <v>863.92275992306634</v>
      </c>
      <c r="BX903" s="106">
        <v>477</v>
      </c>
      <c r="BY903" s="40">
        <v>0.26519999999999999</v>
      </c>
      <c r="BZ903" s="40">
        <v>0.45</v>
      </c>
      <c r="CA903" s="40">
        <v>4.32</v>
      </c>
      <c r="CB903" s="23"/>
      <c r="CC903" s="40">
        <v>3.67</v>
      </c>
      <c r="CD903" s="40">
        <v>6.91</v>
      </c>
      <c r="CE903" s="40">
        <v>96.8</v>
      </c>
      <c r="CF903" s="40">
        <v>39.299999999999997</v>
      </c>
      <c r="CG903" s="40">
        <v>0.1249</v>
      </c>
      <c r="CH903" s="134">
        <v>139635.49759068945</v>
      </c>
      <c r="CI903" s="134">
        <v>12428.971986999193</v>
      </c>
      <c r="CJ903" s="135">
        <v>362236.42132174061</v>
      </c>
      <c r="CK903" s="136">
        <v>3.4311767827343083</v>
      </c>
    </row>
    <row r="904" spans="1:89" x14ac:dyDescent="0.25">
      <c r="A904" s="82" t="s">
        <v>37</v>
      </c>
      <c r="B904" s="83">
        <v>882</v>
      </c>
      <c r="C904" s="70" t="s">
        <v>988</v>
      </c>
      <c r="D904" s="161">
        <v>41624</v>
      </c>
      <c r="E904" s="85" t="s">
        <v>1248</v>
      </c>
      <c r="F904" s="82">
        <v>1548</v>
      </c>
      <c r="G904" s="88">
        <v>2</v>
      </c>
      <c r="H904" s="88">
        <v>163</v>
      </c>
      <c r="I904" s="82">
        <v>2</v>
      </c>
      <c r="J904" s="70">
        <v>617</v>
      </c>
      <c r="K904" s="54">
        <v>411.48315213553406</v>
      </c>
      <c r="L904" s="54">
        <v>938.31132261713219</v>
      </c>
      <c r="M904" s="54">
        <v>165.2732651028673</v>
      </c>
      <c r="N904" s="54">
        <v>355.81892075930062</v>
      </c>
      <c r="O904" s="54">
        <v>63.175103450951248</v>
      </c>
      <c r="P904" s="54">
        <v>35.653543103381736</v>
      </c>
      <c r="Q904" s="54"/>
      <c r="R904" s="54">
        <v>159.85986077214142</v>
      </c>
      <c r="S904" s="42" t="s">
        <v>70</v>
      </c>
      <c r="T904" s="94">
        <v>12.57635243505573</v>
      </c>
      <c r="U904" s="94">
        <v>8.0207491596236515</v>
      </c>
      <c r="V904" s="94">
        <v>20.59710159467938</v>
      </c>
      <c r="W904" s="94">
        <v>19.326493639383052</v>
      </c>
      <c r="X904" s="94">
        <v>3.4041502322081363</v>
      </c>
      <c r="Y904" s="94">
        <v>7.3288384601884884</v>
      </c>
      <c r="Z904" s="94">
        <v>1.301224024033623</v>
      </c>
      <c r="AA904" s="96">
        <v>0.73435964951063404</v>
      </c>
      <c r="AB904" s="116"/>
      <c r="AC904" s="98">
        <v>3.292649793235098</v>
      </c>
      <c r="AD904" s="99">
        <v>4.7991246715602962</v>
      </c>
      <c r="AE904" s="99">
        <v>4.2150711990314074</v>
      </c>
      <c r="AF904" s="99">
        <v>0.90703456292489604</v>
      </c>
      <c r="AG904" s="99">
        <v>2.8218853068774541</v>
      </c>
      <c r="AH904" s="99">
        <v>1.2994920388899944</v>
      </c>
      <c r="AI904" s="99"/>
      <c r="AJ904" s="44" t="s">
        <v>71</v>
      </c>
      <c r="AK904" s="43">
        <v>767</v>
      </c>
      <c r="AL904" s="43">
        <v>782</v>
      </c>
      <c r="AM904" s="43">
        <v>733</v>
      </c>
      <c r="AN904" s="43">
        <v>614</v>
      </c>
      <c r="AO904" s="46">
        <v>18.739999999999998</v>
      </c>
      <c r="AP904" s="102">
        <v>0.93600000000000005</v>
      </c>
      <c r="AQ904" s="102">
        <v>0.747</v>
      </c>
      <c r="AR904" s="102">
        <v>0.82099999999999995</v>
      </c>
      <c r="AS904" s="126">
        <v>21.536000000000001</v>
      </c>
      <c r="AT904" s="58">
        <v>21.62</v>
      </c>
      <c r="AU904" s="58">
        <v>49.95</v>
      </c>
      <c r="AV904" s="58">
        <v>39.840000000000003</v>
      </c>
      <c r="AW904" s="58">
        <v>43.83</v>
      </c>
      <c r="AX904" s="58">
        <v>19.255319148936174</v>
      </c>
      <c r="AY904" s="71">
        <v>1.0496622498373682</v>
      </c>
      <c r="AZ904" s="71">
        <v>19.88200504407391</v>
      </c>
      <c r="BA904" s="71">
        <v>0.71509655060546962</v>
      </c>
      <c r="BB904" s="131">
        <f t="shared" si="56"/>
        <v>1.0496622498373682</v>
      </c>
      <c r="BC904" s="131">
        <f t="shared" si="57"/>
        <v>1.0455840061284718</v>
      </c>
      <c r="BD904" s="131">
        <f t="shared" si="58"/>
        <v>0.1215705029413862</v>
      </c>
      <c r="BE904" s="96">
        <v>7.29</v>
      </c>
      <c r="BF904" s="105">
        <v>88.99</v>
      </c>
      <c r="BG904" s="105">
        <v>636.25126418698733</v>
      </c>
      <c r="BH904" s="105">
        <v>197.66265872569952</v>
      </c>
      <c r="BI904" s="105">
        <v>125.51972131700192</v>
      </c>
      <c r="BJ904" s="105">
        <v>12.698055961343972</v>
      </c>
      <c r="BK904" s="105">
        <v>16.743454320710192</v>
      </c>
      <c r="BL904" s="105">
        <v>4.0453983593662208</v>
      </c>
      <c r="BM904" s="105">
        <v>7.1918193055399486</v>
      </c>
      <c r="BN904" s="130">
        <f t="shared" si="59"/>
        <v>345.48489107519327</v>
      </c>
      <c r="BO904" s="97">
        <v>1.8561224489795918</v>
      </c>
      <c r="BP904" s="109" t="s">
        <v>38</v>
      </c>
      <c r="BQ904" s="106">
        <v>409.63119999999998</v>
      </c>
      <c r="BR904" s="107">
        <v>19.8878079091388</v>
      </c>
      <c r="BS904" s="107">
        <v>27.103988634088342</v>
      </c>
      <c r="BT904" s="107">
        <v>18.946864014801108</v>
      </c>
      <c r="BU904" s="106">
        <v>11326.853599999999</v>
      </c>
      <c r="BV904" s="106">
        <v>549.92463614035569</v>
      </c>
      <c r="BW904" s="106">
        <v>749.46173834996603</v>
      </c>
      <c r="BX904" s="106">
        <v>524</v>
      </c>
      <c r="BY904" s="40">
        <v>0.153</v>
      </c>
      <c r="BZ904" s="40">
        <v>1.06</v>
      </c>
      <c r="CA904" s="40">
        <v>4.18</v>
      </c>
      <c r="CB904" s="23"/>
      <c r="CC904" s="40">
        <v>3.36</v>
      </c>
      <c r="CD904" s="40">
        <v>5.62</v>
      </c>
      <c r="CE904" s="40">
        <v>96.8</v>
      </c>
      <c r="CF904" s="40">
        <v>40.5</v>
      </c>
      <c r="CG904" s="40">
        <v>9.4399999999999998E-2</v>
      </c>
      <c r="CH904" s="134">
        <v>87391.541202399036</v>
      </c>
      <c r="CI904" s="134">
        <v>11798.222856341432</v>
      </c>
      <c r="CJ904" s="135">
        <v>556481.07149971882</v>
      </c>
      <c r="CK904" s="136">
        <v>2.1201480985768613</v>
      </c>
    </row>
    <row r="905" spans="1:89" x14ac:dyDescent="0.25">
      <c r="A905" s="82" t="s">
        <v>37</v>
      </c>
      <c r="B905" s="83">
        <v>883</v>
      </c>
      <c r="C905" s="70" t="s">
        <v>989</v>
      </c>
      <c r="D905" s="161">
        <v>41624</v>
      </c>
      <c r="E905" s="85" t="s">
        <v>1248</v>
      </c>
      <c r="F905" s="82">
        <v>1555</v>
      </c>
      <c r="G905" s="88">
        <v>2</v>
      </c>
      <c r="H905" s="88">
        <v>179</v>
      </c>
      <c r="I905" s="82">
        <v>2</v>
      </c>
      <c r="J905" s="70">
        <v>667</v>
      </c>
      <c r="K905" s="54">
        <v>417.47593343850167</v>
      </c>
      <c r="L905" s="54">
        <v>938.29021671885084</v>
      </c>
      <c r="M905" s="54">
        <v>165.75432998875712</v>
      </c>
      <c r="N905" s="54">
        <v>353.73863221183768</v>
      </c>
      <c r="O905" s="54">
        <v>63.134824229428425</v>
      </c>
      <c r="P905" s="54">
        <v>35.972445002545868</v>
      </c>
      <c r="Q905" s="54"/>
      <c r="R905" s="54">
        <v>161.78717487958167</v>
      </c>
      <c r="S905" s="42" t="s">
        <v>70</v>
      </c>
      <c r="T905" s="94">
        <v>13.740685125881305</v>
      </c>
      <c r="U905" s="94">
        <v>9.0619998474747305</v>
      </c>
      <c r="V905" s="94">
        <v>22.802684973356037</v>
      </c>
      <c r="W905" s="94">
        <v>21.395536225421914</v>
      </c>
      <c r="X905" s="94">
        <v>3.7796437697033292</v>
      </c>
      <c r="Y905" s="94">
        <v>8.0661905932323883</v>
      </c>
      <c r="Z905" s="94">
        <v>1.4396435077518619</v>
      </c>
      <c r="AA905" s="96">
        <v>0.82026833111442898</v>
      </c>
      <c r="AB905" s="116"/>
      <c r="AC905" s="98">
        <v>3.6891819815083617</v>
      </c>
      <c r="AD905" s="99">
        <v>5.8602900381524989</v>
      </c>
      <c r="AE905" s="99">
        <v>5.1485578130188774</v>
      </c>
      <c r="AF905" s="99">
        <v>1.2072197478594149</v>
      </c>
      <c r="AG905" s="99">
        <v>3.0414905298011465</v>
      </c>
      <c r="AH905" s="99">
        <v>1.4413791693845928</v>
      </c>
      <c r="AI905" s="99"/>
      <c r="AJ905" s="44" t="s">
        <v>71</v>
      </c>
      <c r="AK905" s="43">
        <v>743</v>
      </c>
      <c r="AL905" s="43">
        <v>760</v>
      </c>
      <c r="AM905" s="43">
        <v>681</v>
      </c>
      <c r="AN905" s="43">
        <v>623</v>
      </c>
      <c r="AO905" s="46">
        <v>23.28</v>
      </c>
      <c r="AP905" s="102">
        <v>1.0740000000000001</v>
      </c>
      <c r="AQ905" s="102">
        <v>0.85799999999999998</v>
      </c>
      <c r="AR905" s="102">
        <v>1.083</v>
      </c>
      <c r="AS905" s="126">
        <v>25.422000000000001</v>
      </c>
      <c r="AT905" s="58">
        <v>25.56</v>
      </c>
      <c r="AU905" s="58">
        <v>46.12</v>
      </c>
      <c r="AV905" s="58">
        <v>36.83</v>
      </c>
      <c r="AW905" s="58">
        <v>46.54</v>
      </c>
      <c r="AX905" s="58">
        <v>23.48936170212766</v>
      </c>
      <c r="AY905" s="71">
        <v>1.1209206297357424</v>
      </c>
      <c r="AZ905" s="71">
        <v>22.081056072251712</v>
      </c>
      <c r="BA905" s="71">
        <v>0.72162890110432443</v>
      </c>
      <c r="BB905" s="131">
        <f t="shared" si="56"/>
        <v>1.1209206297357424</v>
      </c>
      <c r="BC905" s="131">
        <f t="shared" si="57"/>
        <v>1.114868710842803</v>
      </c>
      <c r="BD905" s="131">
        <f t="shared" si="58"/>
        <v>0.13222127146530763</v>
      </c>
      <c r="BE905" s="96">
        <v>7.23</v>
      </c>
      <c r="BF905" s="105">
        <v>81.61</v>
      </c>
      <c r="BG905" s="105">
        <v>646.61193481191037</v>
      </c>
      <c r="BH905" s="105">
        <v>188.08969489033205</v>
      </c>
      <c r="BI905" s="105">
        <v>129.02830535473595</v>
      </c>
      <c r="BJ905" s="105">
        <v>12.253400318588408</v>
      </c>
      <c r="BK905" s="105">
        <v>14.581546379120205</v>
      </c>
      <c r="BL905" s="105">
        <v>4.901360127435364</v>
      </c>
      <c r="BM905" s="105">
        <v>4.6562921210635952</v>
      </c>
      <c r="BN905" s="130">
        <f t="shared" si="59"/>
        <v>353.62364907819455</v>
      </c>
      <c r="BO905" s="97">
        <v>3.4780612244897959</v>
      </c>
      <c r="BP905" s="109" t="s">
        <v>38</v>
      </c>
      <c r="BQ905" s="106">
        <v>546.60850000000005</v>
      </c>
      <c r="BR905" s="107">
        <v>23.971234117328233</v>
      </c>
      <c r="BS905" s="107">
        <v>33.615502923069783</v>
      </c>
      <c r="BT905" s="107">
        <v>21.385309076682319</v>
      </c>
      <c r="BU905" s="106">
        <v>13407.685125</v>
      </c>
      <c r="BV905" s="106">
        <v>587.98712259833906</v>
      </c>
      <c r="BW905" s="106">
        <v>824.55007287855335</v>
      </c>
      <c r="BX905" s="106">
        <v>524</v>
      </c>
      <c r="BY905" s="40">
        <v>0.153</v>
      </c>
      <c r="BZ905" s="40">
        <v>1.31</v>
      </c>
      <c r="CA905" s="40">
        <v>4.53</v>
      </c>
      <c r="CB905" s="23"/>
      <c r="CC905" s="40">
        <v>4.67</v>
      </c>
      <c r="CD905" s="40">
        <v>3.85</v>
      </c>
      <c r="CE905" s="40">
        <v>85.5</v>
      </c>
      <c r="CF905" s="40">
        <v>37.799999999999997</v>
      </c>
      <c r="CG905" s="40">
        <v>0.35649999999999998</v>
      </c>
      <c r="CH905" s="134">
        <v>114836.9445680691</v>
      </c>
      <c r="CI905" s="134">
        <v>13161.626710588534</v>
      </c>
      <c r="CJ905" s="134">
        <v>424876.62384228932</v>
      </c>
      <c r="CK905" s="140">
        <v>3.0977526114672811</v>
      </c>
    </row>
    <row r="906" spans="1:89" x14ac:dyDescent="0.25">
      <c r="A906" s="82" t="s">
        <v>37</v>
      </c>
      <c r="B906" s="83">
        <v>884</v>
      </c>
      <c r="C906" s="70" t="s">
        <v>990</v>
      </c>
      <c r="D906" s="161">
        <v>41621</v>
      </c>
      <c r="E906" s="85" t="s">
        <v>1248</v>
      </c>
      <c r="F906" s="82">
        <v>1557</v>
      </c>
      <c r="G906" s="88">
        <v>2</v>
      </c>
      <c r="H906" s="88">
        <v>158</v>
      </c>
      <c r="I906" s="82">
        <v>2</v>
      </c>
      <c r="J906" s="70">
        <v>588</v>
      </c>
      <c r="K906" s="54">
        <v>408.3108523671288</v>
      </c>
      <c r="L906" s="54">
        <v>938.32249509829649</v>
      </c>
      <c r="M906" s="54">
        <v>165.0186117209158</v>
      </c>
      <c r="N906" s="54">
        <v>356.92012878670931</v>
      </c>
      <c r="O906" s="54">
        <v>63.196425397915171</v>
      </c>
      <c r="P906" s="54">
        <v>35.484731266320161</v>
      </c>
      <c r="Q906" s="54"/>
      <c r="R906" s="54">
        <v>158.83963030024867</v>
      </c>
      <c r="S906" s="42" t="s">
        <v>70</v>
      </c>
      <c r="T906" s="94">
        <v>14.122731790058452</v>
      </c>
      <c r="U906" s="94">
        <v>8.8477039013008731</v>
      </c>
      <c r="V906" s="94">
        <v>22.970435691359327</v>
      </c>
      <c r="W906" s="94">
        <v>21.553676531411245</v>
      </c>
      <c r="X906" s="94">
        <v>3.7905494084126907</v>
      </c>
      <c r="Y906" s="94">
        <v>8.1986108652467955</v>
      </c>
      <c r="Z906" s="94">
        <v>1.4516494255265977</v>
      </c>
      <c r="AA906" s="96">
        <v>0.81509973757817489</v>
      </c>
      <c r="AB906" s="116"/>
      <c r="AC906" s="98">
        <v>3.6486155130511526</v>
      </c>
      <c r="AD906" s="99">
        <v>5.8574611012966287</v>
      </c>
      <c r="AE906" s="99">
        <v>5.1820958363171279</v>
      </c>
      <c r="AF906" s="99">
        <v>1.1656347591580292</v>
      </c>
      <c r="AG906" s="99">
        <v>2.9931626227625769</v>
      </c>
      <c r="AH906" s="99">
        <v>1.4496247518792225</v>
      </c>
      <c r="AI906" s="99"/>
      <c r="AJ906" s="44" t="s">
        <v>71</v>
      </c>
      <c r="AK906" s="43">
        <v>745</v>
      </c>
      <c r="AL906" s="43">
        <v>759</v>
      </c>
      <c r="AM906" s="43">
        <v>692</v>
      </c>
      <c r="AN906" s="43">
        <v>634</v>
      </c>
      <c r="AO906" s="46">
        <v>29.37</v>
      </c>
      <c r="AP906" s="102">
        <v>1.268</v>
      </c>
      <c r="AQ906" s="102">
        <v>1.103</v>
      </c>
      <c r="AR906" s="102">
        <v>1.417</v>
      </c>
      <c r="AS906" s="126">
        <v>30.768000000000001</v>
      </c>
      <c r="AT906" s="58">
        <v>31.62</v>
      </c>
      <c r="AU906" s="58">
        <v>43.16</v>
      </c>
      <c r="AV906" s="58">
        <v>37.56</v>
      </c>
      <c r="AW906" s="58">
        <v>48.23</v>
      </c>
      <c r="AX906" s="58">
        <v>19.76595744680851</v>
      </c>
      <c r="AY906" s="71">
        <v>1.3765520351838314</v>
      </c>
      <c r="AZ906" s="71">
        <v>22.8552091143981</v>
      </c>
      <c r="BA906" s="71">
        <v>0.11522657696122707</v>
      </c>
      <c r="BB906" s="131">
        <f t="shared" si="56"/>
        <v>1.3765520351838314</v>
      </c>
      <c r="BC906" s="131">
        <f t="shared" si="57"/>
        <v>1.339460879776601</v>
      </c>
      <c r="BD906" s="131">
        <f t="shared" si="58"/>
        <v>0.16490762521430594</v>
      </c>
      <c r="BE906" s="96">
        <v>7.13</v>
      </c>
      <c r="BF906" s="105">
        <v>46.26</v>
      </c>
      <c r="BG906" s="105">
        <v>675.74578469520111</v>
      </c>
      <c r="BH906" s="105">
        <v>145.91439688715954</v>
      </c>
      <c r="BI906" s="105">
        <v>132.51188932122784</v>
      </c>
      <c r="BJ906" s="105">
        <v>17.942066580198876</v>
      </c>
      <c r="BK906" s="105">
        <v>14.915693904020751</v>
      </c>
      <c r="BL906" s="105">
        <v>7.1335927367055776</v>
      </c>
      <c r="BM906" s="105">
        <v>5.6204063986165158</v>
      </c>
      <c r="BN906" s="130">
        <f t="shared" si="59"/>
        <v>385.3081105573176</v>
      </c>
      <c r="BO906" s="97">
        <v>4.8831632653061225</v>
      </c>
      <c r="BP906" s="109" t="s">
        <v>38</v>
      </c>
      <c r="BQ906" s="106">
        <v>435.35</v>
      </c>
      <c r="BR906" s="107">
        <v>18.952622660255567</v>
      </c>
      <c r="BS906" s="107">
        <v>26.611871152384865</v>
      </c>
      <c r="BT906" s="107">
        <v>13.768184693232131</v>
      </c>
      <c r="BU906" s="106">
        <v>11250.3845</v>
      </c>
      <c r="BV906" s="106">
        <v>489.77671347487762</v>
      </c>
      <c r="BW906" s="106">
        <v>687.70824102167865</v>
      </c>
      <c r="BX906" s="106">
        <v>356</v>
      </c>
      <c r="BY906" s="40">
        <v>0.3468</v>
      </c>
      <c r="BZ906" s="40">
        <v>0.87</v>
      </c>
      <c r="CA906" s="40">
        <v>4.59</v>
      </c>
      <c r="CB906" s="23"/>
      <c r="CC906" s="40">
        <v>4.93</v>
      </c>
      <c r="CD906" s="40">
        <v>7.72</v>
      </c>
      <c r="CE906" s="40">
        <v>82.4</v>
      </c>
      <c r="CF906" s="40">
        <v>40.9</v>
      </c>
      <c r="CG906" s="40">
        <v>0.1288</v>
      </c>
      <c r="CH906" s="134">
        <v>154673.92865027528</v>
      </c>
      <c r="CI906" s="134">
        <v>8999.1493258876908</v>
      </c>
      <c r="CJ906" s="135">
        <v>363763.43821159779</v>
      </c>
      <c r="CK906" s="136">
        <v>2.4739015471513577</v>
      </c>
    </row>
    <row r="907" spans="1:89" x14ac:dyDescent="0.25">
      <c r="A907" s="82" t="s">
        <v>37</v>
      </c>
      <c r="B907" s="83">
        <v>885</v>
      </c>
      <c r="C907" s="70" t="s">
        <v>991</v>
      </c>
      <c r="D907" s="161">
        <v>41621</v>
      </c>
      <c r="E907" s="85" t="s">
        <v>1248</v>
      </c>
      <c r="F907" s="82">
        <v>1602</v>
      </c>
      <c r="G907" s="88">
        <v>2</v>
      </c>
      <c r="H907" s="88">
        <v>140</v>
      </c>
      <c r="I907" s="82">
        <v>1</v>
      </c>
      <c r="J907" s="70">
        <v>609</v>
      </c>
      <c r="K907" s="54">
        <v>422.93065569000487</v>
      </c>
      <c r="L907" s="54">
        <v>938.27100580372269</v>
      </c>
      <c r="M907" s="54">
        <v>166.19220269006533</v>
      </c>
      <c r="N907" s="54">
        <v>351.84512139345105</v>
      </c>
      <c r="O907" s="54">
        <v>63.098161458870635</v>
      </c>
      <c r="P907" s="54">
        <v>36.262714444642093</v>
      </c>
      <c r="Q907" s="54"/>
      <c r="R907" s="54">
        <v>163.54144599611379</v>
      </c>
      <c r="S907" s="42" t="s">
        <v>70</v>
      </c>
      <c r="T907" s="94">
        <v>12.602342004047372</v>
      </c>
      <c r="U907" s="94">
        <v>8.5670013401560396</v>
      </c>
      <c r="V907" s="94">
        <v>21.169343344203412</v>
      </c>
      <c r="W907" s="94">
        <v>19.862581071770077</v>
      </c>
      <c r="X907" s="94">
        <v>3.5181797998754387</v>
      </c>
      <c r="Y907" s="94">
        <v>7.4483301787608944</v>
      </c>
      <c r="Z907" s="94">
        <v>1.3357466443108152</v>
      </c>
      <c r="AA907" s="96">
        <v>0.76765785267143305</v>
      </c>
      <c r="AB907" s="116"/>
      <c r="AC907" s="98">
        <v>3.462065021299233</v>
      </c>
      <c r="AD907" s="99">
        <v>5.9274161363769551</v>
      </c>
      <c r="AE907" s="99">
        <v>5.225906436636742</v>
      </c>
      <c r="AF907" s="99">
        <v>1.3158863822756841</v>
      </c>
      <c r="AG907" s="99">
        <v>2.5665711870512213</v>
      </c>
      <c r="AH907" s="99">
        <v>1.3344564494909168</v>
      </c>
      <c r="AI907" s="99"/>
      <c r="AJ907" s="44" t="s">
        <v>71</v>
      </c>
      <c r="AK907" s="43">
        <v>720</v>
      </c>
      <c r="AL907" s="43">
        <v>737</v>
      </c>
      <c r="AM907" s="43">
        <v>626</v>
      </c>
      <c r="AN907" s="43">
        <v>655</v>
      </c>
      <c r="AO907" s="46">
        <v>26.68</v>
      </c>
      <c r="AP907" s="102">
        <v>1.056</v>
      </c>
      <c r="AQ907" s="102">
        <v>1.0309999999999999</v>
      </c>
      <c r="AR907" s="102">
        <v>1.26</v>
      </c>
      <c r="AS907" s="126">
        <v>26.512</v>
      </c>
      <c r="AT907" s="58">
        <v>27.64</v>
      </c>
      <c r="AU907" s="58">
        <v>39.57</v>
      </c>
      <c r="AV907" s="58">
        <v>38.659999999999997</v>
      </c>
      <c r="AW907" s="58">
        <v>47.22</v>
      </c>
      <c r="AX907" s="58">
        <v>17.340425531914896</v>
      </c>
      <c r="AY907" s="71">
        <v>1.3056616613272694</v>
      </c>
      <c r="AZ907" s="71">
        <v>21.498539536210487</v>
      </c>
      <c r="BA907" s="71">
        <v>-0.32919619200707473</v>
      </c>
      <c r="BB907" s="131">
        <f t="shared" si="56"/>
        <v>1.3056616613272694</v>
      </c>
      <c r="BC907" s="131">
        <f t="shared" si="57"/>
        <v>1.2523770609663012</v>
      </c>
      <c r="BD907" s="131">
        <f t="shared" si="58"/>
        <v>0.15810599061007127</v>
      </c>
      <c r="BE907" s="96">
        <v>7.02</v>
      </c>
      <c r="BF907" s="105">
        <v>94.38</v>
      </c>
      <c r="BG907" s="105">
        <v>636.68150031786399</v>
      </c>
      <c r="BH907" s="105">
        <v>184.89086670904854</v>
      </c>
      <c r="BI907" s="105">
        <v>139.01250264886627</v>
      </c>
      <c r="BJ907" s="105">
        <v>11.86692095783005</v>
      </c>
      <c r="BK907" s="105">
        <v>16.422970968425517</v>
      </c>
      <c r="BL907" s="105">
        <v>4.4500953591862684</v>
      </c>
      <c r="BM907" s="105">
        <v>6.5691883873702057</v>
      </c>
      <c r="BN907" s="130">
        <f t="shared" si="59"/>
        <v>355.6419589675711</v>
      </c>
      <c r="BO907" s="97">
        <v>2.3938775510204087</v>
      </c>
      <c r="BP907" s="109" t="s">
        <v>38</v>
      </c>
      <c r="BQ907" s="106">
        <v>422.69049999999999</v>
      </c>
      <c r="BR907" s="107">
        <v>19.967104936948413</v>
      </c>
      <c r="BS907" s="107">
        <v>28.874822049652927</v>
      </c>
      <c r="BT907" s="107">
        <v>15.292709840810419</v>
      </c>
      <c r="BU907" s="106">
        <v>12302.572</v>
      </c>
      <c r="BV907" s="106">
        <v>581.15038336173473</v>
      </c>
      <c r="BW907" s="106">
        <v>840.41296705992386</v>
      </c>
      <c r="BX907" s="106">
        <v>445</v>
      </c>
      <c r="BY907" s="40">
        <v>0.11219999999999999</v>
      </c>
      <c r="BZ907" s="40">
        <v>1.1399999999999999</v>
      </c>
      <c r="CA907" s="40">
        <v>3.99</v>
      </c>
      <c r="CB907" s="23"/>
      <c r="CC907" s="40">
        <v>3.97</v>
      </c>
      <c r="CD907" s="40">
        <v>5.42</v>
      </c>
      <c r="CE907" s="40">
        <v>99.9</v>
      </c>
      <c r="CF907" s="40">
        <v>35.700000000000003</v>
      </c>
      <c r="CG907" s="40">
        <v>0.12839999999999999</v>
      </c>
      <c r="CH907" s="134">
        <v>92286.694664080394</v>
      </c>
      <c r="CI907" s="134">
        <v>11041.586137562992</v>
      </c>
      <c r="CJ907" s="135">
        <v>389849.08337571955</v>
      </c>
      <c r="CK907" s="136">
        <v>2.8322719248057315</v>
      </c>
    </row>
    <row r="908" spans="1:89" x14ac:dyDescent="0.25">
      <c r="A908" s="82" t="s">
        <v>37</v>
      </c>
      <c r="B908" s="83">
        <v>886</v>
      </c>
      <c r="C908" s="70" t="s">
        <v>992</v>
      </c>
      <c r="D908" s="161">
        <v>41621</v>
      </c>
      <c r="E908" s="85" t="s">
        <v>1248</v>
      </c>
      <c r="F908" s="82">
        <v>1603</v>
      </c>
      <c r="G908" s="88">
        <v>2</v>
      </c>
      <c r="H908" s="88">
        <v>164</v>
      </c>
      <c r="I908" s="82">
        <v>1</v>
      </c>
      <c r="J908" s="70">
        <v>594</v>
      </c>
      <c r="K908" s="54">
        <v>419.43436307349305</v>
      </c>
      <c r="L908" s="54">
        <v>938.28331935107167</v>
      </c>
      <c r="M908" s="54">
        <v>165.91154108678495</v>
      </c>
      <c r="N908" s="54">
        <v>353.05879783532413</v>
      </c>
      <c r="O908" s="54">
        <v>63.121661055750522</v>
      </c>
      <c r="P908" s="54">
        <v>36.076661542146397</v>
      </c>
      <c r="Q908" s="54"/>
      <c r="R908" s="54">
        <v>162.41701749741233</v>
      </c>
      <c r="S908" s="42" t="s">
        <v>70</v>
      </c>
      <c r="T908" s="94">
        <v>12.979190754426188</v>
      </c>
      <c r="U908" s="94">
        <v>8.6536229578756991</v>
      </c>
      <c r="V908" s="94">
        <v>21.632813712301889</v>
      </c>
      <c r="W908" s="94">
        <v>20.297708256881993</v>
      </c>
      <c r="X908" s="94">
        <v>3.5891334610513392</v>
      </c>
      <c r="Y908" s="94">
        <v>7.6376552030608194</v>
      </c>
      <c r="Z908" s="94">
        <v>1.3654991348301118</v>
      </c>
      <c r="AA908" s="96">
        <v>0.78043969850301864</v>
      </c>
      <c r="AB908" s="116"/>
      <c r="AC908" s="98">
        <v>3.5135370832291968</v>
      </c>
      <c r="AD908" s="99">
        <v>5.4731018692123783</v>
      </c>
      <c r="AE908" s="99">
        <v>4.8688714228513321</v>
      </c>
      <c r="AF908" s="99">
        <v>1.0727279663656262</v>
      </c>
      <c r="AG908" s="99">
        <v>2.8405398701212246</v>
      </c>
      <c r="AH908" s="99">
        <v>1.3658500129518363</v>
      </c>
      <c r="AI908" s="99"/>
      <c r="AJ908" s="44" t="s">
        <v>71</v>
      </c>
      <c r="AK908" s="43">
        <v>747</v>
      </c>
      <c r="AL908" s="43">
        <v>760</v>
      </c>
      <c r="AM908" s="43">
        <v>701</v>
      </c>
      <c r="AN908" s="43">
        <v>628</v>
      </c>
      <c r="AO908" s="46">
        <v>28.13</v>
      </c>
      <c r="AP908" s="102">
        <v>1.1200000000000001</v>
      </c>
      <c r="AQ908" s="102">
        <v>1.044</v>
      </c>
      <c r="AR908" s="102">
        <v>1.365</v>
      </c>
      <c r="AS908" s="126">
        <v>28.052</v>
      </c>
      <c r="AT908" s="58">
        <v>29.08</v>
      </c>
      <c r="AU908" s="58">
        <v>39.799999999999997</v>
      </c>
      <c r="AV908" s="58">
        <v>37.11</v>
      </c>
      <c r="AW908" s="58">
        <v>48.53</v>
      </c>
      <c r="AX908" s="58">
        <v>25.659574468085108</v>
      </c>
      <c r="AY908" s="71">
        <v>1.3442541680772266</v>
      </c>
      <c r="AZ908" s="71">
        <v>21.960910965679481</v>
      </c>
      <c r="BA908" s="71">
        <v>-0.32809725337759232</v>
      </c>
      <c r="BB908" s="131">
        <f t="shared" si="56"/>
        <v>1.3442541680772266</v>
      </c>
      <c r="BC908" s="131">
        <f t="shared" si="57"/>
        <v>1.296733766262117</v>
      </c>
      <c r="BD908" s="131">
        <f t="shared" si="58"/>
        <v>0.16313180739836772</v>
      </c>
      <c r="BE908" s="96">
        <v>7.45</v>
      </c>
      <c r="BF908" s="105">
        <v>64.11</v>
      </c>
      <c r="BG908" s="105">
        <v>626.11137108095465</v>
      </c>
      <c r="BH908" s="105">
        <v>167.99251286850725</v>
      </c>
      <c r="BI908" s="105">
        <v>155.82592419279365</v>
      </c>
      <c r="BJ908" s="105">
        <v>17.15800967087818</v>
      </c>
      <c r="BK908" s="105">
        <v>19.497738262361565</v>
      </c>
      <c r="BL908" s="105">
        <v>7.3311495866479488</v>
      </c>
      <c r="BM908" s="105">
        <v>6.0832943378568087</v>
      </c>
      <c r="BN908" s="130">
        <f t="shared" si="59"/>
        <v>367.36453201970448</v>
      </c>
      <c r="BO908" s="97">
        <v>6.1841836734693869</v>
      </c>
      <c r="BP908" s="109" t="s">
        <v>38</v>
      </c>
      <c r="BQ908" s="106">
        <v>432.65800000000002</v>
      </c>
      <c r="BR908" s="107">
        <v>20.000079774826574</v>
      </c>
      <c r="BS908" s="107">
        <v>28.046853117629421</v>
      </c>
      <c r="BT908" s="107">
        <v>14.878198074277856</v>
      </c>
      <c r="BU908" s="106">
        <v>12404.7235</v>
      </c>
      <c r="BV908" s="106">
        <v>573.42163922697819</v>
      </c>
      <c r="BW908" s="106">
        <v>804.13041702523913</v>
      </c>
      <c r="BX908" s="106">
        <v>427</v>
      </c>
      <c r="BY908" s="40">
        <v>0.255</v>
      </c>
      <c r="BZ908" s="40">
        <v>0.69</v>
      </c>
      <c r="CA908" s="40">
        <v>4.28</v>
      </c>
      <c r="CB908" s="23"/>
      <c r="CC908" s="40">
        <v>4.5999999999999996</v>
      </c>
      <c r="CD908" s="40">
        <v>4.32</v>
      </c>
      <c r="CE908" s="40">
        <v>98.9</v>
      </c>
      <c r="CF908" s="40">
        <v>36.4</v>
      </c>
      <c r="CG908" s="40">
        <v>0.16450000000000001</v>
      </c>
      <c r="CH908" s="134">
        <v>85920.231981602992</v>
      </c>
      <c r="CI908" s="134">
        <v>5139.148962551666</v>
      </c>
      <c r="CJ908" s="135">
        <v>609483.46204058989</v>
      </c>
      <c r="CK908" s="136">
        <v>0.84319744219891779</v>
      </c>
    </row>
    <row r="909" spans="1:89" x14ac:dyDescent="0.25">
      <c r="A909" s="82" t="s">
        <v>37</v>
      </c>
      <c r="B909" s="83">
        <v>887</v>
      </c>
      <c r="C909" s="70" t="s">
        <v>993</v>
      </c>
      <c r="D909" s="161">
        <v>41624</v>
      </c>
      <c r="E909" s="85" t="s">
        <v>1248</v>
      </c>
      <c r="F909" s="82">
        <v>1609</v>
      </c>
      <c r="G909" s="88">
        <v>2</v>
      </c>
      <c r="H909" s="88">
        <v>178</v>
      </c>
      <c r="I909" s="82">
        <v>1</v>
      </c>
      <c r="J909" s="70">
        <v>565</v>
      </c>
      <c r="K909" s="54">
        <v>413.116359476512</v>
      </c>
      <c r="L909" s="54">
        <v>938.30557064550692</v>
      </c>
      <c r="M909" s="54">
        <v>165.40436928695172</v>
      </c>
      <c r="N909" s="54">
        <v>355.25198157775793</v>
      </c>
      <c r="O909" s="54">
        <v>63.164126190651871</v>
      </c>
      <c r="P909" s="54">
        <v>35.740453153396196</v>
      </c>
      <c r="Q909" s="54"/>
      <c r="R909" s="54">
        <v>160.38510996604791</v>
      </c>
      <c r="S909" s="42" t="s">
        <v>70</v>
      </c>
      <c r="T909" s="94">
        <v>12.979190754426186</v>
      </c>
      <c r="U909" s="94">
        <v>8.3538179578756981</v>
      </c>
      <c r="V909" s="94">
        <v>21.333008712301883</v>
      </c>
      <c r="W909" s="94">
        <v>20.016880913381993</v>
      </c>
      <c r="X909" s="94">
        <v>3.5285728510513397</v>
      </c>
      <c r="Y909" s="94">
        <v>7.57859361806082</v>
      </c>
      <c r="Z909" s="94">
        <v>1.3474808543301122</v>
      </c>
      <c r="AA909" s="96">
        <v>0.76245139850301846</v>
      </c>
      <c r="AB909" s="116"/>
      <c r="AC909" s="98">
        <v>3.4214969482291964</v>
      </c>
      <c r="AD909" s="99">
        <v>5.3332521780754707</v>
      </c>
      <c r="AE909" s="99">
        <v>4.6785954732167063</v>
      </c>
      <c r="AF909" s="99">
        <v>1.178648731354679</v>
      </c>
      <c r="AG909" s="99">
        <v>2.7252918629965657</v>
      </c>
      <c r="AH909" s="99">
        <v>1.3472942771019882</v>
      </c>
      <c r="AI909" s="99"/>
      <c r="AJ909" s="44" t="s">
        <v>71</v>
      </c>
      <c r="AK909" s="43">
        <v>750</v>
      </c>
      <c r="AL909" s="43">
        <v>766</v>
      </c>
      <c r="AM909" s="43">
        <v>666</v>
      </c>
      <c r="AN909" s="43">
        <v>640</v>
      </c>
      <c r="AO909" s="46">
        <v>23.93</v>
      </c>
      <c r="AP909" s="102">
        <v>1.2549999999999999</v>
      </c>
      <c r="AQ909" s="102">
        <v>0.97699999999999998</v>
      </c>
      <c r="AR909" s="102">
        <v>1.1220000000000001</v>
      </c>
      <c r="AS909" s="126">
        <v>28.396999999999998</v>
      </c>
      <c r="AT909" s="58">
        <v>28.9</v>
      </c>
      <c r="AU909" s="58">
        <v>52.44</v>
      </c>
      <c r="AV909" s="58">
        <v>40.81</v>
      </c>
      <c r="AW909" s="58">
        <v>46.88</v>
      </c>
      <c r="AX909" s="58">
        <v>23.063829787234045</v>
      </c>
      <c r="AY909" s="71">
        <v>1.3547081140661861</v>
      </c>
      <c r="AZ909" s="71">
        <v>21.699982001662438</v>
      </c>
      <c r="BA909" s="71">
        <v>-0.36697328936055484</v>
      </c>
      <c r="BB909" s="131">
        <f t="shared" si="56"/>
        <v>1.3547081140661861</v>
      </c>
      <c r="BC909" s="131">
        <f t="shared" si="57"/>
        <v>1.3311296302815738</v>
      </c>
      <c r="BD909" s="131">
        <f t="shared" si="58"/>
        <v>0.15722114237294077</v>
      </c>
      <c r="BE909" s="96">
        <v>6.71</v>
      </c>
      <c r="BF909" s="105">
        <v>86.12</v>
      </c>
      <c r="BG909" s="105">
        <v>623.08406874129116</v>
      </c>
      <c r="BH909" s="105">
        <v>209.47515095215977</v>
      </c>
      <c r="BI909" s="105">
        <v>123.66465397120297</v>
      </c>
      <c r="BJ909" s="105">
        <v>11.72782164421737</v>
      </c>
      <c r="BK909" s="105">
        <v>18.578727357176035</v>
      </c>
      <c r="BL909" s="105">
        <v>4.9930329772410582</v>
      </c>
      <c r="BM909" s="105">
        <v>8.4765443567115639</v>
      </c>
      <c r="BN909" s="130">
        <f t="shared" si="59"/>
        <v>335.70127504553733</v>
      </c>
      <c r="BO909" s="97">
        <v>6.4010204081632649</v>
      </c>
      <c r="BP909" s="109" t="s">
        <v>38</v>
      </c>
      <c r="BQ909" s="106">
        <v>496.74400000000003</v>
      </c>
      <c r="BR909" s="107">
        <v>23.285229322273135</v>
      </c>
      <c r="BS909" s="107">
        <v>32.397198365968194</v>
      </c>
      <c r="BT909" s="107">
        <v>17.188373702422147</v>
      </c>
      <c r="BU909" s="106">
        <v>11424.4985</v>
      </c>
      <c r="BV909" s="106">
        <v>535.53151616217895</v>
      </c>
      <c r="BW909" s="106">
        <v>745.0955504972502</v>
      </c>
      <c r="BX909" s="106">
        <v>395</v>
      </c>
      <c r="BY909" s="40">
        <v>0.1734</v>
      </c>
      <c r="BZ909" s="40">
        <v>1.1299999999999999</v>
      </c>
      <c r="CA909" s="40">
        <v>4.2300000000000004</v>
      </c>
      <c r="CB909" s="23"/>
      <c r="CC909" s="40">
        <v>3.68</v>
      </c>
      <c r="CD909" s="40">
        <v>7.81</v>
      </c>
      <c r="CE909" s="40">
        <v>91.7</v>
      </c>
      <c r="CF909" s="40">
        <v>39</v>
      </c>
      <c r="CG909" s="40">
        <v>8.0100000000000005E-2</v>
      </c>
      <c r="CH909" s="134">
        <v>96168.621796153922</v>
      </c>
      <c r="CI909" s="134">
        <v>5263.4842739283686</v>
      </c>
      <c r="CJ909" s="135">
        <v>595684.46208567335</v>
      </c>
      <c r="CK909" s="136">
        <v>0.88360274758540824</v>
      </c>
    </row>
    <row r="910" spans="1:89" x14ac:dyDescent="0.25">
      <c r="A910" s="82" t="s">
        <v>37</v>
      </c>
      <c r="B910" s="83">
        <v>888</v>
      </c>
      <c r="C910" s="70" t="s">
        <v>994</v>
      </c>
      <c r="D910" s="161">
        <v>41624</v>
      </c>
      <c r="E910" s="85" t="s">
        <v>1248</v>
      </c>
      <c r="F910" s="82">
        <v>1616</v>
      </c>
      <c r="G910" s="88">
        <v>2</v>
      </c>
      <c r="H910" s="88">
        <v>161</v>
      </c>
      <c r="I910" s="82">
        <v>1</v>
      </c>
      <c r="J910" s="70">
        <v>622</v>
      </c>
      <c r="K910" s="54">
        <v>418.16979735499552</v>
      </c>
      <c r="L910" s="54">
        <v>938.28777300857644</v>
      </c>
      <c r="M910" s="54">
        <v>165.81002926242252</v>
      </c>
      <c r="N910" s="54">
        <v>353.4977695662634</v>
      </c>
      <c r="O910" s="54">
        <v>63.130160568769675</v>
      </c>
      <c r="P910" s="54">
        <v>36.009368512606507</v>
      </c>
      <c r="Q910" s="54"/>
      <c r="R910" s="54">
        <v>162.01032564168943</v>
      </c>
      <c r="S910" s="42" t="s">
        <v>70</v>
      </c>
      <c r="T910" s="94">
        <v>13.948601677814445</v>
      </c>
      <c r="U910" s="94">
        <v>9.2347472917338553</v>
      </c>
      <c r="V910" s="94">
        <v>23.183348969548298</v>
      </c>
      <c r="W910" s="94">
        <v>21.752652875518148</v>
      </c>
      <c r="X910" s="94">
        <v>3.8440317710417564</v>
      </c>
      <c r="Y910" s="94">
        <v>8.1952621518116544</v>
      </c>
      <c r="Z910" s="94">
        <v>1.4635685429694052</v>
      </c>
      <c r="AA910" s="96">
        <v>0.8348177564008209</v>
      </c>
      <c r="AB910" s="116"/>
      <c r="AC910" s="98">
        <v>3.7559419160214449</v>
      </c>
      <c r="AD910" s="99">
        <v>5.8653872892957217</v>
      </c>
      <c r="AE910" s="99">
        <v>5.1829494781861642</v>
      </c>
      <c r="AF910" s="99">
        <v>1.2024043943056228</v>
      </c>
      <c r="AG910" s="99">
        <v>2.9796167429622264</v>
      </c>
      <c r="AH910" s="99">
        <v>1.4633305938335084</v>
      </c>
      <c r="AI910" s="99"/>
      <c r="AJ910" s="44" t="s">
        <v>71</v>
      </c>
      <c r="AK910" s="43">
        <v>747</v>
      </c>
      <c r="AL910" s="43">
        <v>762</v>
      </c>
      <c r="AM910" s="43">
        <v>687</v>
      </c>
      <c r="AN910" s="43">
        <v>636</v>
      </c>
      <c r="AO910" s="46">
        <v>27.33</v>
      </c>
      <c r="AP910" s="102">
        <v>1.425</v>
      </c>
      <c r="AQ910" s="102">
        <v>1</v>
      </c>
      <c r="AR910" s="102">
        <v>1.302</v>
      </c>
      <c r="AS910" s="126">
        <v>32.307000000000002</v>
      </c>
      <c r="AT910" s="58">
        <v>32.119999999999997</v>
      </c>
      <c r="AU910" s="58">
        <v>52.14</v>
      </c>
      <c r="AV910" s="58">
        <v>36.57</v>
      </c>
      <c r="AW910" s="58">
        <v>47.65</v>
      </c>
      <c r="AX910" s="58">
        <v>21.085106382978726</v>
      </c>
      <c r="AY910" s="71">
        <v>1.3854771388805878</v>
      </c>
      <c r="AZ910" s="71">
        <v>23.930839391996503</v>
      </c>
      <c r="BA910" s="71">
        <v>-0.74749042244820529</v>
      </c>
      <c r="BB910" s="131">
        <f t="shared" si="56"/>
        <v>1.3854771388805878</v>
      </c>
      <c r="BC910" s="131">
        <f t="shared" si="57"/>
        <v>1.3935432729083173</v>
      </c>
      <c r="BD910" s="131">
        <f t="shared" si="58"/>
        <v>0.16076193326923882</v>
      </c>
      <c r="BE910" s="96">
        <v>7.31</v>
      </c>
      <c r="BF910" s="105">
        <v>96.24</v>
      </c>
      <c r="BG910" s="105">
        <v>619.80465502909396</v>
      </c>
      <c r="BH910" s="105">
        <v>187.55195344970906</v>
      </c>
      <c r="BI910" s="105">
        <v>152.1197007481297</v>
      </c>
      <c r="BJ910" s="105">
        <v>11.949293433083957</v>
      </c>
      <c r="BK910" s="105">
        <v>16.521197007481298</v>
      </c>
      <c r="BL910" s="105">
        <v>4.5719035743973402</v>
      </c>
      <c r="BM910" s="105">
        <v>7.4812967581047376</v>
      </c>
      <c r="BN910" s="130">
        <f t="shared" si="59"/>
        <v>353.39506172839504</v>
      </c>
      <c r="BO910" s="97">
        <v>6.3923469387755105</v>
      </c>
      <c r="BP910" s="109" t="s">
        <v>38</v>
      </c>
      <c r="BQ910" s="106">
        <v>392.74810000000002</v>
      </c>
      <c r="BR910" s="107">
        <v>16.940956223187641</v>
      </c>
      <c r="BS910" s="107">
        <v>23.694464165716813</v>
      </c>
      <c r="BT910" s="107">
        <v>12.227524906600252</v>
      </c>
      <c r="BU910" s="106">
        <v>11062.0095</v>
      </c>
      <c r="BV910" s="106">
        <v>477.15321520329644</v>
      </c>
      <c r="BW910" s="106">
        <v>667.37022457541855</v>
      </c>
      <c r="BX910" s="106">
        <v>344</v>
      </c>
      <c r="BY910" s="40">
        <v>0.1734</v>
      </c>
      <c r="BZ910" s="40">
        <v>1.2</v>
      </c>
      <c r="CA910" s="40">
        <v>3.9</v>
      </c>
      <c r="CB910" s="23"/>
      <c r="CC910" s="40">
        <v>4.45</v>
      </c>
      <c r="CD910" s="40">
        <v>5.94</v>
      </c>
      <c r="CE910" s="40">
        <v>85.5</v>
      </c>
      <c r="CF910" s="40">
        <v>36.200000000000003</v>
      </c>
      <c r="CG910" s="40">
        <v>8.9200000000000002E-2</v>
      </c>
      <c r="CH910" s="134">
        <v>104334.85299425013</v>
      </c>
      <c r="CI910" s="134">
        <v>3488.9273185844286</v>
      </c>
      <c r="CJ910" s="135">
        <v>651969.58669753326</v>
      </c>
      <c r="CK910" s="136">
        <v>0.53513651399862594</v>
      </c>
    </row>
    <row r="911" spans="1:89" x14ac:dyDescent="0.25">
      <c r="A911" s="82" t="s">
        <v>37</v>
      </c>
      <c r="B911" s="83">
        <v>889</v>
      </c>
      <c r="C911" s="70" t="s">
        <v>995</v>
      </c>
      <c r="D911" s="161">
        <v>41621</v>
      </c>
      <c r="E911" s="85" t="s">
        <v>1248</v>
      </c>
      <c r="F911" s="82">
        <v>1617</v>
      </c>
      <c r="G911" s="88">
        <v>2</v>
      </c>
      <c r="H911" s="88">
        <v>139</v>
      </c>
      <c r="I911" s="82">
        <v>1</v>
      </c>
      <c r="J911" s="70">
        <v>548</v>
      </c>
      <c r="K911" s="54">
        <v>421.41145816381072</v>
      </c>
      <c r="L911" s="54">
        <v>938.27635624566881</v>
      </c>
      <c r="M911" s="54">
        <v>166.07025053669366</v>
      </c>
      <c r="N911" s="54">
        <v>352.37248407453393</v>
      </c>
      <c r="O911" s="54">
        <v>63.108372426132902</v>
      </c>
      <c r="P911" s="54">
        <v>36.1818713516247</v>
      </c>
      <c r="Q911" s="54"/>
      <c r="R911" s="54">
        <v>163.05286303668356</v>
      </c>
      <c r="S911" s="42" t="s">
        <v>70</v>
      </c>
      <c r="T911" s="94">
        <v>11.565358201280844</v>
      </c>
      <c r="U911" s="94">
        <v>7.7961253369136676</v>
      </c>
      <c r="V911" s="94">
        <v>19.361483538194513</v>
      </c>
      <c r="W911" s="94">
        <v>18.166422225727644</v>
      </c>
      <c r="X911" s="94">
        <v>3.2153664219500326</v>
      </c>
      <c r="Y911" s="94">
        <v>6.822454049721796</v>
      </c>
      <c r="Z911" s="94">
        <v>1.2218717138508204</v>
      </c>
      <c r="AA911" s="96">
        <v>0.70053470655555317</v>
      </c>
      <c r="AB911" s="116"/>
      <c r="AC911" s="98">
        <v>3.1569453235402332</v>
      </c>
      <c r="AD911" s="99">
        <v>4.6661175327048774</v>
      </c>
      <c r="AE911" s="99">
        <v>4.1302139340737218</v>
      </c>
      <c r="AF911" s="99">
        <v>0.93788962407368037</v>
      </c>
      <c r="AG911" s="99">
        <v>2.6550208761090754</v>
      </c>
      <c r="AH911" s="99">
        <v>1.2232288564753742</v>
      </c>
      <c r="AI911" s="99"/>
      <c r="AJ911" s="44" t="s">
        <v>71</v>
      </c>
      <c r="AK911" s="43">
        <v>759</v>
      </c>
      <c r="AL911" s="43">
        <v>773</v>
      </c>
      <c r="AM911" s="43">
        <v>709</v>
      </c>
      <c r="AN911" s="43">
        <v>611</v>
      </c>
      <c r="AO911" s="46">
        <v>25</v>
      </c>
      <c r="AP911" s="102">
        <v>1.0229999999999999</v>
      </c>
      <c r="AQ911" s="102">
        <v>0.97399999999999998</v>
      </c>
      <c r="AR911" s="102">
        <v>1.179</v>
      </c>
      <c r="AS911" s="126">
        <v>25.344999999999999</v>
      </c>
      <c r="AT911" s="58">
        <v>26.36</v>
      </c>
      <c r="AU911" s="58">
        <v>40.909999999999997</v>
      </c>
      <c r="AV911" s="58">
        <v>38.97</v>
      </c>
      <c r="AW911" s="58">
        <v>47.17</v>
      </c>
      <c r="AX911" s="58">
        <v>21.48936170212766</v>
      </c>
      <c r="AY911" s="71">
        <v>1.3614659201088322</v>
      </c>
      <c r="AZ911" s="71">
        <v>20.169461236291266</v>
      </c>
      <c r="BA911" s="71">
        <v>-0.80797769809675302</v>
      </c>
      <c r="BB911" s="131">
        <f t="shared" si="56"/>
        <v>1.3614659201088322</v>
      </c>
      <c r="BC911" s="131">
        <f t="shared" si="57"/>
        <v>1.3090422513337765</v>
      </c>
      <c r="BD911" s="131">
        <f t="shared" si="58"/>
        <v>0.16403701677790786</v>
      </c>
      <c r="BE911" s="96">
        <v>7.56</v>
      </c>
      <c r="BF911" s="105">
        <v>54.41</v>
      </c>
      <c r="BG911" s="105">
        <v>689.02775225142443</v>
      </c>
      <c r="BH911" s="105">
        <v>160.63223672119099</v>
      </c>
      <c r="BI911" s="105">
        <v>103.65741591619188</v>
      </c>
      <c r="BJ911" s="105">
        <v>18.562764197757769</v>
      </c>
      <c r="BK911" s="105">
        <v>15.070759051644918</v>
      </c>
      <c r="BL911" s="105">
        <v>7.7191692703547137</v>
      </c>
      <c r="BM911" s="105">
        <v>5.3299025914353981</v>
      </c>
      <c r="BN911" s="130">
        <f t="shared" si="59"/>
        <v>373.62637362637355</v>
      </c>
      <c r="BO911" s="97">
        <v>3.2352040816326526</v>
      </c>
      <c r="BP911" s="109" t="s">
        <v>38</v>
      </c>
      <c r="BQ911" s="106">
        <v>373.09900000000005</v>
      </c>
      <c r="BR911" s="107">
        <v>19.270165907689123</v>
      </c>
      <c r="BS911" s="107">
        <v>26.568998679367574</v>
      </c>
      <c r="BT911" s="107">
        <v>14.153983308042491</v>
      </c>
      <c r="BU911" s="106">
        <v>10951.5142</v>
      </c>
      <c r="BV911" s="106">
        <v>565.6340423705592</v>
      </c>
      <c r="BW911" s="106">
        <v>779.87549234084031</v>
      </c>
      <c r="BX911" s="106">
        <v>415</v>
      </c>
      <c r="BY911" s="40">
        <v>0.20399999999999999</v>
      </c>
      <c r="BZ911" s="40">
        <v>0.68</v>
      </c>
      <c r="CA911" s="40">
        <v>4.13</v>
      </c>
      <c r="CB911" s="23"/>
      <c r="CC911" s="40">
        <v>3.23</v>
      </c>
      <c r="CD911" s="40">
        <v>6.47</v>
      </c>
      <c r="CE911" s="40">
        <v>98.9</v>
      </c>
      <c r="CF911" s="40">
        <v>39.9</v>
      </c>
      <c r="CG911" s="40">
        <v>9.9900000000000003E-2</v>
      </c>
      <c r="CH911" s="134">
        <v>145864.97614173125</v>
      </c>
      <c r="CI911" s="134">
        <v>5770.1099443992089</v>
      </c>
      <c r="CJ911" s="135">
        <v>515661.56206344365</v>
      </c>
      <c r="CK911" s="136">
        <v>1.118972281220622</v>
      </c>
    </row>
    <row r="912" spans="1:89" x14ac:dyDescent="0.25">
      <c r="A912" s="82" t="s">
        <v>37</v>
      </c>
      <c r="B912" s="83">
        <v>890</v>
      </c>
      <c r="C912" s="70" t="s">
        <v>996</v>
      </c>
      <c r="D912" s="161">
        <v>41625</v>
      </c>
      <c r="E912" s="85" t="s">
        <v>1248</v>
      </c>
      <c r="F912" s="82">
        <v>1618</v>
      </c>
      <c r="G912" s="88">
        <v>2</v>
      </c>
      <c r="H912" s="88">
        <v>101</v>
      </c>
      <c r="I912" s="82">
        <v>1</v>
      </c>
      <c r="J912" s="70">
        <v>598</v>
      </c>
      <c r="K912" s="54">
        <v>407</v>
      </c>
      <c r="L912" s="54">
        <v>938.32711177214526</v>
      </c>
      <c r="M912" s="54">
        <v>164.91338427934394</v>
      </c>
      <c r="N912" s="54">
        <v>357.37516811300731</v>
      </c>
      <c r="O912" s="54">
        <v>63.205236016926627</v>
      </c>
      <c r="P912" s="54">
        <v>35.414975123342913</v>
      </c>
      <c r="Q912" s="54"/>
      <c r="R912" s="54">
        <v>158.41805238304892</v>
      </c>
      <c r="S912" s="42" t="s">
        <v>70</v>
      </c>
      <c r="T912" s="94">
        <v>12.953201185434542</v>
      </c>
      <c r="U912" s="94">
        <v>8.0552307773433078</v>
      </c>
      <c r="V912" s="94">
        <v>21.008431962777848</v>
      </c>
      <c r="W912" s="94">
        <v>19.712781286494959</v>
      </c>
      <c r="X912" s="94">
        <v>3.464571613384035</v>
      </c>
      <c r="Y912" s="94">
        <v>7.5078919044884094</v>
      </c>
      <c r="Z912" s="94">
        <v>1.3278429005529191</v>
      </c>
      <c r="AA912" s="96">
        <v>0.7440130953422196</v>
      </c>
      <c r="AB912" s="116"/>
      <c r="AC912" s="98">
        <v>3.3281148751650602</v>
      </c>
      <c r="AD912" s="99">
        <v>5.4621923103222407</v>
      </c>
      <c r="AE912" s="99">
        <v>4.9012251600521468</v>
      </c>
      <c r="AF912" s="99">
        <v>1.0760518851334815</v>
      </c>
      <c r="AG912" s="99">
        <v>2.7420205397817647</v>
      </c>
      <c r="AH912" s="99">
        <v>1.3302263030219768</v>
      </c>
      <c r="AI912" s="99"/>
      <c r="AJ912" s="44" t="s">
        <v>71</v>
      </c>
      <c r="AK912" s="43">
        <v>740</v>
      </c>
      <c r="AL912" s="43">
        <v>752</v>
      </c>
      <c r="AM912" s="43">
        <v>690</v>
      </c>
      <c r="AN912" s="43">
        <v>635</v>
      </c>
      <c r="AO912" s="46">
        <v>25.02</v>
      </c>
      <c r="AP912" s="102">
        <v>1.105</v>
      </c>
      <c r="AQ912" s="102">
        <v>0.94</v>
      </c>
      <c r="AR912" s="102">
        <v>1.2010000000000001</v>
      </c>
      <c r="AS912" s="126">
        <v>26.582999999999998</v>
      </c>
      <c r="AT912" s="58">
        <v>27.22</v>
      </c>
      <c r="AU912" s="58">
        <v>44.18</v>
      </c>
      <c r="AV912" s="58">
        <v>37.57</v>
      </c>
      <c r="AW912" s="58">
        <v>48</v>
      </c>
      <c r="AX912" s="58">
        <v>21.446808510638299</v>
      </c>
      <c r="AY912" s="71">
        <v>1.2956702360379695</v>
      </c>
      <c r="AZ912" s="71">
        <v>20.92601936352315</v>
      </c>
      <c r="BA912" s="71">
        <v>8.2412599254698904E-2</v>
      </c>
      <c r="BB912" s="131">
        <f t="shared" si="56"/>
        <v>1.2956702360379695</v>
      </c>
      <c r="BC912" s="131">
        <f t="shared" si="57"/>
        <v>1.2653490773180509</v>
      </c>
      <c r="BD912" s="131">
        <f t="shared" si="58"/>
        <v>0.15450938964655581</v>
      </c>
      <c r="BE912" s="96">
        <v>6.52</v>
      </c>
      <c r="BF912" s="105">
        <v>96.68</v>
      </c>
      <c r="BG912" s="105">
        <v>608.70914356640458</v>
      </c>
      <c r="BH912" s="105">
        <v>223.31402565163424</v>
      </c>
      <c r="BI912" s="105">
        <v>127.84443525031028</v>
      </c>
      <c r="BJ912" s="105">
        <v>14.067025237898221</v>
      </c>
      <c r="BK912" s="105">
        <v>16.446007447248654</v>
      </c>
      <c r="BL912" s="105">
        <v>4.4476623913942896</v>
      </c>
      <c r="BM912" s="105">
        <v>5.275134464211833</v>
      </c>
      <c r="BN912" s="130">
        <f t="shared" si="59"/>
        <v>325.51185344827587</v>
      </c>
      <c r="BO912" s="97">
        <v>2.9750000000000001</v>
      </c>
      <c r="BP912" s="109" t="s">
        <v>38</v>
      </c>
      <c r="BQ912" s="106"/>
      <c r="BR912" s="107"/>
      <c r="BS912" s="107"/>
      <c r="BT912" s="107"/>
      <c r="BU912" s="106"/>
      <c r="BV912" s="106"/>
      <c r="BW912" s="106"/>
      <c r="BX912" s="106"/>
      <c r="BY912" s="40">
        <v>0.14280000000000001</v>
      </c>
      <c r="BZ912" s="40">
        <v>0.91</v>
      </c>
      <c r="CA912" s="40">
        <v>4.05</v>
      </c>
      <c r="CB912" s="23"/>
      <c r="CC912" s="40">
        <v>2.93</v>
      </c>
      <c r="CD912" s="40">
        <v>5.16</v>
      </c>
      <c r="CE912" s="40">
        <v>95.8</v>
      </c>
      <c r="CF912" s="40">
        <v>39.5</v>
      </c>
      <c r="CG912" s="40">
        <v>0.1237</v>
      </c>
      <c r="CH912" s="134">
        <v>74652.379843790375</v>
      </c>
      <c r="CI912" s="134">
        <v>5191.6588129763622</v>
      </c>
      <c r="CJ912" s="135">
        <v>547683.54847079993</v>
      </c>
      <c r="CK912" s="136">
        <v>0.94793039291980086</v>
      </c>
    </row>
    <row r="913" spans="1:89" x14ac:dyDescent="0.25">
      <c r="A913" s="82" t="s">
        <v>37</v>
      </c>
      <c r="B913" s="83">
        <v>891</v>
      </c>
      <c r="C913" s="70" t="s">
        <v>997</v>
      </c>
      <c r="D913" s="161">
        <v>41624</v>
      </c>
      <c r="E913" s="85" t="s">
        <v>1248</v>
      </c>
      <c r="F913" s="82">
        <v>1619</v>
      </c>
      <c r="G913" s="88">
        <v>2</v>
      </c>
      <c r="H913" s="88">
        <v>143</v>
      </c>
      <c r="I913" s="82">
        <v>1</v>
      </c>
      <c r="J913" s="70">
        <v>595</v>
      </c>
      <c r="K913" s="54">
        <v>423.3257145560396</v>
      </c>
      <c r="L913" s="54">
        <v>938.2696144510569</v>
      </c>
      <c r="M913" s="54">
        <v>166.22391566918148</v>
      </c>
      <c r="N913" s="54">
        <v>351.70798366173051</v>
      </c>
      <c r="O913" s="54">
        <v>63.095506153633366</v>
      </c>
      <c r="P913" s="54">
        <v>36.283737241285415</v>
      </c>
      <c r="Q913" s="54"/>
      <c r="R913" s="54">
        <v>163.66849927693374</v>
      </c>
      <c r="S913" s="42" t="s">
        <v>70</v>
      </c>
      <c r="T913" s="94">
        <v>9.9462080531015236</v>
      </c>
      <c r="U913" s="94">
        <v>6.7761864897457542</v>
      </c>
      <c r="V913" s="94">
        <v>16.722394542847276</v>
      </c>
      <c r="W913" s="94">
        <v>15.690114680415775</v>
      </c>
      <c r="X913" s="94">
        <v>2.7796619002770266</v>
      </c>
      <c r="Y913" s="94">
        <v>5.8813996666607427</v>
      </c>
      <c r="Z913" s="94">
        <v>1.0551079477817054</v>
      </c>
      <c r="AA913" s="96">
        <v>0.60675096963777586</v>
      </c>
      <c r="AB913" s="116"/>
      <c r="AC913" s="98">
        <v>2.7369292191446006</v>
      </c>
      <c r="AD913" s="99">
        <v>4.0300970848261954</v>
      </c>
      <c r="AE913" s="99">
        <v>3.5239168909720253</v>
      </c>
      <c r="AF913" s="99">
        <v>0.81407961113489147</v>
      </c>
      <c r="AG913" s="99">
        <v>2.329396115029541</v>
      </c>
      <c r="AH913" s="99">
        <v>1.0563616042853265</v>
      </c>
      <c r="AI913" s="99"/>
      <c r="AJ913" s="44" t="s">
        <v>71</v>
      </c>
      <c r="AK913" s="43">
        <v>759</v>
      </c>
      <c r="AL913" s="43">
        <v>776</v>
      </c>
      <c r="AM913" s="43">
        <v>707</v>
      </c>
      <c r="AN913" s="43">
        <v>604</v>
      </c>
      <c r="AO913" s="46">
        <v>10.6</v>
      </c>
      <c r="AP913" s="102">
        <v>0.52500000000000002</v>
      </c>
      <c r="AQ913" s="102">
        <v>0.443</v>
      </c>
      <c r="AR913" s="102">
        <v>0.48099999999999998</v>
      </c>
      <c r="AS913" s="126">
        <v>12.115</v>
      </c>
      <c r="AT913" s="58">
        <v>12.43</v>
      </c>
      <c r="AU913" s="58">
        <v>49.55</v>
      </c>
      <c r="AV913" s="58">
        <v>41.82</v>
      </c>
      <c r="AW913" s="58">
        <v>45.4</v>
      </c>
      <c r="AX913" s="58">
        <v>19.531914893617021</v>
      </c>
      <c r="AY913" s="71">
        <v>0.74331459936260891</v>
      </c>
      <c r="AZ913" s="71">
        <v>16.010307102653837</v>
      </c>
      <c r="BA913" s="71">
        <v>0.71208744019343939</v>
      </c>
      <c r="BB913" s="131">
        <f t="shared" si="56"/>
        <v>0.74331459936260891</v>
      </c>
      <c r="BC913" s="131">
        <f t="shared" si="57"/>
        <v>0.72447758417361274</v>
      </c>
      <c r="BD913" s="131">
        <f t="shared" si="58"/>
        <v>8.6650269869382152E-2</v>
      </c>
      <c r="BE913" s="96">
        <v>7.31</v>
      </c>
      <c r="BF913" s="105">
        <v>62.38</v>
      </c>
      <c r="BG913" s="105">
        <v>685.15549855722986</v>
      </c>
      <c r="BH913" s="105">
        <v>170.24687399807627</v>
      </c>
      <c r="BI913" s="105">
        <v>105.80314203270278</v>
      </c>
      <c r="BJ913" s="105">
        <v>16.351394677781339</v>
      </c>
      <c r="BK913" s="105">
        <v>13.786470022443089</v>
      </c>
      <c r="BL913" s="105">
        <v>4.168002564924655</v>
      </c>
      <c r="BM913" s="105">
        <v>4.4886181468419366</v>
      </c>
      <c r="BN913" s="130">
        <f t="shared" si="59"/>
        <v>367.16144096064045</v>
      </c>
      <c r="BO913" s="97">
        <v>2.0122448979591838</v>
      </c>
      <c r="BP913" s="109" t="s">
        <v>38</v>
      </c>
      <c r="BQ913" s="106">
        <v>326.19009999999997</v>
      </c>
      <c r="BR913" s="107">
        <v>19.506183708571946</v>
      </c>
      <c r="BS913" s="107">
        <v>26.790630634139536</v>
      </c>
      <c r="BT913" s="107">
        <v>26.242164119066771</v>
      </c>
      <c r="BU913" s="106">
        <v>10048.5774</v>
      </c>
      <c r="BV913" s="106">
        <v>600.90541305270847</v>
      </c>
      <c r="BW913" s="106">
        <v>825.3093074313482</v>
      </c>
      <c r="BX913" s="106">
        <v>343</v>
      </c>
      <c r="BY913" s="23"/>
      <c r="BZ913" s="23"/>
      <c r="CA913" s="23"/>
      <c r="CB913" s="23"/>
      <c r="CC913" s="23"/>
      <c r="CD913" s="23"/>
      <c r="CE913" s="23"/>
      <c r="CF913" s="23"/>
      <c r="CG913" s="23"/>
      <c r="CH913" s="134">
        <v>62737.619085223043</v>
      </c>
      <c r="CI913" s="134">
        <v>8142.7746710645515</v>
      </c>
      <c r="CJ913" s="135">
        <v>793642.82877941488</v>
      </c>
      <c r="CK913" s="136">
        <v>1.0259999052203059</v>
      </c>
    </row>
    <row r="914" spans="1:89" x14ac:dyDescent="0.25">
      <c r="A914" s="82" t="s">
        <v>37</v>
      </c>
      <c r="B914" s="83">
        <v>892</v>
      </c>
      <c r="C914" s="70" t="s">
        <v>998</v>
      </c>
      <c r="D914" s="161">
        <v>41621</v>
      </c>
      <c r="E914" s="85" t="s">
        <v>1248</v>
      </c>
      <c r="F914" s="82">
        <v>1625</v>
      </c>
      <c r="G914" s="88">
        <v>2</v>
      </c>
      <c r="H914" s="88">
        <v>147</v>
      </c>
      <c r="I914" s="82">
        <v>1</v>
      </c>
      <c r="J914" s="70">
        <v>566</v>
      </c>
      <c r="K914" s="54">
        <v>413.45207940230938</v>
      </c>
      <c r="L914" s="54">
        <v>938.30438827788043</v>
      </c>
      <c r="M914" s="54">
        <v>165.4313188884189</v>
      </c>
      <c r="N914" s="54">
        <v>355.13544231468723</v>
      </c>
      <c r="O914" s="54">
        <v>63.161869719644962</v>
      </c>
      <c r="P914" s="54">
        <v>35.758318267524601</v>
      </c>
      <c r="Q914" s="54"/>
      <c r="R914" s="54">
        <v>160.49307949078559</v>
      </c>
      <c r="S914" s="42" t="s">
        <v>70</v>
      </c>
      <c r="T914" s="94">
        <v>12.862237693963795</v>
      </c>
      <c r="U914" s="94">
        <v>8.2941231454799418</v>
      </c>
      <c r="V914" s="94">
        <v>21.156360839443735</v>
      </c>
      <c r="W914" s="94">
        <v>19.85110621564036</v>
      </c>
      <c r="X914" s="94">
        <v>3.4999246765484746</v>
      </c>
      <c r="Y914" s="94">
        <v>7.5133735644849784</v>
      </c>
      <c r="Z914" s="94">
        <v>1.3362753070827436</v>
      </c>
      <c r="AA914" s="96">
        <v>0.75651588427942307</v>
      </c>
      <c r="AB914" s="116"/>
      <c r="AC914" s="98">
        <v>3.3954495019405866</v>
      </c>
      <c r="AD914" s="99">
        <v>5.8391555916864704</v>
      </c>
      <c r="AE914" s="99">
        <v>5.2701298792766238</v>
      </c>
      <c r="AF914" s="99">
        <v>1.1561528071539213</v>
      </c>
      <c r="AG914" s="99">
        <v>2.8495079287429976</v>
      </c>
      <c r="AH914" s="99">
        <v>1.337595247873254</v>
      </c>
      <c r="AI914" s="99"/>
      <c r="AJ914" s="44" t="s">
        <v>71</v>
      </c>
      <c r="AK914" s="43">
        <v>724</v>
      </c>
      <c r="AL914" s="43">
        <v>735</v>
      </c>
      <c r="AM914" s="43">
        <v>670</v>
      </c>
      <c r="AN914" s="43">
        <v>621</v>
      </c>
      <c r="AO914" s="46">
        <v>25.18</v>
      </c>
      <c r="AP914" s="102">
        <v>1.1120000000000001</v>
      </c>
      <c r="AQ914" s="102">
        <v>1.01</v>
      </c>
      <c r="AR914" s="102">
        <v>1.2030000000000001</v>
      </c>
      <c r="AS914" s="126">
        <v>26.752000000000002</v>
      </c>
      <c r="AT914" s="58">
        <v>27.85</v>
      </c>
      <c r="AU914" s="58">
        <v>44.17</v>
      </c>
      <c r="AV914" s="58">
        <v>40.11</v>
      </c>
      <c r="AW914" s="58">
        <v>47.76</v>
      </c>
      <c r="AX914" s="58">
        <v>21.276595744680851</v>
      </c>
      <c r="AY914" s="71">
        <v>1.3163889674294411</v>
      </c>
      <c r="AZ914" s="71">
        <v>20.998787840384491</v>
      </c>
      <c r="BA914" s="71">
        <v>0.15757299905924427</v>
      </c>
      <c r="BB914" s="131">
        <f t="shared" si="56"/>
        <v>1.3163889674294411</v>
      </c>
      <c r="BC914" s="131">
        <f t="shared" si="57"/>
        <v>1.2644896824657956</v>
      </c>
      <c r="BD914" s="131">
        <f t="shared" si="58"/>
        <v>0.157163135249655</v>
      </c>
      <c r="BE914" s="96">
        <v>7.24</v>
      </c>
      <c r="BF914" s="105">
        <v>70.73</v>
      </c>
      <c r="BG914" s="105">
        <v>678.21292238088506</v>
      </c>
      <c r="BH914" s="105">
        <v>156.51067439558886</v>
      </c>
      <c r="BI914" s="105">
        <v>118.76148734624628</v>
      </c>
      <c r="BJ914" s="105">
        <v>17.531457655874451</v>
      </c>
      <c r="BK914" s="105">
        <v>16.117630425561991</v>
      </c>
      <c r="BL914" s="105">
        <v>7.6346670436872612</v>
      </c>
      <c r="BM914" s="105">
        <v>5.0897780291248402</v>
      </c>
      <c r="BN914" s="130">
        <f t="shared" si="59"/>
        <v>376.89056939501779</v>
      </c>
      <c r="BO914" s="97">
        <v>5.3602040816326522</v>
      </c>
      <c r="BP914" s="109" t="s">
        <v>38</v>
      </c>
      <c r="BQ914" s="106">
        <v>338.69450000000006</v>
      </c>
      <c r="BR914" s="107">
        <v>16.009109627613316</v>
      </c>
      <c r="BS914" s="107">
        <v>23.213257665930541</v>
      </c>
      <c r="BT914" s="107">
        <v>12.161382405745064</v>
      </c>
      <c r="BU914" s="106">
        <v>8894.9760000000006</v>
      </c>
      <c r="BV914" s="106">
        <v>420.43979432494291</v>
      </c>
      <c r="BW914" s="106">
        <v>609.63898091131728</v>
      </c>
      <c r="BX914" s="106">
        <v>319</v>
      </c>
      <c r="BY914" s="40">
        <v>0.255</v>
      </c>
      <c r="BZ914" s="40">
        <v>0.7</v>
      </c>
      <c r="CA914" s="40">
        <v>4.57</v>
      </c>
      <c r="CB914" s="23"/>
      <c r="CC914" s="40">
        <v>4.2699999999999996</v>
      </c>
      <c r="CD914" s="40">
        <v>7.74</v>
      </c>
      <c r="CE914" s="40">
        <v>99.9</v>
      </c>
      <c r="CF914" s="40">
        <v>38.299999999999997</v>
      </c>
      <c r="CG914" s="40">
        <v>0.12959999999999999</v>
      </c>
      <c r="CH914" s="134">
        <v>118451.45673129207</v>
      </c>
      <c r="CI914" s="134">
        <v>3114.7685541175451</v>
      </c>
      <c r="CJ914" s="134">
        <v>348940.89739461278</v>
      </c>
      <c r="CK914" s="140">
        <v>0.89263499273777969</v>
      </c>
    </row>
    <row r="915" spans="1:89" x14ac:dyDescent="0.25">
      <c r="A915" s="82" t="s">
        <v>37</v>
      </c>
      <c r="B915" s="83">
        <v>893</v>
      </c>
      <c r="C915" s="70" t="s">
        <v>999</v>
      </c>
      <c r="D915" s="161">
        <v>41625</v>
      </c>
      <c r="E915" s="85" t="s">
        <v>1248</v>
      </c>
      <c r="F915" s="82">
        <v>1629</v>
      </c>
      <c r="G915" s="88">
        <v>2</v>
      </c>
      <c r="H915" s="88">
        <v>103</v>
      </c>
      <c r="I915" s="82">
        <v>1</v>
      </c>
      <c r="J915" s="70">
        <v>593</v>
      </c>
      <c r="K915" s="54">
        <v>419.29036334906453</v>
      </c>
      <c r="L915" s="54">
        <v>938.28382650182232</v>
      </c>
      <c r="M915" s="54">
        <v>165.89998164426601</v>
      </c>
      <c r="N915" s="54">
        <v>353.10878480505022</v>
      </c>
      <c r="O915" s="54">
        <v>63.122628919669857</v>
      </c>
      <c r="P915" s="54">
        <v>36.068998691914132</v>
      </c>
      <c r="Q915" s="54"/>
      <c r="R915" s="54">
        <v>162.37070632963767</v>
      </c>
      <c r="S915" s="42" t="s">
        <v>70</v>
      </c>
      <c r="T915" s="94">
        <v>13.527570660149838</v>
      </c>
      <c r="U915" s="94">
        <v>9.0120249671091326</v>
      </c>
      <c r="V915" s="94">
        <v>22.539595627258969</v>
      </c>
      <c r="W915" s="94">
        <v>21.148538032948288</v>
      </c>
      <c r="X915" s="94">
        <v>3.7393185008314411</v>
      </c>
      <c r="Y915" s="94">
        <v>7.9589292219386376</v>
      </c>
      <c r="Z915" s="94">
        <v>1.4227585307788813</v>
      </c>
      <c r="AA915" s="96">
        <v>0.81298064519587721</v>
      </c>
      <c r="AB915" s="116"/>
      <c r="AC915" s="98">
        <v>3.6597700623824512</v>
      </c>
      <c r="AD915" s="99">
        <v>6.1533096062416988</v>
      </c>
      <c r="AE915" s="99">
        <v>5.4469096634451519</v>
      </c>
      <c r="AF915" s="99">
        <v>1.1998953732171311</v>
      </c>
      <c r="AG915" s="99">
        <v>3.1689544472144751</v>
      </c>
      <c r="AH915" s="99">
        <v>1.4210407670163492</v>
      </c>
      <c r="AI915" s="99"/>
      <c r="AJ915" s="44" t="s">
        <v>71</v>
      </c>
      <c r="AK915" s="43">
        <v>727</v>
      </c>
      <c r="AL915" s="43">
        <v>742</v>
      </c>
      <c r="AM915" s="43">
        <v>679</v>
      </c>
      <c r="AN915" s="43">
        <v>601</v>
      </c>
      <c r="AO915" s="46">
        <v>27.38</v>
      </c>
      <c r="AP915" s="102">
        <v>1.2170000000000001</v>
      </c>
      <c r="AQ915" s="102">
        <v>1.0629999999999999</v>
      </c>
      <c r="AR915" s="102">
        <v>1.2569999999999999</v>
      </c>
      <c r="AS915" s="126">
        <v>29.207000000000001</v>
      </c>
      <c r="AT915" s="58">
        <v>29.84</v>
      </c>
      <c r="AU915" s="58">
        <v>44.46</v>
      </c>
      <c r="AV915" s="58">
        <v>38.82</v>
      </c>
      <c r="AW915" s="58">
        <v>45.91</v>
      </c>
      <c r="AX915" s="58">
        <v>18.702127659574469</v>
      </c>
      <c r="AY915" s="71">
        <v>1.323892428838078</v>
      </c>
      <c r="AZ915" s="71">
        <v>21.837899585421642</v>
      </c>
      <c r="BA915" s="71">
        <v>0.70169604183732659</v>
      </c>
      <c r="BB915" s="131">
        <f t="shared" si="56"/>
        <v>1.323892428838078</v>
      </c>
      <c r="BC915" s="131">
        <f t="shared" si="57"/>
        <v>1.2958085177303535</v>
      </c>
      <c r="BD915" s="131">
        <f t="shared" si="58"/>
        <v>0.15692384453084054</v>
      </c>
      <c r="BE915" s="96">
        <v>7.78</v>
      </c>
      <c r="BF915" s="105">
        <v>65</v>
      </c>
      <c r="BG915" s="105">
        <v>647.99999999999989</v>
      </c>
      <c r="BH915" s="105">
        <v>188.46153846153845</v>
      </c>
      <c r="BI915" s="105">
        <v>118.15384615384615</v>
      </c>
      <c r="BJ915" s="105">
        <v>16.76923076923077</v>
      </c>
      <c r="BK915" s="105">
        <v>16.46153846153846</v>
      </c>
      <c r="BL915" s="105">
        <v>5.2307692307692317</v>
      </c>
      <c r="BM915" s="105">
        <v>6.9230769230769234</v>
      </c>
      <c r="BN915" s="130">
        <f t="shared" si="59"/>
        <v>351.93392425463338</v>
      </c>
      <c r="BO915" s="97">
        <v>3.1051020408163263</v>
      </c>
      <c r="BP915" s="109" t="s">
        <v>38</v>
      </c>
      <c r="BQ915" s="106">
        <v>414.32829999999996</v>
      </c>
      <c r="BR915" s="107">
        <v>18.382241937779888</v>
      </c>
      <c r="BS915" s="107">
        <v>26.403429610123652</v>
      </c>
      <c r="BT915" s="107">
        <v>13.884996648793564</v>
      </c>
      <c r="BU915" s="106">
        <v>11668.413400000001</v>
      </c>
      <c r="BV915" s="106">
        <v>517.68512589855152</v>
      </c>
      <c r="BW915" s="106">
        <v>743.57974550307972</v>
      </c>
      <c r="BX915" s="106">
        <v>391</v>
      </c>
      <c r="BY915" s="40">
        <v>0.14280000000000001</v>
      </c>
      <c r="BZ915" s="40">
        <v>0.97</v>
      </c>
      <c r="CA915" s="40">
        <v>4.25</v>
      </c>
      <c r="CB915" s="23"/>
      <c r="CC915" s="40">
        <v>2.63</v>
      </c>
      <c r="CD915" s="40">
        <v>4.09</v>
      </c>
      <c r="CE915" s="40">
        <v>97.9</v>
      </c>
      <c r="CF915" s="40">
        <v>36.299999999999997</v>
      </c>
      <c r="CG915" s="40">
        <v>0.88360000000000005</v>
      </c>
      <c r="CH915" s="134">
        <v>58775.258765534069</v>
      </c>
      <c r="CI915" s="134">
        <v>8484.6441596182376</v>
      </c>
      <c r="CJ915" s="135">
        <v>665578.85715785692</v>
      </c>
      <c r="CK915" s="136">
        <v>1.2747766952588031</v>
      </c>
    </row>
    <row r="916" spans="1:89" x14ac:dyDescent="0.25">
      <c r="A916" s="82" t="s">
        <v>37</v>
      </c>
      <c r="B916" s="83">
        <v>894</v>
      </c>
      <c r="C916" s="70" t="s">
        <v>1000</v>
      </c>
      <c r="D916" s="161">
        <v>41621</v>
      </c>
      <c r="E916" s="85" t="s">
        <v>1248</v>
      </c>
      <c r="F916" s="82">
        <v>1630</v>
      </c>
      <c r="G916" s="88">
        <v>2</v>
      </c>
      <c r="H916" s="88">
        <v>162</v>
      </c>
      <c r="I916" s="82">
        <v>1</v>
      </c>
      <c r="J916" s="70">
        <v>595</v>
      </c>
      <c r="K916" s="54">
        <v>417.95306972525333</v>
      </c>
      <c r="L916" s="54">
        <v>938.2885362987879</v>
      </c>
      <c r="M916" s="54">
        <v>165.79263165566866</v>
      </c>
      <c r="N916" s="54">
        <v>353.57300274819994</v>
      </c>
      <c r="O916" s="54">
        <v>63.131617258037508</v>
      </c>
      <c r="P916" s="54">
        <v>35.997835494925404</v>
      </c>
      <c r="Q916" s="54"/>
      <c r="R916" s="54">
        <v>161.94062474703679</v>
      </c>
      <c r="S916" s="42" t="s">
        <v>70</v>
      </c>
      <c r="T916" s="94">
        <v>12.797263771484687</v>
      </c>
      <c r="U916" s="94">
        <v>8.4622776941489661</v>
      </c>
      <c r="V916" s="94">
        <v>21.259541465633653</v>
      </c>
      <c r="W916" s="94">
        <v>19.947584044172789</v>
      </c>
      <c r="X916" s="94">
        <v>3.5246753273802147</v>
      </c>
      <c r="Y916" s="94">
        <v>7.5167999130539584</v>
      </c>
      <c r="Z916" s="94">
        <v>1.3421492348897617</v>
      </c>
      <c r="AA916" s="96">
        <v>0.76529747637742562</v>
      </c>
      <c r="AB916" s="116"/>
      <c r="AC916" s="98">
        <v>3.4427834267802484</v>
      </c>
      <c r="AD916" s="99">
        <v>5.2723662834771456</v>
      </c>
      <c r="AE916" s="99">
        <v>4.6531268634827549</v>
      </c>
      <c r="AF916" s="99">
        <v>1.0122943264276119</v>
      </c>
      <c r="AG916" s="99">
        <v>3.1001513746845615</v>
      </c>
      <c r="AH916" s="99">
        <v>1.3416481712647865</v>
      </c>
      <c r="AI916" s="99"/>
      <c r="AJ916" s="44" t="s">
        <v>71</v>
      </c>
      <c r="AK916" s="43">
        <v>752</v>
      </c>
      <c r="AL916" s="43">
        <v>767</v>
      </c>
      <c r="AM916" s="43">
        <v>713</v>
      </c>
      <c r="AN916" s="43">
        <v>587</v>
      </c>
      <c r="AO916" s="46">
        <v>23.86</v>
      </c>
      <c r="AP916" s="102">
        <v>1.1040000000000001</v>
      </c>
      <c r="AQ916" s="102">
        <v>0.91700000000000004</v>
      </c>
      <c r="AR916" s="102">
        <v>1.141</v>
      </c>
      <c r="AS916" s="126">
        <v>26.104000000000003</v>
      </c>
      <c r="AT916" s="58">
        <v>26.69</v>
      </c>
      <c r="AU916" s="58">
        <v>46.25</v>
      </c>
      <c r="AV916" s="58">
        <v>38.42</v>
      </c>
      <c r="AW916" s="58">
        <v>47.84</v>
      </c>
      <c r="AX916" s="58">
        <v>21.893617021276594</v>
      </c>
      <c r="AY916" s="71">
        <v>1.2554362963634358</v>
      </c>
      <c r="AZ916" s="71">
        <v>21.248233726878297</v>
      </c>
      <c r="BA916" s="71">
        <v>1.1307738755355956E-2</v>
      </c>
      <c r="BB916" s="131">
        <f t="shared" si="56"/>
        <v>1.2554362963634358</v>
      </c>
      <c r="BC916" s="131">
        <f t="shared" si="57"/>
        <v>1.2278722023331259</v>
      </c>
      <c r="BD916" s="131">
        <f t="shared" si="58"/>
        <v>0.14873321727617772</v>
      </c>
      <c r="BE916" s="96">
        <v>6.75</v>
      </c>
      <c r="BF916" s="105">
        <v>69.5</v>
      </c>
      <c r="BG916" s="105">
        <v>669.49640287769785</v>
      </c>
      <c r="BH916" s="105">
        <v>155.39568345323744</v>
      </c>
      <c r="BI916" s="105">
        <v>137.98561151079136</v>
      </c>
      <c r="BJ916" s="105">
        <v>13.237410071942447</v>
      </c>
      <c r="BK916" s="105">
        <v>14.388489208633095</v>
      </c>
      <c r="BL916" s="105">
        <v>4.6043165467625897</v>
      </c>
      <c r="BM916" s="105">
        <v>4.8920863309352516</v>
      </c>
      <c r="BN916" s="130">
        <f t="shared" si="59"/>
        <v>378.95995218170953</v>
      </c>
      <c r="BO916" s="97">
        <v>3.5908163265306117</v>
      </c>
      <c r="BP916" s="109" t="s">
        <v>38</v>
      </c>
      <c r="BQ916" s="106">
        <v>384.31579999999997</v>
      </c>
      <c r="BR916" s="107">
        <v>18.07733250603038</v>
      </c>
      <c r="BS916" s="107">
        <v>25.119013079554158</v>
      </c>
      <c r="BT916" s="107">
        <v>14.399243162233045</v>
      </c>
      <c r="BU916" s="106">
        <v>12009.783899999999</v>
      </c>
      <c r="BV916" s="106">
        <v>564.91264966433937</v>
      </c>
      <c r="BW916" s="106">
        <v>784.9636129108377</v>
      </c>
      <c r="BX916" s="106">
        <v>450</v>
      </c>
      <c r="BY916" s="40">
        <v>0.11219999999999999</v>
      </c>
      <c r="BZ916" s="40">
        <v>0.81</v>
      </c>
      <c r="CA916" s="40">
        <v>4.37</v>
      </c>
      <c r="CB916" s="23"/>
      <c r="CC916" s="40">
        <v>3.53</v>
      </c>
      <c r="CD916" s="40">
        <v>4.83</v>
      </c>
      <c r="CE916" s="40">
        <v>93.7</v>
      </c>
      <c r="CF916" s="40">
        <v>38.1</v>
      </c>
      <c r="CG916" s="40">
        <v>0.46739999999999998</v>
      </c>
      <c r="CH916" s="134">
        <v>128970.77512454818</v>
      </c>
      <c r="CI916" s="134">
        <v>4611.0357763860666</v>
      </c>
      <c r="CJ916" s="135">
        <v>519684.24947087443</v>
      </c>
      <c r="CK916" s="136">
        <v>0.88727641468466145</v>
      </c>
    </row>
    <row r="917" spans="1:89" x14ac:dyDescent="0.25">
      <c r="A917" s="82" t="s">
        <v>37</v>
      </c>
      <c r="B917" s="83">
        <v>895</v>
      </c>
      <c r="C917" s="70" t="s">
        <v>1001</v>
      </c>
      <c r="D917" s="161">
        <v>41625</v>
      </c>
      <c r="E917" s="85" t="s">
        <v>1248</v>
      </c>
      <c r="F917" s="82">
        <v>1631</v>
      </c>
      <c r="G917" s="88">
        <v>2</v>
      </c>
      <c r="H917" s="88">
        <v>126</v>
      </c>
      <c r="I917" s="82">
        <v>1</v>
      </c>
      <c r="J917" s="70">
        <v>585</v>
      </c>
      <c r="K917" s="54">
        <v>416.01044686575619</v>
      </c>
      <c r="L917" s="54">
        <v>938.29537799689081</v>
      </c>
      <c r="M917" s="54">
        <v>165.63668943168523</v>
      </c>
      <c r="N917" s="54">
        <v>354.24735008082331</v>
      </c>
      <c r="O917" s="54">
        <v>63.144674189792084</v>
      </c>
      <c r="P917" s="54">
        <v>35.894460102443361</v>
      </c>
      <c r="Q917" s="54"/>
      <c r="R917" s="54">
        <v>161.31586568221149</v>
      </c>
      <c r="S917" s="42" t="s">
        <v>70</v>
      </c>
      <c r="T917" s="94">
        <v>12.121534977701989</v>
      </c>
      <c r="U917" s="94">
        <v>7.9290910003068191</v>
      </c>
      <c r="V917" s="94">
        <v>20.05062597800881</v>
      </c>
      <c r="W917" s="94">
        <v>18.813409681110052</v>
      </c>
      <c r="X917" s="94">
        <v>3.3211193080303252</v>
      </c>
      <c r="Y917" s="94">
        <v>7.1028811201713369</v>
      </c>
      <c r="Z917" s="94">
        <v>1.2660902446827476</v>
      </c>
      <c r="AA917" s="96">
        <v>0.71970639419665172</v>
      </c>
      <c r="AB917" s="116"/>
      <c r="AC917" s="98">
        <v>3.2344840871127301</v>
      </c>
      <c r="AD917" s="99">
        <v>4.9324539905901688</v>
      </c>
      <c r="AE917" s="99">
        <v>4.3659616497708873</v>
      </c>
      <c r="AF917" s="99">
        <v>0.97662589013685341</v>
      </c>
      <c r="AG917" s="99">
        <v>2.6043357070316091</v>
      </c>
      <c r="AH917" s="99">
        <v>1.2667983653461543</v>
      </c>
      <c r="AI917" s="99"/>
      <c r="AJ917" s="44" t="s">
        <v>71</v>
      </c>
      <c r="AK917" s="43">
        <v>754</v>
      </c>
      <c r="AL917" s="43">
        <v>768</v>
      </c>
      <c r="AM917" s="43">
        <v>706</v>
      </c>
      <c r="AN917" s="43">
        <v>634</v>
      </c>
      <c r="AO917" s="46">
        <v>25.72</v>
      </c>
      <c r="AP917" s="102">
        <v>0.995</v>
      </c>
      <c r="AQ917" s="102">
        <v>0.96499999999999997</v>
      </c>
      <c r="AR917" s="102">
        <v>1.244</v>
      </c>
      <c r="AS917" s="126">
        <v>25.213000000000001</v>
      </c>
      <c r="AT917" s="58">
        <v>26.29</v>
      </c>
      <c r="AU917" s="58">
        <v>38.68</v>
      </c>
      <c r="AV917" s="58">
        <v>37.53</v>
      </c>
      <c r="AW917" s="58">
        <v>48.35</v>
      </c>
      <c r="AX917" s="58">
        <v>22.51063829787234</v>
      </c>
      <c r="AY917" s="71">
        <v>1.3111810089537568</v>
      </c>
      <c r="AZ917" s="71">
        <v>20.567770652806551</v>
      </c>
      <c r="BA917" s="71">
        <v>-0.51714467479774129</v>
      </c>
      <c r="BB917" s="131">
        <f t="shared" si="56"/>
        <v>1.3111810089537568</v>
      </c>
      <c r="BC917" s="131">
        <f t="shared" si="57"/>
        <v>1.2574669752282646</v>
      </c>
      <c r="BD917" s="131">
        <f t="shared" si="58"/>
        <v>0.15979550980174351</v>
      </c>
      <c r="BE917" s="96">
        <v>6.63</v>
      </c>
      <c r="BF917" s="105">
        <v>69.790000000000006</v>
      </c>
      <c r="BG917" s="105">
        <v>674.16535320246442</v>
      </c>
      <c r="BH917" s="105">
        <v>153.60366814729903</v>
      </c>
      <c r="BI917" s="105">
        <v>133.54348760567416</v>
      </c>
      <c r="BJ917" s="105">
        <v>15.188422410087405</v>
      </c>
      <c r="BK917" s="105">
        <v>14.471987390743658</v>
      </c>
      <c r="BL917" s="105">
        <v>4.1553231121937237</v>
      </c>
      <c r="BM917" s="105">
        <v>4.8717581315374696</v>
      </c>
      <c r="BN917" s="130">
        <f t="shared" si="59"/>
        <v>380.16097779102699</v>
      </c>
      <c r="BO917" s="97">
        <v>3.4</v>
      </c>
      <c r="BP917" s="109" t="s">
        <v>38</v>
      </c>
      <c r="BQ917" s="106">
        <v>399.53180000000003</v>
      </c>
      <c r="BR917" s="107">
        <v>19.92615095599508</v>
      </c>
      <c r="BS917" s="107">
        <v>27.651749828156181</v>
      </c>
      <c r="BT917" s="107">
        <v>15.19710155952834</v>
      </c>
      <c r="BU917" s="106">
        <v>11747.369999999999</v>
      </c>
      <c r="BV917" s="106">
        <v>585.88544880764903</v>
      </c>
      <c r="BW917" s="106">
        <v>813.04000427196797</v>
      </c>
      <c r="BX917" s="106">
        <v>447</v>
      </c>
      <c r="BY917" s="40">
        <v>0.11219999999999999</v>
      </c>
      <c r="BZ917" s="40">
        <v>0.87</v>
      </c>
      <c r="CA917" s="40">
        <v>3.93</v>
      </c>
      <c r="CB917" s="23"/>
      <c r="CC917" s="40">
        <v>4.05</v>
      </c>
      <c r="CD917" s="40">
        <v>5.51</v>
      </c>
      <c r="CE917" s="40">
        <v>92.7</v>
      </c>
      <c r="CF917" s="40">
        <v>35.200000000000003</v>
      </c>
      <c r="CG917" s="40">
        <v>0.1542</v>
      </c>
      <c r="CH917" s="134">
        <v>11869.193406789233</v>
      </c>
      <c r="CI917" s="134">
        <v>2400.0179929497431</v>
      </c>
      <c r="CJ917" s="134">
        <v>223856.47986914453</v>
      </c>
      <c r="CK917" s="140">
        <v>1.0721235294831204</v>
      </c>
    </row>
    <row r="918" spans="1:89" x14ac:dyDescent="0.25">
      <c r="A918" s="82" t="s">
        <v>37</v>
      </c>
      <c r="B918" s="83">
        <v>896</v>
      </c>
      <c r="C918" s="70" t="s">
        <v>1002</v>
      </c>
      <c r="D918" s="161">
        <v>41624</v>
      </c>
      <c r="E918" s="85" t="s">
        <v>1248</v>
      </c>
      <c r="F918" s="82">
        <v>1632</v>
      </c>
      <c r="G918" s="88">
        <v>2</v>
      </c>
      <c r="H918" s="88">
        <v>105</v>
      </c>
      <c r="I918" s="82">
        <v>1</v>
      </c>
      <c r="J918" s="70">
        <v>469</v>
      </c>
      <c r="K918" s="54">
        <v>425.71380881820949</v>
      </c>
      <c r="L918" s="54">
        <v>938.26120385303318</v>
      </c>
      <c r="M918" s="54">
        <v>166.41561769127199</v>
      </c>
      <c r="N918" s="54">
        <v>350.87899877262839</v>
      </c>
      <c r="O918" s="54">
        <v>63.079455079359121</v>
      </c>
      <c r="P918" s="54">
        <v>36.410818100253479</v>
      </c>
      <c r="Q918" s="54"/>
      <c r="R918" s="54">
        <v>164.43652459417626</v>
      </c>
      <c r="S918" s="42" t="s">
        <v>70</v>
      </c>
      <c r="T918" s="94">
        <v>9.5823540872185315</v>
      </c>
      <c r="U918" s="94">
        <v>6.6150909622922898</v>
      </c>
      <c r="V918" s="94">
        <v>16.197445049510822</v>
      </c>
      <c r="W918" s="94">
        <v>15.197434291497377</v>
      </c>
      <c r="X918" s="94">
        <v>2.6955078229347791</v>
      </c>
      <c r="Y918" s="94">
        <v>5.6833433016470236</v>
      </c>
      <c r="Z918" s="94">
        <v>1.0217260074010057</v>
      </c>
      <c r="AA918" s="96">
        <v>0.58976222538658973</v>
      </c>
      <c r="AB918" s="116"/>
      <c r="AC918" s="98">
        <v>2.6634515712467048</v>
      </c>
      <c r="AD918" s="99">
        <v>4.2761254930708574</v>
      </c>
      <c r="AE918" s="99">
        <v>3.8078897515795984</v>
      </c>
      <c r="AF918" s="99">
        <v>0.86377734960031316</v>
      </c>
      <c r="AG918" s="99">
        <v>2.0012267307571614</v>
      </c>
      <c r="AH918" s="99">
        <v>1.0226233786507581</v>
      </c>
      <c r="AI918" s="99"/>
      <c r="AJ918" s="44" t="s">
        <v>71</v>
      </c>
      <c r="AK918" s="43">
        <v>736</v>
      </c>
      <c r="AL918" s="43">
        <v>750</v>
      </c>
      <c r="AM918" s="43">
        <v>680</v>
      </c>
      <c r="AN918" s="43">
        <v>648</v>
      </c>
      <c r="AO918" s="46">
        <v>21.34</v>
      </c>
      <c r="AP918" s="102">
        <v>0.86299999999999999</v>
      </c>
      <c r="AQ918" s="102">
        <v>0.77100000000000002</v>
      </c>
      <c r="AR918" s="102">
        <v>1.042</v>
      </c>
      <c r="AS918" s="126">
        <v>21.481000000000002</v>
      </c>
      <c r="AT918" s="58">
        <v>22.1</v>
      </c>
      <c r="AU918" s="58">
        <v>40.43</v>
      </c>
      <c r="AV918" s="58">
        <v>36.130000000000003</v>
      </c>
      <c r="AW918" s="58">
        <v>48.83</v>
      </c>
      <c r="AX918" s="58">
        <v>23.723404255319149</v>
      </c>
      <c r="AY918" s="71">
        <v>1.3644127164776176</v>
      </c>
      <c r="AZ918" s="71">
        <v>17.254147039943799</v>
      </c>
      <c r="BA918" s="71">
        <v>-1.0567019904329769</v>
      </c>
      <c r="BB918" s="131">
        <f t="shared" si="56"/>
        <v>1.3644127164776176</v>
      </c>
      <c r="BC918" s="131">
        <f t="shared" si="57"/>
        <v>1.3261968127898509</v>
      </c>
      <c r="BD918" s="131">
        <f t="shared" si="58"/>
        <v>0.16521124114452962</v>
      </c>
      <c r="BE918" s="96">
        <v>7.36</v>
      </c>
      <c r="BF918" s="105">
        <v>77.14</v>
      </c>
      <c r="BG918" s="105">
        <v>620.81928960331868</v>
      </c>
      <c r="BH918" s="105">
        <v>204.69276639875551</v>
      </c>
      <c r="BI918" s="105">
        <v>130.1529686284677</v>
      </c>
      <c r="BJ918" s="105">
        <v>12.963443090484834</v>
      </c>
      <c r="BK918" s="105">
        <v>19.056261343012704</v>
      </c>
      <c r="BL918" s="105">
        <v>4.2779362198599955</v>
      </c>
      <c r="BM918" s="105">
        <v>8.0373347161005952</v>
      </c>
      <c r="BN918" s="130">
        <f t="shared" si="59"/>
        <v>339.3583830710798</v>
      </c>
      <c r="BO918" s="97">
        <v>4.2066326530612246</v>
      </c>
      <c r="BP918" s="109" t="s">
        <v>38</v>
      </c>
      <c r="BQ918" s="106">
        <v>319.11722222222221</v>
      </c>
      <c r="BR918" s="107">
        <v>19.701701178597908</v>
      </c>
      <c r="BS918" s="107">
        <v>27.99746466860406</v>
      </c>
      <c r="BT918" s="107">
        <v>14.439693313222724</v>
      </c>
      <c r="BU918" s="106">
        <v>9513.3561111111103</v>
      </c>
      <c r="BV918" s="106">
        <v>587.33683503982149</v>
      </c>
      <c r="BW918" s="106">
        <v>834.64580741181373</v>
      </c>
      <c r="BX918" s="106">
        <v>431</v>
      </c>
      <c r="BY918" s="40">
        <v>0.2142</v>
      </c>
      <c r="BZ918" s="40">
        <v>0.64</v>
      </c>
      <c r="CA918" s="40">
        <v>4.55</v>
      </c>
      <c r="CB918" s="23"/>
      <c r="CC918" s="40">
        <v>5.19</v>
      </c>
      <c r="CD918" s="40">
        <v>5.93</v>
      </c>
      <c r="CE918" s="40">
        <v>102</v>
      </c>
      <c r="CF918" s="40">
        <v>37.4</v>
      </c>
      <c r="CG918" s="40">
        <v>0.1043</v>
      </c>
      <c r="CH918" s="134">
        <v>126811.29965156977</v>
      </c>
      <c r="CI918" s="134">
        <v>3666.3947333670194</v>
      </c>
      <c r="CJ918" s="135">
        <v>388291.85236598813</v>
      </c>
      <c r="CK918" s="136">
        <v>0.94423684427743915</v>
      </c>
    </row>
    <row r="919" spans="1:89" x14ac:dyDescent="0.25">
      <c r="A919" s="82" t="s">
        <v>37</v>
      </c>
      <c r="B919" s="83">
        <v>897</v>
      </c>
      <c r="C919" s="70" t="s">
        <v>1003</v>
      </c>
      <c r="D919" s="161">
        <v>41621</v>
      </c>
      <c r="E919" s="85" t="s">
        <v>1248</v>
      </c>
      <c r="F919" s="82">
        <v>1638</v>
      </c>
      <c r="G919" s="88">
        <v>2</v>
      </c>
      <c r="H919" s="88">
        <v>108</v>
      </c>
      <c r="I919" s="82">
        <v>1</v>
      </c>
      <c r="J919" s="70">
        <v>548</v>
      </c>
      <c r="K919" s="54">
        <v>421.34671119991697</v>
      </c>
      <c r="L919" s="54">
        <v>938.27658427715619</v>
      </c>
      <c r="M919" s="54">
        <v>166.06505303502914</v>
      </c>
      <c r="N919" s="54">
        <v>352.39495984340681</v>
      </c>
      <c r="O919" s="54">
        <v>63.108807609259038</v>
      </c>
      <c r="P919" s="54">
        <v>36.178425884702591</v>
      </c>
      <c r="Q919" s="54"/>
      <c r="R919" s="54">
        <v>163.03204002803071</v>
      </c>
      <c r="S919" s="42" t="s">
        <v>70</v>
      </c>
      <c r="T919" s="94">
        <v>13.291065582325896</v>
      </c>
      <c r="U919" s="94">
        <v>8.9561941242643837</v>
      </c>
      <c r="V919" s="94">
        <v>22.247259706590278</v>
      </c>
      <c r="W919" s="94">
        <v>20.874082847026333</v>
      </c>
      <c r="X919" s="94">
        <v>3.694492363058981</v>
      </c>
      <c r="Y919" s="94">
        <v>7.8398221909297234</v>
      </c>
      <c r="Z919" s="94">
        <v>1.4039980326564263</v>
      </c>
      <c r="AA919" s="96">
        <v>0.80487083643260671</v>
      </c>
      <c r="AB919" s="116"/>
      <c r="AC919" s="98">
        <v>3.6270161349988208</v>
      </c>
      <c r="AD919" s="99">
        <v>5.4060841087014389</v>
      </c>
      <c r="AE919" s="99">
        <v>4.7743831805996759</v>
      </c>
      <c r="AF919" s="99">
        <v>1.0974350740663923</v>
      </c>
      <c r="AG919" s="99">
        <v>2.8598184935030613</v>
      </c>
      <c r="AH919" s="99">
        <v>1.4024590383708986</v>
      </c>
      <c r="AI919" s="99"/>
      <c r="AJ919" s="44" t="s">
        <v>71</v>
      </c>
      <c r="AK919" s="43">
        <v>757</v>
      </c>
      <c r="AL919" s="43">
        <v>771</v>
      </c>
      <c r="AM919" s="43">
        <v>703</v>
      </c>
      <c r="AN919" s="43">
        <v>635</v>
      </c>
      <c r="AO919" s="46">
        <v>29.83</v>
      </c>
      <c r="AP919" s="102">
        <v>1.353</v>
      </c>
      <c r="AQ919" s="102">
        <v>1.08</v>
      </c>
      <c r="AR919" s="102">
        <v>1.379</v>
      </c>
      <c r="AS919" s="126">
        <v>32.226999999999997</v>
      </c>
      <c r="AT919" s="58">
        <v>32.29</v>
      </c>
      <c r="AU919" s="58">
        <v>45.36</v>
      </c>
      <c r="AV919" s="58">
        <v>36.200000000000003</v>
      </c>
      <c r="AW919" s="58">
        <v>46.22</v>
      </c>
      <c r="AX919" s="58">
        <v>21.553191489361705</v>
      </c>
      <c r="AY919" s="71">
        <v>1.4514147102096702</v>
      </c>
      <c r="AZ919" s="71">
        <v>22.365693335539536</v>
      </c>
      <c r="BA919" s="71">
        <v>-0.11843362894925846</v>
      </c>
      <c r="BB919" s="131">
        <f t="shared" si="56"/>
        <v>1.4514147102096702</v>
      </c>
      <c r="BC919" s="131">
        <f t="shared" si="57"/>
        <v>1.4485829007719739</v>
      </c>
      <c r="BD919" s="131">
        <f t="shared" si="58"/>
        <v>0.17134694565869504</v>
      </c>
      <c r="BE919" s="96">
        <v>7.34</v>
      </c>
      <c r="BF919" s="105">
        <v>78.67</v>
      </c>
      <c r="BG919" s="105">
        <v>638.23566798017032</v>
      </c>
      <c r="BH919" s="105">
        <v>184.44133723147323</v>
      </c>
      <c r="BI919" s="105">
        <v>132.70624126096351</v>
      </c>
      <c r="BJ919" s="105">
        <v>15.634930723274438</v>
      </c>
      <c r="BK919" s="105">
        <v>18.177195881530441</v>
      </c>
      <c r="BL919" s="105">
        <v>5.2116435744248113</v>
      </c>
      <c r="BM919" s="105">
        <v>5.5929833481632141</v>
      </c>
      <c r="BN919" s="130">
        <f t="shared" si="59"/>
        <v>355.20888770622679</v>
      </c>
      <c r="BO919" s="97">
        <v>4.6316326530612244</v>
      </c>
      <c r="BP919" s="109" t="s">
        <v>38</v>
      </c>
      <c r="BQ919" s="106">
        <v>385.05830000000003</v>
      </c>
      <c r="BR919" s="107">
        <v>17.308122666718127</v>
      </c>
      <c r="BS919" s="107">
        <v>23.925703050639495</v>
      </c>
      <c r="BT919" s="107">
        <v>11.925001548467019</v>
      </c>
      <c r="BU919" s="106">
        <v>11179.4835</v>
      </c>
      <c r="BV919" s="106">
        <v>502.51058545823133</v>
      </c>
      <c r="BW919" s="106">
        <v>694.64027260423654</v>
      </c>
      <c r="BX919" s="106">
        <v>346</v>
      </c>
      <c r="BY919" s="40">
        <v>0.66300000000000003</v>
      </c>
      <c r="BZ919" s="40">
        <v>0.83</v>
      </c>
      <c r="CA919" s="40">
        <v>3.87</v>
      </c>
      <c r="CB919" s="23"/>
      <c r="CC919" s="40">
        <v>4.1399999999999997</v>
      </c>
      <c r="CD919" s="40">
        <v>9.51</v>
      </c>
      <c r="CE919" s="40">
        <v>92.7</v>
      </c>
      <c r="CF919" s="40">
        <v>38.700000000000003</v>
      </c>
      <c r="CG919" s="40">
        <v>8.8800000000000004E-2</v>
      </c>
      <c r="CH919" s="134">
        <v>129242.08411674555</v>
      </c>
      <c r="CI919" s="134">
        <v>4582.4939008553974</v>
      </c>
      <c r="CJ919" s="135">
        <v>522641.99071961711</v>
      </c>
      <c r="CK919" s="136">
        <v>0.87679405448189063</v>
      </c>
    </row>
    <row r="920" spans="1:89" x14ac:dyDescent="0.25">
      <c r="A920" s="82" t="s">
        <v>37</v>
      </c>
      <c r="B920" s="83">
        <v>898</v>
      </c>
      <c r="C920" s="70" t="s">
        <v>1004</v>
      </c>
      <c r="D920" s="161">
        <v>41625</v>
      </c>
      <c r="E920" s="85" t="s">
        <v>1248</v>
      </c>
      <c r="F920" s="82">
        <v>1647</v>
      </c>
      <c r="G920" s="88">
        <v>2</v>
      </c>
      <c r="H920" s="88">
        <v>104</v>
      </c>
      <c r="I920" s="82">
        <v>1</v>
      </c>
      <c r="J920" s="70">
        <v>501</v>
      </c>
      <c r="K920" s="54">
        <v>418.98091946747201</v>
      </c>
      <c r="L920" s="54">
        <v>938.28491632819146</v>
      </c>
      <c r="M920" s="54">
        <v>165.87514132754796</v>
      </c>
      <c r="N920" s="54">
        <v>353.21620280187261</v>
      </c>
      <c r="O920" s="54">
        <v>63.124708781761477</v>
      </c>
      <c r="P920" s="54">
        <v>36.052531840124338</v>
      </c>
      <c r="Q920" s="54"/>
      <c r="R920" s="54">
        <v>162.27118733698575</v>
      </c>
      <c r="S920" s="42" t="s">
        <v>70</v>
      </c>
      <c r="T920" s="94">
        <v>11.068957433540476</v>
      </c>
      <c r="U920" s="94">
        <v>7.361422688745014</v>
      </c>
      <c r="V920" s="94">
        <v>18.430380122285491</v>
      </c>
      <c r="W920" s="94">
        <v>17.292947670935405</v>
      </c>
      <c r="X920" s="94">
        <v>3.0571419075045365</v>
      </c>
      <c r="Y920" s="94">
        <v>6.5099088829887943</v>
      </c>
      <c r="Z920" s="94">
        <v>1.1634123779564371</v>
      </c>
      <c r="AA920" s="96">
        <v>0.66446186618429237</v>
      </c>
      <c r="AB920" s="116"/>
      <c r="AC920" s="98">
        <v>2.9907196655152473</v>
      </c>
      <c r="AD920" s="99">
        <v>5.0499241535062254</v>
      </c>
      <c r="AE920" s="99">
        <v>4.5542740978395893</v>
      </c>
      <c r="AF920" s="99">
        <v>1.0251346031617639</v>
      </c>
      <c r="AG920" s="99">
        <v>2.4441632902970132</v>
      </c>
      <c r="AH920" s="99">
        <v>1.1641161008523335</v>
      </c>
      <c r="AI920" s="99"/>
      <c r="AJ920" s="44" t="s">
        <v>71</v>
      </c>
      <c r="AK920" s="43">
        <v>726</v>
      </c>
      <c r="AL920" s="43">
        <v>737</v>
      </c>
      <c r="AM920" s="43">
        <v>665</v>
      </c>
      <c r="AN920" s="43">
        <v>625</v>
      </c>
      <c r="AO920" s="46">
        <v>22.74</v>
      </c>
      <c r="AP920" s="102">
        <v>1.081</v>
      </c>
      <c r="AQ920" s="102">
        <v>0.84099999999999997</v>
      </c>
      <c r="AR920" s="102">
        <v>1.0980000000000001</v>
      </c>
      <c r="AS920" s="126">
        <v>25.311</v>
      </c>
      <c r="AT920" s="58">
        <v>25.6</v>
      </c>
      <c r="AU920" s="58">
        <v>47.54</v>
      </c>
      <c r="AV920" s="58">
        <v>36.979999999999997</v>
      </c>
      <c r="AW920" s="58">
        <v>48.29</v>
      </c>
      <c r="AX920" s="58">
        <v>22.085106382978726</v>
      </c>
      <c r="AY920" s="71">
        <v>1.3890109607150865</v>
      </c>
      <c r="AZ920" s="71">
        <v>19.105544070538937</v>
      </c>
      <c r="BA920" s="71">
        <v>-0.67516394825344506</v>
      </c>
      <c r="BB920" s="131">
        <f t="shared" si="56"/>
        <v>1.3890109607150865</v>
      </c>
      <c r="BC920" s="131">
        <f t="shared" si="57"/>
        <v>1.3733303291663885</v>
      </c>
      <c r="BD920" s="131">
        <f t="shared" si="58"/>
        <v>0.16385988677185784</v>
      </c>
      <c r="BE920" s="96">
        <v>6.42</v>
      </c>
      <c r="BF920" s="105">
        <v>116.63</v>
      </c>
      <c r="BG920" s="105">
        <v>604.13272742862034</v>
      </c>
      <c r="BH920" s="105">
        <v>204.57858184000685</v>
      </c>
      <c r="BI920" s="105">
        <v>145.76009603018093</v>
      </c>
      <c r="BJ920" s="105">
        <v>12.518220012003773</v>
      </c>
      <c r="BK920" s="105">
        <v>18.43436508616994</v>
      </c>
      <c r="BL920" s="105">
        <v>4.7157678127411478</v>
      </c>
      <c r="BM920" s="105">
        <v>9.9459830232358737</v>
      </c>
      <c r="BN920" s="130">
        <f t="shared" si="59"/>
        <v>339.24721523535754</v>
      </c>
      <c r="BO920" s="97">
        <v>5.1693877551020408</v>
      </c>
      <c r="BP920" s="109" t="s">
        <v>38</v>
      </c>
      <c r="BQ920" s="106">
        <v>362.87070000000006</v>
      </c>
      <c r="BR920" s="107">
        <v>19.68872576649828</v>
      </c>
      <c r="BS920" s="107">
        <v>28.471830356800567</v>
      </c>
      <c r="BT920" s="107">
        <v>14.174636718750001</v>
      </c>
      <c r="BU920" s="106">
        <v>10080.5645</v>
      </c>
      <c r="BV920" s="106">
        <v>546.95369455841387</v>
      </c>
      <c r="BW920" s="106">
        <v>790.94873833788756</v>
      </c>
      <c r="BX920" s="106">
        <v>394</v>
      </c>
      <c r="BY920" s="40">
        <v>0.12239999999999999</v>
      </c>
      <c r="BZ920" s="40">
        <v>1.1599999999999999</v>
      </c>
      <c r="CA920" s="40">
        <v>4.29</v>
      </c>
      <c r="CB920" s="23"/>
      <c r="CC920" s="40">
        <v>3.36</v>
      </c>
      <c r="CD920" s="40">
        <v>5.66</v>
      </c>
      <c r="CE920" s="40">
        <v>103</v>
      </c>
      <c r="CF920" s="40">
        <v>38.1</v>
      </c>
      <c r="CG920" s="40">
        <v>0.55610000000000004</v>
      </c>
      <c r="CH920" s="134">
        <v>136570.67071594924</v>
      </c>
      <c r="CI920" s="134">
        <v>4108.5978843684061</v>
      </c>
      <c r="CJ920" s="135">
        <v>575813.56635348871</v>
      </c>
      <c r="CK920" s="136">
        <v>0.71352919146857352</v>
      </c>
    </row>
    <row r="921" spans="1:89" x14ac:dyDescent="0.25">
      <c r="A921" s="82" t="s">
        <v>37</v>
      </c>
      <c r="B921" s="83">
        <v>899</v>
      </c>
      <c r="C921" s="70" t="s">
        <v>1005</v>
      </c>
      <c r="D921" s="161">
        <v>41624</v>
      </c>
      <c r="E921" s="85" t="s">
        <v>1248</v>
      </c>
      <c r="F921" s="82">
        <v>1648</v>
      </c>
      <c r="G921" s="88">
        <v>2</v>
      </c>
      <c r="H921" s="88">
        <v>113</v>
      </c>
      <c r="I921" s="82">
        <v>1</v>
      </c>
      <c r="J921" s="70">
        <v>576</v>
      </c>
      <c r="K921" s="54">
        <v>421.2250718538258</v>
      </c>
      <c r="L921" s="54">
        <v>938.27701267718214</v>
      </c>
      <c r="M921" s="54">
        <v>166.05528855086249</v>
      </c>
      <c r="N921" s="54">
        <v>352.43718480136891</v>
      </c>
      <c r="O921" s="54">
        <v>63.109625182589241</v>
      </c>
      <c r="P921" s="54">
        <v>36.171952927235857</v>
      </c>
      <c r="Q921" s="54"/>
      <c r="R921" s="54">
        <v>162.99292009091153</v>
      </c>
      <c r="S921" s="42" t="s">
        <v>70</v>
      </c>
      <c r="T921" s="94">
        <v>12.818055426678002</v>
      </c>
      <c r="U921" s="94">
        <v>8.6316274385748795</v>
      </c>
      <c r="V921" s="94">
        <v>21.449682865252882</v>
      </c>
      <c r="W921" s="94">
        <v>20.125744361682418</v>
      </c>
      <c r="X921" s="94">
        <v>3.561833277514058</v>
      </c>
      <c r="Y921" s="94">
        <v>7.559665843911886</v>
      </c>
      <c r="Z921" s="94">
        <v>1.3536814459115163</v>
      </c>
      <c r="AA921" s="96">
        <v>0.77587691890606481</v>
      </c>
      <c r="AB921" s="116"/>
      <c r="AC921" s="98">
        <v>3.4961464452315574</v>
      </c>
      <c r="AD921" s="99">
        <v>6.2204080309233358</v>
      </c>
      <c r="AE921" s="99">
        <v>5.5258994742707452</v>
      </c>
      <c r="AF921" s="99">
        <v>1.3684897668031339</v>
      </c>
      <c r="AG921" s="99">
        <v>2.9360325905958145</v>
      </c>
      <c r="AH921" s="99">
        <v>1.3528678651763133</v>
      </c>
      <c r="AI921" s="99"/>
      <c r="AJ921" s="44" t="s">
        <v>71</v>
      </c>
      <c r="AK921" s="43">
        <v>710</v>
      </c>
      <c r="AL921" s="43">
        <v>725</v>
      </c>
      <c r="AM921" s="43">
        <v>616</v>
      </c>
      <c r="AN921" s="43">
        <v>611</v>
      </c>
      <c r="AO921" s="46">
        <v>27.4</v>
      </c>
      <c r="AP921" s="102">
        <v>1.1259999999999999</v>
      </c>
      <c r="AQ921" s="102">
        <v>1.0229999999999999</v>
      </c>
      <c r="AR921" s="102">
        <v>1.3260000000000001</v>
      </c>
      <c r="AS921" s="126">
        <v>27.849999999999998</v>
      </c>
      <c r="AT921" s="58">
        <v>28.78</v>
      </c>
      <c r="AU921" s="58">
        <v>41.08</v>
      </c>
      <c r="AV921" s="58">
        <v>37.33</v>
      </c>
      <c r="AW921" s="58">
        <v>48.38</v>
      </c>
      <c r="AX921" s="58">
        <v>18.127659574468087</v>
      </c>
      <c r="AY921" s="71">
        <v>1.3417447792023893</v>
      </c>
      <c r="AZ921" s="71">
        <v>21.257109628725356</v>
      </c>
      <c r="BA921" s="71">
        <v>0.19257323652752589</v>
      </c>
      <c r="BB921" s="131">
        <f t="shared" si="56"/>
        <v>1.3417447792023893</v>
      </c>
      <c r="BC921" s="131">
        <f t="shared" si="57"/>
        <v>1.2983874948153766</v>
      </c>
      <c r="BD921" s="131">
        <f t="shared" si="58"/>
        <v>0.16200705725254699</v>
      </c>
      <c r="BE921" s="96">
        <v>6.61</v>
      </c>
      <c r="BF921" s="105">
        <v>109.02</v>
      </c>
      <c r="BG921" s="105">
        <v>648.96349293707578</v>
      </c>
      <c r="BH921" s="105">
        <v>170.06053935057787</v>
      </c>
      <c r="BI921" s="105">
        <v>140.1577692166575</v>
      </c>
      <c r="BJ921" s="105">
        <v>13.483764446890479</v>
      </c>
      <c r="BK921" s="105">
        <v>15.960374243258117</v>
      </c>
      <c r="BL921" s="105">
        <v>4.4028618602091356</v>
      </c>
      <c r="BM921" s="105">
        <v>6.8794716565767757</v>
      </c>
      <c r="BN921" s="130">
        <f t="shared" si="59"/>
        <v>367.02687195180266</v>
      </c>
      <c r="BO921" s="97">
        <v>2.3071428571428574</v>
      </c>
      <c r="BP921" s="109" t="s">
        <v>38</v>
      </c>
      <c r="BQ921" s="106">
        <v>393.75787500000001</v>
      </c>
      <c r="BR921" s="107">
        <v>18.357281898925539</v>
      </c>
      <c r="BS921" s="107">
        <v>26.986048346061065</v>
      </c>
      <c r="BT921" s="107">
        <v>13.681649583043781</v>
      </c>
      <c r="BU921" s="106">
        <v>11122.497375000001</v>
      </c>
      <c r="BV921" s="106">
        <v>518.53901266846879</v>
      </c>
      <c r="BW921" s="106">
        <v>762.27618784941706</v>
      </c>
      <c r="BX921" s="106">
        <v>387</v>
      </c>
      <c r="BY921" s="40">
        <v>0.14280000000000001</v>
      </c>
      <c r="BZ921" s="40">
        <v>1.02</v>
      </c>
      <c r="CA921" s="40">
        <v>4.1100000000000003</v>
      </c>
      <c r="CB921" s="23"/>
      <c r="CC921" s="40">
        <v>3.48</v>
      </c>
      <c r="CD921" s="40">
        <v>6.48</v>
      </c>
      <c r="CE921" s="40">
        <v>84.5</v>
      </c>
      <c r="CF921" s="40">
        <v>38.4</v>
      </c>
      <c r="CG921" s="40">
        <v>0.18310000000000001</v>
      </c>
      <c r="CH921" s="134">
        <v>111728.92346971313</v>
      </c>
      <c r="CI921" s="134">
        <v>3095.1302616568737</v>
      </c>
      <c r="CJ921" s="135">
        <v>507262.07069225673</v>
      </c>
      <c r="CK921" s="136">
        <v>0.61016394492751502</v>
      </c>
    </row>
    <row r="922" spans="1:89" s="76" customFormat="1" x14ac:dyDescent="0.25">
      <c r="A922" s="82"/>
      <c r="B922" s="83"/>
      <c r="C922" s="70" t="s">
        <v>496</v>
      </c>
      <c r="D922" s="82"/>
      <c r="E922" s="85"/>
      <c r="F922" s="82"/>
      <c r="G922" s="88"/>
      <c r="H922" s="88"/>
      <c r="I922" s="82"/>
      <c r="J922" s="70"/>
      <c r="K922" s="55"/>
      <c r="L922" s="55"/>
      <c r="M922" s="55"/>
      <c r="N922" s="55"/>
      <c r="O922" s="56"/>
      <c r="P922" s="56"/>
      <c r="Q922" s="56"/>
      <c r="R922" s="55"/>
      <c r="S922" s="42"/>
      <c r="T922" s="94"/>
      <c r="U922" s="94"/>
      <c r="V922" s="94"/>
      <c r="W922" s="94"/>
      <c r="X922" s="94"/>
      <c r="Y922" s="94"/>
      <c r="Z922" s="94"/>
      <c r="AA922" s="94"/>
      <c r="AB922" s="94"/>
      <c r="AC922" s="98"/>
      <c r="AD922" s="99"/>
      <c r="AE922" s="99"/>
      <c r="AF922" s="99"/>
      <c r="AG922" s="99"/>
      <c r="AH922" s="99"/>
      <c r="AI922" s="99"/>
      <c r="AJ922" s="44"/>
      <c r="AK922" s="43"/>
      <c r="AL922" s="43"/>
      <c r="AM922" s="43"/>
      <c r="AN922" s="43"/>
      <c r="AO922" s="46"/>
      <c r="AP922" s="102"/>
      <c r="AQ922" s="102"/>
      <c r="AR922" s="102"/>
      <c r="AS922" s="126"/>
      <c r="AT922" s="58"/>
      <c r="AU922" s="58"/>
      <c r="AV922" s="58"/>
      <c r="AW922" s="58"/>
      <c r="AX922" s="58"/>
      <c r="AY922" s="71"/>
      <c r="AZ922" s="71"/>
      <c r="BA922" s="71"/>
      <c r="BB922" s="131"/>
      <c r="BC922" s="131"/>
      <c r="BD922" s="131"/>
      <c r="BE922" s="96"/>
      <c r="BF922" s="105"/>
      <c r="BG922" s="105"/>
      <c r="BH922" s="105"/>
      <c r="BI922" s="105"/>
      <c r="BJ922" s="105"/>
      <c r="BK922" s="105"/>
      <c r="BL922" s="105"/>
      <c r="BM922" s="105"/>
      <c r="BN922" s="130"/>
      <c r="BO922" s="97"/>
      <c r="BP922" s="109"/>
      <c r="BQ922" s="106"/>
      <c r="BR922" s="107"/>
      <c r="BS922" s="107"/>
      <c r="BT922" s="107"/>
      <c r="BU922" s="106"/>
      <c r="BV922" s="106"/>
      <c r="BW922" s="106"/>
      <c r="BX922" s="106"/>
      <c r="BY922" s="40"/>
      <c r="BZ922" s="40"/>
      <c r="CA922" s="40"/>
      <c r="CB922" s="23"/>
      <c r="CC922" s="40"/>
      <c r="CD922" s="40"/>
      <c r="CE922" s="40"/>
      <c r="CF922" s="40"/>
      <c r="CG922" s="40"/>
      <c r="CH922" s="133"/>
      <c r="CI922" s="133"/>
      <c r="CJ922" s="133"/>
      <c r="CK922" s="133"/>
    </row>
    <row r="923" spans="1:89" x14ac:dyDescent="0.25">
      <c r="A923" s="82" t="s">
        <v>68</v>
      </c>
      <c r="B923" s="83">
        <v>900</v>
      </c>
      <c r="C923" s="70" t="s">
        <v>1006</v>
      </c>
      <c r="D923" s="164">
        <v>41304</v>
      </c>
      <c r="E923" s="85" t="s">
        <v>1247</v>
      </c>
      <c r="F923" s="82">
        <v>4299</v>
      </c>
      <c r="G923" s="88">
        <v>2</v>
      </c>
      <c r="H923" s="88">
        <v>150</v>
      </c>
      <c r="I923" s="82">
        <v>2</v>
      </c>
      <c r="J923" s="70">
        <v>692</v>
      </c>
      <c r="K923" s="55">
        <v>547</v>
      </c>
      <c r="L923" s="55">
        <v>922</v>
      </c>
      <c r="M923" s="55">
        <v>157</v>
      </c>
      <c r="N923" s="55">
        <v>402</v>
      </c>
      <c r="O923" s="56">
        <v>65.599999999999994</v>
      </c>
      <c r="P923" s="56"/>
      <c r="Q923" s="56"/>
      <c r="R923" s="55">
        <v>165</v>
      </c>
      <c r="S923" s="42" t="s">
        <v>72</v>
      </c>
      <c r="T923" s="94">
        <v>12.9</v>
      </c>
      <c r="U923" s="94">
        <v>10.6</v>
      </c>
      <c r="V923" s="94">
        <v>23.5</v>
      </c>
      <c r="W923" s="94">
        <v>21.7</v>
      </c>
      <c r="X923" s="94">
        <v>3.69</v>
      </c>
      <c r="Y923" s="94">
        <v>9.4499999999999993</v>
      </c>
      <c r="Z923" s="94">
        <v>1.54</v>
      </c>
      <c r="AA923" s="94"/>
      <c r="AB923" s="94"/>
      <c r="AC923" s="98">
        <v>3.88</v>
      </c>
      <c r="AD923" s="99">
        <v>6.77</v>
      </c>
      <c r="AE923" s="99">
        <v>5.95</v>
      </c>
      <c r="AF923" s="99">
        <v>1.22</v>
      </c>
      <c r="AG923" s="99">
        <v>3.71</v>
      </c>
      <c r="AH923" s="99"/>
      <c r="AI923" s="99"/>
      <c r="AJ923" s="44" t="s">
        <v>73</v>
      </c>
      <c r="AK923" s="45">
        <v>712</v>
      </c>
      <c r="AL923" s="45">
        <v>726</v>
      </c>
      <c r="AM923" s="45">
        <v>671</v>
      </c>
      <c r="AN923" s="45">
        <v>608</v>
      </c>
      <c r="AO923" s="46">
        <v>35.4</v>
      </c>
      <c r="AP923" s="102">
        <v>1.44</v>
      </c>
      <c r="AQ923" s="102">
        <v>1.28</v>
      </c>
      <c r="AR923" s="102">
        <v>1.66</v>
      </c>
      <c r="AS923" s="126">
        <v>35.76</v>
      </c>
      <c r="AT923" s="58">
        <v>36.4</v>
      </c>
      <c r="AU923" s="58">
        <v>40.700000000000003</v>
      </c>
      <c r="AV923" s="58">
        <v>36.299999999999997</v>
      </c>
      <c r="AW923" s="58">
        <v>47</v>
      </c>
      <c r="AX923" s="58"/>
      <c r="AY923" s="71">
        <v>1.548936170212766</v>
      </c>
      <c r="AZ923" s="71">
        <v>26.15017949703946</v>
      </c>
      <c r="BA923" s="71">
        <v>-2.6501794970394599</v>
      </c>
      <c r="BB923" s="131">
        <f t="shared" si="56"/>
        <v>1.548936170212766</v>
      </c>
      <c r="BC923" s="131">
        <f t="shared" si="57"/>
        <v>1.5217021276595744</v>
      </c>
      <c r="BD923" s="131">
        <f t="shared" si="58"/>
        <v>0.18638297872340426</v>
      </c>
      <c r="BE923" s="96">
        <v>6.68</v>
      </c>
      <c r="BF923" s="105">
        <v>142.5</v>
      </c>
      <c r="BG923" s="119">
        <v>664.39298245614032</v>
      </c>
      <c r="BH923" s="119">
        <v>177.57894736842107</v>
      </c>
      <c r="BI923" s="119">
        <v>93.677192982456134</v>
      </c>
      <c r="BJ923" s="119">
        <v>12.056140350877193</v>
      </c>
      <c r="BK923" s="119">
        <v>20.308771929824562</v>
      </c>
      <c r="BL923" s="119">
        <v>18.385964912280702</v>
      </c>
      <c r="BM923" s="119">
        <v>13.684210526315788</v>
      </c>
      <c r="BN923" s="130">
        <f t="shared" si="59"/>
        <v>357.65581639540989</v>
      </c>
      <c r="BO923" s="97">
        <v>4.4400000000000004</v>
      </c>
      <c r="BP923" s="109" t="s">
        <v>69</v>
      </c>
      <c r="BQ923" s="106">
        <v>490.35294117647061</v>
      </c>
      <c r="BR923" s="107">
        <v>20.866082603254068</v>
      </c>
      <c r="BS923" s="107">
        <v>31.125220016025608</v>
      </c>
      <c r="BT923" s="107">
        <v>13.471234647705238</v>
      </c>
      <c r="BU923" s="106">
        <v>15097</v>
      </c>
      <c r="BV923" s="106">
        <v>642</v>
      </c>
      <c r="BW923" s="106">
        <v>1012</v>
      </c>
      <c r="BX923" s="106">
        <v>414</v>
      </c>
      <c r="BY923" s="23">
        <v>0.25770999999999999</v>
      </c>
      <c r="BZ923" s="23">
        <v>0.68264335798674469</v>
      </c>
      <c r="CA923" s="23">
        <v>3.36</v>
      </c>
      <c r="CB923" s="23"/>
      <c r="CC923" s="23">
        <v>3.47</v>
      </c>
      <c r="CD923" s="23">
        <v>9.2799999999999994</v>
      </c>
      <c r="CE923" s="23">
        <v>78.650000000000006</v>
      </c>
      <c r="CF923" s="23">
        <v>32.99</v>
      </c>
      <c r="CG923" s="23">
        <v>0.05</v>
      </c>
      <c r="CH923" s="134">
        <v>23442.972020181594</v>
      </c>
      <c r="CI923" s="134">
        <v>9503.1743450066606</v>
      </c>
      <c r="CJ923" s="135">
        <v>1034642.7121633559</v>
      </c>
      <c r="CK923" s="136">
        <v>0.91849816688277608</v>
      </c>
    </row>
    <row r="924" spans="1:89" x14ac:dyDescent="0.25">
      <c r="A924" s="82" t="s">
        <v>68</v>
      </c>
      <c r="B924" s="83">
        <v>901</v>
      </c>
      <c r="C924" s="70" t="s">
        <v>1007</v>
      </c>
      <c r="D924" s="164">
        <v>41318</v>
      </c>
      <c r="E924" s="85" t="s">
        <v>1247</v>
      </c>
      <c r="F924" s="82">
        <v>3253</v>
      </c>
      <c r="G924" s="88">
        <v>2</v>
      </c>
      <c r="H924" s="88">
        <v>152</v>
      </c>
      <c r="I924" s="82">
        <v>4</v>
      </c>
      <c r="J924" s="70">
        <v>737</v>
      </c>
      <c r="K924" s="55">
        <v>552</v>
      </c>
      <c r="L924" s="55">
        <v>921</v>
      </c>
      <c r="M924" s="55">
        <v>156</v>
      </c>
      <c r="N924" s="55">
        <v>385</v>
      </c>
      <c r="O924" s="56">
        <v>66.5</v>
      </c>
      <c r="P924" s="56"/>
      <c r="Q924" s="56"/>
      <c r="R924" s="55">
        <v>168</v>
      </c>
      <c r="S924" s="42" t="s">
        <v>72</v>
      </c>
      <c r="T924" s="94">
        <v>15.7</v>
      </c>
      <c r="U924" s="94">
        <v>12.8</v>
      </c>
      <c r="V924" s="94">
        <v>28.5</v>
      </c>
      <c r="W924" s="94">
        <v>26.3</v>
      </c>
      <c r="X924" s="94">
        <v>4.46</v>
      </c>
      <c r="Y924" s="94">
        <v>10.99</v>
      </c>
      <c r="Z924" s="94">
        <v>1.9</v>
      </c>
      <c r="AA924" s="94"/>
      <c r="AB924" s="94"/>
      <c r="AC924" s="98">
        <v>4.78</v>
      </c>
      <c r="AD924" s="99">
        <v>9.06</v>
      </c>
      <c r="AE924" s="99">
        <v>8.02</v>
      </c>
      <c r="AF924" s="99">
        <v>1.5</v>
      </c>
      <c r="AG924" s="99">
        <v>5.07</v>
      </c>
      <c r="AH924" s="99"/>
      <c r="AI924" s="99"/>
      <c r="AJ924" s="44" t="s">
        <v>73</v>
      </c>
      <c r="AK924" s="45">
        <v>682</v>
      </c>
      <c r="AL924" s="45">
        <v>695</v>
      </c>
      <c r="AM924" s="45">
        <v>663</v>
      </c>
      <c r="AN924" s="45">
        <v>539</v>
      </c>
      <c r="AO924" s="46">
        <v>42.9</v>
      </c>
      <c r="AP924" s="102">
        <v>1.6</v>
      </c>
      <c r="AQ924" s="102">
        <v>1.32</v>
      </c>
      <c r="AR924" s="102">
        <v>1.89</v>
      </c>
      <c r="AS924" s="126">
        <v>41.16</v>
      </c>
      <c r="AT924" s="58">
        <v>39.9</v>
      </c>
      <c r="AU924" s="58">
        <v>37.200000000000003</v>
      </c>
      <c r="AV924" s="58">
        <v>31</v>
      </c>
      <c r="AW924" s="58">
        <v>44.2</v>
      </c>
      <c r="AX924" s="58"/>
      <c r="AY924" s="71">
        <v>1.4</v>
      </c>
      <c r="AZ924" s="71">
        <v>28.782089863692764</v>
      </c>
      <c r="BA924" s="71">
        <v>-0.28208986369276445</v>
      </c>
      <c r="BB924" s="131">
        <f t="shared" si="56"/>
        <v>1.4</v>
      </c>
      <c r="BC924" s="131">
        <f t="shared" si="57"/>
        <v>1.4442105263157894</v>
      </c>
      <c r="BD924" s="131">
        <f t="shared" si="58"/>
        <v>0.16877192982456138</v>
      </c>
      <c r="BE924" s="96">
        <v>6.64</v>
      </c>
      <c r="BF924" s="105">
        <v>137.80000000000001</v>
      </c>
      <c r="BG924" s="119">
        <v>628.25834542815676</v>
      </c>
      <c r="BH924" s="119">
        <v>178.60667634252536</v>
      </c>
      <c r="BI924" s="119">
        <v>132.80841799709722</v>
      </c>
      <c r="BJ924" s="119">
        <v>11.661828737300436</v>
      </c>
      <c r="BK924" s="119">
        <v>20.580551523947747</v>
      </c>
      <c r="BL924" s="119">
        <v>14.223512336719882</v>
      </c>
      <c r="BM924" s="119">
        <v>13.991291727140784</v>
      </c>
      <c r="BN924" s="130">
        <f t="shared" si="59"/>
        <v>357.4451489338698</v>
      </c>
      <c r="BO924" s="97">
        <v>8.5</v>
      </c>
      <c r="BP924" s="109" t="s">
        <v>69</v>
      </c>
      <c r="BQ924" s="106">
        <v>604.23529411764707</v>
      </c>
      <c r="BR924" s="107">
        <v>21.201238390092879</v>
      </c>
      <c r="BS924" s="107">
        <v>33.057159729608394</v>
      </c>
      <c r="BT924" s="107">
        <v>15.1437417072092</v>
      </c>
      <c r="BU924" s="106">
        <v>18399</v>
      </c>
      <c r="BV924" s="106">
        <v>645</v>
      </c>
      <c r="BW924" s="106">
        <v>1068</v>
      </c>
      <c r="BX924" s="106">
        <v>461</v>
      </c>
      <c r="BY924" s="23">
        <v>0.26494000000000001</v>
      </c>
      <c r="BZ924" s="23">
        <v>1.6178080875996543</v>
      </c>
      <c r="CA924" s="23">
        <v>3.54</v>
      </c>
      <c r="CB924" s="23"/>
      <c r="CC924" s="23">
        <v>4.5199999999999996</v>
      </c>
      <c r="CD924" s="23">
        <v>7.23</v>
      </c>
      <c r="CE924" s="23">
        <v>78.62</v>
      </c>
      <c r="CF924" s="23">
        <v>36.19</v>
      </c>
      <c r="CG924" s="23">
        <v>0.05</v>
      </c>
      <c r="CH924" s="134">
        <v>47376.329992016377</v>
      </c>
      <c r="CI924" s="134">
        <v>3873.1517084218913</v>
      </c>
      <c r="CJ924" s="135">
        <v>825780.77688347921</v>
      </c>
      <c r="CK924" s="136">
        <v>0.46902904703585846</v>
      </c>
    </row>
    <row r="925" spans="1:89" x14ac:dyDescent="0.25">
      <c r="A925" s="82" t="s">
        <v>68</v>
      </c>
      <c r="B925" s="83">
        <v>902</v>
      </c>
      <c r="C925" s="70" t="s">
        <v>1008</v>
      </c>
      <c r="D925" s="164">
        <v>41318</v>
      </c>
      <c r="E925" s="85" t="s">
        <v>1247</v>
      </c>
      <c r="F925" s="82">
        <v>4204</v>
      </c>
      <c r="G925" s="88">
        <v>2</v>
      </c>
      <c r="H925" s="88">
        <v>152</v>
      </c>
      <c r="I925" s="82">
        <v>5</v>
      </c>
      <c r="J925" s="70">
        <v>784</v>
      </c>
      <c r="K925" s="55">
        <v>552</v>
      </c>
      <c r="L925" s="55">
        <v>921</v>
      </c>
      <c r="M925" s="55">
        <v>156</v>
      </c>
      <c r="N925" s="55">
        <v>385</v>
      </c>
      <c r="O925" s="56">
        <v>66.5</v>
      </c>
      <c r="P925" s="56"/>
      <c r="Q925" s="56"/>
      <c r="R925" s="55">
        <v>168</v>
      </c>
      <c r="S925" s="42" t="s">
        <v>72</v>
      </c>
      <c r="T925" s="94">
        <v>13.8</v>
      </c>
      <c r="U925" s="94">
        <v>11.3</v>
      </c>
      <c r="V925" s="94">
        <v>25</v>
      </c>
      <c r="W925" s="94">
        <v>23</v>
      </c>
      <c r="X925" s="94">
        <v>3.91</v>
      </c>
      <c r="Y925" s="94">
        <v>9.64</v>
      </c>
      <c r="Z925" s="94">
        <v>1.66</v>
      </c>
      <c r="AA925" s="94"/>
      <c r="AB925" s="94"/>
      <c r="AC925" s="98">
        <v>4.1900000000000004</v>
      </c>
      <c r="AD925" s="99">
        <v>7.16</v>
      </c>
      <c r="AE925" s="99">
        <v>6.32</v>
      </c>
      <c r="AF925" s="99">
        <v>1.3</v>
      </c>
      <c r="AG925" s="99">
        <v>3.91</v>
      </c>
      <c r="AH925" s="99"/>
      <c r="AI925" s="99"/>
      <c r="AJ925" s="44" t="s">
        <v>73</v>
      </c>
      <c r="AK925" s="45">
        <v>713</v>
      </c>
      <c r="AL925" s="45">
        <v>726</v>
      </c>
      <c r="AM925" s="45">
        <v>668</v>
      </c>
      <c r="AN925" s="45">
        <v>594</v>
      </c>
      <c r="AO925" s="46">
        <v>38.700000000000003</v>
      </c>
      <c r="AP925" s="102">
        <v>1.59</v>
      </c>
      <c r="AQ925" s="102">
        <v>1.29</v>
      </c>
      <c r="AR925" s="102">
        <v>1.66</v>
      </c>
      <c r="AS925" s="126">
        <v>39.330000000000005</v>
      </c>
      <c r="AT925" s="58">
        <v>38.1</v>
      </c>
      <c r="AU925" s="58">
        <v>40.9</v>
      </c>
      <c r="AV925" s="58">
        <v>33</v>
      </c>
      <c r="AW925" s="58">
        <v>42.6</v>
      </c>
      <c r="AX925" s="58"/>
      <c r="AY925" s="71">
        <v>1.524</v>
      </c>
      <c r="AZ925" s="71">
        <v>28.751368868736538</v>
      </c>
      <c r="BA925" s="71">
        <v>-3.7513688687365381</v>
      </c>
      <c r="BB925" s="131">
        <f t="shared" si="56"/>
        <v>1.524</v>
      </c>
      <c r="BC925" s="131">
        <f t="shared" si="57"/>
        <v>1.5732000000000002</v>
      </c>
      <c r="BD925" s="131">
        <f t="shared" si="58"/>
        <v>0.18160000000000001</v>
      </c>
      <c r="BE925" s="96">
        <v>6.57</v>
      </c>
      <c r="BF925" s="105">
        <v>139.30000000000001</v>
      </c>
      <c r="BG925" s="119">
        <v>636.41062455132806</v>
      </c>
      <c r="BH925" s="119">
        <v>170.22254127781764</v>
      </c>
      <c r="BI925" s="119">
        <v>136.00861450107681</v>
      </c>
      <c r="BJ925" s="119">
        <v>11.866475233309403</v>
      </c>
      <c r="BK925" s="119">
        <v>19.095477386934672</v>
      </c>
      <c r="BL925" s="119">
        <v>12.943287867910982</v>
      </c>
      <c r="BM925" s="119">
        <v>13.208901651112706</v>
      </c>
      <c r="BN925" s="130">
        <f t="shared" si="59"/>
        <v>364.56477039067863</v>
      </c>
      <c r="BO925" s="97">
        <v>7.04</v>
      </c>
      <c r="BP925" s="109" t="s">
        <v>69</v>
      </c>
      <c r="BQ925" s="106">
        <v>539.29411764705878</v>
      </c>
      <c r="BR925" s="107">
        <v>21.571764705882352</v>
      </c>
      <c r="BS925" s="107">
        <v>32.296928832618207</v>
      </c>
      <c r="BT925" s="107">
        <v>14.15470125057897</v>
      </c>
      <c r="BU925" s="106">
        <v>16092</v>
      </c>
      <c r="BV925" s="106">
        <v>644</v>
      </c>
      <c r="BW925" s="106">
        <v>1014</v>
      </c>
      <c r="BX925" s="106">
        <v>422</v>
      </c>
      <c r="BY925" s="23">
        <v>0.20166999999999999</v>
      </c>
      <c r="BZ925" s="23">
        <v>1.0721352415714149</v>
      </c>
      <c r="CA925" s="23">
        <v>3.12</v>
      </c>
      <c r="CB925" s="23"/>
      <c r="CC925" s="23">
        <v>4.46</v>
      </c>
      <c r="CD925" s="23">
        <v>8.26</v>
      </c>
      <c r="CE925" s="23">
        <v>78.819999999999993</v>
      </c>
      <c r="CF925" s="23">
        <v>33.39</v>
      </c>
      <c r="CG925" s="23">
        <v>0.13159999999999999</v>
      </c>
      <c r="CH925" s="134">
        <v>51075.037144683964</v>
      </c>
      <c r="CI925" s="134">
        <v>5598.3513550828702</v>
      </c>
      <c r="CJ925" s="135">
        <v>971671.54782929015</v>
      </c>
      <c r="CK925" s="136">
        <v>0.57615676486458434</v>
      </c>
    </row>
    <row r="926" spans="1:89" x14ac:dyDescent="0.25">
      <c r="A926" s="82" t="s">
        <v>68</v>
      </c>
      <c r="B926" s="83">
        <v>903</v>
      </c>
      <c r="C926" s="70" t="s">
        <v>1009</v>
      </c>
      <c r="D926" s="164">
        <v>41326</v>
      </c>
      <c r="E926" s="85" t="s">
        <v>1247</v>
      </c>
      <c r="F926" s="82">
        <v>4290</v>
      </c>
      <c r="G926" s="88">
        <v>2</v>
      </c>
      <c r="H926" s="88">
        <v>100</v>
      </c>
      <c r="I926" s="82">
        <v>3</v>
      </c>
      <c r="J926" s="70">
        <v>664</v>
      </c>
      <c r="K926" s="55">
        <v>555</v>
      </c>
      <c r="L926" s="55">
        <v>922</v>
      </c>
      <c r="M926" s="55">
        <v>161</v>
      </c>
      <c r="N926" s="55">
        <v>380</v>
      </c>
      <c r="O926" s="56">
        <v>65</v>
      </c>
      <c r="P926" s="56"/>
      <c r="Q926" s="56"/>
      <c r="R926" s="55">
        <v>168</v>
      </c>
      <c r="S926" s="42" t="s">
        <v>72</v>
      </c>
      <c r="T926" s="94">
        <v>14.6</v>
      </c>
      <c r="U926" s="94">
        <v>11.9</v>
      </c>
      <c r="V926" s="94">
        <v>26.5</v>
      </c>
      <c r="W926" s="94">
        <v>24.4</v>
      </c>
      <c r="X926" s="94">
        <v>4.2699999999999996</v>
      </c>
      <c r="Y926" s="94">
        <v>10.07</v>
      </c>
      <c r="Z926" s="94">
        <v>1.72</v>
      </c>
      <c r="AA926" s="94"/>
      <c r="AB926" s="94"/>
      <c r="AC926" s="98">
        <v>4.4400000000000004</v>
      </c>
      <c r="AD926" s="99">
        <v>7.79</v>
      </c>
      <c r="AE926" s="99">
        <v>6.9</v>
      </c>
      <c r="AF926" s="99">
        <v>1.24</v>
      </c>
      <c r="AG926" s="99">
        <v>4.3499999999999996</v>
      </c>
      <c r="AH926" s="99"/>
      <c r="AI926" s="99"/>
      <c r="AJ926" s="44" t="s">
        <v>73</v>
      </c>
      <c r="AK926" s="45">
        <v>706</v>
      </c>
      <c r="AL926" s="45">
        <v>718</v>
      </c>
      <c r="AM926" s="45">
        <v>709</v>
      </c>
      <c r="AN926" s="45">
        <v>568</v>
      </c>
      <c r="AO926" s="46">
        <v>42</v>
      </c>
      <c r="AP926" s="102">
        <v>1.75</v>
      </c>
      <c r="AQ926" s="102">
        <v>1.4</v>
      </c>
      <c r="AR926" s="102">
        <v>1.89</v>
      </c>
      <c r="AS926" s="126">
        <v>43.05</v>
      </c>
      <c r="AT926" s="58">
        <v>42.8</v>
      </c>
      <c r="AU926" s="58">
        <v>42</v>
      </c>
      <c r="AV926" s="58">
        <v>33.700000000000003</v>
      </c>
      <c r="AW926" s="58">
        <v>45.4</v>
      </c>
      <c r="AX926" s="58"/>
      <c r="AY926" s="71">
        <v>1.6150943396226414</v>
      </c>
      <c r="AZ926" s="71">
        <v>27.763936548002388</v>
      </c>
      <c r="BA926" s="71">
        <v>-1.2639365480023876</v>
      </c>
      <c r="BB926" s="131">
        <f t="shared" si="56"/>
        <v>1.6150943396226414</v>
      </c>
      <c r="BC926" s="131">
        <f t="shared" si="57"/>
        <v>1.6245283018867924</v>
      </c>
      <c r="BD926" s="131">
        <f t="shared" si="58"/>
        <v>0.19018867924528302</v>
      </c>
      <c r="BE926" s="96">
        <v>6.42</v>
      </c>
      <c r="BF926" s="105">
        <v>132.1</v>
      </c>
      <c r="BG926" s="119">
        <v>633.36109008327026</v>
      </c>
      <c r="BH926" s="119">
        <v>186.17713853141561</v>
      </c>
      <c r="BI926" s="119">
        <v>122.23315669947009</v>
      </c>
      <c r="BJ926" s="119">
        <v>11.597274791824375</v>
      </c>
      <c r="BK926" s="119">
        <v>20.507191521574565</v>
      </c>
      <c r="BL926" s="119">
        <v>12.899318697956094</v>
      </c>
      <c r="BM926" s="119">
        <v>13.406510219530659</v>
      </c>
      <c r="BN926" s="130">
        <f t="shared" si="59"/>
        <v>351.73381133046109</v>
      </c>
      <c r="BO926" s="97">
        <v>6.98</v>
      </c>
      <c r="BP926" s="109" t="s">
        <v>69</v>
      </c>
      <c r="BQ926" s="106">
        <v>530.82352941176475</v>
      </c>
      <c r="BR926" s="107">
        <v>20.031076581576027</v>
      </c>
      <c r="BS926" s="107">
        <v>30.299530196114247</v>
      </c>
      <c r="BT926" s="107">
        <v>12.402418911489832</v>
      </c>
      <c r="BU926" s="106">
        <v>16132</v>
      </c>
      <c r="BV926" s="106">
        <v>609</v>
      </c>
      <c r="BW926" s="106">
        <v>970</v>
      </c>
      <c r="BX926" s="106">
        <v>377</v>
      </c>
      <c r="BY926" s="23">
        <v>9.8400000000000001E-2</v>
      </c>
      <c r="BZ926" s="23">
        <v>1.6412448371914321</v>
      </c>
      <c r="CA926" s="23">
        <v>2.76</v>
      </c>
      <c r="CB926" s="23"/>
      <c r="CC926" s="23">
        <v>5.0999999999999996</v>
      </c>
      <c r="CD926" s="23">
        <v>8.42</v>
      </c>
      <c r="CE926" s="23">
        <v>60.54</v>
      </c>
      <c r="CF926" s="23">
        <v>33.979999999999997</v>
      </c>
      <c r="CG926" s="23">
        <v>0.01</v>
      </c>
      <c r="CH926" s="134">
        <v>103314.97435617037</v>
      </c>
      <c r="CI926" s="134">
        <v>3714.66829401923</v>
      </c>
      <c r="CJ926" s="135">
        <v>773122.01455482352</v>
      </c>
      <c r="CK926" s="136">
        <v>0.48047633156044556</v>
      </c>
    </row>
    <row r="927" spans="1:89" x14ac:dyDescent="0.25">
      <c r="A927" s="82" t="s">
        <v>68</v>
      </c>
      <c r="B927" s="83">
        <v>904</v>
      </c>
      <c r="C927" s="70" t="s">
        <v>1010</v>
      </c>
      <c r="D927" s="164">
        <v>41333</v>
      </c>
      <c r="E927" s="85" t="s">
        <v>1247</v>
      </c>
      <c r="F927" s="82">
        <v>3461</v>
      </c>
      <c r="G927" s="88">
        <v>2</v>
      </c>
      <c r="H927" s="88">
        <v>98</v>
      </c>
      <c r="I927" s="82">
        <v>2</v>
      </c>
      <c r="J927" s="70">
        <v>678</v>
      </c>
      <c r="K927" s="55">
        <v>555</v>
      </c>
      <c r="L927" s="55">
        <v>923</v>
      </c>
      <c r="M927" s="55">
        <v>160</v>
      </c>
      <c r="N927" s="55">
        <v>376</v>
      </c>
      <c r="O927" s="56">
        <v>63.6</v>
      </c>
      <c r="P927" s="56"/>
      <c r="Q927" s="56"/>
      <c r="R927" s="55">
        <v>168</v>
      </c>
      <c r="S927" s="42" t="s">
        <v>72</v>
      </c>
      <c r="T927" s="94">
        <v>13.1</v>
      </c>
      <c r="U927" s="94">
        <v>10.7</v>
      </c>
      <c r="V927" s="94">
        <v>23.9</v>
      </c>
      <c r="W927" s="94">
        <v>22</v>
      </c>
      <c r="X927" s="94">
        <v>3.83</v>
      </c>
      <c r="Y927" s="94">
        <v>8.98</v>
      </c>
      <c r="Z927" s="94">
        <v>1.52</v>
      </c>
      <c r="AA927" s="94"/>
      <c r="AB927" s="94"/>
      <c r="AC927" s="98">
        <v>4</v>
      </c>
      <c r="AD927" s="99">
        <v>6.86</v>
      </c>
      <c r="AE927" s="99">
        <v>6</v>
      </c>
      <c r="AF927" s="99">
        <v>1.33</v>
      </c>
      <c r="AG927" s="99">
        <v>3.57</v>
      </c>
      <c r="AH927" s="99"/>
      <c r="AI927" s="99"/>
      <c r="AJ927" s="44" t="s">
        <v>73</v>
      </c>
      <c r="AK927" s="45">
        <v>713</v>
      </c>
      <c r="AL927" s="45">
        <v>728</v>
      </c>
      <c r="AM927" s="45">
        <v>653</v>
      </c>
      <c r="AN927" s="45">
        <v>603</v>
      </c>
      <c r="AO927" s="46">
        <v>32.5</v>
      </c>
      <c r="AP927" s="102">
        <v>1.4</v>
      </c>
      <c r="AQ927" s="102">
        <v>1.21</v>
      </c>
      <c r="AR927" s="102">
        <v>1.46</v>
      </c>
      <c r="AS927" s="126">
        <v>34</v>
      </c>
      <c r="AT927" s="58">
        <v>33.700000000000003</v>
      </c>
      <c r="AU927" s="58">
        <v>42.3</v>
      </c>
      <c r="AV927" s="58">
        <v>36.700000000000003</v>
      </c>
      <c r="AW927" s="58">
        <v>44.2</v>
      </c>
      <c r="AX927" s="58"/>
      <c r="AY927" s="71">
        <v>1.4100418410041844</v>
      </c>
      <c r="AZ927" s="71">
        <v>24.652047503262096</v>
      </c>
      <c r="BA927" s="71">
        <v>-0.75204750326209791</v>
      </c>
      <c r="BB927" s="131">
        <f t="shared" si="56"/>
        <v>1.4100418410041844</v>
      </c>
      <c r="BC927" s="131">
        <f t="shared" si="57"/>
        <v>1.4225941422594144</v>
      </c>
      <c r="BD927" s="131">
        <f t="shared" si="58"/>
        <v>0.17029288702928871</v>
      </c>
      <c r="BE927" s="96">
        <v>6.41</v>
      </c>
      <c r="BF927" s="105">
        <v>144.6</v>
      </c>
      <c r="BG927" s="119">
        <v>666.56293222683269</v>
      </c>
      <c r="BH927" s="119">
        <v>177.82849239280773</v>
      </c>
      <c r="BI927" s="119">
        <v>101.90871369294608</v>
      </c>
      <c r="BJ927" s="119">
        <v>10.795297372060858</v>
      </c>
      <c r="BK927" s="119">
        <v>17.2268326417704</v>
      </c>
      <c r="BL927" s="119">
        <v>13.09820193637621</v>
      </c>
      <c r="BM927" s="119">
        <v>12.282157676348548</v>
      </c>
      <c r="BN927" s="130">
        <f t="shared" si="59"/>
        <v>359.060181970987</v>
      </c>
      <c r="BO927" s="97">
        <v>2.14</v>
      </c>
      <c r="BP927" s="109" t="s">
        <v>69</v>
      </c>
      <c r="BQ927" s="106">
        <v>495.05882352941177</v>
      </c>
      <c r="BR927" s="107">
        <v>20.713758306669948</v>
      </c>
      <c r="BS927" s="107">
        <v>30.910266204383856</v>
      </c>
      <c r="BT927" s="107">
        <v>14.690172805027053</v>
      </c>
      <c r="BU927" s="106">
        <v>15266</v>
      </c>
      <c r="BV927" s="106">
        <v>639</v>
      </c>
      <c r="BW927" s="106">
        <v>1006</v>
      </c>
      <c r="BX927" s="106">
        <v>453</v>
      </c>
      <c r="BY927" s="23">
        <v>0.15</v>
      </c>
      <c r="BZ927" s="23">
        <v>0.94841994044760347</v>
      </c>
      <c r="CA927" s="23">
        <v>3.35</v>
      </c>
      <c r="CB927" s="23"/>
      <c r="CC927" s="23">
        <v>3.8</v>
      </c>
      <c r="CD927" s="23">
        <v>7.28</v>
      </c>
      <c r="CE927" s="23">
        <v>62.08</v>
      </c>
      <c r="CF927" s="23">
        <v>33.17</v>
      </c>
      <c r="CG927" s="23">
        <v>0.01</v>
      </c>
      <c r="CH927" s="134">
        <v>56216.526378477574</v>
      </c>
      <c r="CI927" s="134">
        <v>773.38226603930002</v>
      </c>
      <c r="CJ927" s="135">
        <v>260170.62111969327</v>
      </c>
      <c r="CK927" s="136">
        <v>0.29725964550144202</v>
      </c>
    </row>
    <row r="928" spans="1:89" x14ac:dyDescent="0.25">
      <c r="A928" s="82" t="s">
        <v>68</v>
      </c>
      <c r="B928" s="83">
        <v>905</v>
      </c>
      <c r="C928" s="70" t="s">
        <v>1011</v>
      </c>
      <c r="D928" s="164">
        <v>41333</v>
      </c>
      <c r="E928" s="85" t="s">
        <v>1247</v>
      </c>
      <c r="F928" s="82">
        <v>173</v>
      </c>
      <c r="G928" s="88">
        <v>2</v>
      </c>
      <c r="H928" s="88">
        <v>98</v>
      </c>
      <c r="I928" s="82">
        <v>2</v>
      </c>
      <c r="J928" s="70">
        <v>741</v>
      </c>
      <c r="K928" s="55">
        <v>555</v>
      </c>
      <c r="L928" s="55">
        <v>923</v>
      </c>
      <c r="M928" s="55">
        <v>160</v>
      </c>
      <c r="N928" s="55">
        <v>376</v>
      </c>
      <c r="O928" s="56">
        <v>63.6</v>
      </c>
      <c r="P928" s="56"/>
      <c r="Q928" s="56"/>
      <c r="R928" s="55">
        <v>168</v>
      </c>
      <c r="S928" s="42" t="s">
        <v>72</v>
      </c>
      <c r="T928" s="94">
        <v>16.3</v>
      </c>
      <c r="U928" s="94">
        <v>13.4</v>
      </c>
      <c r="V928" s="94">
        <v>29.7</v>
      </c>
      <c r="W928" s="94">
        <v>27.4</v>
      </c>
      <c r="X928" s="94">
        <v>4.76</v>
      </c>
      <c r="Y928" s="94">
        <v>11.17</v>
      </c>
      <c r="Z928" s="94">
        <v>1.89</v>
      </c>
      <c r="AA928" s="94"/>
      <c r="AB928" s="94"/>
      <c r="AC928" s="98">
        <v>4.9800000000000004</v>
      </c>
      <c r="AD928" s="99">
        <v>8.9700000000000006</v>
      </c>
      <c r="AE928" s="99">
        <v>7.86</v>
      </c>
      <c r="AF928" s="99">
        <v>1.74</v>
      </c>
      <c r="AG928" s="99">
        <v>4.46</v>
      </c>
      <c r="AH928" s="99"/>
      <c r="AI928" s="99"/>
      <c r="AJ928" s="44" t="s">
        <v>73</v>
      </c>
      <c r="AK928" s="45">
        <v>698</v>
      </c>
      <c r="AL928" s="45">
        <v>713</v>
      </c>
      <c r="AM928" s="45">
        <v>635</v>
      </c>
      <c r="AN928" s="45">
        <v>601</v>
      </c>
      <c r="AO928" s="46">
        <v>36.9</v>
      </c>
      <c r="AP928" s="102">
        <v>1.86</v>
      </c>
      <c r="AQ928" s="102">
        <v>1.36</v>
      </c>
      <c r="AR928" s="102">
        <v>1.67</v>
      </c>
      <c r="AS928" s="126">
        <v>42.660000000000004</v>
      </c>
      <c r="AT928" s="58">
        <v>41.4</v>
      </c>
      <c r="AU928" s="58">
        <v>48.7</v>
      </c>
      <c r="AV928" s="58">
        <v>37</v>
      </c>
      <c r="AW928" s="58">
        <v>45.3</v>
      </c>
      <c r="AX928" s="58"/>
      <c r="AY928" s="71">
        <v>1.393939393939394</v>
      </c>
      <c r="AZ928" s="71">
        <v>28.621769194655407</v>
      </c>
      <c r="BA928" s="71">
        <v>1.0782308053445924</v>
      </c>
      <c r="BB928" s="131">
        <f t="shared" si="56"/>
        <v>1.393939393939394</v>
      </c>
      <c r="BC928" s="131">
        <f t="shared" si="57"/>
        <v>1.4363636363636365</v>
      </c>
      <c r="BD928" s="131">
        <f t="shared" si="58"/>
        <v>0.16464646464646468</v>
      </c>
      <c r="BE928" s="96">
        <v>6.4</v>
      </c>
      <c r="BF928" s="105">
        <v>148.6</v>
      </c>
      <c r="BG928" s="119">
        <v>648.81561238223412</v>
      </c>
      <c r="BH928" s="119">
        <v>187.38223418573352</v>
      </c>
      <c r="BI928" s="119">
        <v>104.17227456258412</v>
      </c>
      <c r="BJ928" s="119">
        <v>11.298788694481832</v>
      </c>
      <c r="BK928" s="119">
        <v>19.49528936742934</v>
      </c>
      <c r="BL928" s="119">
        <v>15.612382234185732</v>
      </c>
      <c r="BM928" s="119">
        <v>13.358008075370122</v>
      </c>
      <c r="BN928" s="130">
        <f t="shared" si="59"/>
        <v>350.55174289210601</v>
      </c>
      <c r="BO928" s="97">
        <v>6.88</v>
      </c>
      <c r="BP928" s="109" t="s">
        <v>69</v>
      </c>
      <c r="BQ928" s="106">
        <v>589.17647058823525</v>
      </c>
      <c r="BR928" s="107">
        <v>19.837591602297483</v>
      </c>
      <c r="BS928" s="107">
        <v>30.158192001936673</v>
      </c>
      <c r="BT928" s="107">
        <v>14.231315714691673</v>
      </c>
      <c r="BU928" s="106">
        <v>18401</v>
      </c>
      <c r="BV928" s="106">
        <v>619</v>
      </c>
      <c r="BW928" s="106">
        <v>998</v>
      </c>
      <c r="BX928" s="106">
        <v>444</v>
      </c>
      <c r="BY928" s="23">
        <v>0.12870000000000001</v>
      </c>
      <c r="BZ928" s="23">
        <v>0.84800000000000009</v>
      </c>
      <c r="CA928" s="23">
        <v>4.0599999999999996</v>
      </c>
      <c r="CB928" s="23"/>
      <c r="CC928" s="23">
        <v>4.4847000000000001</v>
      </c>
      <c r="CD928" s="23">
        <v>7.67</v>
      </c>
      <c r="CE928" s="23">
        <v>97.97</v>
      </c>
      <c r="CF928" s="23">
        <v>38.26</v>
      </c>
      <c r="CG928" s="23">
        <v>5.9300000000000005E-2</v>
      </c>
      <c r="CH928" s="134">
        <v>48522.682578726701</v>
      </c>
      <c r="CI928" s="134">
        <v>2446.1637674490594</v>
      </c>
      <c r="CJ928" s="135">
        <v>969941.38652894378</v>
      </c>
      <c r="CK928" s="136">
        <v>0.25219707102126671</v>
      </c>
    </row>
    <row r="929" spans="1:89" x14ac:dyDescent="0.25">
      <c r="A929" s="82" t="s">
        <v>68</v>
      </c>
      <c r="B929" s="83">
        <v>906</v>
      </c>
      <c r="C929" s="70" t="s">
        <v>1012</v>
      </c>
      <c r="D929" s="164">
        <v>41339</v>
      </c>
      <c r="E929" s="85" t="s">
        <v>1247</v>
      </c>
      <c r="F929" s="82">
        <v>4097</v>
      </c>
      <c r="G929" s="88">
        <v>2</v>
      </c>
      <c r="H929" s="88">
        <v>101</v>
      </c>
      <c r="I929" s="82">
        <v>6</v>
      </c>
      <c r="J929" s="70">
        <v>799</v>
      </c>
      <c r="K929" s="55">
        <v>562</v>
      </c>
      <c r="L929" s="55">
        <v>922</v>
      </c>
      <c r="M929" s="55">
        <v>158</v>
      </c>
      <c r="N929" s="55">
        <v>389</v>
      </c>
      <c r="O929" s="56">
        <v>67.400000000000006</v>
      </c>
      <c r="P929" s="56"/>
      <c r="Q929" s="56"/>
      <c r="R929" s="55">
        <v>168</v>
      </c>
      <c r="S929" s="42" t="s">
        <v>72</v>
      </c>
      <c r="T929" s="94">
        <v>16.5</v>
      </c>
      <c r="U929" s="94">
        <v>13.5</v>
      </c>
      <c r="V929" s="94">
        <v>30</v>
      </c>
      <c r="W929" s="94">
        <v>27.6</v>
      </c>
      <c r="X929" s="94">
        <v>4.74</v>
      </c>
      <c r="Y929" s="94">
        <v>11.64</v>
      </c>
      <c r="Z929" s="94">
        <v>2.02</v>
      </c>
      <c r="AA929" s="94"/>
      <c r="AB929" s="94"/>
      <c r="AC929" s="98">
        <v>5.0199999999999996</v>
      </c>
      <c r="AD929" s="99">
        <v>8.5299999999999994</v>
      </c>
      <c r="AE929" s="99">
        <v>7.49</v>
      </c>
      <c r="AF929" s="99">
        <v>1.39</v>
      </c>
      <c r="AG929" s="99">
        <v>4.71</v>
      </c>
      <c r="AH929" s="99"/>
      <c r="AI929" s="99"/>
      <c r="AJ929" s="44" t="s">
        <v>73</v>
      </c>
      <c r="AK929" s="45">
        <v>715</v>
      </c>
      <c r="AL929" s="45">
        <v>729</v>
      </c>
      <c r="AM929" s="45">
        <v>706</v>
      </c>
      <c r="AN929" s="45">
        <v>595</v>
      </c>
      <c r="AO929" s="46">
        <v>40.4</v>
      </c>
      <c r="AP929" s="102">
        <v>1.74</v>
      </c>
      <c r="AQ929" s="102">
        <v>1.52</v>
      </c>
      <c r="AR929" s="102">
        <v>1.83</v>
      </c>
      <c r="AS929" s="126">
        <v>42.260000000000005</v>
      </c>
      <c r="AT929" s="58">
        <v>42.8</v>
      </c>
      <c r="AU929" s="58">
        <v>43</v>
      </c>
      <c r="AV929" s="58">
        <v>37.6</v>
      </c>
      <c r="AW929" s="58">
        <v>45.3</v>
      </c>
      <c r="AX929" s="58"/>
      <c r="AY929" s="71">
        <v>1.4266666666666665</v>
      </c>
      <c r="AZ929" s="71">
        <v>29.330895868044699</v>
      </c>
      <c r="BA929" s="71">
        <v>0.66910413195530083</v>
      </c>
      <c r="BB929" s="131">
        <f t="shared" si="56"/>
        <v>1.4266666666666665</v>
      </c>
      <c r="BC929" s="131">
        <f t="shared" si="57"/>
        <v>1.4086666666666667</v>
      </c>
      <c r="BD929" s="131">
        <f t="shared" si="58"/>
        <v>0.16966666666666666</v>
      </c>
      <c r="BE929" s="96">
        <v>6.74</v>
      </c>
      <c r="BF929" s="105">
        <v>120.7</v>
      </c>
      <c r="BG929" s="119">
        <v>644.36619718309862</v>
      </c>
      <c r="BH929" s="119">
        <v>172.56835128417563</v>
      </c>
      <c r="BI929" s="119">
        <v>125.51781275890639</v>
      </c>
      <c r="BJ929" s="119">
        <v>11.888980944490472</v>
      </c>
      <c r="BK929" s="119">
        <v>18.616404308202153</v>
      </c>
      <c r="BL929" s="119">
        <v>13.554266777133387</v>
      </c>
      <c r="BM929" s="119">
        <v>13.073736536868269</v>
      </c>
      <c r="BN929" s="130">
        <f t="shared" si="59"/>
        <v>362.67076322590856</v>
      </c>
      <c r="BO929" s="97">
        <v>4.09</v>
      </c>
      <c r="BP929" s="109" t="s">
        <v>69</v>
      </c>
      <c r="BQ929" s="106">
        <v>529.88235294117646</v>
      </c>
      <c r="BR929" s="107">
        <v>17.662745098039217</v>
      </c>
      <c r="BS929" s="107">
        <v>26.335577470685298</v>
      </c>
      <c r="BT929" s="107">
        <v>12.380428807036834</v>
      </c>
      <c r="BU929" s="106">
        <v>16736</v>
      </c>
      <c r="BV929" s="106">
        <v>558</v>
      </c>
      <c r="BW929" s="106">
        <v>876</v>
      </c>
      <c r="BX929" s="106">
        <v>391</v>
      </c>
      <c r="BY929" s="23">
        <v>0.1782</v>
      </c>
      <c r="BZ929" s="23">
        <v>0.82080000000000009</v>
      </c>
      <c r="CA929" s="23">
        <v>4.93</v>
      </c>
      <c r="CB929" s="23"/>
      <c r="CC929" s="23">
        <v>3.73</v>
      </c>
      <c r="CD929" s="23">
        <v>7.36</v>
      </c>
      <c r="CE929" s="23">
        <v>95.68</v>
      </c>
      <c r="CF929" s="23">
        <v>42.23</v>
      </c>
      <c r="CG929" s="23">
        <v>0.25520000000000004</v>
      </c>
      <c r="CH929" s="134">
        <v>55657.64888195775</v>
      </c>
      <c r="CI929" s="134">
        <v>3011.9330369393415</v>
      </c>
      <c r="CJ929" s="135">
        <v>843018.46122030495</v>
      </c>
      <c r="CK929" s="136">
        <v>0.35727960602184688</v>
      </c>
    </row>
    <row r="930" spans="1:89" x14ac:dyDescent="0.25">
      <c r="A930" s="82" t="s">
        <v>68</v>
      </c>
      <c r="B930" s="83">
        <v>907</v>
      </c>
      <c r="C930" s="70" t="s">
        <v>1013</v>
      </c>
      <c r="D930" s="164">
        <v>41333</v>
      </c>
      <c r="E930" s="85" t="s">
        <v>1247</v>
      </c>
      <c r="F930" s="82">
        <v>4298</v>
      </c>
      <c r="G930" s="88">
        <v>2</v>
      </c>
      <c r="H930" s="88">
        <v>172</v>
      </c>
      <c r="I930" s="82">
        <v>3</v>
      </c>
      <c r="J930" s="70">
        <v>607</v>
      </c>
      <c r="K930" s="55">
        <v>562</v>
      </c>
      <c r="L930" s="55">
        <v>922</v>
      </c>
      <c r="M930" s="55">
        <v>158</v>
      </c>
      <c r="N930" s="55">
        <v>389</v>
      </c>
      <c r="O930" s="56">
        <v>67.400000000000006</v>
      </c>
      <c r="P930" s="56"/>
      <c r="Q930" s="56"/>
      <c r="R930" s="55">
        <v>168</v>
      </c>
      <c r="S930" s="42" t="s">
        <v>72</v>
      </c>
      <c r="T930" s="94">
        <v>12.8</v>
      </c>
      <c r="U930" s="94">
        <v>10.5</v>
      </c>
      <c r="V930" s="94">
        <v>23.2</v>
      </c>
      <c r="W930" s="94">
        <v>21.4</v>
      </c>
      <c r="X930" s="94">
        <v>3.67</v>
      </c>
      <c r="Y930" s="94">
        <v>9.0299999999999994</v>
      </c>
      <c r="Z930" s="94">
        <v>1.57</v>
      </c>
      <c r="AA930" s="94"/>
      <c r="AB930" s="94"/>
      <c r="AC930" s="98">
        <v>3.9</v>
      </c>
      <c r="AD930" s="99">
        <v>6.68</v>
      </c>
      <c r="AE930" s="99">
        <v>5.8</v>
      </c>
      <c r="AF930" s="99">
        <v>1.1599999999999999</v>
      </c>
      <c r="AG930" s="99">
        <v>3.48</v>
      </c>
      <c r="AH930" s="99"/>
      <c r="AI930" s="99"/>
      <c r="AJ930" s="44" t="s">
        <v>73</v>
      </c>
      <c r="AK930" s="45">
        <v>713</v>
      </c>
      <c r="AL930" s="45">
        <v>729</v>
      </c>
      <c r="AM930" s="45">
        <v>683</v>
      </c>
      <c r="AN930" s="45">
        <v>614</v>
      </c>
      <c r="AO930" s="46">
        <v>15.5</v>
      </c>
      <c r="AP930" s="102">
        <v>0.88</v>
      </c>
      <c r="AQ930" s="102">
        <v>0.74</v>
      </c>
      <c r="AR930" s="102">
        <v>0.74</v>
      </c>
      <c r="AS930" s="126">
        <v>19.399999999999999</v>
      </c>
      <c r="AT930" s="58">
        <v>20.399999999999999</v>
      </c>
      <c r="AU930" s="58">
        <v>56.6</v>
      </c>
      <c r="AV930" s="58">
        <v>47.6</v>
      </c>
      <c r="AW930" s="58">
        <v>47.5</v>
      </c>
      <c r="AX930" s="58"/>
      <c r="AY930" s="71">
        <v>0.87931034482758619</v>
      </c>
      <c r="AZ930" s="71">
        <v>18.97032898272716</v>
      </c>
      <c r="BA930" s="71">
        <v>4.2296710172728389</v>
      </c>
      <c r="BB930" s="131">
        <f t="shared" si="56"/>
        <v>0.87931034482758619</v>
      </c>
      <c r="BC930" s="131">
        <f t="shared" si="57"/>
        <v>0.83620689655172409</v>
      </c>
      <c r="BD930" s="131">
        <f t="shared" si="58"/>
        <v>0.10172413793103451</v>
      </c>
      <c r="BE930" s="96">
        <v>6.69</v>
      </c>
      <c r="BF930" s="105">
        <v>134.9</v>
      </c>
      <c r="BG930" s="119">
        <v>642.02372127501849</v>
      </c>
      <c r="BH930" s="119">
        <v>174.3439584877687</v>
      </c>
      <c r="BI930" s="119">
        <v>124.38102297998518</v>
      </c>
      <c r="BJ930" s="119">
        <v>13.387694588584136</v>
      </c>
      <c r="BK930" s="119">
        <v>20.593031875463303</v>
      </c>
      <c r="BL930" s="119">
        <v>14.936990363232024</v>
      </c>
      <c r="BM930" s="119">
        <v>10.496664195700518</v>
      </c>
      <c r="BN930" s="130">
        <f t="shared" si="59"/>
        <v>361.00648506386563</v>
      </c>
      <c r="BO930" s="97">
        <v>8.32</v>
      </c>
      <c r="BP930" s="109" t="s">
        <v>69</v>
      </c>
      <c r="BQ930" s="106">
        <v>439.52941176470586</v>
      </c>
      <c r="BR930" s="107">
        <v>18.945233265720081</v>
      </c>
      <c r="BS930" s="107">
        <v>28.17387868189082</v>
      </c>
      <c r="BT930" s="107">
        <v>21.54555940023068</v>
      </c>
      <c r="BU930" s="106">
        <v>14026</v>
      </c>
      <c r="BV930" s="106">
        <v>604</v>
      </c>
      <c r="BW930" s="106">
        <v>951</v>
      </c>
      <c r="BX930" s="106">
        <v>689</v>
      </c>
      <c r="BY930" s="23">
        <v>0.15006999999999998</v>
      </c>
      <c r="BZ930" s="23">
        <v>1.5593122658726348</v>
      </c>
      <c r="CA930" s="23">
        <v>3.54</v>
      </c>
      <c r="CB930" s="23"/>
      <c r="CC930" s="23">
        <v>5.09</v>
      </c>
      <c r="CD930" s="23">
        <v>7.62</v>
      </c>
      <c r="CE930" s="23">
        <v>67.81</v>
      </c>
      <c r="CF930" s="23">
        <v>31.66</v>
      </c>
      <c r="CG930" s="23">
        <v>0.01</v>
      </c>
      <c r="CH930" s="134">
        <v>6627.3816198215427</v>
      </c>
      <c r="CI930" s="134">
        <v>270.72990870509733</v>
      </c>
      <c r="CJ930" s="135">
        <v>54691.197627971487</v>
      </c>
      <c r="CK930" s="136">
        <v>0.49501550605400191</v>
      </c>
    </row>
    <row r="931" spans="1:89" x14ac:dyDescent="0.25">
      <c r="A931" s="82" t="s">
        <v>68</v>
      </c>
      <c r="B931" s="83">
        <v>908</v>
      </c>
      <c r="C931" s="70" t="s">
        <v>1014</v>
      </c>
      <c r="D931" s="164">
        <v>41339</v>
      </c>
      <c r="E931" s="85" t="s">
        <v>1247</v>
      </c>
      <c r="F931" s="82">
        <v>950</v>
      </c>
      <c r="G931" s="88">
        <v>2</v>
      </c>
      <c r="H931" s="88">
        <v>97</v>
      </c>
      <c r="I931" s="82">
        <v>2</v>
      </c>
      <c r="J931" s="70">
        <v>627</v>
      </c>
      <c r="K931" s="55">
        <v>560</v>
      </c>
      <c r="L931" s="55">
        <v>924</v>
      </c>
      <c r="M931" s="55">
        <v>160</v>
      </c>
      <c r="N931" s="55">
        <v>384</v>
      </c>
      <c r="O931" s="56">
        <v>65.3</v>
      </c>
      <c r="P931" s="56"/>
      <c r="Q931" s="56"/>
      <c r="R931" s="55">
        <v>169</v>
      </c>
      <c r="S931" s="42" t="s">
        <v>72</v>
      </c>
      <c r="T931" s="94">
        <v>15.1</v>
      </c>
      <c r="U931" s="94">
        <v>12.3</v>
      </c>
      <c r="V931" s="94">
        <v>27.4</v>
      </c>
      <c r="W931" s="94">
        <v>25.3</v>
      </c>
      <c r="X931" s="94">
        <v>4.37</v>
      </c>
      <c r="Y931" s="94">
        <v>10.51</v>
      </c>
      <c r="Z931" s="94">
        <v>1.79</v>
      </c>
      <c r="AA931" s="94"/>
      <c r="AB931" s="94"/>
      <c r="AC931" s="98">
        <v>4.62</v>
      </c>
      <c r="AD931" s="99">
        <v>8.4700000000000006</v>
      </c>
      <c r="AE931" s="99">
        <v>7.56</v>
      </c>
      <c r="AF931" s="99">
        <v>1.57</v>
      </c>
      <c r="AG931" s="99">
        <v>4.5599999999999996</v>
      </c>
      <c r="AH931" s="99"/>
      <c r="AI931" s="99"/>
      <c r="AJ931" s="44" t="s">
        <v>73</v>
      </c>
      <c r="AK931" s="45">
        <v>691</v>
      </c>
      <c r="AL931" s="45">
        <v>701</v>
      </c>
      <c r="AM931" s="45">
        <v>640</v>
      </c>
      <c r="AN931" s="45">
        <v>566</v>
      </c>
      <c r="AO931" s="46">
        <v>41.1</v>
      </c>
      <c r="AP931" s="102">
        <v>1.43</v>
      </c>
      <c r="AQ931" s="102">
        <v>1.39</v>
      </c>
      <c r="AR931" s="102">
        <v>1.73</v>
      </c>
      <c r="AS931" s="126">
        <v>37.89</v>
      </c>
      <c r="AT931" s="58">
        <v>37.700000000000003</v>
      </c>
      <c r="AU931" s="58">
        <v>35</v>
      </c>
      <c r="AV931" s="58">
        <v>33.9</v>
      </c>
      <c r="AW931" s="58">
        <v>42.2</v>
      </c>
      <c r="AX931" s="58"/>
      <c r="AY931" s="71">
        <v>1.3759124087591244</v>
      </c>
      <c r="AZ931" s="71">
        <v>25.317941952010379</v>
      </c>
      <c r="BA931" s="71">
        <v>2.0820580479896194</v>
      </c>
      <c r="BB931" s="131">
        <f t="shared" si="56"/>
        <v>1.3759124087591244</v>
      </c>
      <c r="BC931" s="131">
        <f t="shared" si="57"/>
        <v>1.3828467153284671</v>
      </c>
      <c r="BD931" s="131">
        <f t="shared" si="58"/>
        <v>0.16605839416058393</v>
      </c>
      <c r="BE931" s="96">
        <v>6.62</v>
      </c>
      <c r="BF931" s="105">
        <v>131.30000000000001</v>
      </c>
      <c r="BG931" s="119">
        <v>665.49124143183542</v>
      </c>
      <c r="BH931" s="119">
        <v>178.78141660319878</v>
      </c>
      <c r="BI931" s="119">
        <v>101.26428027418125</v>
      </c>
      <c r="BJ931" s="119">
        <v>11.142421934501142</v>
      </c>
      <c r="BK931" s="119">
        <v>17.075399847677073</v>
      </c>
      <c r="BL931" s="119">
        <v>15.559786747905559</v>
      </c>
      <c r="BM931" s="119">
        <v>10.853008377760853</v>
      </c>
      <c r="BN931" s="130">
        <f t="shared" si="59"/>
        <v>358.19056134161372</v>
      </c>
      <c r="BO931" s="97">
        <v>0.54</v>
      </c>
      <c r="BP931" s="109" t="s">
        <v>69</v>
      </c>
      <c r="BQ931" s="106">
        <v>480.94117647058823</v>
      </c>
      <c r="BR931" s="107">
        <v>17.552597681408329</v>
      </c>
      <c r="BS931" s="107">
        <v>27.11773561600809</v>
      </c>
      <c r="BT931" s="107">
        <v>12.757060383835231</v>
      </c>
      <c r="BU931" s="106">
        <v>15545</v>
      </c>
      <c r="BV931" s="106">
        <v>568</v>
      </c>
      <c r="BW931" s="106">
        <v>923</v>
      </c>
      <c r="BX931" s="106">
        <v>413</v>
      </c>
      <c r="BY931" s="23">
        <v>0.15252000000000002</v>
      </c>
      <c r="BZ931" s="23">
        <v>1.5253097685140717</v>
      </c>
      <c r="CA931" s="23">
        <v>2.95</v>
      </c>
      <c r="CB931" s="23"/>
      <c r="CC931" s="23">
        <v>3.86</v>
      </c>
      <c r="CD931" s="23">
        <v>9.35</v>
      </c>
      <c r="CE931" s="23">
        <v>61.29</v>
      </c>
      <c r="CF931" s="23">
        <v>33.909999999999997</v>
      </c>
      <c r="CG931" s="23">
        <v>0.01</v>
      </c>
      <c r="CH931" s="134">
        <v>69101.505571812915</v>
      </c>
      <c r="CI931" s="134">
        <v>9804.0234181074629</v>
      </c>
      <c r="CJ931" s="135">
        <v>1197191.8738051131</v>
      </c>
      <c r="CK931" s="136">
        <v>0.81891830646550379</v>
      </c>
    </row>
    <row r="932" spans="1:89" x14ac:dyDescent="0.25">
      <c r="A932" s="82" t="s">
        <v>68</v>
      </c>
      <c r="B932" s="83">
        <v>909</v>
      </c>
      <c r="C932" s="70" t="s">
        <v>1015</v>
      </c>
      <c r="D932" s="164">
        <v>41339</v>
      </c>
      <c r="E932" s="85" t="s">
        <v>1247</v>
      </c>
      <c r="F932" s="82">
        <v>504</v>
      </c>
      <c r="G932" s="88">
        <v>2</v>
      </c>
      <c r="H932" s="88">
        <v>182</v>
      </c>
      <c r="I932" s="82">
        <v>3</v>
      </c>
      <c r="J932" s="70">
        <v>756</v>
      </c>
      <c r="K932" s="55">
        <v>560</v>
      </c>
      <c r="L932" s="55">
        <v>924</v>
      </c>
      <c r="M932" s="55">
        <v>160</v>
      </c>
      <c r="N932" s="55">
        <v>384</v>
      </c>
      <c r="O932" s="56">
        <v>65.3</v>
      </c>
      <c r="P932" s="56"/>
      <c r="Q932" s="56"/>
      <c r="R932" s="55">
        <v>169</v>
      </c>
      <c r="S932" s="42" t="s">
        <v>72</v>
      </c>
      <c r="T932" s="94">
        <v>14.1</v>
      </c>
      <c r="U932" s="94">
        <v>11.6</v>
      </c>
      <c r="V932" s="94">
        <v>25.7</v>
      </c>
      <c r="W932" s="94">
        <v>23.7</v>
      </c>
      <c r="X932" s="94">
        <v>4.0999999999999996</v>
      </c>
      <c r="Y932" s="94">
        <v>9.8699999999999992</v>
      </c>
      <c r="Z932" s="94">
        <v>1.68</v>
      </c>
      <c r="AA932" s="94"/>
      <c r="AB932" s="94"/>
      <c r="AC932" s="98">
        <v>4.34</v>
      </c>
      <c r="AD932" s="99">
        <v>7.25</v>
      </c>
      <c r="AE932" s="99">
        <v>6.37</v>
      </c>
      <c r="AF932" s="99">
        <v>1.35</v>
      </c>
      <c r="AG932" s="99">
        <v>3.77</v>
      </c>
      <c r="AH932" s="99"/>
      <c r="AI932" s="99"/>
      <c r="AJ932" s="44" t="s">
        <v>73</v>
      </c>
      <c r="AK932" s="45">
        <v>718</v>
      </c>
      <c r="AL932" s="45">
        <v>732</v>
      </c>
      <c r="AM932" s="45">
        <v>671</v>
      </c>
      <c r="AN932" s="45">
        <v>618</v>
      </c>
      <c r="AO932" s="46">
        <v>39.9</v>
      </c>
      <c r="AP932" s="102">
        <v>1.33</v>
      </c>
      <c r="AQ932" s="102">
        <v>1.2</v>
      </c>
      <c r="AR932" s="102">
        <v>1.71</v>
      </c>
      <c r="AS932" s="126">
        <v>35.910000000000004</v>
      </c>
      <c r="AT932" s="58">
        <v>35.5</v>
      </c>
      <c r="AU932" s="58">
        <v>34.6</v>
      </c>
      <c r="AV932" s="58">
        <v>30.3</v>
      </c>
      <c r="AW932" s="58">
        <v>43.3</v>
      </c>
      <c r="AX932" s="58"/>
      <c r="AY932" s="71">
        <v>1.3813229571984436</v>
      </c>
      <c r="AZ932" s="71">
        <v>27.223002898464117</v>
      </c>
      <c r="BA932" s="71">
        <v>-1.5230028984641173</v>
      </c>
      <c r="BB932" s="131">
        <f t="shared" si="56"/>
        <v>1.3813229571984436</v>
      </c>
      <c r="BC932" s="131">
        <f t="shared" si="57"/>
        <v>1.3972762645914398</v>
      </c>
      <c r="BD932" s="131">
        <f t="shared" si="58"/>
        <v>0.16498054474708174</v>
      </c>
      <c r="BE932" s="96">
        <v>6.79</v>
      </c>
      <c r="BF932" s="105">
        <v>129.1</v>
      </c>
      <c r="BG932" s="119">
        <v>661.61115414407448</v>
      </c>
      <c r="BH932" s="119">
        <v>171.95972114639815</v>
      </c>
      <c r="BI932" s="119">
        <v>111.78156467854376</v>
      </c>
      <c r="BJ932" s="119">
        <v>13.005422153369482</v>
      </c>
      <c r="BK932" s="119">
        <v>16.312935708752903</v>
      </c>
      <c r="BL932" s="119">
        <v>15.63129357087529</v>
      </c>
      <c r="BM932" s="119">
        <v>9.8295894655305958</v>
      </c>
      <c r="BN932" s="130">
        <f t="shared" si="59"/>
        <v>363.57491089352288</v>
      </c>
      <c r="BO932" s="97">
        <v>2.2200000000000002</v>
      </c>
      <c r="BP932" s="109" t="s">
        <v>69</v>
      </c>
      <c r="BQ932" s="106">
        <v>485.64705882352939</v>
      </c>
      <c r="BR932" s="107">
        <v>18.896772716868849</v>
      </c>
      <c r="BS932" s="107">
        <v>27.993766504319098</v>
      </c>
      <c r="BT932" s="107">
        <v>13.68019884009942</v>
      </c>
      <c r="BU932" s="106">
        <v>14704</v>
      </c>
      <c r="BV932" s="106">
        <v>572</v>
      </c>
      <c r="BW932" s="106">
        <v>891</v>
      </c>
      <c r="BX932" s="106">
        <v>414</v>
      </c>
      <c r="BY932" s="23">
        <v>0.22397</v>
      </c>
      <c r="BZ932" s="23">
        <v>1.1172798002113149</v>
      </c>
      <c r="CA932" s="23">
        <v>3.3</v>
      </c>
      <c r="CB932" s="23"/>
      <c r="CC932" s="23">
        <v>4.3899999999999997</v>
      </c>
      <c r="CD932" s="23">
        <v>7.39</v>
      </c>
      <c r="CE932" s="23">
        <v>94.72</v>
      </c>
      <c r="CF932" s="23">
        <v>36.56</v>
      </c>
      <c r="CG932" s="23">
        <v>0.01</v>
      </c>
      <c r="CH932" s="134">
        <v>67370.569562567049</v>
      </c>
      <c r="CI932" s="134">
        <v>3017.1736393215483</v>
      </c>
      <c r="CJ932" s="135">
        <v>730811.07674000645</v>
      </c>
      <c r="CK932" s="136">
        <v>0.4128527516003892</v>
      </c>
    </row>
    <row r="933" spans="1:89" x14ac:dyDescent="0.25">
      <c r="A933" s="82" t="s">
        <v>68</v>
      </c>
      <c r="B933" s="83">
        <v>910</v>
      </c>
      <c r="C933" s="70" t="s">
        <v>1016</v>
      </c>
      <c r="D933" s="164">
        <v>41339</v>
      </c>
      <c r="E933" s="85" t="s">
        <v>1247</v>
      </c>
      <c r="F933" s="82">
        <v>812</v>
      </c>
      <c r="G933" s="88">
        <v>2</v>
      </c>
      <c r="H933" s="88">
        <v>178</v>
      </c>
      <c r="I933" s="82">
        <v>2</v>
      </c>
      <c r="J933" s="70">
        <v>794</v>
      </c>
      <c r="K933" s="55">
        <v>560</v>
      </c>
      <c r="L933" s="55">
        <v>924</v>
      </c>
      <c r="M933" s="55">
        <v>160</v>
      </c>
      <c r="N933" s="55">
        <v>384</v>
      </c>
      <c r="O933" s="56">
        <v>65.3</v>
      </c>
      <c r="P933" s="56"/>
      <c r="Q933" s="56"/>
      <c r="R933" s="55">
        <v>169</v>
      </c>
      <c r="S933" s="42" t="s">
        <v>72</v>
      </c>
      <c r="T933" s="94">
        <v>14.5</v>
      </c>
      <c r="U933" s="94">
        <v>11.9</v>
      </c>
      <c r="V933" s="94">
        <v>26.4</v>
      </c>
      <c r="W933" s="94">
        <v>24.4</v>
      </c>
      <c r="X933" s="94">
        <v>4.22</v>
      </c>
      <c r="Y933" s="94">
        <v>10.15</v>
      </c>
      <c r="Z933" s="94">
        <v>1.73</v>
      </c>
      <c r="AA933" s="94"/>
      <c r="AB933" s="94"/>
      <c r="AC933" s="98">
        <v>4.46</v>
      </c>
      <c r="AD933" s="99">
        <v>7.49</v>
      </c>
      <c r="AE933" s="99">
        <v>6.56</v>
      </c>
      <c r="AF933" s="99">
        <v>1.4</v>
      </c>
      <c r="AG933" s="99">
        <v>3.9</v>
      </c>
      <c r="AH933" s="99"/>
      <c r="AI933" s="99"/>
      <c r="AJ933" s="44" t="s">
        <v>73</v>
      </c>
      <c r="AK933" s="45">
        <v>717</v>
      </c>
      <c r="AL933" s="45">
        <v>732</v>
      </c>
      <c r="AM933" s="45">
        <v>668</v>
      </c>
      <c r="AN933" s="45">
        <v>615</v>
      </c>
      <c r="AO933" s="46">
        <v>38.5</v>
      </c>
      <c r="AP933" s="102">
        <v>1.62</v>
      </c>
      <c r="AQ933" s="102">
        <v>1.34</v>
      </c>
      <c r="AR933" s="102">
        <v>1.77</v>
      </c>
      <c r="AS933" s="126">
        <v>39.700000000000003</v>
      </c>
      <c r="AT933" s="58">
        <v>40</v>
      </c>
      <c r="AU933" s="58">
        <v>42.4</v>
      </c>
      <c r="AV933" s="58">
        <v>35.200000000000003</v>
      </c>
      <c r="AW933" s="58">
        <v>46.6</v>
      </c>
      <c r="AX933" s="58"/>
      <c r="AY933" s="71">
        <v>1.5151515151515151</v>
      </c>
      <c r="AZ933" s="71">
        <v>29.137895737476335</v>
      </c>
      <c r="BA933" s="71">
        <v>-2.737895737476336</v>
      </c>
      <c r="BB933" s="131">
        <f t="shared" si="56"/>
        <v>1.5151515151515151</v>
      </c>
      <c r="BC933" s="131">
        <f t="shared" si="57"/>
        <v>1.5037878787878789</v>
      </c>
      <c r="BD933" s="131">
        <f t="shared" si="58"/>
        <v>0.1791666666666667</v>
      </c>
      <c r="BE933" s="96">
        <v>6.51</v>
      </c>
      <c r="BF933" s="105">
        <v>130.69999999999999</v>
      </c>
      <c r="BG933" s="119">
        <v>681.83626625860757</v>
      </c>
      <c r="BH933" s="119">
        <v>157.67406273909717</v>
      </c>
      <c r="BI933" s="119">
        <v>111.20887528691661</v>
      </c>
      <c r="BJ933" s="119">
        <v>11.943381790359604</v>
      </c>
      <c r="BK933" s="119">
        <v>14.024483550114766</v>
      </c>
      <c r="BL933" s="119">
        <v>14.544758990053559</v>
      </c>
      <c r="BM933" s="119">
        <v>9.0053557765876064</v>
      </c>
      <c r="BN933" s="130">
        <f t="shared" si="59"/>
        <v>375.61464360730406</v>
      </c>
      <c r="BO933" s="97">
        <v>0.66</v>
      </c>
      <c r="BP933" s="109" t="s">
        <v>69</v>
      </c>
      <c r="BQ933" s="106">
        <v>541.17647058823525</v>
      </c>
      <c r="BR933" s="107">
        <v>20.499108734402853</v>
      </c>
      <c r="BS933" s="107">
        <v>30.29967697909586</v>
      </c>
      <c r="BT933" s="107">
        <v>13.52941176470588</v>
      </c>
      <c r="BU933" s="106">
        <v>16020</v>
      </c>
      <c r="BV933" s="106">
        <v>606</v>
      </c>
      <c r="BW933" s="106">
        <v>945</v>
      </c>
      <c r="BX933" s="106">
        <v>400</v>
      </c>
      <c r="BY933" s="23">
        <v>0.23871000000000001</v>
      </c>
      <c r="BZ933" s="23">
        <v>0.80875996542118911</v>
      </c>
      <c r="CA933" s="23">
        <v>3.4</v>
      </c>
      <c r="CB933" s="23"/>
      <c r="CC933" s="23">
        <v>3.62</v>
      </c>
      <c r="CD933" s="23">
        <v>7.5</v>
      </c>
      <c r="CE933" s="23">
        <v>78.900000000000006</v>
      </c>
      <c r="CF933" s="23">
        <v>34.729999999999997</v>
      </c>
      <c r="CG933" s="23">
        <v>0.01</v>
      </c>
      <c r="CH933" s="134">
        <v>68585.884040896781</v>
      </c>
      <c r="CI933" s="134">
        <v>3041.1201567625485</v>
      </c>
      <c r="CJ933" s="135">
        <v>638524.50346456468</v>
      </c>
      <c r="CK933" s="136">
        <v>0.47627305455965446</v>
      </c>
    </row>
    <row r="934" spans="1:89" x14ac:dyDescent="0.25">
      <c r="A934" s="82" t="s">
        <v>68</v>
      </c>
      <c r="B934" s="83">
        <v>911</v>
      </c>
      <c r="C934" s="70" t="s">
        <v>1017</v>
      </c>
      <c r="D934" s="164">
        <v>41346</v>
      </c>
      <c r="E934" s="85" t="s">
        <v>1247</v>
      </c>
      <c r="F934" s="82">
        <v>307</v>
      </c>
      <c r="G934" s="88">
        <v>2</v>
      </c>
      <c r="H934" s="88">
        <v>100</v>
      </c>
      <c r="I934" s="82">
        <v>4</v>
      </c>
      <c r="J934" s="70">
        <v>781</v>
      </c>
      <c r="K934" s="55">
        <v>558</v>
      </c>
      <c r="L934" s="55">
        <v>924</v>
      </c>
      <c r="M934" s="55">
        <v>159</v>
      </c>
      <c r="N934" s="55">
        <v>389</v>
      </c>
      <c r="O934" s="56">
        <v>65.2</v>
      </c>
      <c r="P934" s="56"/>
      <c r="Q934" s="56"/>
      <c r="R934" s="55">
        <v>169</v>
      </c>
      <c r="S934" s="42" t="s">
        <v>72</v>
      </c>
      <c r="T934" s="94">
        <v>17.7</v>
      </c>
      <c r="U934" s="94">
        <v>14.5</v>
      </c>
      <c r="V934" s="94">
        <v>32.200000000000003</v>
      </c>
      <c r="W934" s="94">
        <v>29.8</v>
      </c>
      <c r="X934" s="94">
        <v>5.14</v>
      </c>
      <c r="Y934" s="94">
        <v>12.54</v>
      </c>
      <c r="Z934" s="94">
        <v>2.1</v>
      </c>
      <c r="AA934" s="94"/>
      <c r="AB934" s="94"/>
      <c r="AC934" s="98">
        <v>5.44</v>
      </c>
      <c r="AD934" s="99">
        <v>8.24</v>
      </c>
      <c r="AE934" s="99">
        <v>7.19</v>
      </c>
      <c r="AF934" s="99">
        <v>1.54</v>
      </c>
      <c r="AG934" s="99">
        <v>4.38</v>
      </c>
      <c r="AH934" s="99"/>
      <c r="AI934" s="99"/>
      <c r="AJ934" s="44" t="s">
        <v>73</v>
      </c>
      <c r="AK934" s="45">
        <v>744</v>
      </c>
      <c r="AL934" s="45">
        <v>759</v>
      </c>
      <c r="AM934" s="45">
        <v>701</v>
      </c>
      <c r="AN934" s="45">
        <v>651</v>
      </c>
      <c r="AO934" s="46">
        <v>45.4</v>
      </c>
      <c r="AP934" s="102">
        <v>1.88</v>
      </c>
      <c r="AQ934" s="102">
        <v>1.58</v>
      </c>
      <c r="AR934" s="102">
        <v>2.0499999999999998</v>
      </c>
      <c r="AS934" s="126">
        <v>46.36</v>
      </c>
      <c r="AT934" s="58">
        <v>46.2</v>
      </c>
      <c r="AU934" s="58">
        <v>41.3</v>
      </c>
      <c r="AV934" s="58">
        <v>34.799999999999997</v>
      </c>
      <c r="AW934" s="58">
        <v>45.1</v>
      </c>
      <c r="AX934" s="58"/>
      <c r="AY934" s="71">
        <v>1.4347826086956521</v>
      </c>
      <c r="AZ934" s="71">
        <v>30.542844819256548</v>
      </c>
      <c r="BA934" s="71">
        <v>1.6571551807434552</v>
      </c>
      <c r="BB934" s="131">
        <f t="shared" si="56"/>
        <v>1.4347826086956521</v>
      </c>
      <c r="BC934" s="131">
        <f t="shared" si="57"/>
        <v>1.4397515527950309</v>
      </c>
      <c r="BD934" s="131">
        <f t="shared" si="58"/>
        <v>0.17111801242236022</v>
      </c>
      <c r="BE934" s="96">
        <v>6.16</v>
      </c>
      <c r="BF934" s="105">
        <v>165.7</v>
      </c>
      <c r="BG934" s="119">
        <v>654.3331321665662</v>
      </c>
      <c r="BH934" s="119">
        <v>168.94387447193722</v>
      </c>
      <c r="BI934" s="119">
        <v>119.67410983705491</v>
      </c>
      <c r="BJ934" s="119">
        <v>10.506940253470129</v>
      </c>
      <c r="BK934" s="119">
        <v>17.060953530476766</v>
      </c>
      <c r="BL934" s="119">
        <v>17.199758599879303</v>
      </c>
      <c r="BM934" s="119">
        <v>11.985515992757998</v>
      </c>
      <c r="BN934" s="130">
        <f t="shared" si="59"/>
        <v>365.62622002342442</v>
      </c>
      <c r="BO934" s="97">
        <v>9.3800000000000008</v>
      </c>
      <c r="BP934" s="109" t="s">
        <v>69</v>
      </c>
      <c r="BQ934" s="106">
        <v>659.76470588235293</v>
      </c>
      <c r="BR934" s="107">
        <v>20.489587139203504</v>
      </c>
      <c r="BS934" s="107">
        <v>29.169637985443266</v>
      </c>
      <c r="BT934" s="107">
        <v>14.280621339444867</v>
      </c>
      <c r="BU934" s="106">
        <v>19196</v>
      </c>
      <c r="BV934" s="106">
        <v>596</v>
      </c>
      <c r="BW934" s="106">
        <v>891</v>
      </c>
      <c r="BX934" s="106">
        <v>416</v>
      </c>
      <c r="BY934" s="23">
        <v>0.12870000000000001</v>
      </c>
      <c r="BZ934" s="23">
        <v>0.94340000000000002</v>
      </c>
      <c r="CA934" s="23">
        <v>3.76</v>
      </c>
      <c r="CB934" s="23"/>
      <c r="CC934" s="23">
        <v>3.9797999999999996</v>
      </c>
      <c r="CD934" s="23">
        <v>8.1999999999999993</v>
      </c>
      <c r="CE934" s="23">
        <v>94.94</v>
      </c>
      <c r="CF934" s="23">
        <v>38.9</v>
      </c>
      <c r="CG934" s="23">
        <v>3.1399999999999997E-2</v>
      </c>
      <c r="CH934" s="134">
        <v>48809.4936464075</v>
      </c>
      <c r="CI934" s="134">
        <v>9216.9560035544782</v>
      </c>
      <c r="CJ934" s="135">
        <v>736642.56708266796</v>
      </c>
      <c r="CK934" s="136">
        <v>1.2512114308105313</v>
      </c>
    </row>
    <row r="935" spans="1:89" x14ac:dyDescent="0.25">
      <c r="A935" s="82" t="s">
        <v>68</v>
      </c>
      <c r="B935" s="83">
        <v>912</v>
      </c>
      <c r="C935" s="70" t="s">
        <v>1018</v>
      </c>
      <c r="D935" s="164">
        <v>41346</v>
      </c>
      <c r="E935" s="85" t="s">
        <v>1247</v>
      </c>
      <c r="F935" s="82">
        <v>405</v>
      </c>
      <c r="G935" s="88">
        <v>2</v>
      </c>
      <c r="H935" s="88">
        <v>185</v>
      </c>
      <c r="I935" s="82">
        <v>2</v>
      </c>
      <c r="J935" s="70">
        <v>559</v>
      </c>
      <c r="K935" s="55">
        <v>558</v>
      </c>
      <c r="L935" s="55">
        <v>924</v>
      </c>
      <c r="M935" s="55">
        <v>159</v>
      </c>
      <c r="N935" s="55">
        <v>389</v>
      </c>
      <c r="O935" s="56">
        <v>65.2</v>
      </c>
      <c r="P935" s="56"/>
      <c r="Q935" s="56"/>
      <c r="R935" s="55">
        <v>169</v>
      </c>
      <c r="S935" s="42" t="s">
        <v>72</v>
      </c>
      <c r="T935" s="94">
        <v>13.4</v>
      </c>
      <c r="U935" s="94">
        <v>10.9</v>
      </c>
      <c r="V935" s="94">
        <v>24.3</v>
      </c>
      <c r="W935" s="94">
        <v>22.5</v>
      </c>
      <c r="X935" s="94">
        <v>3.88</v>
      </c>
      <c r="Y935" s="94">
        <v>9.4600000000000009</v>
      </c>
      <c r="Z935" s="94">
        <v>1.58</v>
      </c>
      <c r="AA935" s="94"/>
      <c r="AB935" s="94"/>
      <c r="AC935" s="98">
        <v>4.0999999999999996</v>
      </c>
      <c r="AD935" s="99">
        <v>6.65</v>
      </c>
      <c r="AE935" s="99">
        <v>5.8</v>
      </c>
      <c r="AF935" s="99">
        <v>1.18</v>
      </c>
      <c r="AG935" s="99">
        <v>3.69</v>
      </c>
      <c r="AH935" s="99"/>
      <c r="AI935" s="99"/>
      <c r="AJ935" s="44" t="s">
        <v>73</v>
      </c>
      <c r="AK935" s="45">
        <v>726</v>
      </c>
      <c r="AL935" s="45">
        <v>742</v>
      </c>
      <c r="AM935" s="45">
        <v>696</v>
      </c>
      <c r="AN935" s="45">
        <v>610</v>
      </c>
      <c r="AO935" s="46">
        <v>28.6</v>
      </c>
      <c r="AP935" s="102">
        <v>1.39</v>
      </c>
      <c r="AQ935" s="102">
        <v>1.06</v>
      </c>
      <c r="AR935" s="102">
        <v>1.35</v>
      </c>
      <c r="AS935" s="126">
        <v>32.29</v>
      </c>
      <c r="AT935" s="58">
        <v>32.4</v>
      </c>
      <c r="AU935" s="58">
        <v>48.6</v>
      </c>
      <c r="AV935" s="58">
        <v>37.1</v>
      </c>
      <c r="AW935" s="58">
        <v>47.4</v>
      </c>
      <c r="AX935" s="58"/>
      <c r="AY935" s="71">
        <v>1.3333333333333333</v>
      </c>
      <c r="AZ935" s="71">
        <v>23.068767386842232</v>
      </c>
      <c r="BA935" s="71">
        <v>1.2312326131577684</v>
      </c>
      <c r="BB935" s="131">
        <f t="shared" si="56"/>
        <v>1.3333333333333333</v>
      </c>
      <c r="BC935" s="131">
        <f t="shared" si="57"/>
        <v>1.3288065843621399</v>
      </c>
      <c r="BD935" s="131">
        <f t="shared" si="58"/>
        <v>0.15637860082304528</v>
      </c>
      <c r="BE935" s="96">
        <v>6.57</v>
      </c>
      <c r="BF935" s="105">
        <v>145</v>
      </c>
      <c r="BG935" s="119">
        <v>618.77931034482754</v>
      </c>
      <c r="BH935" s="119">
        <v>184.66206896551722</v>
      </c>
      <c r="BI935" s="119">
        <v>141.62068965517241</v>
      </c>
      <c r="BJ935" s="119">
        <v>10.413793103448276</v>
      </c>
      <c r="BK935" s="119">
        <v>19.551724137931036</v>
      </c>
      <c r="BL935" s="119">
        <v>11.793103448275861</v>
      </c>
      <c r="BM935" s="119">
        <v>12.951724137931034</v>
      </c>
      <c r="BN935" s="130">
        <f t="shared" si="59"/>
        <v>353.45242786461762</v>
      </c>
      <c r="BO935" s="97">
        <v>9.7799999999999994</v>
      </c>
      <c r="BP935" s="109" t="s">
        <v>69</v>
      </c>
      <c r="BQ935" s="106">
        <v>465.88235294117646</v>
      </c>
      <c r="BR935" s="107">
        <v>19.172113289760347</v>
      </c>
      <c r="BS935" s="107">
        <v>27.905501823370855</v>
      </c>
      <c r="BT935" s="107">
        <v>14.379084967320262</v>
      </c>
      <c r="BU935" s="106">
        <v>14433</v>
      </c>
      <c r="BV935" s="106">
        <v>594</v>
      </c>
      <c r="BW935" s="106">
        <v>913</v>
      </c>
      <c r="BX935" s="106">
        <v>445</v>
      </c>
      <c r="BY935" s="23">
        <v>0.16315000000000002</v>
      </c>
      <c r="BZ935" s="23">
        <v>1.2638555374123523</v>
      </c>
      <c r="CA935" s="23">
        <v>3.04</v>
      </c>
      <c r="CB935" s="23"/>
      <c r="CC935" s="23">
        <v>5.72</v>
      </c>
      <c r="CD935" s="23">
        <v>8.84</v>
      </c>
      <c r="CE935" s="23">
        <v>59.95</v>
      </c>
      <c r="CF935" s="23">
        <v>34.56</v>
      </c>
      <c r="CG935" s="23">
        <v>0.01</v>
      </c>
      <c r="CH935" s="134">
        <v>89155.000037487232</v>
      </c>
      <c r="CI935" s="134">
        <v>15024.051689763795</v>
      </c>
      <c r="CJ935" s="135">
        <v>651678.97710228967</v>
      </c>
      <c r="CK935" s="136">
        <v>2.3054375263981504</v>
      </c>
    </row>
    <row r="936" spans="1:89" x14ac:dyDescent="0.25">
      <c r="A936" s="82" t="s">
        <v>68</v>
      </c>
      <c r="B936" s="83">
        <v>913</v>
      </c>
      <c r="C936" s="70" t="s">
        <v>1019</v>
      </c>
      <c r="D936" s="164">
        <v>41346</v>
      </c>
      <c r="E936" s="85" t="s">
        <v>1247</v>
      </c>
      <c r="F936" s="82">
        <v>3414</v>
      </c>
      <c r="G936" s="88">
        <v>2</v>
      </c>
      <c r="H936" s="88">
        <v>179</v>
      </c>
      <c r="I936" s="82">
        <v>2</v>
      </c>
      <c r="J936" s="70">
        <v>689</v>
      </c>
      <c r="K936" s="55">
        <v>558</v>
      </c>
      <c r="L936" s="55">
        <v>924</v>
      </c>
      <c r="M936" s="55">
        <v>159</v>
      </c>
      <c r="N936" s="55">
        <v>389</v>
      </c>
      <c r="O936" s="56">
        <v>65.2</v>
      </c>
      <c r="P936" s="56"/>
      <c r="Q936" s="56"/>
      <c r="R936" s="55">
        <v>169</v>
      </c>
      <c r="S936" s="42" t="s">
        <v>72</v>
      </c>
      <c r="T936" s="94">
        <v>13.2</v>
      </c>
      <c r="U936" s="94">
        <v>10.8</v>
      </c>
      <c r="V936" s="94">
        <v>24.1</v>
      </c>
      <c r="W936" s="94">
        <v>22.3</v>
      </c>
      <c r="X936" s="94">
        <v>3.84</v>
      </c>
      <c r="Y936" s="94">
        <v>9.3699999999999992</v>
      </c>
      <c r="Z936" s="94">
        <v>1.57</v>
      </c>
      <c r="AA936" s="94"/>
      <c r="AB936" s="94"/>
      <c r="AC936" s="98">
        <v>4.0599999999999996</v>
      </c>
      <c r="AD936" s="99">
        <v>6.71</v>
      </c>
      <c r="AE936" s="99">
        <v>5.88</v>
      </c>
      <c r="AF936" s="99">
        <v>1.1200000000000001</v>
      </c>
      <c r="AG936" s="99">
        <v>3.7</v>
      </c>
      <c r="AH936" s="99"/>
      <c r="AI936" s="99"/>
      <c r="AJ936" s="44" t="s">
        <v>73</v>
      </c>
      <c r="AK936" s="45">
        <v>721</v>
      </c>
      <c r="AL936" s="45">
        <v>736</v>
      </c>
      <c r="AM936" s="45">
        <v>710</v>
      </c>
      <c r="AN936" s="45">
        <v>606</v>
      </c>
      <c r="AO936" s="46">
        <v>31.1</v>
      </c>
      <c r="AP936" s="102">
        <v>1.38</v>
      </c>
      <c r="AQ936" s="102">
        <v>1.08</v>
      </c>
      <c r="AR936" s="102">
        <v>1.41</v>
      </c>
      <c r="AS936" s="126">
        <v>33.14</v>
      </c>
      <c r="AT936" s="58">
        <v>32.799999999999997</v>
      </c>
      <c r="AU936" s="58">
        <v>44.5</v>
      </c>
      <c r="AV936" s="58">
        <v>34.799999999999997</v>
      </c>
      <c r="AW936" s="58">
        <v>45.3</v>
      </c>
      <c r="AX936" s="58"/>
      <c r="AY936" s="71">
        <v>1.3609958506224065</v>
      </c>
      <c r="AZ936" s="71">
        <v>25.25355521506809</v>
      </c>
      <c r="BA936" s="71">
        <v>-1.1535552150680886</v>
      </c>
      <c r="BB936" s="131">
        <f t="shared" si="56"/>
        <v>1.3609958506224065</v>
      </c>
      <c r="BC936" s="131">
        <f t="shared" si="57"/>
        <v>1.375103734439834</v>
      </c>
      <c r="BD936" s="131">
        <f t="shared" si="58"/>
        <v>0.16058091286307052</v>
      </c>
      <c r="BE936" s="96">
        <v>6.78</v>
      </c>
      <c r="BF936" s="105">
        <v>128.9</v>
      </c>
      <c r="BG936" s="119">
        <v>632.20325833979825</v>
      </c>
      <c r="BH936" s="119">
        <v>179.41815360744761</v>
      </c>
      <c r="BI936" s="119">
        <v>135.91931730023273</v>
      </c>
      <c r="BJ936" s="119">
        <v>10.744763382467028</v>
      </c>
      <c r="BK936" s="119">
        <v>17.719162141194722</v>
      </c>
      <c r="BL936" s="119">
        <v>11.660201706749417</v>
      </c>
      <c r="BM936" s="119">
        <v>12.07913110938712</v>
      </c>
      <c r="BN936" s="130">
        <f t="shared" si="59"/>
        <v>357.98645794101753</v>
      </c>
      <c r="BO936" s="97">
        <v>2.0299999999999998</v>
      </c>
      <c r="BP936" s="109" t="s">
        <v>69</v>
      </c>
      <c r="BQ936" s="106">
        <v>467.76470588235293</v>
      </c>
      <c r="BR936" s="107">
        <v>19.409323895533316</v>
      </c>
      <c r="BS936" s="107">
        <v>28.499994265594712</v>
      </c>
      <c r="BT936" s="107">
        <v>14.261119081779054</v>
      </c>
      <c r="BU936" s="106">
        <v>14846</v>
      </c>
      <c r="BV936" s="106">
        <v>616</v>
      </c>
      <c r="BW936" s="106">
        <v>955</v>
      </c>
      <c r="BX936" s="106">
        <v>453</v>
      </c>
      <c r="BY936" s="23">
        <v>0.17233099999999998</v>
      </c>
      <c r="BZ936" s="23">
        <v>1.4465469215253097</v>
      </c>
      <c r="CA936" s="23">
        <v>3.25</v>
      </c>
      <c r="CB936" s="23"/>
      <c r="CC936" s="23">
        <v>4.3</v>
      </c>
      <c r="CD936" s="23">
        <v>8</v>
      </c>
      <c r="CE936" s="23">
        <v>68.11</v>
      </c>
      <c r="CF936" s="23">
        <v>35.82</v>
      </c>
      <c r="CG936" s="23">
        <v>0.01</v>
      </c>
      <c r="CH936" s="134">
        <v>65449.897573547758</v>
      </c>
      <c r="CI936" s="134">
        <v>19296.847959352122</v>
      </c>
      <c r="CJ936" s="135">
        <v>885741.23931076971</v>
      </c>
      <c r="CK936" s="136">
        <v>2.1786100841785081</v>
      </c>
    </row>
    <row r="937" spans="1:89" x14ac:dyDescent="0.25">
      <c r="A937" s="82" t="s">
        <v>68</v>
      </c>
      <c r="B937" s="83">
        <v>914</v>
      </c>
      <c r="C937" s="70" t="s">
        <v>1020</v>
      </c>
      <c r="D937" s="164">
        <v>41353</v>
      </c>
      <c r="E937" s="85" t="s">
        <v>1247</v>
      </c>
      <c r="F937" s="82">
        <v>3390</v>
      </c>
      <c r="G937" s="88">
        <v>2</v>
      </c>
      <c r="H937" s="88">
        <v>177</v>
      </c>
      <c r="I937" s="82">
        <v>3</v>
      </c>
      <c r="J937" s="70">
        <v>781</v>
      </c>
      <c r="K937" s="55">
        <v>557</v>
      </c>
      <c r="L937" s="55">
        <v>925</v>
      </c>
      <c r="M937" s="55">
        <v>161</v>
      </c>
      <c r="N937" s="55">
        <v>376</v>
      </c>
      <c r="O937" s="56">
        <v>60.5</v>
      </c>
      <c r="P937" s="56"/>
      <c r="Q937" s="56"/>
      <c r="R937" s="55">
        <v>169</v>
      </c>
      <c r="S937" s="42" t="s">
        <v>72</v>
      </c>
      <c r="T937" s="94">
        <v>14.6</v>
      </c>
      <c r="U937" s="94">
        <v>12</v>
      </c>
      <c r="V937" s="94">
        <v>26.6</v>
      </c>
      <c r="W937" s="94">
        <v>24.6</v>
      </c>
      <c r="X937" s="94">
        <v>4.28</v>
      </c>
      <c r="Y937" s="94">
        <v>10.02</v>
      </c>
      <c r="Z937" s="94">
        <v>1.61</v>
      </c>
      <c r="AA937" s="94"/>
      <c r="AB937" s="94"/>
      <c r="AC937" s="98">
        <v>4.49</v>
      </c>
      <c r="AD937" s="99">
        <v>7.44</v>
      </c>
      <c r="AE937" s="99">
        <v>6.46</v>
      </c>
      <c r="AF937" s="99">
        <v>1.39</v>
      </c>
      <c r="AG937" s="99">
        <v>4.08</v>
      </c>
      <c r="AH937" s="99"/>
      <c r="AI937" s="99"/>
      <c r="AJ937" s="44" t="s">
        <v>73</v>
      </c>
      <c r="AK937" s="45">
        <v>721</v>
      </c>
      <c r="AL937" s="45">
        <v>738</v>
      </c>
      <c r="AM937" s="45">
        <v>674</v>
      </c>
      <c r="AN937" s="45">
        <v>592</v>
      </c>
      <c r="AO937" s="46">
        <v>35.799999999999997</v>
      </c>
      <c r="AP937" s="102">
        <v>1.69</v>
      </c>
      <c r="AQ937" s="102">
        <v>1.36</v>
      </c>
      <c r="AR937" s="102">
        <v>1.62</v>
      </c>
      <c r="AS937" s="126">
        <v>39.67</v>
      </c>
      <c r="AT937" s="58">
        <v>39.9</v>
      </c>
      <c r="AU937" s="58">
        <v>47.2</v>
      </c>
      <c r="AV937" s="58">
        <v>38.1</v>
      </c>
      <c r="AW937" s="58">
        <v>45.2</v>
      </c>
      <c r="AX937" s="58"/>
      <c r="AY937" s="71">
        <v>1.4999999999999998</v>
      </c>
      <c r="AZ937" s="71">
        <v>28.946254087245048</v>
      </c>
      <c r="BA937" s="71">
        <v>-2.3462540872450468</v>
      </c>
      <c r="BB937" s="131">
        <f t="shared" si="56"/>
        <v>1.4999999999999998</v>
      </c>
      <c r="BC937" s="131">
        <f t="shared" si="57"/>
        <v>1.4913533834586465</v>
      </c>
      <c r="BD937" s="131">
        <f t="shared" si="58"/>
        <v>0.17556390977443609</v>
      </c>
      <c r="BE937" s="96">
        <v>6.45</v>
      </c>
      <c r="BF937" s="105">
        <v>157.69999999999999</v>
      </c>
      <c r="BG937" s="119">
        <v>620.53265694356389</v>
      </c>
      <c r="BH937" s="119">
        <v>186.49968294229552</v>
      </c>
      <c r="BI937" s="119">
        <v>138.03424223208623</v>
      </c>
      <c r="BJ937" s="119">
        <v>10.970196575776793</v>
      </c>
      <c r="BK937" s="119">
        <v>17.343056436271404</v>
      </c>
      <c r="BL937" s="119">
        <v>15.250475586556753</v>
      </c>
      <c r="BM937" s="119">
        <v>11.204819277108435</v>
      </c>
      <c r="BN937" s="130">
        <f t="shared" si="59"/>
        <v>351.9948066587491</v>
      </c>
      <c r="BO937" s="97">
        <v>9.67</v>
      </c>
      <c r="BP937" s="109" t="s">
        <v>69</v>
      </c>
      <c r="BQ937" s="106">
        <v>581.64705882352939</v>
      </c>
      <c r="BR937" s="107">
        <v>21.866430782839451</v>
      </c>
      <c r="BS937" s="107">
        <v>32.038196996030223</v>
      </c>
      <c r="BT937" s="107">
        <v>14.577620521892968</v>
      </c>
      <c r="BU937" s="106">
        <v>18232</v>
      </c>
      <c r="BV937" s="106">
        <v>685</v>
      </c>
      <c r="BW937" s="106">
        <v>1061</v>
      </c>
      <c r="BX937" s="106">
        <v>457</v>
      </c>
      <c r="BY937" s="23">
        <v>0.15930000000000002</v>
      </c>
      <c r="BZ937" s="23">
        <v>0.89376620881759672</v>
      </c>
      <c r="CA937" s="23">
        <v>3.33</v>
      </c>
      <c r="CB937" s="23"/>
      <c r="CC937" s="23">
        <v>3.82</v>
      </c>
      <c r="CD937" s="23">
        <v>7.65</v>
      </c>
      <c r="CE937" s="23">
        <v>76.88</v>
      </c>
      <c r="CF937" s="23">
        <v>34.18</v>
      </c>
      <c r="CG937" s="23">
        <v>0.01</v>
      </c>
      <c r="CH937" s="134">
        <v>25001.479162690724</v>
      </c>
      <c r="CI937" s="134">
        <v>11181.806364736982</v>
      </c>
      <c r="CJ937" s="135">
        <v>787150.47376197181</v>
      </c>
      <c r="CK937" s="136">
        <v>1.4205424169151009</v>
      </c>
    </row>
    <row r="938" spans="1:89" x14ac:dyDescent="0.25">
      <c r="A938" s="82" t="s">
        <v>68</v>
      </c>
      <c r="B938" s="83">
        <v>915</v>
      </c>
      <c r="C938" s="70" t="s">
        <v>1021</v>
      </c>
      <c r="D938" s="164">
        <v>41360</v>
      </c>
      <c r="E938" s="85" t="s">
        <v>1247</v>
      </c>
      <c r="F938" s="82">
        <v>3376</v>
      </c>
      <c r="G938" s="88">
        <v>2</v>
      </c>
      <c r="H938" s="88">
        <v>97</v>
      </c>
      <c r="I938" s="82">
        <v>4</v>
      </c>
      <c r="J938" s="70">
        <v>763</v>
      </c>
      <c r="K938" s="55">
        <v>562</v>
      </c>
      <c r="L938" s="55">
        <v>924</v>
      </c>
      <c r="M938" s="55">
        <v>158</v>
      </c>
      <c r="N938" s="55">
        <v>385</v>
      </c>
      <c r="O938" s="56">
        <v>66</v>
      </c>
      <c r="P938" s="56"/>
      <c r="Q938" s="56"/>
      <c r="R938" s="55">
        <v>169</v>
      </c>
      <c r="S938" s="42" t="s">
        <v>72</v>
      </c>
      <c r="T938" s="94">
        <v>16.8</v>
      </c>
      <c r="U938" s="94">
        <v>13.7</v>
      </c>
      <c r="V938" s="94">
        <v>30.5</v>
      </c>
      <c r="W938" s="94">
        <v>28.2</v>
      </c>
      <c r="X938" s="94">
        <v>4.83</v>
      </c>
      <c r="Y938" s="94">
        <v>11.74</v>
      </c>
      <c r="Z938" s="94">
        <v>2.0099999999999998</v>
      </c>
      <c r="AA938" s="94"/>
      <c r="AB938" s="94"/>
      <c r="AC938" s="98">
        <v>5.15</v>
      </c>
      <c r="AD938" s="99">
        <v>8.34</v>
      </c>
      <c r="AE938" s="99">
        <v>7.3</v>
      </c>
      <c r="AF938" s="99">
        <v>1.46</v>
      </c>
      <c r="AG938" s="99">
        <v>4.49</v>
      </c>
      <c r="AH938" s="99"/>
      <c r="AI938" s="99"/>
      <c r="AJ938" s="44" t="s">
        <v>73</v>
      </c>
      <c r="AK938" s="45">
        <v>727</v>
      </c>
      <c r="AL938" s="45">
        <v>741</v>
      </c>
      <c r="AM938" s="45">
        <v>699</v>
      </c>
      <c r="AN938" s="45">
        <v>617</v>
      </c>
      <c r="AO938" s="46">
        <v>45.4</v>
      </c>
      <c r="AP938" s="102">
        <v>1.81</v>
      </c>
      <c r="AQ938" s="102">
        <v>1.45</v>
      </c>
      <c r="AR938" s="102">
        <v>2.04</v>
      </c>
      <c r="AS938" s="126">
        <v>45.31</v>
      </c>
      <c r="AT938" s="58">
        <v>44.4</v>
      </c>
      <c r="AU938" s="58">
        <v>40</v>
      </c>
      <c r="AV938" s="58">
        <v>32</v>
      </c>
      <c r="AW938" s="58">
        <v>44.8</v>
      </c>
      <c r="AX938" s="58"/>
      <c r="AY938" s="71">
        <v>1.4557377049180327</v>
      </c>
      <c r="AZ938" s="71">
        <v>29.840283062895669</v>
      </c>
      <c r="BA938" s="71">
        <v>0.65971693710433144</v>
      </c>
      <c r="BB938" s="131">
        <f t="shared" si="56"/>
        <v>1.4557377049180327</v>
      </c>
      <c r="BC938" s="131">
        <f t="shared" si="57"/>
        <v>1.4855737704918033</v>
      </c>
      <c r="BD938" s="131">
        <f t="shared" si="58"/>
        <v>0.17377049180327869</v>
      </c>
      <c r="BE938" s="96">
        <v>6.67</v>
      </c>
      <c r="BF938" s="105">
        <v>141.19999999999999</v>
      </c>
      <c r="BG938" s="119">
        <v>654.7592067988669</v>
      </c>
      <c r="BH938" s="119">
        <v>170.60198300283287</v>
      </c>
      <c r="BI938" s="119">
        <v>115.74362606232296</v>
      </c>
      <c r="BJ938" s="119">
        <v>12.004249291784705</v>
      </c>
      <c r="BK938" s="119">
        <v>18.257790368271955</v>
      </c>
      <c r="BL938" s="119">
        <v>15.31869688385269</v>
      </c>
      <c r="BM938" s="119">
        <v>13.314447592067989</v>
      </c>
      <c r="BN938" s="130">
        <f t="shared" si="59"/>
        <v>364.04119382318413</v>
      </c>
      <c r="BO938" s="97">
        <v>8.67</v>
      </c>
      <c r="BP938" s="109" t="s">
        <v>69</v>
      </c>
      <c r="BQ938" s="106">
        <v>607.05882352941171</v>
      </c>
      <c r="BR938" s="107">
        <v>19.903567984570877</v>
      </c>
      <c r="BS938" s="107">
        <v>29.051158752759434</v>
      </c>
      <c r="BT938" s="107">
        <v>13.672496025437201</v>
      </c>
      <c r="BU938" s="106">
        <v>17749</v>
      </c>
      <c r="BV938" s="106">
        <v>582</v>
      </c>
      <c r="BW938" s="106">
        <v>893</v>
      </c>
      <c r="BX938" s="106">
        <v>400</v>
      </c>
      <c r="BY938" s="23">
        <v>0.11879999999999999</v>
      </c>
      <c r="BZ938" s="23">
        <v>1.3568</v>
      </c>
      <c r="CA938" s="23">
        <v>3.33</v>
      </c>
      <c r="CB938" s="23"/>
      <c r="CC938" s="23">
        <v>5.9102999999999994</v>
      </c>
      <c r="CD938" s="23">
        <v>7.41</v>
      </c>
      <c r="CE938" s="23">
        <v>103.02</v>
      </c>
      <c r="CF938" s="23">
        <v>39.090000000000003</v>
      </c>
      <c r="CG938" s="23">
        <v>4.07E-2</v>
      </c>
      <c r="CH938" s="134">
        <v>55854.410079286361</v>
      </c>
      <c r="CI938" s="134">
        <v>4949.910082485103</v>
      </c>
      <c r="CJ938" s="135">
        <v>180197.10617641121</v>
      </c>
      <c r="CK938" s="136">
        <v>2.7469420500233723</v>
      </c>
    </row>
    <row r="939" spans="1:89" x14ac:dyDescent="0.25">
      <c r="A939" s="82" t="s">
        <v>68</v>
      </c>
      <c r="B939" s="83">
        <v>916</v>
      </c>
      <c r="C939" s="70" t="s">
        <v>1022</v>
      </c>
      <c r="D939" s="164">
        <v>41360</v>
      </c>
      <c r="E939" s="85" t="s">
        <v>1247</v>
      </c>
      <c r="F939" s="82">
        <v>3425</v>
      </c>
      <c r="G939" s="88">
        <v>2</v>
      </c>
      <c r="H939" s="88">
        <v>189</v>
      </c>
      <c r="I939" s="82">
        <v>2</v>
      </c>
      <c r="J939" s="70">
        <v>623</v>
      </c>
      <c r="K939" s="55">
        <v>562</v>
      </c>
      <c r="L939" s="55">
        <v>924</v>
      </c>
      <c r="M939" s="55">
        <v>158</v>
      </c>
      <c r="N939" s="55">
        <v>385</v>
      </c>
      <c r="O939" s="56">
        <v>66</v>
      </c>
      <c r="P939" s="56"/>
      <c r="Q939" s="56"/>
      <c r="R939" s="55">
        <v>169</v>
      </c>
      <c r="S939" s="42" t="s">
        <v>72</v>
      </c>
      <c r="T939" s="94">
        <v>14.9</v>
      </c>
      <c r="U939" s="94">
        <v>12.2</v>
      </c>
      <c r="V939" s="94">
        <v>27</v>
      </c>
      <c r="W939" s="94">
        <v>25</v>
      </c>
      <c r="X939" s="94">
        <v>4.28</v>
      </c>
      <c r="Y939" s="94">
        <v>10.39</v>
      </c>
      <c r="Z939" s="94">
        <v>1.78</v>
      </c>
      <c r="AA939" s="94"/>
      <c r="AB939" s="94"/>
      <c r="AC939" s="98">
        <v>4.5599999999999996</v>
      </c>
      <c r="AD939" s="99">
        <v>8.5500000000000007</v>
      </c>
      <c r="AE939" s="99">
        <v>7.51</v>
      </c>
      <c r="AF939" s="99">
        <v>1.51</v>
      </c>
      <c r="AG939" s="99">
        <v>4.96</v>
      </c>
      <c r="AH939" s="99"/>
      <c r="AI939" s="99"/>
      <c r="AJ939" s="44" t="s">
        <v>73</v>
      </c>
      <c r="AK939" s="45">
        <v>684</v>
      </c>
      <c r="AL939" s="45">
        <v>699</v>
      </c>
      <c r="AM939" s="45">
        <v>646</v>
      </c>
      <c r="AN939" s="45">
        <v>523</v>
      </c>
      <c r="AO939" s="46">
        <v>40.200000000000003</v>
      </c>
      <c r="AP939" s="102">
        <v>1.83</v>
      </c>
      <c r="AQ939" s="102">
        <v>1.44</v>
      </c>
      <c r="AR939" s="102">
        <v>1.9</v>
      </c>
      <c r="AS939" s="126">
        <v>43.53</v>
      </c>
      <c r="AT939" s="58">
        <v>43.6</v>
      </c>
      <c r="AU939" s="58">
        <v>45.3</v>
      </c>
      <c r="AV939" s="58">
        <v>35.799999999999997</v>
      </c>
      <c r="AW939" s="58">
        <v>47.2</v>
      </c>
      <c r="AX939" s="58"/>
      <c r="AY939" s="71">
        <v>1.6148148148148149</v>
      </c>
      <c r="AZ939" s="71">
        <v>28.185795806575829</v>
      </c>
      <c r="BA939" s="71">
        <v>-1.1857958065758289</v>
      </c>
      <c r="BB939" s="131">
        <f t="shared" si="56"/>
        <v>1.6148148148148149</v>
      </c>
      <c r="BC939" s="131">
        <f t="shared" si="57"/>
        <v>1.6122222222222222</v>
      </c>
      <c r="BD939" s="131">
        <f t="shared" si="58"/>
        <v>0.19148148148148147</v>
      </c>
      <c r="BE939" s="96">
        <v>6.14</v>
      </c>
      <c r="BF939" s="105">
        <v>166.7</v>
      </c>
      <c r="BG939" s="119">
        <v>621.83563287342531</v>
      </c>
      <c r="BH939" s="119">
        <v>201.9016196760648</v>
      </c>
      <c r="BI939" s="119">
        <v>125.50089982003601</v>
      </c>
      <c r="BJ939" s="119">
        <v>9.6100779844031212</v>
      </c>
      <c r="BK939" s="119">
        <v>19.598080383923218</v>
      </c>
      <c r="BL939" s="119">
        <v>11.085782843431314</v>
      </c>
      <c r="BM939" s="119">
        <v>10.689862027594481</v>
      </c>
      <c r="BN939" s="130">
        <f t="shared" si="59"/>
        <v>340.47605505630759</v>
      </c>
      <c r="BO939" s="97">
        <v>6.55</v>
      </c>
      <c r="BP939" s="109" t="s">
        <v>69</v>
      </c>
      <c r="BQ939" s="106">
        <v>513.88235294117646</v>
      </c>
      <c r="BR939" s="107">
        <v>19.032679738562091</v>
      </c>
      <c r="BS939" s="107">
        <v>29.406715475889925</v>
      </c>
      <c r="BT939" s="107">
        <v>11.786292498650836</v>
      </c>
      <c r="BU939" s="106">
        <v>16479</v>
      </c>
      <c r="BV939" s="106">
        <v>610</v>
      </c>
      <c r="BW939" s="106">
        <v>1004</v>
      </c>
      <c r="BX939" s="106">
        <v>378</v>
      </c>
      <c r="BY939" s="23">
        <v>0.1993</v>
      </c>
      <c r="BZ939" s="23">
        <v>1.0816444145615214</v>
      </c>
      <c r="CA939" s="23">
        <v>3.24</v>
      </c>
      <c r="CB939" s="23"/>
      <c r="CC939" s="23">
        <v>4.22</v>
      </c>
      <c r="CD939" s="23">
        <v>8</v>
      </c>
      <c r="CE939" s="23">
        <v>73.08</v>
      </c>
      <c r="CF939" s="23">
        <v>34.33</v>
      </c>
      <c r="CG939" s="23">
        <v>0.01</v>
      </c>
      <c r="CH939" s="134">
        <v>30594.520463112127</v>
      </c>
      <c r="CI939" s="134">
        <v>27533.301263577101</v>
      </c>
      <c r="CJ939" s="135">
        <v>968211.34926713258</v>
      </c>
      <c r="CK939" s="136">
        <v>2.8437284157449567</v>
      </c>
    </row>
    <row r="940" spans="1:89" x14ac:dyDescent="0.25">
      <c r="A940" s="82" t="s">
        <v>68</v>
      </c>
      <c r="B940" s="83">
        <v>917</v>
      </c>
      <c r="C940" s="70" t="s">
        <v>1023</v>
      </c>
      <c r="D940" s="164">
        <v>41360</v>
      </c>
      <c r="E940" s="85" t="s">
        <v>1247</v>
      </c>
      <c r="F940" s="82">
        <v>3410</v>
      </c>
      <c r="G940" s="88">
        <v>2</v>
      </c>
      <c r="H940" s="88">
        <v>188</v>
      </c>
      <c r="I940" s="82">
        <v>2</v>
      </c>
      <c r="J940" s="70">
        <v>726</v>
      </c>
      <c r="K940" s="55">
        <v>562</v>
      </c>
      <c r="L940" s="55">
        <v>924</v>
      </c>
      <c r="M940" s="55">
        <v>158</v>
      </c>
      <c r="N940" s="55">
        <v>385</v>
      </c>
      <c r="O940" s="56">
        <v>66</v>
      </c>
      <c r="P940" s="56"/>
      <c r="Q940" s="56"/>
      <c r="R940" s="55">
        <v>169</v>
      </c>
      <c r="S940" s="42" t="s">
        <v>72</v>
      </c>
      <c r="T940" s="94">
        <v>14.3</v>
      </c>
      <c r="U940" s="94">
        <v>11.7</v>
      </c>
      <c r="V940" s="94">
        <v>26.1</v>
      </c>
      <c r="W940" s="94">
        <v>24.1</v>
      </c>
      <c r="X940" s="94">
        <v>4.13</v>
      </c>
      <c r="Y940" s="94">
        <v>10.029999999999999</v>
      </c>
      <c r="Z940" s="94">
        <v>1.72</v>
      </c>
      <c r="AA940" s="94"/>
      <c r="AB940" s="94"/>
      <c r="AC940" s="98">
        <v>4.4000000000000004</v>
      </c>
      <c r="AD940" s="99">
        <v>7.76</v>
      </c>
      <c r="AE940" s="99">
        <v>6.81</v>
      </c>
      <c r="AF940" s="99">
        <v>1.3</v>
      </c>
      <c r="AG940" s="99">
        <v>4.1399999999999997</v>
      </c>
      <c r="AH940" s="99"/>
      <c r="AI940" s="99"/>
      <c r="AJ940" s="44" t="s">
        <v>73</v>
      </c>
      <c r="AK940" s="45">
        <v>702</v>
      </c>
      <c r="AL940" s="45">
        <v>718</v>
      </c>
      <c r="AM940" s="45">
        <v>686</v>
      </c>
      <c r="AN940" s="45">
        <v>588</v>
      </c>
      <c r="AO940" s="46">
        <v>34.6</v>
      </c>
      <c r="AP940" s="102">
        <v>1.39</v>
      </c>
      <c r="AQ940" s="102">
        <v>1.24</v>
      </c>
      <c r="AR940" s="102">
        <v>1.54</v>
      </c>
      <c r="AS940" s="126">
        <v>34.69</v>
      </c>
      <c r="AT940" s="58">
        <v>34.9</v>
      </c>
      <c r="AU940" s="58">
        <v>40.200000000000003</v>
      </c>
      <c r="AV940" s="58">
        <v>35.9</v>
      </c>
      <c r="AW940" s="58">
        <v>44.7</v>
      </c>
      <c r="AX940" s="58"/>
      <c r="AY940" s="71">
        <v>1.3371647509578544</v>
      </c>
      <c r="AZ940" s="71">
        <v>26.36810142971018</v>
      </c>
      <c r="BA940" s="71">
        <v>-0.26810142971017825</v>
      </c>
      <c r="BB940" s="131">
        <f t="shared" si="56"/>
        <v>1.3371647509578544</v>
      </c>
      <c r="BC940" s="131">
        <f t="shared" si="57"/>
        <v>1.3291187739463599</v>
      </c>
      <c r="BD940" s="131">
        <f t="shared" si="58"/>
        <v>0.15977011494252871</v>
      </c>
      <c r="BE940" s="96">
        <v>6.65</v>
      </c>
      <c r="BF940" s="105">
        <v>127.8</v>
      </c>
      <c r="BG940" s="119">
        <v>635.45383411580588</v>
      </c>
      <c r="BH940" s="119">
        <v>186.90923317683882</v>
      </c>
      <c r="BI940" s="119">
        <v>115.02347417840375</v>
      </c>
      <c r="BJ940" s="119">
        <v>12.730829420970267</v>
      </c>
      <c r="BK940" s="119">
        <v>19.256651017214395</v>
      </c>
      <c r="BL940" s="119">
        <v>17.425665101721439</v>
      </c>
      <c r="BM940" s="119">
        <v>13.067292644757433</v>
      </c>
      <c r="BN940" s="130">
        <f t="shared" si="59"/>
        <v>350.45451510041903</v>
      </c>
      <c r="BO940" s="97">
        <v>9.69</v>
      </c>
      <c r="BP940" s="109" t="s">
        <v>69</v>
      </c>
      <c r="BQ940" s="106">
        <v>542.11764705882354</v>
      </c>
      <c r="BR940" s="107">
        <v>20.77079107505071</v>
      </c>
      <c r="BS940" s="107">
        <v>31.32939857481152</v>
      </c>
      <c r="BT940" s="107">
        <v>15.53345693578291</v>
      </c>
      <c r="BU940" s="106">
        <v>16900</v>
      </c>
      <c r="BV940" s="106">
        <v>648</v>
      </c>
      <c r="BW940" s="106">
        <v>1034</v>
      </c>
      <c r="BX940" s="106">
        <v>485</v>
      </c>
      <c r="BY940" s="23">
        <v>0.15769999999999998</v>
      </c>
      <c r="BZ940" s="23">
        <v>1.2050715589280567</v>
      </c>
      <c r="CA940" s="23">
        <v>3.14</v>
      </c>
      <c r="CB940" s="23"/>
      <c r="CC940" s="23">
        <v>4.93</v>
      </c>
      <c r="CD940" s="23">
        <v>7.93</v>
      </c>
      <c r="CE940" s="23">
        <v>69.23</v>
      </c>
      <c r="CF940" s="23">
        <v>33.76</v>
      </c>
      <c r="CG940" s="23">
        <v>9.1999999999999998E-3</v>
      </c>
      <c r="CH940" s="134">
        <v>43060.453164377337</v>
      </c>
      <c r="CI940" s="134">
        <v>14887.456423500877</v>
      </c>
      <c r="CJ940" s="135">
        <v>836847.26215459732</v>
      </c>
      <c r="CK940" s="136">
        <v>1.7789932639763599</v>
      </c>
    </row>
    <row r="941" spans="1:89" x14ac:dyDescent="0.25">
      <c r="A941" s="82" t="s">
        <v>68</v>
      </c>
      <c r="B941" s="83">
        <v>918</v>
      </c>
      <c r="C941" s="70" t="s">
        <v>1024</v>
      </c>
      <c r="D941" s="164">
        <v>41360</v>
      </c>
      <c r="E941" s="85" t="s">
        <v>1247</v>
      </c>
      <c r="F941" s="82">
        <v>850</v>
      </c>
      <c r="G941" s="88">
        <v>2</v>
      </c>
      <c r="H941" s="88">
        <v>179</v>
      </c>
      <c r="I941" s="82">
        <v>2</v>
      </c>
      <c r="J941" s="70">
        <v>632</v>
      </c>
      <c r="K941" s="55">
        <v>562</v>
      </c>
      <c r="L941" s="55">
        <v>924</v>
      </c>
      <c r="M941" s="55">
        <v>158</v>
      </c>
      <c r="N941" s="55">
        <v>385</v>
      </c>
      <c r="O941" s="56">
        <v>66</v>
      </c>
      <c r="P941" s="56"/>
      <c r="Q941" s="56"/>
      <c r="R941" s="55">
        <v>169</v>
      </c>
      <c r="S941" s="42" t="s">
        <v>72</v>
      </c>
      <c r="T941" s="94">
        <v>13.6</v>
      </c>
      <c r="U941" s="94">
        <v>11.1</v>
      </c>
      <c r="V941" s="94">
        <v>24.7</v>
      </c>
      <c r="W941" s="94">
        <v>22.9</v>
      </c>
      <c r="X941" s="94">
        <v>3.92</v>
      </c>
      <c r="Y941" s="94">
        <v>9.52</v>
      </c>
      <c r="Z941" s="94">
        <v>1.63</v>
      </c>
      <c r="AA941" s="94"/>
      <c r="AB941" s="94"/>
      <c r="AC941" s="98">
        <v>4.18</v>
      </c>
      <c r="AD941" s="99">
        <v>7.08</v>
      </c>
      <c r="AE941" s="99">
        <v>6.18</v>
      </c>
      <c r="AF941" s="99">
        <v>1.35</v>
      </c>
      <c r="AG941" s="99">
        <v>3.86</v>
      </c>
      <c r="AH941" s="99"/>
      <c r="AI941" s="99"/>
      <c r="AJ941" s="44" t="s">
        <v>73</v>
      </c>
      <c r="AK941" s="45">
        <v>714</v>
      </c>
      <c r="AL941" s="45">
        <v>730</v>
      </c>
      <c r="AM941" s="45">
        <v>656</v>
      </c>
      <c r="AN941" s="45">
        <v>594</v>
      </c>
      <c r="AO941" s="46">
        <v>32.6</v>
      </c>
      <c r="AP941" s="102">
        <v>1.6</v>
      </c>
      <c r="AQ941" s="102">
        <v>1.25</v>
      </c>
      <c r="AR941" s="102">
        <v>1.48</v>
      </c>
      <c r="AS941" s="126">
        <v>37.04</v>
      </c>
      <c r="AT941" s="58">
        <v>37.1</v>
      </c>
      <c r="AU941" s="58">
        <v>49</v>
      </c>
      <c r="AV941" s="58">
        <v>38.4</v>
      </c>
      <c r="AW941" s="58">
        <v>45.6</v>
      </c>
      <c r="AX941" s="58"/>
      <c r="AY941" s="71">
        <v>1.5020242914979758</v>
      </c>
      <c r="AZ941" s="71">
        <v>25.88567565847854</v>
      </c>
      <c r="BA941" s="71">
        <v>-1.1856756584785408</v>
      </c>
      <c r="BB941" s="131">
        <f t="shared" si="56"/>
        <v>1.5020242914979758</v>
      </c>
      <c r="BC941" s="131">
        <f t="shared" si="57"/>
        <v>1.499595141700405</v>
      </c>
      <c r="BD941" s="131">
        <f t="shared" si="58"/>
        <v>0.17530364372469637</v>
      </c>
      <c r="BE941" s="96">
        <v>6.49</v>
      </c>
      <c r="BF941" s="105">
        <v>142.69999999999999</v>
      </c>
      <c r="BG941" s="119">
        <v>635.13665031534697</v>
      </c>
      <c r="BH941" s="119">
        <v>178.31114225648216</v>
      </c>
      <c r="BI941" s="119">
        <v>131.39453398738613</v>
      </c>
      <c r="BJ941" s="119">
        <v>10.595655220742819</v>
      </c>
      <c r="BK941" s="119">
        <v>17.82761037140855</v>
      </c>
      <c r="BL941" s="119">
        <v>15.318850735809391</v>
      </c>
      <c r="BM941" s="119">
        <v>11.135248773651018</v>
      </c>
      <c r="BN941" s="130">
        <f t="shared" si="59"/>
        <v>358.45960438778008</v>
      </c>
      <c r="BO941" s="97">
        <v>8</v>
      </c>
      <c r="BP941" s="109" t="s">
        <v>69</v>
      </c>
      <c r="BQ941" s="106">
        <v>503.52941176470586</v>
      </c>
      <c r="BR941" s="107">
        <v>20.385806144320075</v>
      </c>
      <c r="BS941" s="107">
        <v>30.120799890213906</v>
      </c>
      <c r="BT941" s="107">
        <v>13.572221341366735</v>
      </c>
      <c r="BU941" s="106">
        <v>15537</v>
      </c>
      <c r="BV941" s="106">
        <v>628</v>
      </c>
      <c r="BW941" s="106">
        <v>984</v>
      </c>
      <c r="BX941" s="106">
        <v>418</v>
      </c>
      <c r="BY941" s="23">
        <v>0.13522000000000001</v>
      </c>
      <c r="BZ941" s="23">
        <v>1.2619344923638458</v>
      </c>
      <c r="CA941" s="23">
        <v>3.15</v>
      </c>
      <c r="CB941" s="23"/>
      <c r="CC941" s="23">
        <v>5.88</v>
      </c>
      <c r="CD941" s="23">
        <v>8.36</v>
      </c>
      <c r="CE941" s="23">
        <v>83.79</v>
      </c>
      <c r="CF941" s="23">
        <v>35.119999999999997</v>
      </c>
      <c r="CG941" s="23">
        <v>0.01</v>
      </c>
      <c r="CH941" s="134">
        <v>42502.528998003414</v>
      </c>
      <c r="CI941" s="134">
        <v>34754.849052396326</v>
      </c>
      <c r="CJ941" s="135">
        <v>1108298.3373026494</v>
      </c>
      <c r="CK941" s="136">
        <v>3.1358748707484185</v>
      </c>
    </row>
    <row r="942" spans="1:89" x14ac:dyDescent="0.25">
      <c r="A942" s="82" t="s">
        <v>68</v>
      </c>
      <c r="B942" s="83">
        <v>919</v>
      </c>
      <c r="C942" s="70" t="s">
        <v>1025</v>
      </c>
      <c r="D942" s="164">
        <v>41367</v>
      </c>
      <c r="E942" s="85" t="s">
        <v>1247</v>
      </c>
      <c r="F942" s="82">
        <v>3411</v>
      </c>
      <c r="G942" s="88">
        <v>2</v>
      </c>
      <c r="H942" s="88">
        <v>184</v>
      </c>
      <c r="I942" s="82">
        <v>2</v>
      </c>
      <c r="J942" s="70">
        <v>694</v>
      </c>
      <c r="K942" s="55">
        <v>560</v>
      </c>
      <c r="L942" s="55">
        <v>926</v>
      </c>
      <c r="M942" s="55">
        <v>157</v>
      </c>
      <c r="N942" s="55">
        <v>370</v>
      </c>
      <c r="O942" s="56">
        <v>62.8</v>
      </c>
      <c r="P942" s="56"/>
      <c r="Q942" s="56"/>
      <c r="R942" s="55">
        <v>169</v>
      </c>
      <c r="S942" s="42" t="s">
        <v>72</v>
      </c>
      <c r="T942" s="94">
        <v>14.3</v>
      </c>
      <c r="U942" s="94">
        <v>11.7</v>
      </c>
      <c r="V942" s="94">
        <v>26.1</v>
      </c>
      <c r="W942" s="94">
        <v>24.2</v>
      </c>
      <c r="X942" s="94">
        <v>4.09</v>
      </c>
      <c r="Y942" s="94">
        <v>9.65</v>
      </c>
      <c r="Z942" s="94">
        <v>1.64</v>
      </c>
      <c r="AA942" s="94"/>
      <c r="AB942" s="94"/>
      <c r="AC942" s="98">
        <v>4.4000000000000004</v>
      </c>
      <c r="AD942" s="99">
        <v>7.47</v>
      </c>
      <c r="AE942" s="99">
        <v>6.57</v>
      </c>
      <c r="AF942" s="99">
        <v>1.26</v>
      </c>
      <c r="AG942" s="99">
        <v>4.01</v>
      </c>
      <c r="AH942" s="99"/>
      <c r="AI942" s="99"/>
      <c r="AJ942" s="44" t="s">
        <v>73</v>
      </c>
      <c r="AK942" s="45">
        <v>714</v>
      </c>
      <c r="AL942" s="45">
        <v>728</v>
      </c>
      <c r="AM942" s="45">
        <v>691</v>
      </c>
      <c r="AN942" s="45">
        <v>585</v>
      </c>
      <c r="AO942" s="46">
        <v>35.5</v>
      </c>
      <c r="AP942" s="102">
        <v>1.57</v>
      </c>
      <c r="AQ942" s="102">
        <v>1.27</v>
      </c>
      <c r="AR942" s="102">
        <v>1.61</v>
      </c>
      <c r="AS942" s="126">
        <v>37.75</v>
      </c>
      <c r="AT942" s="58">
        <v>37.6</v>
      </c>
      <c r="AU942" s="58">
        <v>44</v>
      </c>
      <c r="AV942" s="58">
        <v>35.700000000000003</v>
      </c>
      <c r="AW942" s="58">
        <v>45.3</v>
      </c>
      <c r="AX942" s="58"/>
      <c r="AY942" s="71">
        <v>1.4406130268199233</v>
      </c>
      <c r="AZ942" s="71">
        <v>27.045428266642425</v>
      </c>
      <c r="BA942" s="71">
        <v>-0.94542826664242341</v>
      </c>
      <c r="BB942" s="131">
        <f t="shared" si="56"/>
        <v>1.4406130268199233</v>
      </c>
      <c r="BC942" s="131">
        <f t="shared" si="57"/>
        <v>1.446360153256705</v>
      </c>
      <c r="BD942" s="131">
        <f t="shared" si="58"/>
        <v>0.17049808429118773</v>
      </c>
      <c r="BE942" s="96">
        <v>6.55</v>
      </c>
      <c r="BF942" s="105">
        <v>140.19999999999999</v>
      </c>
      <c r="BG942" s="119">
        <v>650.49215406562053</v>
      </c>
      <c r="BH942" s="119">
        <v>175.0855920114123</v>
      </c>
      <c r="BI942" s="119">
        <v>117.83166904422254</v>
      </c>
      <c r="BJ942" s="119">
        <v>10.977175463623395</v>
      </c>
      <c r="BK942" s="119">
        <v>18.965763195435091</v>
      </c>
      <c r="BL942" s="119">
        <v>13.580599144079885</v>
      </c>
      <c r="BM942" s="119">
        <v>12.881597717546365</v>
      </c>
      <c r="BN942" s="130">
        <f t="shared" si="59"/>
        <v>360.808900246473</v>
      </c>
      <c r="BO942" s="97">
        <v>4</v>
      </c>
      <c r="BP942" s="109" t="s">
        <v>69</v>
      </c>
      <c r="BQ942" s="106">
        <v>521.41176470588232</v>
      </c>
      <c r="BR942" s="107">
        <v>19.977462249267521</v>
      </c>
      <c r="BS942" s="107">
        <v>29.596072376821038</v>
      </c>
      <c r="BT942" s="107">
        <v>13.867334167709636</v>
      </c>
      <c r="BU942" s="106">
        <v>15774</v>
      </c>
      <c r="BV942" s="106">
        <v>605</v>
      </c>
      <c r="BW942" s="106">
        <v>945</v>
      </c>
      <c r="BX942" s="106">
        <v>420</v>
      </c>
      <c r="BY942" s="23">
        <v>0.12293999999999999</v>
      </c>
      <c r="BZ942" s="23">
        <v>1.0875996542118913</v>
      </c>
      <c r="CA942" s="23">
        <v>2.85</v>
      </c>
      <c r="CB942" s="23"/>
      <c r="CC942" s="23">
        <v>4.6100000000000003</v>
      </c>
      <c r="CD942" s="23">
        <v>7.64</v>
      </c>
      <c r="CE942" s="23">
        <v>76.930000000000007</v>
      </c>
      <c r="CF942" s="23">
        <v>34.85</v>
      </c>
      <c r="CG942" s="23">
        <v>1.9400000000000004E-2</v>
      </c>
      <c r="CH942" s="134">
        <v>56595.529928067597</v>
      </c>
      <c r="CI942" s="134">
        <v>23663.417119254096</v>
      </c>
      <c r="CJ942" s="135">
        <v>931220.6622829379</v>
      </c>
      <c r="CK942" s="136">
        <v>2.5411181342606755</v>
      </c>
    </row>
    <row r="943" spans="1:89" x14ac:dyDescent="0.25">
      <c r="A943" s="82" t="s">
        <v>68</v>
      </c>
      <c r="B943" s="83">
        <v>920</v>
      </c>
      <c r="C943" s="70" t="s">
        <v>1026</v>
      </c>
      <c r="D943" s="164">
        <v>41367</v>
      </c>
      <c r="E943" s="85" t="s">
        <v>1247</v>
      </c>
      <c r="F943" s="82">
        <v>362</v>
      </c>
      <c r="G943" s="88">
        <v>2</v>
      </c>
      <c r="H943" s="88">
        <v>181</v>
      </c>
      <c r="I943" s="82">
        <v>2</v>
      </c>
      <c r="J943" s="70">
        <v>759</v>
      </c>
      <c r="K943" s="55">
        <v>560</v>
      </c>
      <c r="L943" s="55">
        <v>926</v>
      </c>
      <c r="M943" s="55">
        <v>157</v>
      </c>
      <c r="N943" s="55">
        <v>370</v>
      </c>
      <c r="O943" s="56">
        <v>62.8</v>
      </c>
      <c r="P943" s="56"/>
      <c r="Q943" s="56"/>
      <c r="R943" s="55">
        <v>169</v>
      </c>
      <c r="S943" s="42" t="s">
        <v>72</v>
      </c>
      <c r="T943" s="94">
        <v>13.7</v>
      </c>
      <c r="U943" s="94">
        <v>11.2</v>
      </c>
      <c r="V943" s="94">
        <v>24.9</v>
      </c>
      <c r="W943" s="94">
        <v>23</v>
      </c>
      <c r="X943" s="94">
        <v>3.9</v>
      </c>
      <c r="Y943" s="94">
        <v>9.1999999999999993</v>
      </c>
      <c r="Z943" s="94">
        <v>1.56</v>
      </c>
      <c r="AA943" s="94"/>
      <c r="AB943" s="94"/>
      <c r="AC943" s="98">
        <v>4.2</v>
      </c>
      <c r="AD943" s="99">
        <v>7.54</v>
      </c>
      <c r="AE943" s="99">
        <v>6.65</v>
      </c>
      <c r="AF943" s="99">
        <v>1.27</v>
      </c>
      <c r="AG943" s="99">
        <v>4.25</v>
      </c>
      <c r="AH943" s="99"/>
      <c r="AI943" s="99"/>
      <c r="AJ943" s="44" t="s">
        <v>73</v>
      </c>
      <c r="AK943" s="45">
        <v>697</v>
      </c>
      <c r="AL943" s="45">
        <v>711</v>
      </c>
      <c r="AM943" s="45">
        <v>675</v>
      </c>
      <c r="AN943" s="45">
        <v>538</v>
      </c>
      <c r="AO943" s="46">
        <v>38</v>
      </c>
      <c r="AP943" s="102">
        <v>1.62</v>
      </c>
      <c r="AQ943" s="102">
        <v>1.44</v>
      </c>
      <c r="AR943" s="102">
        <v>1.74</v>
      </c>
      <c r="AS943" s="126">
        <v>39.5</v>
      </c>
      <c r="AT943" s="58">
        <v>40.200000000000003</v>
      </c>
      <c r="AU943" s="58">
        <v>42.6</v>
      </c>
      <c r="AV943" s="58">
        <v>37.799999999999997</v>
      </c>
      <c r="AW943" s="58">
        <v>45.8</v>
      </c>
      <c r="AX943" s="58"/>
      <c r="AY943" s="71">
        <v>1.6144578313253015</v>
      </c>
      <c r="AZ943" s="71">
        <v>28.592697093858735</v>
      </c>
      <c r="BA943" s="71">
        <v>-3.6926970938587367</v>
      </c>
      <c r="BB943" s="131">
        <f t="shared" si="56"/>
        <v>1.6144578313253015</v>
      </c>
      <c r="BC943" s="131">
        <f t="shared" si="57"/>
        <v>1.5863453815261046</v>
      </c>
      <c r="BD943" s="131">
        <f t="shared" si="58"/>
        <v>0.19277108433734941</v>
      </c>
      <c r="BE943" s="96">
        <v>6.18</v>
      </c>
      <c r="BF943" s="105">
        <v>163</v>
      </c>
      <c r="BG943" s="119">
        <v>613.9447852760735</v>
      </c>
      <c r="BH943" s="119">
        <v>189.29447852760737</v>
      </c>
      <c r="BI943" s="119">
        <v>143.1840490797546</v>
      </c>
      <c r="BJ943" s="119">
        <v>9.2760736196319016</v>
      </c>
      <c r="BK943" s="119">
        <v>18.89570552147239</v>
      </c>
      <c r="BL943" s="119">
        <v>12.834355828220859</v>
      </c>
      <c r="BM943" s="119">
        <v>12.558282208588958</v>
      </c>
      <c r="BN943" s="130">
        <f t="shared" si="59"/>
        <v>349.99222127869211</v>
      </c>
      <c r="BO943" s="97">
        <v>10.039999999999999</v>
      </c>
      <c r="BP943" s="109" t="s">
        <v>69</v>
      </c>
      <c r="BQ943" s="106">
        <v>516.70588235294122</v>
      </c>
      <c r="BR943" s="107">
        <v>20.751240255138203</v>
      </c>
      <c r="BS943" s="107">
        <v>31.597008643853798</v>
      </c>
      <c r="BT943" s="107">
        <v>12.853380158033362</v>
      </c>
      <c r="BU943" s="106">
        <v>17114</v>
      </c>
      <c r="BV943" s="106">
        <v>688</v>
      </c>
      <c r="BW943" s="106">
        <v>1105</v>
      </c>
      <c r="BX943" s="106">
        <v>426</v>
      </c>
      <c r="BY943" s="23">
        <v>0.14793000000000001</v>
      </c>
      <c r="BZ943" s="23">
        <v>1.0212275477859956</v>
      </c>
      <c r="CA943" s="23">
        <v>3.67</v>
      </c>
      <c r="CB943" s="23"/>
      <c r="CC943" s="23">
        <v>3.62</v>
      </c>
      <c r="CD943" s="23">
        <v>7.08</v>
      </c>
      <c r="CE943" s="23">
        <v>73.239999999999995</v>
      </c>
      <c r="CF943" s="23">
        <v>34.24</v>
      </c>
      <c r="CG943" s="23">
        <v>0.05</v>
      </c>
      <c r="CH943" s="134">
        <v>35552.441783382077</v>
      </c>
      <c r="CI943" s="134">
        <v>10658.161230770249</v>
      </c>
      <c r="CJ943" s="135">
        <v>950066.06167579745</v>
      </c>
      <c r="CK943" s="136">
        <v>1.121833697750511</v>
      </c>
    </row>
    <row r="944" spans="1:89" x14ac:dyDescent="0.25">
      <c r="A944" s="82" t="s">
        <v>68</v>
      </c>
      <c r="B944" s="83">
        <v>921</v>
      </c>
      <c r="C944" s="70" t="s">
        <v>1027</v>
      </c>
      <c r="D944" s="164">
        <v>41367</v>
      </c>
      <c r="E944" s="85" t="s">
        <v>1247</v>
      </c>
      <c r="F944" s="82">
        <v>3319</v>
      </c>
      <c r="G944" s="88">
        <v>2</v>
      </c>
      <c r="H944" s="88">
        <v>179</v>
      </c>
      <c r="I944" s="82">
        <v>3</v>
      </c>
      <c r="J944" s="70">
        <v>743</v>
      </c>
      <c r="K944" s="55">
        <v>560</v>
      </c>
      <c r="L944" s="55">
        <v>926</v>
      </c>
      <c r="M944" s="55">
        <v>157</v>
      </c>
      <c r="N944" s="55">
        <v>370</v>
      </c>
      <c r="O944" s="56">
        <v>62.8</v>
      </c>
      <c r="P944" s="56"/>
      <c r="Q944" s="56"/>
      <c r="R944" s="55">
        <v>169</v>
      </c>
      <c r="S944" s="42" t="s">
        <v>72</v>
      </c>
      <c r="T944" s="94">
        <v>15.8</v>
      </c>
      <c r="U944" s="94">
        <v>12.9</v>
      </c>
      <c r="V944" s="94">
        <v>28.7</v>
      </c>
      <c r="W944" s="94">
        <v>26.5</v>
      </c>
      <c r="X944" s="94">
        <v>4.5</v>
      </c>
      <c r="Y944" s="94">
        <v>10.6</v>
      </c>
      <c r="Z944" s="94">
        <v>1.8</v>
      </c>
      <c r="AA944" s="94"/>
      <c r="AB944" s="94"/>
      <c r="AC944" s="98">
        <v>4.84</v>
      </c>
      <c r="AD944" s="99">
        <v>8.3000000000000007</v>
      </c>
      <c r="AE944" s="99">
        <v>7.29</v>
      </c>
      <c r="AF944" s="99">
        <v>1.32</v>
      </c>
      <c r="AG944" s="99">
        <v>4.3499999999999996</v>
      </c>
      <c r="AH944" s="99"/>
      <c r="AI944" s="99"/>
      <c r="AJ944" s="44" t="s">
        <v>73</v>
      </c>
      <c r="AK944" s="45">
        <v>710</v>
      </c>
      <c r="AL944" s="45">
        <v>725</v>
      </c>
      <c r="AM944" s="45">
        <v>707</v>
      </c>
      <c r="AN944" s="45">
        <v>590</v>
      </c>
      <c r="AO944" s="46">
        <v>40.1</v>
      </c>
      <c r="AP944" s="102">
        <v>1.68</v>
      </c>
      <c r="AQ944" s="102">
        <v>1.33</v>
      </c>
      <c r="AR944" s="102">
        <v>1.81</v>
      </c>
      <c r="AS944" s="126">
        <v>41.24</v>
      </c>
      <c r="AT944" s="58">
        <v>40.200000000000003</v>
      </c>
      <c r="AU944" s="58">
        <v>41.2</v>
      </c>
      <c r="AV944" s="58">
        <v>33.299999999999997</v>
      </c>
      <c r="AW944" s="58">
        <v>45.2</v>
      </c>
      <c r="AX944" s="58"/>
      <c r="AY944" s="71">
        <v>1.4006968641114983</v>
      </c>
      <c r="AZ944" s="71">
        <v>29.010947888912085</v>
      </c>
      <c r="BA944" s="71">
        <v>-0.3109478889120858</v>
      </c>
      <c r="BB944" s="131">
        <f t="shared" si="56"/>
        <v>1.4006968641114983</v>
      </c>
      <c r="BC944" s="131">
        <f t="shared" si="57"/>
        <v>1.4369337979094077</v>
      </c>
      <c r="BD944" s="131">
        <f t="shared" si="58"/>
        <v>0.16794425087108014</v>
      </c>
      <c r="BE944" s="96">
        <v>6.6</v>
      </c>
      <c r="BF944" s="105">
        <v>142.69999999999999</v>
      </c>
      <c r="BG944" s="119">
        <v>628.31114225648207</v>
      </c>
      <c r="BH944" s="119">
        <v>179.70567624386825</v>
      </c>
      <c r="BI944" s="119">
        <v>134.72319551506658</v>
      </c>
      <c r="BJ944" s="119">
        <v>11.429572529782762</v>
      </c>
      <c r="BK944" s="119">
        <v>18.913805185704273</v>
      </c>
      <c r="BL944" s="119">
        <v>14.526979677645411</v>
      </c>
      <c r="BM944" s="119">
        <v>12.620882971268395</v>
      </c>
      <c r="BN944" s="130">
        <f t="shared" si="59"/>
        <v>357.03454273799696</v>
      </c>
      <c r="BO944" s="97">
        <v>10.199999999999999</v>
      </c>
      <c r="BP944" s="109" t="s">
        <v>69</v>
      </c>
      <c r="BQ944" s="106">
        <v>566.58823529411768</v>
      </c>
      <c r="BR944" s="107">
        <v>19.741750358680058</v>
      </c>
      <c r="BS944" s="107">
        <v>29.49060430938804</v>
      </c>
      <c r="BT944" s="107">
        <v>14.094234708808896</v>
      </c>
      <c r="BU944" s="106">
        <v>17357</v>
      </c>
      <c r="BV944" s="106">
        <v>606</v>
      </c>
      <c r="BW944" s="106">
        <v>952</v>
      </c>
      <c r="BX944" s="106">
        <v>431</v>
      </c>
      <c r="BY944" s="23">
        <v>0.14989</v>
      </c>
      <c r="BZ944" s="23">
        <v>1.7140524445298242</v>
      </c>
      <c r="CA944" s="23">
        <v>3.03</v>
      </c>
      <c r="CB944" s="23"/>
      <c r="CC944" s="23">
        <v>5.19</v>
      </c>
      <c r="CD944" s="23">
        <v>8.8000000000000007</v>
      </c>
      <c r="CE944" s="23">
        <v>70.58</v>
      </c>
      <c r="CF944" s="23">
        <v>34.64</v>
      </c>
      <c r="CG944" s="23">
        <v>0.65180000000000005</v>
      </c>
      <c r="CH944" s="134">
        <v>32031.314452464539</v>
      </c>
      <c r="CI944" s="134">
        <v>12592.452636878828</v>
      </c>
      <c r="CJ944" s="135">
        <v>604501.87914510467</v>
      </c>
      <c r="CK944" s="136">
        <v>2.0831122402278148</v>
      </c>
    </row>
    <row r="945" spans="1:89" x14ac:dyDescent="0.25">
      <c r="A945" s="82" t="s">
        <v>68</v>
      </c>
      <c r="B945" s="83">
        <v>922</v>
      </c>
      <c r="C945" s="70" t="s">
        <v>1028</v>
      </c>
      <c r="D945" s="164">
        <v>41374</v>
      </c>
      <c r="E945" s="85" t="s">
        <v>1247</v>
      </c>
      <c r="F945" s="82">
        <v>3429</v>
      </c>
      <c r="G945" s="88">
        <v>2</v>
      </c>
      <c r="H945" s="88">
        <v>158</v>
      </c>
      <c r="I945" s="82">
        <v>2</v>
      </c>
      <c r="J945" s="70">
        <v>632</v>
      </c>
      <c r="K945" s="55">
        <v>559</v>
      </c>
      <c r="L945" s="55">
        <v>927</v>
      </c>
      <c r="M945" s="55">
        <v>159</v>
      </c>
      <c r="N945" s="55">
        <v>366</v>
      </c>
      <c r="O945" s="56">
        <v>65.3</v>
      </c>
      <c r="P945" s="56"/>
      <c r="Q945" s="56"/>
      <c r="R945" s="55">
        <v>166</v>
      </c>
      <c r="S945" s="42" t="s">
        <v>72</v>
      </c>
      <c r="T945" s="94">
        <v>12.7</v>
      </c>
      <c r="U945" s="94">
        <v>10.4</v>
      </c>
      <c r="V945" s="94">
        <v>23.1</v>
      </c>
      <c r="W945" s="94">
        <v>21.4</v>
      </c>
      <c r="X945" s="94">
        <v>3.66</v>
      </c>
      <c r="Y945" s="94">
        <v>8.4499999999999993</v>
      </c>
      <c r="Z945" s="94">
        <v>1.51</v>
      </c>
      <c r="AA945" s="94"/>
      <c r="AB945" s="94"/>
      <c r="AC945" s="98">
        <v>3.83</v>
      </c>
      <c r="AD945" s="99">
        <v>6.68</v>
      </c>
      <c r="AE945" s="99">
        <v>5.88</v>
      </c>
      <c r="AF945" s="99">
        <v>1.22</v>
      </c>
      <c r="AG945" s="99">
        <v>3.63</v>
      </c>
      <c r="AH945" s="99"/>
      <c r="AI945" s="99"/>
      <c r="AJ945" s="44" t="s">
        <v>73</v>
      </c>
      <c r="AK945" s="45">
        <v>711</v>
      </c>
      <c r="AL945" s="45">
        <v>725</v>
      </c>
      <c r="AM945" s="45">
        <v>666</v>
      </c>
      <c r="AN945" s="45">
        <v>571</v>
      </c>
      <c r="AO945" s="46">
        <v>38.4</v>
      </c>
      <c r="AP945" s="102">
        <v>1.48</v>
      </c>
      <c r="AQ945" s="102">
        <v>1.26</v>
      </c>
      <c r="AR945" s="102">
        <v>1.62</v>
      </c>
      <c r="AS945" s="126">
        <v>37.56</v>
      </c>
      <c r="AT945" s="58">
        <v>36.200000000000003</v>
      </c>
      <c r="AU945" s="58">
        <v>38.1</v>
      </c>
      <c r="AV945" s="58">
        <v>32.5</v>
      </c>
      <c r="AW945" s="58">
        <v>41.7</v>
      </c>
      <c r="AX945" s="58"/>
      <c r="AY945" s="71">
        <v>1.5670995670995671</v>
      </c>
      <c r="AZ945" s="71">
        <v>26.004096567402307</v>
      </c>
      <c r="BA945" s="71">
        <v>-2.9040965674023056</v>
      </c>
      <c r="BB945" s="131">
        <f t="shared" si="56"/>
        <v>1.5670995670995671</v>
      </c>
      <c r="BC945" s="131">
        <f t="shared" si="57"/>
        <v>1.6259740259740261</v>
      </c>
      <c r="BD945" s="131">
        <f t="shared" si="58"/>
        <v>0.18874458874458874</v>
      </c>
      <c r="BE945" s="96">
        <v>6.63</v>
      </c>
      <c r="BF945" s="105">
        <v>135.9</v>
      </c>
      <c r="BG945" s="119">
        <v>650.53715967623248</v>
      </c>
      <c r="BH945" s="119">
        <v>191.81015452538631</v>
      </c>
      <c r="BI945" s="119">
        <v>96.872700515084603</v>
      </c>
      <c r="BJ945" s="119">
        <v>11.390728476821192</v>
      </c>
      <c r="BK945" s="119">
        <v>21.604120676968357</v>
      </c>
      <c r="BL945" s="119">
        <v>14.253127299484914</v>
      </c>
      <c r="BM945" s="119">
        <v>13.870493009565855</v>
      </c>
      <c r="BN945" s="130">
        <f t="shared" si="59"/>
        <v>346.83288937637104</v>
      </c>
      <c r="BO945" s="97">
        <v>3.87</v>
      </c>
      <c r="BP945" s="109" t="s">
        <v>69</v>
      </c>
      <c r="BQ945" s="106">
        <v>466.8235294117647</v>
      </c>
      <c r="BR945" s="107">
        <v>20.208810797046091</v>
      </c>
      <c r="BS945" s="107">
        <v>30.08852912740991</v>
      </c>
      <c r="BT945" s="107">
        <v>12.895677608059797</v>
      </c>
      <c r="BU945" s="106">
        <v>14893</v>
      </c>
      <c r="BV945" s="106">
        <v>645</v>
      </c>
      <c r="BW945" s="106">
        <v>1011</v>
      </c>
      <c r="BX945" s="106">
        <v>412</v>
      </c>
      <c r="BY945" s="23">
        <v>0.19746</v>
      </c>
      <c r="BZ945" s="23">
        <v>1.0613773892997791</v>
      </c>
      <c r="CA945" s="23">
        <v>3.68</v>
      </c>
      <c r="CB945" s="23"/>
      <c r="CC945" s="23">
        <v>3.29</v>
      </c>
      <c r="CD945" s="23">
        <v>9.8000000000000007</v>
      </c>
      <c r="CE945" s="23">
        <v>69.94</v>
      </c>
      <c r="CF945" s="23">
        <v>33.97</v>
      </c>
      <c r="CG945" s="23">
        <v>0.01</v>
      </c>
      <c r="CH945" s="134">
        <v>35397.128927527781</v>
      </c>
      <c r="CI945" s="134">
        <v>6268.8592303244859</v>
      </c>
      <c r="CJ945" s="135">
        <v>803080.2803708117</v>
      </c>
      <c r="CK945" s="136">
        <v>0.78060181323714284</v>
      </c>
    </row>
    <row r="946" spans="1:89" x14ac:dyDescent="0.25">
      <c r="A946" s="82" t="s">
        <v>68</v>
      </c>
      <c r="B946" s="83">
        <v>923</v>
      </c>
      <c r="C946" s="70" t="s">
        <v>1029</v>
      </c>
      <c r="D946" s="165" t="s">
        <v>1223</v>
      </c>
      <c r="E946" s="85" t="s">
        <v>1247</v>
      </c>
      <c r="F946" s="82">
        <v>309</v>
      </c>
      <c r="G946" s="88">
        <v>2</v>
      </c>
      <c r="H946" s="88">
        <v>148</v>
      </c>
      <c r="I946" s="82">
        <v>4</v>
      </c>
      <c r="J946" s="70">
        <v>847</v>
      </c>
      <c r="K946" s="55">
        <v>575</v>
      </c>
      <c r="L946" s="55">
        <v>925</v>
      </c>
      <c r="M946" s="55">
        <v>158</v>
      </c>
      <c r="N946" s="55">
        <v>376</v>
      </c>
      <c r="O946" s="56">
        <v>65.599999999999994</v>
      </c>
      <c r="P946" s="56"/>
      <c r="Q946" s="56"/>
      <c r="R946" s="55">
        <v>166</v>
      </c>
      <c r="S946" s="42" t="s">
        <v>72</v>
      </c>
      <c r="T946" s="94">
        <v>17</v>
      </c>
      <c r="U946" s="94">
        <v>13.9</v>
      </c>
      <c r="V946" s="94">
        <v>30.9</v>
      </c>
      <c r="W946" s="94">
        <v>28.6</v>
      </c>
      <c r="X946" s="94">
        <v>4.87</v>
      </c>
      <c r="Y946" s="94">
        <v>11.62</v>
      </c>
      <c r="Z946" s="94">
        <v>2.0299999999999998</v>
      </c>
      <c r="AA946" s="94"/>
      <c r="AB946" s="94"/>
      <c r="AC946" s="98">
        <v>5.1100000000000003</v>
      </c>
      <c r="AD946" s="99">
        <v>8.0500000000000007</v>
      </c>
      <c r="AE946" s="99">
        <v>7.07</v>
      </c>
      <c r="AF946" s="99">
        <v>1.45</v>
      </c>
      <c r="AG946" s="99">
        <v>4.3499999999999996</v>
      </c>
      <c r="AH946" s="99"/>
      <c r="AI946" s="99"/>
      <c r="AJ946" s="44" t="s">
        <v>73</v>
      </c>
      <c r="AK946" s="45">
        <v>739</v>
      </c>
      <c r="AL946" s="45">
        <v>753</v>
      </c>
      <c r="AM946" s="45">
        <v>702</v>
      </c>
      <c r="AN946" s="45">
        <v>625</v>
      </c>
      <c r="AO946" s="46">
        <v>43.6</v>
      </c>
      <c r="AP946" s="102">
        <v>2.1</v>
      </c>
      <c r="AQ946" s="102">
        <v>1.52</v>
      </c>
      <c r="AR946" s="102">
        <v>2</v>
      </c>
      <c r="AS946" s="126">
        <v>48.94</v>
      </c>
      <c r="AT946" s="58">
        <v>47.8</v>
      </c>
      <c r="AU946" s="58">
        <v>47.6</v>
      </c>
      <c r="AV946" s="58">
        <v>34.9</v>
      </c>
      <c r="AW946" s="58">
        <v>46</v>
      </c>
      <c r="AX946" s="58"/>
      <c r="AY946" s="71">
        <v>1.5469255663430421</v>
      </c>
      <c r="AZ946" s="71">
        <v>33.118770043938532</v>
      </c>
      <c r="BA946" s="71">
        <v>-2.2187700439385338</v>
      </c>
      <c r="BB946" s="131">
        <f t="shared" si="56"/>
        <v>1.5469255663430421</v>
      </c>
      <c r="BC946" s="131">
        <f t="shared" si="57"/>
        <v>1.5838187702265372</v>
      </c>
      <c r="BD946" s="131">
        <f t="shared" si="58"/>
        <v>0.18187702265372169</v>
      </c>
      <c r="BE946" s="96">
        <v>6.14</v>
      </c>
      <c r="BF946" s="105">
        <v>169.4</v>
      </c>
      <c r="BG946" s="119">
        <v>605.85596221959861</v>
      </c>
      <c r="BH946" s="119">
        <v>204.18536009445097</v>
      </c>
      <c r="BI946" s="119">
        <v>140.87957497048404</v>
      </c>
      <c r="BJ946" s="119">
        <v>9.2030696576151119</v>
      </c>
      <c r="BK946" s="119">
        <v>16.475796930342383</v>
      </c>
      <c r="BL946" s="119">
        <v>14.693034238488783</v>
      </c>
      <c r="BM946" s="119">
        <v>8.9197166469893734</v>
      </c>
      <c r="BN946" s="130">
        <f t="shared" si="59"/>
        <v>338.95714090609988</v>
      </c>
      <c r="BO946" s="97">
        <v>13.23</v>
      </c>
      <c r="BP946" s="109" t="s">
        <v>69</v>
      </c>
      <c r="BQ946" s="106">
        <v>598.58823529411768</v>
      </c>
      <c r="BR946" s="107">
        <v>19.371787549971447</v>
      </c>
      <c r="BS946" s="107">
        <v>27.795031310381678</v>
      </c>
      <c r="BT946" s="107">
        <v>12.522766428747232</v>
      </c>
      <c r="BU946" s="106">
        <v>18428</v>
      </c>
      <c r="BV946" s="106">
        <v>597</v>
      </c>
      <c r="BW946" s="106">
        <v>898</v>
      </c>
      <c r="BX946" s="106">
        <v>385</v>
      </c>
      <c r="BY946" s="23">
        <v>0.24414</v>
      </c>
      <c r="BZ946" s="23">
        <v>1.5005282873883392</v>
      </c>
      <c r="CA946" s="23">
        <v>3.2</v>
      </c>
      <c r="CB946" s="23"/>
      <c r="CC946" s="23">
        <v>5.96</v>
      </c>
      <c r="CD946" s="23">
        <v>6.25</v>
      </c>
      <c r="CE946" s="23">
        <v>70.989999999999995</v>
      </c>
      <c r="CF946" s="23">
        <v>35.619999999999997</v>
      </c>
      <c r="CG946" s="23">
        <v>0.01</v>
      </c>
      <c r="CH946" s="134">
        <v>63658.69469510379</v>
      </c>
      <c r="CI946" s="134">
        <v>5301.4285536756861</v>
      </c>
      <c r="CJ946" s="135">
        <v>432716.56605185126</v>
      </c>
      <c r="CK946" s="136">
        <v>1.2251503569753392</v>
      </c>
    </row>
    <row r="947" spans="1:89" x14ac:dyDescent="0.25">
      <c r="A947" s="82" t="s">
        <v>68</v>
      </c>
      <c r="B947" s="83">
        <v>924</v>
      </c>
      <c r="C947" s="70" t="s">
        <v>1030</v>
      </c>
      <c r="D947" s="165" t="s">
        <v>1224</v>
      </c>
      <c r="E947" s="85" t="s">
        <v>1247</v>
      </c>
      <c r="F947" s="82">
        <v>4255</v>
      </c>
      <c r="G947" s="88">
        <v>2</v>
      </c>
      <c r="H947" s="88">
        <v>168</v>
      </c>
      <c r="I947" s="82">
        <v>4</v>
      </c>
      <c r="J947" s="70">
        <v>659</v>
      </c>
      <c r="K947" s="55">
        <v>559</v>
      </c>
      <c r="L947" s="55">
        <v>927</v>
      </c>
      <c r="M947" s="55">
        <v>159</v>
      </c>
      <c r="N947" s="55">
        <v>366</v>
      </c>
      <c r="O947" s="56">
        <v>65.3</v>
      </c>
      <c r="P947" s="56"/>
      <c r="Q947" s="56"/>
      <c r="R947" s="55">
        <v>166</v>
      </c>
      <c r="S947" s="42" t="s">
        <v>72</v>
      </c>
      <c r="T947" s="94">
        <v>11.6</v>
      </c>
      <c r="U947" s="94">
        <v>9.5</v>
      </c>
      <c r="V947" s="94">
        <v>21.1</v>
      </c>
      <c r="W947" s="94">
        <v>19.600000000000001</v>
      </c>
      <c r="X947" s="94">
        <v>3.35</v>
      </c>
      <c r="Y947" s="94">
        <v>7.73</v>
      </c>
      <c r="Z947" s="94">
        <v>1.38</v>
      </c>
      <c r="AA947" s="94"/>
      <c r="AB947" s="94"/>
      <c r="AC947" s="98">
        <v>3.5</v>
      </c>
      <c r="AD947" s="99">
        <v>5.63</v>
      </c>
      <c r="AE947" s="99">
        <v>4.91</v>
      </c>
      <c r="AF947" s="99">
        <v>0.98</v>
      </c>
      <c r="AG947" s="99">
        <v>3.06</v>
      </c>
      <c r="AH947" s="99"/>
      <c r="AI947" s="99"/>
      <c r="AJ947" s="44" t="s">
        <v>73</v>
      </c>
      <c r="AK947" s="45">
        <v>733</v>
      </c>
      <c r="AL947" s="45">
        <v>749</v>
      </c>
      <c r="AM947" s="45">
        <v>708</v>
      </c>
      <c r="AN947" s="45">
        <v>604</v>
      </c>
      <c r="AO947" s="46">
        <v>31.7</v>
      </c>
      <c r="AP947" s="102">
        <v>1.33</v>
      </c>
      <c r="AQ947" s="102">
        <v>1.04</v>
      </c>
      <c r="AR947" s="102">
        <v>1.31</v>
      </c>
      <c r="AS947" s="126">
        <v>32.630000000000003</v>
      </c>
      <c r="AT947" s="58">
        <v>31.3</v>
      </c>
      <c r="AU947" s="58">
        <v>41.9</v>
      </c>
      <c r="AV947" s="58">
        <v>32.799999999999997</v>
      </c>
      <c r="AW947" s="58">
        <v>41.1</v>
      </c>
      <c r="AX947" s="58"/>
      <c r="AY947" s="71">
        <v>1.4834123222748814</v>
      </c>
      <c r="AZ947" s="71">
        <v>24.606871318220037</v>
      </c>
      <c r="BA947" s="71">
        <v>-3.5068713182200355</v>
      </c>
      <c r="BB947" s="131">
        <f t="shared" si="56"/>
        <v>1.4834123222748814</v>
      </c>
      <c r="BC947" s="131">
        <f t="shared" si="57"/>
        <v>1.5464454976303317</v>
      </c>
      <c r="BD947" s="131">
        <f t="shared" si="58"/>
        <v>0.17440758293838862</v>
      </c>
      <c r="BE947" s="96">
        <v>6.69</v>
      </c>
      <c r="BF947" s="105">
        <v>138.4</v>
      </c>
      <c r="BG947" s="119">
        <v>617.21098265895944</v>
      </c>
      <c r="BH947" s="119">
        <v>193.87283236994219</v>
      </c>
      <c r="BI947" s="119">
        <v>137.90462427745663</v>
      </c>
      <c r="BJ947" s="119">
        <v>10.924855491329479</v>
      </c>
      <c r="BK947" s="119">
        <v>17.478323699421964</v>
      </c>
      <c r="BL947" s="119">
        <v>12.499999999999998</v>
      </c>
      <c r="BM947" s="119">
        <v>10.072254335260114</v>
      </c>
      <c r="BN947" s="130">
        <f t="shared" si="59"/>
        <v>346.77935130196437</v>
      </c>
      <c r="BO947" s="97">
        <v>9.6300000000000008</v>
      </c>
      <c r="BP947" s="109" t="s">
        <v>69</v>
      </c>
      <c r="BQ947" s="106">
        <v>456.47058823529414</v>
      </c>
      <c r="BR947" s="107">
        <v>21.633677167549482</v>
      </c>
      <c r="BS947" s="107">
        <v>31.093879474353155</v>
      </c>
      <c r="BT947" s="107">
        <v>14.583724863747417</v>
      </c>
      <c r="BU947" s="106">
        <v>14888</v>
      </c>
      <c r="BV947" s="106">
        <v>705</v>
      </c>
      <c r="BW947" s="106">
        <v>1067</v>
      </c>
      <c r="BX947" s="106">
        <v>475</v>
      </c>
      <c r="BY947" s="23">
        <v>0.19369</v>
      </c>
      <c r="BZ947" s="23">
        <v>1.4413600998943426</v>
      </c>
      <c r="CA947" s="23">
        <v>3.05</v>
      </c>
      <c r="CB947" s="23"/>
      <c r="CC947" s="23">
        <v>4.04</v>
      </c>
      <c r="CD947" s="23">
        <v>7.95</v>
      </c>
      <c r="CE947" s="23">
        <v>54.9</v>
      </c>
      <c r="CF947" s="23">
        <v>31.46</v>
      </c>
      <c r="CG947" s="23">
        <v>0.05</v>
      </c>
      <c r="CH947" s="134">
        <v>47429.474319760971</v>
      </c>
      <c r="CI947" s="134">
        <v>11252.494276915186</v>
      </c>
      <c r="CJ947" s="135">
        <v>337857.76103813143</v>
      </c>
      <c r="CK947" s="136">
        <v>3.3305418950092438</v>
      </c>
    </row>
    <row r="948" spans="1:89" x14ac:dyDescent="0.25">
      <c r="A948" s="82" t="s">
        <v>68</v>
      </c>
      <c r="B948" s="83">
        <v>925</v>
      </c>
      <c r="C948" s="70" t="s">
        <v>1031</v>
      </c>
      <c r="D948" s="165" t="s">
        <v>1223</v>
      </c>
      <c r="E948" s="85" t="s">
        <v>1247</v>
      </c>
      <c r="F948" s="82">
        <v>573</v>
      </c>
      <c r="G948" s="88">
        <v>2</v>
      </c>
      <c r="H948" s="88">
        <v>104</v>
      </c>
      <c r="I948" s="82">
        <v>2</v>
      </c>
      <c r="J948" s="70">
        <v>837</v>
      </c>
      <c r="K948" s="55">
        <v>575</v>
      </c>
      <c r="L948" s="55">
        <v>925</v>
      </c>
      <c r="M948" s="55">
        <v>158</v>
      </c>
      <c r="N948" s="55">
        <v>376</v>
      </c>
      <c r="O948" s="56">
        <v>65.599999999999994</v>
      </c>
      <c r="P948" s="56"/>
      <c r="Q948" s="56"/>
      <c r="R948" s="55">
        <v>166</v>
      </c>
      <c r="S948" s="42" t="s">
        <v>72</v>
      </c>
      <c r="T948" s="94">
        <v>17.5</v>
      </c>
      <c r="U948" s="94">
        <v>14.3</v>
      </c>
      <c r="V948" s="94">
        <v>31.8</v>
      </c>
      <c r="W948" s="94">
        <v>29.4</v>
      </c>
      <c r="X948" s="94">
        <v>5</v>
      </c>
      <c r="Y948" s="94">
        <v>11.95</v>
      </c>
      <c r="Z948" s="94">
        <v>2.08</v>
      </c>
      <c r="AA948" s="94"/>
      <c r="AB948" s="94"/>
      <c r="AC948" s="98">
        <v>5.26</v>
      </c>
      <c r="AD948" s="99">
        <v>8.7799999999999994</v>
      </c>
      <c r="AE948" s="99">
        <v>7.7</v>
      </c>
      <c r="AF948" s="99">
        <v>1.59</v>
      </c>
      <c r="AG948" s="99">
        <v>4.76</v>
      </c>
      <c r="AH948" s="99"/>
      <c r="AI948" s="99"/>
      <c r="AJ948" s="44" t="s">
        <v>73</v>
      </c>
      <c r="AK948" s="45">
        <v>724</v>
      </c>
      <c r="AL948" s="45">
        <v>738</v>
      </c>
      <c r="AM948" s="45">
        <v>683</v>
      </c>
      <c r="AN948" s="45">
        <v>601</v>
      </c>
      <c r="AO948" s="46">
        <v>46.8</v>
      </c>
      <c r="AP948" s="102">
        <v>1.75</v>
      </c>
      <c r="AQ948" s="102">
        <v>1.51</v>
      </c>
      <c r="AR948" s="102">
        <v>2.11</v>
      </c>
      <c r="AS948" s="126">
        <v>44.97</v>
      </c>
      <c r="AT948" s="58">
        <v>45.2</v>
      </c>
      <c r="AU948" s="58">
        <v>38</v>
      </c>
      <c r="AV948" s="58">
        <v>32.9</v>
      </c>
      <c r="AW948" s="58">
        <v>45.9</v>
      </c>
      <c r="AX948" s="58"/>
      <c r="AY948" s="71">
        <v>1.4213836477987423</v>
      </c>
      <c r="AZ948" s="71">
        <v>30.885461414031177</v>
      </c>
      <c r="BA948" s="71">
        <v>0.91453858596882398</v>
      </c>
      <c r="BB948" s="131">
        <f t="shared" si="56"/>
        <v>1.4213836477987423</v>
      </c>
      <c r="BC948" s="131">
        <f t="shared" si="57"/>
        <v>1.4141509433962263</v>
      </c>
      <c r="BD948" s="131">
        <f t="shared" si="58"/>
        <v>0.16886792452830185</v>
      </c>
      <c r="BE948" s="96">
        <v>6.7</v>
      </c>
      <c r="BF948" s="105">
        <v>132.1</v>
      </c>
      <c r="BG948" s="119">
        <v>637.88796366389101</v>
      </c>
      <c r="BH948" s="119">
        <v>184.89023467070402</v>
      </c>
      <c r="BI948" s="119">
        <v>120.41635124905376</v>
      </c>
      <c r="BJ948" s="119">
        <v>10.84784254352763</v>
      </c>
      <c r="BK948" s="119">
        <v>19.303557910673732</v>
      </c>
      <c r="BL948" s="119">
        <v>13.762301286903861</v>
      </c>
      <c r="BM948" s="119">
        <v>12.558667676003029</v>
      </c>
      <c r="BN948" s="130">
        <f t="shared" si="59"/>
        <v>352.98083405566786</v>
      </c>
      <c r="BO948" s="97">
        <v>2.85</v>
      </c>
      <c r="BP948" s="109" t="s">
        <v>69</v>
      </c>
      <c r="BQ948" s="106">
        <v>576</v>
      </c>
      <c r="BR948" s="107">
        <v>18.113207547169811</v>
      </c>
      <c r="BS948" s="107">
        <v>26.547204247552678</v>
      </c>
      <c r="BT948" s="107">
        <v>12.743362831858406</v>
      </c>
      <c r="BU948" s="106">
        <v>19170</v>
      </c>
      <c r="BV948" s="106">
        <v>604</v>
      </c>
      <c r="BW948" s="106">
        <v>930</v>
      </c>
      <c r="BX948" s="106">
        <v>424</v>
      </c>
      <c r="BY948" s="23">
        <v>0.10208</v>
      </c>
      <c r="BZ948" s="23">
        <v>1.2471424454903468</v>
      </c>
      <c r="CA948" s="23">
        <v>2.48</v>
      </c>
      <c r="CB948" s="23"/>
      <c r="CC948" s="23">
        <v>5.39</v>
      </c>
      <c r="CD948" s="23">
        <v>7.82</v>
      </c>
      <c r="CE948" s="23">
        <v>80.25</v>
      </c>
      <c r="CF948" s="23">
        <v>32.369999999999997</v>
      </c>
      <c r="CG948" s="23">
        <v>2.9600000000000001E-2</v>
      </c>
      <c r="CH948" s="134">
        <v>39835.843520468057</v>
      </c>
      <c r="CI948" s="134">
        <v>5652.1811342758319</v>
      </c>
      <c r="CJ948" s="135">
        <v>815151.38344627107</v>
      </c>
      <c r="CK948" s="136">
        <v>0.69339036270535681</v>
      </c>
    </row>
    <row r="949" spans="1:89" x14ac:dyDescent="0.25">
      <c r="A949" s="82" t="s">
        <v>68</v>
      </c>
      <c r="B949" s="83">
        <v>926</v>
      </c>
      <c r="C949" s="70" t="s">
        <v>1032</v>
      </c>
      <c r="D949" s="166">
        <v>41401</v>
      </c>
      <c r="E949" s="85" t="s">
        <v>1247</v>
      </c>
      <c r="F949" s="82">
        <v>4304</v>
      </c>
      <c r="G949" s="88">
        <v>2</v>
      </c>
      <c r="H949" s="88">
        <v>128</v>
      </c>
      <c r="I949" s="82">
        <v>3</v>
      </c>
      <c r="J949" s="70">
        <v>722</v>
      </c>
      <c r="K949" s="55">
        <v>561</v>
      </c>
      <c r="L949" s="55">
        <v>925</v>
      </c>
      <c r="M949" s="55">
        <v>157</v>
      </c>
      <c r="N949" s="55">
        <v>377</v>
      </c>
      <c r="O949" s="56">
        <v>62.7</v>
      </c>
      <c r="P949" s="56"/>
      <c r="Q949" s="56"/>
      <c r="R949" s="55">
        <v>166</v>
      </c>
      <c r="S949" s="42" t="s">
        <v>72</v>
      </c>
      <c r="T949" s="94">
        <v>14.5</v>
      </c>
      <c r="U949" s="94">
        <v>11.9</v>
      </c>
      <c r="V949" s="94">
        <v>26.4</v>
      </c>
      <c r="W949" s="94">
        <v>24.4</v>
      </c>
      <c r="X949" s="94">
        <v>4.13</v>
      </c>
      <c r="Y949" s="94">
        <v>9.94</v>
      </c>
      <c r="Z949" s="94">
        <v>1.65</v>
      </c>
      <c r="AA949" s="94"/>
      <c r="AB949" s="94"/>
      <c r="AC949" s="98">
        <v>4.37</v>
      </c>
      <c r="AD949" s="99">
        <v>7.68</v>
      </c>
      <c r="AE949" s="99">
        <v>6.73</v>
      </c>
      <c r="AF949" s="99">
        <v>1.3</v>
      </c>
      <c r="AG949" s="99">
        <v>4.18</v>
      </c>
      <c r="AH949" s="99"/>
      <c r="AI949" s="99"/>
      <c r="AJ949" s="44" t="s">
        <v>73</v>
      </c>
      <c r="AK949" s="45">
        <v>708</v>
      </c>
      <c r="AL949" s="45">
        <v>724</v>
      </c>
      <c r="AM949" s="45">
        <v>686</v>
      </c>
      <c r="AN949" s="45">
        <v>580</v>
      </c>
      <c r="AO949" s="46">
        <v>35.1</v>
      </c>
      <c r="AP949" s="102">
        <v>1.56</v>
      </c>
      <c r="AQ949" s="102">
        <v>1.26</v>
      </c>
      <c r="AR949" s="102">
        <v>1.57</v>
      </c>
      <c r="AS949" s="126">
        <v>37.440000000000005</v>
      </c>
      <c r="AT949" s="58">
        <v>37.200000000000003</v>
      </c>
      <c r="AU949" s="58">
        <v>44.2</v>
      </c>
      <c r="AV949" s="58">
        <v>36</v>
      </c>
      <c r="AW949" s="58">
        <v>44.7</v>
      </c>
      <c r="AX949" s="58"/>
      <c r="AY949" s="71">
        <v>1.4090909090909092</v>
      </c>
      <c r="AZ949" s="71">
        <v>27.00570863649342</v>
      </c>
      <c r="BA949" s="71">
        <v>-0.60570863649342144</v>
      </c>
      <c r="BB949" s="131">
        <f t="shared" si="56"/>
        <v>1.4090909090909092</v>
      </c>
      <c r="BC949" s="131">
        <f t="shared" si="57"/>
        <v>1.4181818181818184</v>
      </c>
      <c r="BD949" s="131">
        <f t="shared" si="58"/>
        <v>0.16628787878787882</v>
      </c>
      <c r="BE949" s="96">
        <v>6.93</v>
      </c>
      <c r="BF949" s="105">
        <v>93.1</v>
      </c>
      <c r="BG949" s="119">
        <v>678.93662728249205</v>
      </c>
      <c r="BH949" s="119">
        <v>175.35982814178305</v>
      </c>
      <c r="BI949" s="119">
        <v>94.790547798066584</v>
      </c>
      <c r="BJ949" s="119">
        <v>12.481203007518797</v>
      </c>
      <c r="BK949" s="119">
        <v>15.295381310418904</v>
      </c>
      <c r="BL949" s="119">
        <v>13.071965628356608</v>
      </c>
      <c r="BM949" s="119">
        <v>10.311493018259936</v>
      </c>
      <c r="BN949" s="130">
        <f t="shared" si="59"/>
        <v>361.42485287460391</v>
      </c>
      <c r="BO949" s="97">
        <v>1.74</v>
      </c>
      <c r="BP949" s="109" t="s">
        <v>69</v>
      </c>
      <c r="BQ949" s="106">
        <v>484.70588235294116</v>
      </c>
      <c r="BR949" s="107">
        <v>18.360071301247771</v>
      </c>
      <c r="BS949" s="107">
        <v>27.437838644197832</v>
      </c>
      <c r="BT949" s="107">
        <v>13.029728020240352</v>
      </c>
      <c r="BU949" s="106">
        <v>16466</v>
      </c>
      <c r="BV949" s="106">
        <v>625</v>
      </c>
      <c r="BW949" s="106">
        <v>986</v>
      </c>
      <c r="BX949" s="106">
        <v>443</v>
      </c>
      <c r="BY949" s="23">
        <v>0.19405</v>
      </c>
      <c r="BZ949" s="23">
        <v>0.84429929881855736</v>
      </c>
      <c r="CA949" s="23">
        <v>3.67</v>
      </c>
      <c r="CB949" s="23"/>
      <c r="CC949" s="23">
        <v>4.51</v>
      </c>
      <c r="CD949" s="23">
        <v>9.06</v>
      </c>
      <c r="CE949" s="23">
        <v>75.11</v>
      </c>
      <c r="CF949" s="23">
        <v>34.47</v>
      </c>
      <c r="CG949" s="23">
        <v>0.11119999999999999</v>
      </c>
      <c r="CH949" s="134">
        <v>68432.672721369818</v>
      </c>
      <c r="CI949" s="134">
        <v>2779.1261753989729</v>
      </c>
      <c r="CJ949" s="135">
        <v>443778.52548780851</v>
      </c>
      <c r="CK949" s="136">
        <v>0.6262416984562541</v>
      </c>
    </row>
    <row r="950" spans="1:89" x14ac:dyDescent="0.25">
      <c r="A950" s="82" t="s">
        <v>68</v>
      </c>
      <c r="B950" s="83">
        <v>927</v>
      </c>
      <c r="C950" s="70" t="s">
        <v>1033</v>
      </c>
      <c r="D950" s="166">
        <v>41401</v>
      </c>
      <c r="E950" s="85" t="s">
        <v>1247</v>
      </c>
      <c r="F950" s="82">
        <v>4297</v>
      </c>
      <c r="G950" s="88">
        <v>2</v>
      </c>
      <c r="H950" s="88">
        <v>100</v>
      </c>
      <c r="I950" s="82">
        <v>2</v>
      </c>
      <c r="J950" s="70">
        <v>722</v>
      </c>
      <c r="K950" s="55">
        <v>561</v>
      </c>
      <c r="L950" s="55">
        <v>925</v>
      </c>
      <c r="M950" s="55">
        <v>157</v>
      </c>
      <c r="N950" s="55">
        <v>377</v>
      </c>
      <c r="O950" s="56">
        <v>62.7</v>
      </c>
      <c r="P950" s="56"/>
      <c r="Q950" s="56"/>
      <c r="R950" s="55">
        <v>166</v>
      </c>
      <c r="S950" s="42" t="s">
        <v>72</v>
      </c>
      <c r="T950" s="94">
        <v>14</v>
      </c>
      <c r="U950" s="94">
        <v>11.4</v>
      </c>
      <c r="V950" s="94">
        <v>25.4</v>
      </c>
      <c r="W950" s="94">
        <v>23.5</v>
      </c>
      <c r="X950" s="94">
        <v>3.99</v>
      </c>
      <c r="Y950" s="94">
        <v>9.58</v>
      </c>
      <c r="Z950" s="94">
        <v>1.59</v>
      </c>
      <c r="AA950" s="94"/>
      <c r="AB950" s="94"/>
      <c r="AC950" s="98">
        <v>4.21</v>
      </c>
      <c r="AD950" s="99">
        <v>8.0500000000000007</v>
      </c>
      <c r="AE950" s="99">
        <v>7.12</v>
      </c>
      <c r="AF950" s="99">
        <v>1.43</v>
      </c>
      <c r="AG950" s="99">
        <v>4.5</v>
      </c>
      <c r="AH950" s="99"/>
      <c r="AI950" s="99"/>
      <c r="AJ950" s="44" t="s">
        <v>73</v>
      </c>
      <c r="AK950" s="45">
        <v>683</v>
      </c>
      <c r="AL950" s="45">
        <v>697</v>
      </c>
      <c r="AM950" s="45">
        <v>640</v>
      </c>
      <c r="AN950" s="45">
        <v>530</v>
      </c>
      <c r="AO950" s="46">
        <v>40.700000000000003</v>
      </c>
      <c r="AP950" s="102">
        <v>1.73</v>
      </c>
      <c r="AQ950" s="102">
        <v>1.42</v>
      </c>
      <c r="AR950" s="102">
        <v>1.89</v>
      </c>
      <c r="AS950" s="126">
        <v>42.230000000000004</v>
      </c>
      <c r="AT950" s="58">
        <v>42.2</v>
      </c>
      <c r="AU950" s="58">
        <v>42.5</v>
      </c>
      <c r="AV950" s="58">
        <v>35</v>
      </c>
      <c r="AW950" s="58">
        <v>46.5</v>
      </c>
      <c r="AX950" s="58"/>
      <c r="AY950" s="71">
        <v>1.6614173228346458</v>
      </c>
      <c r="AZ950" s="71">
        <v>28.263252364875513</v>
      </c>
      <c r="BA950" s="71">
        <v>-2.8632523648755139</v>
      </c>
      <c r="BB950" s="131">
        <f t="shared" si="56"/>
        <v>1.6614173228346458</v>
      </c>
      <c r="BC950" s="131">
        <f t="shared" si="57"/>
        <v>1.6625984251968506</v>
      </c>
      <c r="BD950" s="131">
        <f t="shared" si="58"/>
        <v>0.19842519685039373</v>
      </c>
      <c r="BE950" s="96">
        <v>6.82</v>
      </c>
      <c r="BF950" s="105">
        <v>124.7</v>
      </c>
      <c r="BG950" s="119">
        <v>653.06335204490767</v>
      </c>
      <c r="BH950" s="119">
        <v>184.8757016840417</v>
      </c>
      <c r="BI950" s="119">
        <v>110.73777064955894</v>
      </c>
      <c r="BJ950" s="119">
        <v>11.307137129109863</v>
      </c>
      <c r="BK950" s="119">
        <v>16.952686447473933</v>
      </c>
      <c r="BL950" s="119">
        <v>12.036888532477946</v>
      </c>
      <c r="BM950" s="119">
        <v>10.962309542902966</v>
      </c>
      <c r="BN950" s="130">
        <f t="shared" si="59"/>
        <v>353.84192730346575</v>
      </c>
      <c r="BO950" s="97">
        <v>1.88</v>
      </c>
      <c r="BP950" s="109" t="s">
        <v>69</v>
      </c>
      <c r="BQ950" s="106">
        <v>499.76470588235293</v>
      </c>
      <c r="BR950" s="107">
        <v>19.67577582213988</v>
      </c>
      <c r="BS950" s="107">
        <v>30.511597172218501</v>
      </c>
      <c r="BT950" s="107">
        <v>11.842765542235851</v>
      </c>
      <c r="BU950" s="106">
        <v>16281</v>
      </c>
      <c r="BV950" s="106">
        <v>641</v>
      </c>
      <c r="BW950" s="106">
        <v>1053</v>
      </c>
      <c r="BX950" s="106">
        <v>386</v>
      </c>
      <c r="BY950" s="23">
        <v>0.37619999999999998</v>
      </c>
      <c r="BZ950" s="23">
        <v>0.63719999999999999</v>
      </c>
      <c r="CA950" s="23">
        <v>4.88</v>
      </c>
      <c r="CB950" s="23"/>
      <c r="CC950" s="23">
        <v>3.6</v>
      </c>
      <c r="CD950" s="23">
        <v>9.1</v>
      </c>
      <c r="CE950" s="23">
        <v>99.84</v>
      </c>
      <c r="CF950" s="23">
        <v>43.01</v>
      </c>
      <c r="CG950" s="23">
        <v>0.05</v>
      </c>
      <c r="CH950" s="134">
        <v>59743.37613603381</v>
      </c>
      <c r="CI950" s="134">
        <v>4093.4012363772772</v>
      </c>
      <c r="CJ950" s="135">
        <v>280351.85634514433</v>
      </c>
      <c r="CK950" s="136">
        <v>1.4600942150844347</v>
      </c>
    </row>
    <row r="951" spans="1:89" x14ac:dyDescent="0.25">
      <c r="A951" s="82" t="s">
        <v>68</v>
      </c>
      <c r="B951" s="83">
        <v>928</v>
      </c>
      <c r="C951" s="70" t="s">
        <v>1034</v>
      </c>
      <c r="D951" s="166">
        <v>41409</v>
      </c>
      <c r="E951" s="85" t="s">
        <v>1247</v>
      </c>
      <c r="F951" s="82">
        <v>4224</v>
      </c>
      <c r="G951" s="88">
        <v>2</v>
      </c>
      <c r="H951" s="88">
        <v>163</v>
      </c>
      <c r="I951" s="82">
        <v>5</v>
      </c>
      <c r="J951" s="70">
        <v>599</v>
      </c>
      <c r="K951" s="55">
        <v>561</v>
      </c>
      <c r="L951" s="55">
        <v>925</v>
      </c>
      <c r="M951" s="55">
        <v>155</v>
      </c>
      <c r="N951" s="55">
        <v>359</v>
      </c>
      <c r="O951" s="56">
        <v>61.8</v>
      </c>
      <c r="P951" s="56"/>
      <c r="Q951" s="56"/>
      <c r="R951" s="55">
        <v>161</v>
      </c>
      <c r="S951" s="42" t="s">
        <v>72</v>
      </c>
      <c r="T951" s="94">
        <v>12.4</v>
      </c>
      <c r="U951" s="94">
        <v>10.1</v>
      </c>
      <c r="V951" s="94">
        <v>22.5</v>
      </c>
      <c r="W951" s="94">
        <v>20.8</v>
      </c>
      <c r="X951" s="94">
        <v>3.49</v>
      </c>
      <c r="Y951" s="94">
        <v>8.09</v>
      </c>
      <c r="Z951" s="94">
        <v>1.39</v>
      </c>
      <c r="AA951" s="94"/>
      <c r="AB951" s="94"/>
      <c r="AC951" s="98">
        <v>3.64</v>
      </c>
      <c r="AD951" s="99">
        <v>6.08</v>
      </c>
      <c r="AE951" s="99">
        <v>5.31</v>
      </c>
      <c r="AF951" s="99">
        <v>1.1499999999999999</v>
      </c>
      <c r="AG951" s="99">
        <v>3.22</v>
      </c>
      <c r="AH951" s="99"/>
      <c r="AI951" s="99"/>
      <c r="AJ951" s="44" t="s">
        <v>73</v>
      </c>
      <c r="AK951" s="45">
        <v>730</v>
      </c>
      <c r="AL951" s="45">
        <v>745</v>
      </c>
      <c r="AM951" s="45">
        <v>672</v>
      </c>
      <c r="AN951" s="45">
        <v>602</v>
      </c>
      <c r="AO951" s="46">
        <v>33.1</v>
      </c>
      <c r="AP951" s="102">
        <v>1.36</v>
      </c>
      <c r="AQ951" s="102">
        <v>1.0900000000000001</v>
      </c>
      <c r="AR951" s="102">
        <v>1.52</v>
      </c>
      <c r="AS951" s="126">
        <v>33.64</v>
      </c>
      <c r="AT951" s="58">
        <v>33.1</v>
      </c>
      <c r="AU951" s="58">
        <v>40.9</v>
      </c>
      <c r="AV951" s="58">
        <v>32.9</v>
      </c>
      <c r="AW951" s="58">
        <v>46</v>
      </c>
      <c r="AX951" s="58"/>
      <c r="AY951" s="71">
        <v>1.4711111111111113</v>
      </c>
      <c r="AZ951" s="71">
        <v>24.097554240059889</v>
      </c>
      <c r="BA951" s="71">
        <v>-1.597554240059889</v>
      </c>
      <c r="BB951" s="131">
        <f t="shared" si="56"/>
        <v>1.4711111111111113</v>
      </c>
      <c r="BC951" s="131">
        <f t="shared" si="57"/>
        <v>1.4951111111111111</v>
      </c>
      <c r="BD951" s="131">
        <f t="shared" si="58"/>
        <v>0.17644444444444446</v>
      </c>
      <c r="BE951" s="96">
        <v>6.5</v>
      </c>
      <c r="BF951" s="105">
        <v>143.5</v>
      </c>
      <c r="BG951" s="119">
        <v>626.32055749128915</v>
      </c>
      <c r="BH951" s="119">
        <v>204.20905923344949</v>
      </c>
      <c r="BI951" s="119">
        <v>121.67944250871079</v>
      </c>
      <c r="BJ951" s="119">
        <v>9.7073170731707314</v>
      </c>
      <c r="BK951" s="119">
        <v>17.477351916376307</v>
      </c>
      <c r="BL951" s="119">
        <v>10.041811846689896</v>
      </c>
      <c r="BM951" s="119">
        <v>10.731707317073171</v>
      </c>
      <c r="BN951" s="130">
        <f t="shared" si="59"/>
        <v>339.15633553373044</v>
      </c>
      <c r="BO951" s="97">
        <v>3.95</v>
      </c>
      <c r="BP951" s="109" t="s">
        <v>69</v>
      </c>
      <c r="BQ951" s="106">
        <v>437.64705882352939</v>
      </c>
      <c r="BR951" s="107">
        <v>19.450980392156861</v>
      </c>
      <c r="BS951" s="107">
        <v>28.242582526040874</v>
      </c>
      <c r="BT951" s="107">
        <v>13.221965523369468</v>
      </c>
      <c r="BU951" s="106">
        <v>13998</v>
      </c>
      <c r="BV951" s="106">
        <v>622</v>
      </c>
      <c r="BW951" s="106">
        <v>949</v>
      </c>
      <c r="BX951" s="106">
        <v>423</v>
      </c>
      <c r="BY951" s="23">
        <v>0.28411000000000003</v>
      </c>
      <c r="BZ951" s="23">
        <v>1.1153587551628086</v>
      </c>
      <c r="CA951" s="23">
        <v>3.36</v>
      </c>
      <c r="CB951" s="23"/>
      <c r="CC951" s="23">
        <v>3.24</v>
      </c>
      <c r="CD951" s="23">
        <v>8.02</v>
      </c>
      <c r="CE951" s="23">
        <v>63.28</v>
      </c>
      <c r="CF951" s="23">
        <v>34.950000000000003</v>
      </c>
      <c r="CG951" s="23">
        <v>0.11119999999999999</v>
      </c>
      <c r="CH951" s="134">
        <v>66412.824663562278</v>
      </c>
      <c r="CI951" s="134">
        <v>607.04424439897605</v>
      </c>
      <c r="CJ951" s="135">
        <v>326898.2848737801</v>
      </c>
      <c r="CK951" s="136">
        <v>0.18569820414731272</v>
      </c>
    </row>
    <row r="952" spans="1:89" x14ac:dyDescent="0.25">
      <c r="A952" s="82" t="s">
        <v>68</v>
      </c>
      <c r="B952" s="83">
        <v>929</v>
      </c>
      <c r="C952" s="70" t="s">
        <v>1035</v>
      </c>
      <c r="D952" s="166">
        <v>41409</v>
      </c>
      <c r="E952" s="85" t="s">
        <v>1247</v>
      </c>
      <c r="F952" s="82">
        <v>289</v>
      </c>
      <c r="G952" s="88">
        <v>2</v>
      </c>
      <c r="H952" s="88">
        <v>142</v>
      </c>
      <c r="I952" s="82">
        <v>3</v>
      </c>
      <c r="J952" s="70">
        <v>658</v>
      </c>
      <c r="K952" s="55">
        <v>561</v>
      </c>
      <c r="L952" s="55">
        <v>925</v>
      </c>
      <c r="M952" s="55">
        <v>155</v>
      </c>
      <c r="N952" s="55">
        <v>359</v>
      </c>
      <c r="O952" s="56">
        <v>61.8</v>
      </c>
      <c r="P952" s="56"/>
      <c r="Q952" s="56"/>
      <c r="R952" s="55">
        <v>161</v>
      </c>
      <c r="S952" s="42" t="s">
        <v>72</v>
      </c>
      <c r="T952" s="94">
        <v>13.5</v>
      </c>
      <c r="U952" s="94">
        <v>11</v>
      </c>
      <c r="V952" s="94">
        <v>24.5</v>
      </c>
      <c r="W952" s="94">
        <v>22.7</v>
      </c>
      <c r="X952" s="94">
        <v>3.8</v>
      </c>
      <c r="Y952" s="94">
        <v>8.8000000000000007</v>
      </c>
      <c r="Z952" s="94">
        <v>1.51</v>
      </c>
      <c r="AA952" s="94"/>
      <c r="AB952" s="94"/>
      <c r="AC952" s="98">
        <v>3.95</v>
      </c>
      <c r="AD952" s="99">
        <v>7.62</v>
      </c>
      <c r="AE952" s="99">
        <v>6.75</v>
      </c>
      <c r="AF952" s="99">
        <v>1.31</v>
      </c>
      <c r="AG952" s="99">
        <v>4.1900000000000004</v>
      </c>
      <c r="AH952" s="99"/>
      <c r="AI952" s="99"/>
      <c r="AJ952" s="44" t="s">
        <v>73</v>
      </c>
      <c r="AK952" s="45">
        <v>689</v>
      </c>
      <c r="AL952" s="45">
        <v>702</v>
      </c>
      <c r="AM952" s="45">
        <v>654</v>
      </c>
      <c r="AN952" s="45">
        <v>524</v>
      </c>
      <c r="AO952" s="46">
        <v>42.1</v>
      </c>
      <c r="AP952" s="102">
        <v>1.71</v>
      </c>
      <c r="AQ952" s="102">
        <v>1.38</v>
      </c>
      <c r="AR952" s="102">
        <v>1.94</v>
      </c>
      <c r="AS952" s="126">
        <v>42.489999999999995</v>
      </c>
      <c r="AT952" s="58">
        <v>42</v>
      </c>
      <c r="AU952" s="58">
        <v>40.6</v>
      </c>
      <c r="AV952" s="58">
        <v>32.799999999999997</v>
      </c>
      <c r="AW952" s="58">
        <v>46</v>
      </c>
      <c r="AX952" s="58"/>
      <c r="AY952" s="71">
        <v>1.7142857142857142</v>
      </c>
      <c r="AZ952" s="71">
        <v>28.096906950314835</v>
      </c>
      <c r="BA952" s="71">
        <v>-3.5969069503148354</v>
      </c>
      <c r="BB952" s="131">
        <f t="shared" si="56"/>
        <v>1.7142857142857142</v>
      </c>
      <c r="BC952" s="131">
        <f t="shared" si="57"/>
        <v>1.734285714285714</v>
      </c>
      <c r="BD952" s="131">
        <f t="shared" si="58"/>
        <v>0.20530612244897956</v>
      </c>
      <c r="BE952" s="96">
        <v>6.31</v>
      </c>
      <c r="BF952" s="105">
        <v>152</v>
      </c>
      <c r="BG952" s="119">
        <v>606.17105263157896</v>
      </c>
      <c r="BH952" s="119">
        <v>202.77631578947367</v>
      </c>
      <c r="BI952" s="119">
        <v>135.99342105263156</v>
      </c>
      <c r="BJ952" s="119">
        <v>9.6776315789473681</v>
      </c>
      <c r="BK952" s="119">
        <v>20.44736842105263</v>
      </c>
      <c r="BL952" s="119">
        <v>11.776315789473685</v>
      </c>
      <c r="BM952" s="119">
        <v>13.157894736842104</v>
      </c>
      <c r="BN952" s="130">
        <f t="shared" si="59"/>
        <v>339.05633185036658</v>
      </c>
      <c r="BO952" s="97">
        <v>3.96</v>
      </c>
      <c r="BP952" s="109" t="s">
        <v>69</v>
      </c>
      <c r="BQ952" s="106">
        <v>422.58823529411762</v>
      </c>
      <c r="BR952" s="107">
        <v>17.248499399759904</v>
      </c>
      <c r="BS952" s="107">
        <v>26.518834500176816</v>
      </c>
      <c r="BT952" s="107">
        <v>10.061624649859944</v>
      </c>
      <c r="BU952" s="106">
        <v>14701</v>
      </c>
      <c r="BV952" s="106">
        <v>600</v>
      </c>
      <c r="BW952" s="106">
        <v>978</v>
      </c>
      <c r="BX952" s="106">
        <v>350</v>
      </c>
      <c r="BY952" s="23">
        <v>0.16689999999999999</v>
      </c>
      <c r="BZ952" s="23">
        <v>1.2399385265584479</v>
      </c>
      <c r="CA952" s="23">
        <v>3.56</v>
      </c>
      <c r="CB952" s="23"/>
      <c r="CC952" s="23">
        <v>4.18</v>
      </c>
      <c r="CD952" s="23">
        <v>8.15</v>
      </c>
      <c r="CE952" s="23">
        <v>68.75</v>
      </c>
      <c r="CF952" s="23">
        <v>36.08</v>
      </c>
      <c r="CG952" s="23">
        <v>0.02</v>
      </c>
      <c r="CH952" s="134">
        <v>37095.527463703183</v>
      </c>
      <c r="CI952" s="134">
        <v>1202.8615782361394</v>
      </c>
      <c r="CJ952" s="135">
        <v>669456.63606767252</v>
      </c>
      <c r="CK952" s="136">
        <v>0.17967729550066738</v>
      </c>
    </row>
    <row r="953" spans="1:89" x14ac:dyDescent="0.25">
      <c r="A953" s="82" t="s">
        <v>68</v>
      </c>
      <c r="B953" s="83">
        <v>930</v>
      </c>
      <c r="C953" s="70" t="s">
        <v>1036</v>
      </c>
      <c r="D953" s="166">
        <v>41507</v>
      </c>
      <c r="E953" s="85" t="s">
        <v>1247</v>
      </c>
      <c r="F953" s="82">
        <v>582</v>
      </c>
      <c r="G953" s="88">
        <v>2</v>
      </c>
      <c r="H953" s="88">
        <v>240</v>
      </c>
      <c r="I953" s="82">
        <v>2</v>
      </c>
      <c r="J953" s="70">
        <v>690</v>
      </c>
      <c r="K953" s="55">
        <v>527</v>
      </c>
      <c r="L953" s="55">
        <v>925</v>
      </c>
      <c r="M953" s="55">
        <v>150</v>
      </c>
      <c r="N953" s="55">
        <v>419</v>
      </c>
      <c r="O953" s="56">
        <v>86.1</v>
      </c>
      <c r="P953" s="56"/>
      <c r="Q953" s="56"/>
      <c r="R953" s="55">
        <v>152</v>
      </c>
      <c r="S953" s="42" t="s">
        <v>72</v>
      </c>
      <c r="T953" s="94">
        <v>11.9</v>
      </c>
      <c r="U953" s="94">
        <v>9.6999999999999993</v>
      </c>
      <c r="V953" s="94">
        <v>21.7</v>
      </c>
      <c r="W953" s="94">
        <v>20</v>
      </c>
      <c r="X953" s="94">
        <v>3.25</v>
      </c>
      <c r="Y953" s="94">
        <v>9.07</v>
      </c>
      <c r="Z953" s="94">
        <v>1.86</v>
      </c>
      <c r="AA953" s="94"/>
      <c r="AB953" s="94"/>
      <c r="AC953" s="98">
        <v>3.29</v>
      </c>
      <c r="AD953" s="99">
        <v>6.76</v>
      </c>
      <c r="AE953" s="99">
        <v>5.84</v>
      </c>
      <c r="AF953" s="99">
        <v>0.97</v>
      </c>
      <c r="AG953" s="99">
        <v>3.63</v>
      </c>
      <c r="AH953" s="99"/>
      <c r="AI953" s="99"/>
      <c r="AJ953" s="44" t="s">
        <v>73</v>
      </c>
      <c r="AK953" s="45">
        <v>688</v>
      </c>
      <c r="AL953" s="45">
        <v>709</v>
      </c>
      <c r="AM953" s="45">
        <v>702</v>
      </c>
      <c r="AN953" s="45">
        <v>600</v>
      </c>
      <c r="AO953" s="46">
        <v>22.8</v>
      </c>
      <c r="AP953" s="102">
        <v>1.01</v>
      </c>
      <c r="AQ953" s="102">
        <v>0.75</v>
      </c>
      <c r="AR953" s="102">
        <v>0.93</v>
      </c>
      <c r="AS953" s="126">
        <v>24.270000000000003</v>
      </c>
      <c r="AT953" s="58">
        <v>23.4</v>
      </c>
      <c r="AU953" s="58">
        <v>44.7</v>
      </c>
      <c r="AV953" s="58">
        <v>33.200000000000003</v>
      </c>
      <c r="AW953" s="58">
        <v>41.2</v>
      </c>
      <c r="AX953" s="58"/>
      <c r="AY953" s="71">
        <v>1.0783410138248848</v>
      </c>
      <c r="AZ953" s="71">
        <v>22.045382928850177</v>
      </c>
      <c r="BA953" s="71">
        <v>-0.34538292885017796</v>
      </c>
      <c r="BB953" s="131">
        <f t="shared" si="56"/>
        <v>1.0783410138248848</v>
      </c>
      <c r="BC953" s="131">
        <f t="shared" si="57"/>
        <v>1.1184331797235025</v>
      </c>
      <c r="BD953" s="131">
        <f t="shared" si="58"/>
        <v>0.123963133640553</v>
      </c>
      <c r="BE953" s="96">
        <v>6.55</v>
      </c>
      <c r="BF953" s="105">
        <v>137.30000000000001</v>
      </c>
      <c r="BG953" s="119">
        <v>682.17771303714483</v>
      </c>
      <c r="BH953" s="119">
        <v>148.27385287691186</v>
      </c>
      <c r="BI953" s="119">
        <v>113.93299344501092</v>
      </c>
      <c r="BJ953" s="119">
        <v>10.997815003641659</v>
      </c>
      <c r="BK953" s="119">
        <v>14.719592134013109</v>
      </c>
      <c r="BL953" s="119">
        <v>17.021121631463949</v>
      </c>
      <c r="BM953" s="119">
        <v>12.520029133284778</v>
      </c>
      <c r="BN953" s="130">
        <f t="shared" si="59"/>
        <v>382.24565029615002</v>
      </c>
      <c r="BO953" s="97">
        <v>8.2799999999999994</v>
      </c>
      <c r="BP953" s="109" t="s">
        <v>69</v>
      </c>
      <c r="BQ953" s="106">
        <v>548.70588235294122</v>
      </c>
      <c r="BR953" s="107">
        <v>25.285985361886691</v>
      </c>
      <c r="BS953" s="107">
        <v>38.695760391603756</v>
      </c>
      <c r="BT953" s="107">
        <v>23.448969331322274</v>
      </c>
      <c r="BU953" s="106">
        <v>15174</v>
      </c>
      <c r="BV953" s="106">
        <v>701</v>
      </c>
      <c r="BW953" s="106">
        <v>1142</v>
      </c>
      <c r="BX953" s="106">
        <v>650</v>
      </c>
      <c r="BY953" s="23">
        <v>0.16625000000000001</v>
      </c>
      <c r="BZ953" s="23">
        <v>1.8650465853424261</v>
      </c>
      <c r="CA953" s="23">
        <v>3</v>
      </c>
      <c r="CB953" s="23"/>
      <c r="CC953" s="23">
        <v>4.0999999999999996</v>
      </c>
      <c r="CD953" s="23">
        <v>6.95</v>
      </c>
      <c r="CE953" s="23">
        <v>70.040000000000006</v>
      </c>
      <c r="CF953" s="23">
        <v>32.19</v>
      </c>
      <c r="CG953" s="23">
        <v>9.1999999999999998E-3</v>
      </c>
      <c r="CH953" s="134">
        <v>111304.97294454604</v>
      </c>
      <c r="CI953" s="134">
        <v>3127.299076932426</v>
      </c>
      <c r="CJ953" s="135">
        <v>768617.99791321275</v>
      </c>
      <c r="CK953" s="136">
        <v>0.40687299613371009</v>
      </c>
    </row>
    <row r="954" spans="1:89" x14ac:dyDescent="0.25">
      <c r="A954" s="82" t="s">
        <v>68</v>
      </c>
      <c r="B954" s="83">
        <v>931</v>
      </c>
      <c r="C954" s="70" t="s">
        <v>1037</v>
      </c>
      <c r="D954" s="166">
        <v>41409</v>
      </c>
      <c r="E954" s="85" t="s">
        <v>1247</v>
      </c>
      <c r="F954" s="82">
        <v>329</v>
      </c>
      <c r="G954" s="88">
        <v>2</v>
      </c>
      <c r="H954" s="88">
        <v>167</v>
      </c>
      <c r="I954" s="82">
        <v>3</v>
      </c>
      <c r="J954" s="70">
        <v>756</v>
      </c>
      <c r="K954" s="55">
        <v>561</v>
      </c>
      <c r="L954" s="55">
        <v>925</v>
      </c>
      <c r="M954" s="55">
        <v>155</v>
      </c>
      <c r="N954" s="55">
        <v>359</v>
      </c>
      <c r="O954" s="56">
        <v>61.8</v>
      </c>
      <c r="P954" s="56"/>
      <c r="Q954" s="56"/>
      <c r="R954" s="55">
        <v>161</v>
      </c>
      <c r="S954" s="42" t="s">
        <v>72</v>
      </c>
      <c r="T954" s="94">
        <v>14.1</v>
      </c>
      <c r="U954" s="94">
        <v>11.5</v>
      </c>
      <c r="V954" s="94">
        <v>25.5</v>
      </c>
      <c r="W954" s="94">
        <v>23.6</v>
      </c>
      <c r="X954" s="94">
        <v>3.96</v>
      </c>
      <c r="Y954" s="94">
        <v>9.18</v>
      </c>
      <c r="Z954" s="94">
        <v>1.58</v>
      </c>
      <c r="AA954" s="94"/>
      <c r="AB954" s="94"/>
      <c r="AC954" s="98">
        <v>4.12</v>
      </c>
      <c r="AD954" s="99">
        <v>6.86</v>
      </c>
      <c r="AE954" s="99">
        <v>5.94</v>
      </c>
      <c r="AF954" s="99">
        <v>1.26</v>
      </c>
      <c r="AG954" s="99">
        <v>3.61</v>
      </c>
      <c r="AH954" s="99"/>
      <c r="AI954" s="99"/>
      <c r="AJ954" s="44" t="s">
        <v>73</v>
      </c>
      <c r="AK954" s="45">
        <v>732</v>
      </c>
      <c r="AL954" s="45">
        <v>748</v>
      </c>
      <c r="AM954" s="45">
        <v>683</v>
      </c>
      <c r="AN954" s="45">
        <v>607</v>
      </c>
      <c r="AO954" s="46">
        <v>31.9</v>
      </c>
      <c r="AP954" s="102">
        <v>1.32</v>
      </c>
      <c r="AQ954" s="102">
        <v>1.1100000000000001</v>
      </c>
      <c r="AR954" s="102">
        <v>1.47</v>
      </c>
      <c r="AS954" s="126">
        <v>32.56</v>
      </c>
      <c r="AT954" s="58">
        <v>32.5</v>
      </c>
      <c r="AU954" s="58">
        <v>41.2</v>
      </c>
      <c r="AV954" s="58">
        <v>34.799999999999997</v>
      </c>
      <c r="AW954" s="58">
        <v>46</v>
      </c>
      <c r="AX954" s="58"/>
      <c r="AY954" s="71">
        <v>1.2745098039215685</v>
      </c>
      <c r="AZ954" s="71">
        <v>25.93644252985726</v>
      </c>
      <c r="BA954" s="71">
        <v>-0.43644252985725984</v>
      </c>
      <c r="BB954" s="131">
        <f t="shared" si="56"/>
        <v>1.2745098039215685</v>
      </c>
      <c r="BC954" s="131">
        <f t="shared" si="57"/>
        <v>1.2768627450980392</v>
      </c>
      <c r="BD954" s="131">
        <f t="shared" si="58"/>
        <v>0.15294117647058825</v>
      </c>
      <c r="BE954" s="96">
        <v>6.77</v>
      </c>
      <c r="BF954" s="105">
        <v>138.4</v>
      </c>
      <c r="BG954" s="119">
        <v>627.53612716763007</v>
      </c>
      <c r="BH954" s="119">
        <v>185.91763005780348</v>
      </c>
      <c r="BI954" s="119">
        <v>124.56647398843928</v>
      </c>
      <c r="BJ954" s="119">
        <v>11.85693641618497</v>
      </c>
      <c r="BK954" s="119">
        <v>20.476878612716764</v>
      </c>
      <c r="BL954" s="119">
        <v>14.140173410404625</v>
      </c>
      <c r="BM954" s="119">
        <v>15.498554913294797</v>
      </c>
      <c r="BN954" s="130">
        <f t="shared" si="59"/>
        <v>351.34838471137402</v>
      </c>
      <c r="BO954" s="97">
        <v>6.94</v>
      </c>
      <c r="BP954" s="109" t="s">
        <v>69</v>
      </c>
      <c r="BQ954" s="106">
        <v>526.11764705882354</v>
      </c>
      <c r="BR954" s="107">
        <v>20.6320645905421</v>
      </c>
      <c r="BS954" s="107">
        <v>29.80363721669217</v>
      </c>
      <c r="BT954" s="107">
        <v>16.188235294117646</v>
      </c>
      <c r="BU954" s="106">
        <v>16176</v>
      </c>
      <c r="BV954" s="106">
        <v>633</v>
      </c>
      <c r="BW954" s="106">
        <v>965</v>
      </c>
      <c r="BX954" s="106">
        <v>497</v>
      </c>
      <c r="BY954" s="23">
        <v>0.13638999999999998</v>
      </c>
      <c r="BZ954" s="23">
        <v>1.5654596100278551</v>
      </c>
      <c r="CA954" s="23">
        <v>3.12</v>
      </c>
      <c r="CB954" s="23"/>
      <c r="CC954" s="23">
        <v>4.0599999999999996</v>
      </c>
      <c r="CD954" s="23">
        <v>7.13</v>
      </c>
      <c r="CE954" s="23">
        <v>67.87</v>
      </c>
      <c r="CF954" s="23">
        <v>34.47</v>
      </c>
      <c r="CG954" s="23">
        <v>0.01</v>
      </c>
      <c r="CH954" s="134">
        <v>137739.37993628054</v>
      </c>
      <c r="CI954" s="134">
        <v>2201.7027762872558</v>
      </c>
      <c r="CJ954" s="135">
        <v>449685.59506580955</v>
      </c>
      <c r="CK954" s="136">
        <v>0.48960936272931893</v>
      </c>
    </row>
    <row r="955" spans="1:89" x14ac:dyDescent="0.25">
      <c r="A955" s="82" t="s">
        <v>68</v>
      </c>
      <c r="B955" s="83">
        <v>932</v>
      </c>
      <c r="C955" s="70" t="s">
        <v>1038</v>
      </c>
      <c r="D955" s="166">
        <v>41507</v>
      </c>
      <c r="E955" s="85" t="s">
        <v>1247</v>
      </c>
      <c r="F955" s="82">
        <v>417</v>
      </c>
      <c r="G955" s="88">
        <v>2</v>
      </c>
      <c r="H955" s="88">
        <v>173</v>
      </c>
      <c r="I955" s="82">
        <v>2</v>
      </c>
      <c r="J955" s="70">
        <v>658</v>
      </c>
      <c r="K955" s="55">
        <v>527</v>
      </c>
      <c r="L955" s="55">
        <v>925</v>
      </c>
      <c r="M955" s="55">
        <v>150</v>
      </c>
      <c r="N955" s="55">
        <v>419</v>
      </c>
      <c r="O955" s="56">
        <v>86.1</v>
      </c>
      <c r="P955" s="56"/>
      <c r="Q955" s="56"/>
      <c r="R955" s="55">
        <v>152</v>
      </c>
      <c r="S955" s="42" t="s">
        <v>72</v>
      </c>
      <c r="T955" s="94">
        <v>13.4</v>
      </c>
      <c r="U955" s="94">
        <v>10.9</v>
      </c>
      <c r="V955" s="94">
        <v>24.3</v>
      </c>
      <c r="W955" s="94">
        <v>22.5</v>
      </c>
      <c r="X955" s="94">
        <v>3.65</v>
      </c>
      <c r="Y955" s="94">
        <v>10.18</v>
      </c>
      <c r="Z955" s="94">
        <v>2.09</v>
      </c>
      <c r="AA955" s="94"/>
      <c r="AB955" s="94"/>
      <c r="AC955" s="98">
        <v>3.7</v>
      </c>
      <c r="AD955" s="99">
        <v>8.73</v>
      </c>
      <c r="AE955" s="99">
        <v>7.63</v>
      </c>
      <c r="AF955" s="99">
        <v>1.24</v>
      </c>
      <c r="AG955" s="99">
        <v>4.92</v>
      </c>
      <c r="AH955" s="99"/>
      <c r="AI955" s="99"/>
      <c r="AJ955" s="44" t="s">
        <v>73</v>
      </c>
      <c r="AK955" s="45">
        <v>641</v>
      </c>
      <c r="AL955" s="45">
        <v>661</v>
      </c>
      <c r="AM955" s="45">
        <v>661</v>
      </c>
      <c r="AN955" s="45">
        <v>517</v>
      </c>
      <c r="AO955" s="46">
        <v>32.299999999999997</v>
      </c>
      <c r="AP955" s="102">
        <v>1.1499999999999999</v>
      </c>
      <c r="AQ955" s="102">
        <v>1.01</v>
      </c>
      <c r="AR955" s="102">
        <v>1.26</v>
      </c>
      <c r="AS955" s="126">
        <v>30.17</v>
      </c>
      <c r="AT955" s="58">
        <v>28.8</v>
      </c>
      <c r="AU955" s="58">
        <v>35.799999999999997</v>
      </c>
      <c r="AV955" s="58">
        <v>31.4</v>
      </c>
      <c r="AW955" s="58">
        <v>39.4</v>
      </c>
      <c r="AX955" s="58"/>
      <c r="AY955" s="71">
        <v>1.1851851851851851</v>
      </c>
      <c r="AZ955" s="71">
        <v>23.697033848759872</v>
      </c>
      <c r="BA955" s="71">
        <v>0.60296615124012831</v>
      </c>
      <c r="BB955" s="131">
        <f t="shared" si="56"/>
        <v>1.1851851851851851</v>
      </c>
      <c r="BC955" s="131">
        <f t="shared" si="57"/>
        <v>1.2415637860082305</v>
      </c>
      <c r="BD955" s="131">
        <f t="shared" si="58"/>
        <v>0.14074074074074072</v>
      </c>
      <c r="BE955" s="96">
        <v>6.51</v>
      </c>
      <c r="BF955" s="105">
        <v>138.30000000000001</v>
      </c>
      <c r="BG955" s="119">
        <v>682.40780911062893</v>
      </c>
      <c r="BH955" s="119">
        <v>150.15184381778741</v>
      </c>
      <c r="BI955" s="119">
        <v>107.01373825018077</v>
      </c>
      <c r="BJ955" s="119">
        <v>10.563991323210411</v>
      </c>
      <c r="BK955" s="119">
        <v>16.58712942877802</v>
      </c>
      <c r="BL955" s="119">
        <v>17.736804049168473</v>
      </c>
      <c r="BM955" s="119">
        <v>15.748373101952277</v>
      </c>
      <c r="BN955" s="130">
        <f t="shared" si="59"/>
        <v>380.14360142524026</v>
      </c>
      <c r="BO955" s="97">
        <v>5.08</v>
      </c>
      <c r="BP955" s="109" t="s">
        <v>69</v>
      </c>
      <c r="BQ955" s="106">
        <v>570.35294117647061</v>
      </c>
      <c r="BR955" s="107">
        <v>23.471314451706608</v>
      </c>
      <c r="BS955" s="107">
        <v>38.349500163151497</v>
      </c>
      <c r="BT955" s="107">
        <v>19.803921568627452</v>
      </c>
      <c r="BU955" s="106">
        <v>16146</v>
      </c>
      <c r="BV955" s="106">
        <v>664</v>
      </c>
      <c r="BW955" s="106">
        <v>1174</v>
      </c>
      <c r="BX955" s="106">
        <v>560</v>
      </c>
      <c r="BY955" s="23">
        <v>0.15325</v>
      </c>
      <c r="BZ955" s="23">
        <v>0.86350974930362123</v>
      </c>
      <c r="CA955" s="23">
        <v>3.06</v>
      </c>
      <c r="CB955" s="23"/>
      <c r="CC955" s="23">
        <v>3.26</v>
      </c>
      <c r="CD955" s="23">
        <v>6.79</v>
      </c>
      <c r="CE955" s="23">
        <v>65.44</v>
      </c>
      <c r="CF955" s="23">
        <v>32.229999999999997</v>
      </c>
      <c r="CG955" s="23">
        <v>0.05</v>
      </c>
      <c r="CH955" s="134">
        <v>63565.614957489539</v>
      </c>
      <c r="CI955" s="134">
        <v>14832.789344669525</v>
      </c>
      <c r="CJ955" s="135">
        <v>928628.61803946272</v>
      </c>
      <c r="CK955" s="136">
        <v>1.5972789397751681</v>
      </c>
    </row>
    <row r="956" spans="1:89" x14ac:dyDescent="0.25">
      <c r="A956" s="82" t="s">
        <v>68</v>
      </c>
      <c r="B956" s="83">
        <v>933</v>
      </c>
      <c r="C956" s="70" t="s">
        <v>1039</v>
      </c>
      <c r="D956" s="166">
        <v>41507</v>
      </c>
      <c r="E956" s="85" t="s">
        <v>1247</v>
      </c>
      <c r="F956" s="82">
        <v>3430</v>
      </c>
      <c r="G956" s="88">
        <v>2</v>
      </c>
      <c r="H956" s="88">
        <v>225</v>
      </c>
      <c r="I956" s="82">
        <v>2</v>
      </c>
      <c r="J956" s="70">
        <v>735</v>
      </c>
      <c r="K956" s="55">
        <v>527</v>
      </c>
      <c r="L956" s="55">
        <v>925</v>
      </c>
      <c r="M956" s="55">
        <v>150</v>
      </c>
      <c r="N956" s="55">
        <v>419</v>
      </c>
      <c r="O956" s="56">
        <v>86.1</v>
      </c>
      <c r="P956" s="56"/>
      <c r="Q956" s="56"/>
      <c r="R956" s="55">
        <v>152</v>
      </c>
      <c r="S956" s="42" t="s">
        <v>72</v>
      </c>
      <c r="T956" s="94">
        <v>13.3</v>
      </c>
      <c r="U956" s="94">
        <v>10.9</v>
      </c>
      <c r="V956" s="94">
        <v>24.2</v>
      </c>
      <c r="W956" s="94">
        <v>22.4</v>
      </c>
      <c r="X956" s="94">
        <v>3.63</v>
      </c>
      <c r="Y956" s="94">
        <v>10.14</v>
      </c>
      <c r="Z956" s="94">
        <v>2.08</v>
      </c>
      <c r="AA956" s="94"/>
      <c r="AB956" s="94"/>
      <c r="AC956" s="98">
        <v>3.68</v>
      </c>
      <c r="AD956" s="99">
        <v>8.19</v>
      </c>
      <c r="AE956" s="99">
        <v>7.12</v>
      </c>
      <c r="AF956" s="99">
        <v>1.25</v>
      </c>
      <c r="AG956" s="99">
        <v>4.3600000000000003</v>
      </c>
      <c r="AH956" s="99"/>
      <c r="AI956" s="99"/>
      <c r="AJ956" s="44" t="s">
        <v>73</v>
      </c>
      <c r="AK956" s="45">
        <v>661</v>
      </c>
      <c r="AL956" s="45">
        <v>682</v>
      </c>
      <c r="AM956" s="45">
        <v>655</v>
      </c>
      <c r="AN956" s="45">
        <v>570</v>
      </c>
      <c r="AO956" s="46">
        <v>27.2</v>
      </c>
      <c r="AP956" s="102">
        <v>1.24</v>
      </c>
      <c r="AQ956" s="102">
        <v>0.96</v>
      </c>
      <c r="AR956" s="102">
        <v>1.2</v>
      </c>
      <c r="AS956" s="126">
        <v>29.480000000000004</v>
      </c>
      <c r="AT956" s="58">
        <v>29.2</v>
      </c>
      <c r="AU956" s="58">
        <v>45.9</v>
      </c>
      <c r="AV956" s="58">
        <v>35.299999999999997</v>
      </c>
      <c r="AW956" s="58">
        <v>44.4</v>
      </c>
      <c r="AX956" s="58"/>
      <c r="AY956" s="71">
        <v>1.2066115702479339</v>
      </c>
      <c r="AZ956" s="71">
        <v>24.605545338750577</v>
      </c>
      <c r="BA956" s="71">
        <v>-0.40554533875057786</v>
      </c>
      <c r="BB956" s="131">
        <f t="shared" si="56"/>
        <v>1.2066115702479339</v>
      </c>
      <c r="BC956" s="131">
        <f t="shared" si="57"/>
        <v>1.2181818181818185</v>
      </c>
      <c r="BD956" s="131">
        <f t="shared" si="58"/>
        <v>0.14049586776859507</v>
      </c>
      <c r="BE956" s="96">
        <v>6.58</v>
      </c>
      <c r="BF956" s="105">
        <v>128.1</v>
      </c>
      <c r="BG956" s="119">
        <v>688.87587822014063</v>
      </c>
      <c r="BH956" s="119">
        <v>164.37158469945356</v>
      </c>
      <c r="BI956" s="119">
        <v>88.743169398907114</v>
      </c>
      <c r="BJ956" s="119">
        <v>11.608118657298986</v>
      </c>
      <c r="BK956" s="119">
        <v>15.628415300546449</v>
      </c>
      <c r="BL956" s="119">
        <v>18.313817330210775</v>
      </c>
      <c r="BM956" s="119">
        <v>12.560499609679939</v>
      </c>
      <c r="BN956" s="130">
        <f t="shared" si="59"/>
        <v>369.12960246625067</v>
      </c>
      <c r="BO956" s="97">
        <v>2.4900000000000002</v>
      </c>
      <c r="BP956" s="109" t="s">
        <v>69</v>
      </c>
      <c r="BQ956" s="106">
        <v>545.88235294117646</v>
      </c>
      <c r="BR956" s="107">
        <v>22.557122022362666</v>
      </c>
      <c r="BS956" s="107">
        <v>35.732768180586021</v>
      </c>
      <c r="BT956" s="107">
        <v>18.694601128122482</v>
      </c>
      <c r="BU956" s="106">
        <v>15474</v>
      </c>
      <c r="BV956" s="106">
        <v>640</v>
      </c>
      <c r="BW956" s="106">
        <v>1090</v>
      </c>
      <c r="BX956" s="106">
        <v>531</v>
      </c>
      <c r="BY956" s="23">
        <v>0.12007999999999999</v>
      </c>
      <c r="BZ956" s="23">
        <v>0.92642397464220538</v>
      </c>
      <c r="CA956" s="23">
        <v>2.96</v>
      </c>
      <c r="CB956" s="23"/>
      <c r="CC956" s="23">
        <v>3.49</v>
      </c>
      <c r="CD956" s="23">
        <v>6.63</v>
      </c>
      <c r="CE956" s="23">
        <v>70.09</v>
      </c>
      <c r="CF956" s="23">
        <v>32.46</v>
      </c>
      <c r="CG956" s="23">
        <v>0.01</v>
      </c>
      <c r="CH956" s="134">
        <v>62700.989117742865</v>
      </c>
      <c r="CI956" s="134">
        <v>4109.2959332957425</v>
      </c>
      <c r="CJ956" s="135">
        <v>821565.03243419342</v>
      </c>
      <c r="CK956" s="136">
        <v>0.5001790206577339</v>
      </c>
    </row>
    <row r="957" spans="1:89" x14ac:dyDescent="0.25">
      <c r="A957" s="82" t="s">
        <v>68</v>
      </c>
      <c r="B957" s="83">
        <v>934</v>
      </c>
      <c r="C957" s="70" t="s">
        <v>1040</v>
      </c>
      <c r="D957" s="166">
        <v>41507</v>
      </c>
      <c r="E957" s="85" t="s">
        <v>1247</v>
      </c>
      <c r="F957" s="82">
        <v>244</v>
      </c>
      <c r="G957" s="88">
        <v>2</v>
      </c>
      <c r="H957" s="88">
        <v>226</v>
      </c>
      <c r="I957" s="82">
        <v>3</v>
      </c>
      <c r="J957" s="70">
        <v>715</v>
      </c>
      <c r="K957" s="55">
        <v>527</v>
      </c>
      <c r="L957" s="55">
        <v>925</v>
      </c>
      <c r="M957" s="55">
        <v>150</v>
      </c>
      <c r="N957" s="55">
        <v>419</v>
      </c>
      <c r="O957" s="56">
        <v>86.1</v>
      </c>
      <c r="P957" s="56"/>
      <c r="Q957" s="56"/>
      <c r="R957" s="55">
        <v>152</v>
      </c>
      <c r="S957" s="42" t="s">
        <v>72</v>
      </c>
      <c r="T957" s="94">
        <v>11.1</v>
      </c>
      <c r="U957" s="94">
        <v>9.1</v>
      </c>
      <c r="V957" s="94">
        <v>20.100000000000001</v>
      </c>
      <c r="W957" s="94">
        <v>18.600000000000001</v>
      </c>
      <c r="X957" s="94">
        <v>3.02</v>
      </c>
      <c r="Y957" s="94">
        <v>8.44</v>
      </c>
      <c r="Z957" s="94">
        <v>1.73</v>
      </c>
      <c r="AA957" s="94"/>
      <c r="AB957" s="94"/>
      <c r="AC957" s="98">
        <v>3.06</v>
      </c>
      <c r="AD957" s="99">
        <v>7.23</v>
      </c>
      <c r="AE957" s="99">
        <v>6.29</v>
      </c>
      <c r="AF957" s="99">
        <v>1.08</v>
      </c>
      <c r="AG957" s="99">
        <v>4.01</v>
      </c>
      <c r="AH957" s="99"/>
      <c r="AI957" s="99"/>
      <c r="AJ957" s="44" t="s">
        <v>73</v>
      </c>
      <c r="AK957" s="45">
        <v>641</v>
      </c>
      <c r="AL957" s="45">
        <v>662</v>
      </c>
      <c r="AM957" s="45">
        <v>642</v>
      </c>
      <c r="AN957" s="45">
        <v>525</v>
      </c>
      <c r="AO957" s="46">
        <v>28.9</v>
      </c>
      <c r="AP957" s="102">
        <v>1.06</v>
      </c>
      <c r="AQ957" s="102">
        <v>0.97</v>
      </c>
      <c r="AR957" s="102">
        <v>1.21</v>
      </c>
      <c r="AS957" s="126">
        <v>27.46</v>
      </c>
      <c r="AT957" s="58">
        <v>26.5</v>
      </c>
      <c r="AU957" s="58">
        <v>36.1</v>
      </c>
      <c r="AV957" s="58">
        <v>32.799999999999997</v>
      </c>
      <c r="AW957" s="58">
        <v>41.1</v>
      </c>
      <c r="AX957" s="58"/>
      <c r="AY957" s="71">
        <v>1.3184079601990049</v>
      </c>
      <c r="AZ957" s="71">
        <v>23.576003930595729</v>
      </c>
      <c r="BA957" s="71">
        <v>-3.4760039305957271</v>
      </c>
      <c r="BB957" s="131">
        <f t="shared" si="56"/>
        <v>1.3184079601990049</v>
      </c>
      <c r="BC957" s="131">
        <f t="shared" si="57"/>
        <v>1.3661691542288557</v>
      </c>
      <c r="BD957" s="131">
        <f t="shared" si="58"/>
        <v>0.16119402985074627</v>
      </c>
      <c r="BE957" s="96">
        <v>6.5</v>
      </c>
      <c r="BF957" s="105">
        <v>118.2</v>
      </c>
      <c r="BG957" s="119">
        <v>673.56175972927235</v>
      </c>
      <c r="BH957" s="119">
        <v>161.38747884940778</v>
      </c>
      <c r="BI957" s="119">
        <v>107.92724196277496</v>
      </c>
      <c r="BJ957" s="119">
        <v>11.370558375634518</v>
      </c>
      <c r="BK957" s="119">
        <v>17.275803722504229</v>
      </c>
      <c r="BL957" s="119">
        <v>13.096446700507615</v>
      </c>
      <c r="BM957" s="119">
        <v>15.465313028764806</v>
      </c>
      <c r="BN957" s="130">
        <f t="shared" si="59"/>
        <v>371.6262292728448</v>
      </c>
      <c r="BO957" s="97">
        <v>4.83</v>
      </c>
      <c r="BP957" s="109" t="s">
        <v>69</v>
      </c>
      <c r="BQ957" s="106">
        <v>466.8235294117647</v>
      </c>
      <c r="BR957" s="107">
        <v>23.225051214515656</v>
      </c>
      <c r="BS957" s="107">
        <v>37.912445945145429</v>
      </c>
      <c r="BT957" s="107">
        <v>17.615982241953386</v>
      </c>
      <c r="BU957" s="106">
        <v>13830</v>
      </c>
      <c r="BV957" s="106">
        <v>687</v>
      </c>
      <c r="BW957" s="106">
        <v>1212</v>
      </c>
      <c r="BX957" s="106">
        <v>522</v>
      </c>
      <c r="BY957" s="23">
        <v>0.18503999999999998</v>
      </c>
      <c r="BZ957" s="23">
        <v>1.4884257035827491</v>
      </c>
      <c r="CA957" s="23">
        <v>3.77</v>
      </c>
      <c r="CB957" s="23"/>
      <c r="CC957" s="23">
        <v>4.17</v>
      </c>
      <c r="CD957" s="23">
        <v>5.76</v>
      </c>
      <c r="CE957" s="23">
        <v>79.55</v>
      </c>
      <c r="CF957" s="23">
        <v>33.81</v>
      </c>
      <c r="CG957" s="23">
        <v>9.1999999999999998E-3</v>
      </c>
      <c r="CH957" s="134">
        <v>70672.786618032304</v>
      </c>
      <c r="CI957" s="134">
        <v>22561.534030680072</v>
      </c>
      <c r="CJ957" s="135">
        <v>885899.26240458468</v>
      </c>
      <c r="CK957" s="136">
        <v>2.5467380985781154</v>
      </c>
    </row>
    <row r="958" spans="1:89" x14ac:dyDescent="0.25">
      <c r="A958" s="82" t="s">
        <v>68</v>
      </c>
      <c r="B958" s="83">
        <v>935</v>
      </c>
      <c r="C958" s="70" t="s">
        <v>1041</v>
      </c>
      <c r="D958" s="166">
        <v>41514</v>
      </c>
      <c r="E958" s="85" t="s">
        <v>1247</v>
      </c>
      <c r="F958" s="82">
        <v>237</v>
      </c>
      <c r="G958" s="88">
        <v>2</v>
      </c>
      <c r="H958" s="88">
        <v>92</v>
      </c>
      <c r="I958" s="82">
        <v>3</v>
      </c>
      <c r="J958" s="70">
        <v>657</v>
      </c>
      <c r="K958" s="55">
        <v>524</v>
      </c>
      <c r="L958" s="55">
        <v>924</v>
      </c>
      <c r="M958" s="55">
        <v>157</v>
      </c>
      <c r="N958" s="55">
        <v>404</v>
      </c>
      <c r="O958" s="56">
        <v>94.3</v>
      </c>
      <c r="P958" s="56"/>
      <c r="Q958" s="56"/>
      <c r="R958" s="55">
        <v>154</v>
      </c>
      <c r="S958" s="42" t="s">
        <v>72</v>
      </c>
      <c r="T958" s="94">
        <v>14.3</v>
      </c>
      <c r="U958" s="94">
        <v>11.7</v>
      </c>
      <c r="V958" s="94">
        <v>26.1</v>
      </c>
      <c r="W958" s="94">
        <v>24.1</v>
      </c>
      <c r="X958" s="94">
        <v>4.08</v>
      </c>
      <c r="Y958" s="94">
        <v>10.53</v>
      </c>
      <c r="Z958" s="94">
        <v>2.46</v>
      </c>
      <c r="AA958" s="94"/>
      <c r="AB958" s="94"/>
      <c r="AC958" s="98">
        <v>4.01</v>
      </c>
      <c r="AD958" s="99">
        <v>9.06</v>
      </c>
      <c r="AE958" s="99">
        <v>7.9</v>
      </c>
      <c r="AF958" s="99">
        <v>1.32</v>
      </c>
      <c r="AG958" s="99">
        <v>5.08</v>
      </c>
      <c r="AH958" s="99"/>
      <c r="AI958" s="99"/>
      <c r="AJ958" s="44" t="s">
        <v>73</v>
      </c>
      <c r="AK958" s="45">
        <v>653</v>
      </c>
      <c r="AL958" s="45">
        <v>672</v>
      </c>
      <c r="AM958" s="45">
        <v>677</v>
      </c>
      <c r="AN958" s="45">
        <v>518</v>
      </c>
      <c r="AO958" s="46">
        <v>33.9</v>
      </c>
      <c r="AP958" s="102">
        <v>1.67</v>
      </c>
      <c r="AQ958" s="102">
        <v>1.27</v>
      </c>
      <c r="AR958" s="102">
        <v>1.6</v>
      </c>
      <c r="AS958" s="126">
        <v>38.61</v>
      </c>
      <c r="AT958" s="58">
        <v>38.9</v>
      </c>
      <c r="AU958" s="58">
        <v>49.5</v>
      </c>
      <c r="AV958" s="58">
        <v>37.6</v>
      </c>
      <c r="AW958" s="58">
        <v>47.1</v>
      </c>
      <c r="AX958" s="58"/>
      <c r="AY958" s="71">
        <v>1.4904214559386972</v>
      </c>
      <c r="AZ958" s="71">
        <v>25.857517147031061</v>
      </c>
      <c r="BA958" s="71">
        <v>0.24248285296894068</v>
      </c>
      <c r="BB958" s="131">
        <f t="shared" si="56"/>
        <v>1.4904214559386972</v>
      </c>
      <c r="BC958" s="131">
        <f t="shared" si="57"/>
        <v>1.4793103448275862</v>
      </c>
      <c r="BD958" s="131">
        <f t="shared" si="58"/>
        <v>0.17394636015325671</v>
      </c>
      <c r="BE958" s="96">
        <v>6.71</v>
      </c>
      <c r="BF958" s="105">
        <v>128</v>
      </c>
      <c r="BG958" s="119">
        <v>680.1328125</v>
      </c>
      <c r="BH958" s="119">
        <v>156.3984375</v>
      </c>
      <c r="BI958" s="119">
        <v>101.4765625</v>
      </c>
      <c r="BJ958" s="119">
        <v>13.2890625</v>
      </c>
      <c r="BK958" s="119">
        <v>17.3671875</v>
      </c>
      <c r="BL958" s="119">
        <v>16.1875</v>
      </c>
      <c r="BM958" s="119">
        <v>15.2890625</v>
      </c>
      <c r="BN958" s="130">
        <f t="shared" si="59"/>
        <v>374.94898596593509</v>
      </c>
      <c r="BO958" s="97">
        <v>11.13</v>
      </c>
      <c r="BP958" s="109" t="s">
        <v>69</v>
      </c>
      <c r="BQ958" s="106">
        <v>624.94117647058829</v>
      </c>
      <c r="BR958" s="107">
        <v>23.944106378183459</v>
      </c>
      <c r="BS958" s="107">
        <v>38.588049327614868</v>
      </c>
      <c r="BT958" s="107">
        <v>16.065325873279907</v>
      </c>
      <c r="BU958" s="106">
        <v>17267</v>
      </c>
      <c r="BV958" s="106">
        <v>662</v>
      </c>
      <c r="BW958" s="106">
        <v>1150</v>
      </c>
      <c r="BX958" s="106">
        <v>444</v>
      </c>
      <c r="BY958" s="23">
        <v>0.15215999999999999</v>
      </c>
      <c r="BZ958" s="23">
        <v>1.4990875036019593</v>
      </c>
      <c r="CA958" s="23">
        <v>2.4500000000000002</v>
      </c>
      <c r="CB958" s="23"/>
      <c r="CC958" s="23">
        <v>6</v>
      </c>
      <c r="CD958" s="23">
        <v>8.26</v>
      </c>
      <c r="CE958" s="23">
        <v>65.61</v>
      </c>
      <c r="CF958" s="23">
        <v>33.32</v>
      </c>
      <c r="CG958" s="23">
        <v>3.9800000000000002E-2</v>
      </c>
      <c r="CH958" s="134">
        <v>75153.918800699234</v>
      </c>
      <c r="CI958" s="134">
        <v>9663.295115564586</v>
      </c>
      <c r="CJ958" s="135">
        <v>462292.89657282148</v>
      </c>
      <c r="CK958" s="136">
        <v>2.0902971227122027</v>
      </c>
    </row>
    <row r="959" spans="1:89" x14ac:dyDescent="0.25">
      <c r="A959" s="82" t="s">
        <v>68</v>
      </c>
      <c r="B959" s="83">
        <v>936</v>
      </c>
      <c r="C959" s="70" t="s">
        <v>1042</v>
      </c>
      <c r="D959" s="166">
        <v>41514</v>
      </c>
      <c r="E959" s="85" t="s">
        <v>1247</v>
      </c>
      <c r="F959" s="82">
        <v>557</v>
      </c>
      <c r="G959" s="88">
        <v>2</v>
      </c>
      <c r="H959" s="88">
        <v>210</v>
      </c>
      <c r="I959" s="82">
        <v>3</v>
      </c>
      <c r="J959" s="70">
        <v>687</v>
      </c>
      <c r="K959" s="55">
        <v>524</v>
      </c>
      <c r="L959" s="55">
        <v>924</v>
      </c>
      <c r="M959" s="55">
        <v>157</v>
      </c>
      <c r="N959" s="55">
        <v>404</v>
      </c>
      <c r="O959" s="56">
        <v>94.3</v>
      </c>
      <c r="P959" s="56"/>
      <c r="Q959" s="56"/>
      <c r="R959" s="55">
        <v>154</v>
      </c>
      <c r="S959" s="42" t="s">
        <v>72</v>
      </c>
      <c r="T959" s="94">
        <v>12.4</v>
      </c>
      <c r="U959" s="94">
        <v>10.1</v>
      </c>
      <c r="V959" s="94">
        <v>22.5</v>
      </c>
      <c r="W959" s="94">
        <v>20.8</v>
      </c>
      <c r="X959" s="94">
        <v>3.52</v>
      </c>
      <c r="Y959" s="94">
        <v>9.09</v>
      </c>
      <c r="Z959" s="94">
        <v>2.12</v>
      </c>
      <c r="AA959" s="94"/>
      <c r="AB959" s="94"/>
      <c r="AC959" s="98">
        <v>3.46</v>
      </c>
      <c r="AD959" s="99">
        <v>8.24</v>
      </c>
      <c r="AE959" s="99">
        <v>7.11</v>
      </c>
      <c r="AF959" s="99">
        <v>1.21</v>
      </c>
      <c r="AG959" s="99">
        <v>4.66</v>
      </c>
      <c r="AH959" s="99"/>
      <c r="AI959" s="99"/>
      <c r="AJ959" s="44" t="s">
        <v>73</v>
      </c>
      <c r="AK959" s="45">
        <v>634</v>
      </c>
      <c r="AL959" s="45">
        <v>658</v>
      </c>
      <c r="AM959" s="45">
        <v>656</v>
      </c>
      <c r="AN959" s="45">
        <v>487</v>
      </c>
      <c r="AO959" s="46">
        <v>28.2</v>
      </c>
      <c r="AP959" s="102">
        <v>1.31</v>
      </c>
      <c r="AQ959" s="102">
        <v>1.08</v>
      </c>
      <c r="AR959" s="102">
        <v>1.37</v>
      </c>
      <c r="AS959" s="126">
        <v>30.930000000000003</v>
      </c>
      <c r="AT959" s="58">
        <v>31.7</v>
      </c>
      <c r="AU959" s="58">
        <v>46.4</v>
      </c>
      <c r="AV959" s="58">
        <v>38.5</v>
      </c>
      <c r="AW959" s="58">
        <v>48.7</v>
      </c>
      <c r="AX959" s="58"/>
      <c r="AY959" s="71">
        <v>1.4088888888888889</v>
      </c>
      <c r="AZ959" s="71">
        <v>24.457321260377437</v>
      </c>
      <c r="BA959" s="71">
        <v>-1.9573212603774373</v>
      </c>
      <c r="BB959" s="131">
        <f t="shared" si="56"/>
        <v>1.4088888888888889</v>
      </c>
      <c r="BC959" s="131">
        <f t="shared" si="57"/>
        <v>1.3746666666666667</v>
      </c>
      <c r="BD959" s="131">
        <f t="shared" si="58"/>
        <v>0.16711111111111113</v>
      </c>
      <c r="BE959" s="96">
        <v>7.04</v>
      </c>
      <c r="BF959" s="105">
        <v>95.3</v>
      </c>
      <c r="BG959" s="119">
        <v>698.1112277019937</v>
      </c>
      <c r="BH959" s="119">
        <v>143.48373557187827</v>
      </c>
      <c r="BI959" s="119">
        <v>94.186778593913971</v>
      </c>
      <c r="BJ959" s="119">
        <v>14.344176285414481</v>
      </c>
      <c r="BK959" s="119">
        <v>15.960125918153201</v>
      </c>
      <c r="BL959" s="119">
        <v>20.07345225603358</v>
      </c>
      <c r="BM959" s="119">
        <v>13.389296956977965</v>
      </c>
      <c r="BN959" s="130">
        <f t="shared" si="59"/>
        <v>385.00224265530392</v>
      </c>
      <c r="BO959" s="97">
        <v>4.54</v>
      </c>
      <c r="BP959" s="109" t="s">
        <v>69</v>
      </c>
      <c r="BQ959" s="106">
        <v>526.11764705882354</v>
      </c>
      <c r="BR959" s="107">
        <v>23.383006535947711</v>
      </c>
      <c r="BS959" s="107">
        <v>38.440908278204901</v>
      </c>
      <c r="BT959" s="107">
        <v>16.596771200593803</v>
      </c>
      <c r="BU959" s="106">
        <v>15365</v>
      </c>
      <c r="BV959" s="106">
        <v>683</v>
      </c>
      <c r="BW959" s="106">
        <v>1226</v>
      </c>
      <c r="BX959" s="106">
        <v>484</v>
      </c>
      <c r="BY959" s="23">
        <v>0.14283999999999999</v>
      </c>
      <c r="BZ959" s="23">
        <v>0.90596484487561224</v>
      </c>
      <c r="CA959" s="23">
        <v>2.85</v>
      </c>
      <c r="CB959" s="23"/>
      <c r="CC959" s="23">
        <v>5.84</v>
      </c>
      <c r="CD959" s="23">
        <v>8.23</v>
      </c>
      <c r="CE959" s="23">
        <v>60.05</v>
      </c>
      <c r="CF959" s="23">
        <v>32.61</v>
      </c>
      <c r="CG959" s="23">
        <v>0.03</v>
      </c>
      <c r="CH959" s="134">
        <v>75669.434420425183</v>
      </c>
      <c r="CI959" s="134">
        <v>17304.21481411903</v>
      </c>
      <c r="CJ959" s="135">
        <v>665108.47601507674</v>
      </c>
      <c r="CK959" s="136">
        <v>2.6017131698268683</v>
      </c>
    </row>
    <row r="960" spans="1:89" x14ac:dyDescent="0.25">
      <c r="A960" s="82" t="s">
        <v>68</v>
      </c>
      <c r="B960" s="83">
        <v>937</v>
      </c>
      <c r="C960" s="70" t="s">
        <v>1043</v>
      </c>
      <c r="D960" s="166">
        <v>41514</v>
      </c>
      <c r="E960" s="85" t="s">
        <v>1247</v>
      </c>
      <c r="F960" s="82">
        <v>828</v>
      </c>
      <c r="G960" s="88">
        <v>2</v>
      </c>
      <c r="H960" s="88">
        <v>207</v>
      </c>
      <c r="I960" s="82">
        <v>2</v>
      </c>
      <c r="J960" s="70">
        <v>647</v>
      </c>
      <c r="K960" s="55">
        <v>524</v>
      </c>
      <c r="L960" s="55">
        <v>924</v>
      </c>
      <c r="M960" s="55">
        <v>157</v>
      </c>
      <c r="N960" s="55">
        <v>404</v>
      </c>
      <c r="O960" s="56">
        <v>94.3</v>
      </c>
      <c r="P960" s="56"/>
      <c r="Q960" s="56"/>
      <c r="R960" s="55">
        <v>154</v>
      </c>
      <c r="S960" s="42" t="s">
        <v>72</v>
      </c>
      <c r="T960" s="94">
        <v>14.2</v>
      </c>
      <c r="U960" s="94">
        <v>11.6</v>
      </c>
      <c r="V960" s="94">
        <v>25.8</v>
      </c>
      <c r="W960" s="94">
        <v>23.8</v>
      </c>
      <c r="X960" s="94">
        <v>4.04</v>
      </c>
      <c r="Y960" s="94">
        <v>10.41</v>
      </c>
      <c r="Z960" s="94">
        <v>2.4300000000000002</v>
      </c>
      <c r="AA960" s="94"/>
      <c r="AB960" s="94"/>
      <c r="AC960" s="98">
        <v>3.97</v>
      </c>
      <c r="AD960" s="99">
        <v>9.2899999999999991</v>
      </c>
      <c r="AE960" s="99">
        <v>8.11</v>
      </c>
      <c r="AF960" s="99">
        <v>1.33</v>
      </c>
      <c r="AG960" s="99">
        <v>5.32</v>
      </c>
      <c r="AH960" s="99"/>
      <c r="AI960" s="99"/>
      <c r="AJ960" s="44" t="s">
        <v>73</v>
      </c>
      <c r="AK960" s="45">
        <v>640</v>
      </c>
      <c r="AL960" s="45">
        <v>659</v>
      </c>
      <c r="AM960" s="45">
        <v>670</v>
      </c>
      <c r="AN960" s="45">
        <v>489</v>
      </c>
      <c r="AO960" s="46">
        <v>38.299999999999997</v>
      </c>
      <c r="AP960" s="102">
        <v>1.6</v>
      </c>
      <c r="AQ960" s="102">
        <v>1.41</v>
      </c>
      <c r="AR960" s="102">
        <v>1.78</v>
      </c>
      <c r="AS960" s="126">
        <v>39.32</v>
      </c>
      <c r="AT960" s="58">
        <v>40</v>
      </c>
      <c r="AU960" s="58">
        <v>41.7</v>
      </c>
      <c r="AV960" s="58">
        <v>36.799999999999997</v>
      </c>
      <c r="AW960" s="58">
        <v>46.5</v>
      </c>
      <c r="AX960" s="58"/>
      <c r="AY960" s="71">
        <v>1.5503875968992247</v>
      </c>
      <c r="AZ960" s="71">
        <v>26.999357723331347</v>
      </c>
      <c r="BA960" s="71">
        <v>-1.1993577233313459</v>
      </c>
      <c r="BB960" s="131">
        <f t="shared" si="56"/>
        <v>1.5503875968992247</v>
      </c>
      <c r="BC960" s="131">
        <f t="shared" si="57"/>
        <v>1.5240310077519379</v>
      </c>
      <c r="BD960" s="131">
        <f t="shared" si="58"/>
        <v>0.18565891472868218</v>
      </c>
      <c r="BE960" s="96">
        <v>6.75</v>
      </c>
      <c r="BF960" s="105">
        <v>137.6</v>
      </c>
      <c r="BG960" s="119">
        <v>685.2834302325582</v>
      </c>
      <c r="BH960" s="119">
        <v>154.16424418604652</v>
      </c>
      <c r="BI960" s="119">
        <v>99.026162790697668</v>
      </c>
      <c r="BJ960" s="119">
        <v>11.91860465116279</v>
      </c>
      <c r="BK960" s="119">
        <v>16.962209302325583</v>
      </c>
      <c r="BL960" s="119">
        <v>17.274709302325579</v>
      </c>
      <c r="BM960" s="119">
        <v>15.007267441860465</v>
      </c>
      <c r="BN960" s="130">
        <f t="shared" si="59"/>
        <v>376.79658339399384</v>
      </c>
      <c r="BO960" s="97">
        <v>10.039999999999999</v>
      </c>
      <c r="BP960" s="109" t="s">
        <v>69</v>
      </c>
      <c r="BQ960" s="106">
        <v>574.11764705882354</v>
      </c>
      <c r="BR960" s="107">
        <v>22.252621979024166</v>
      </c>
      <c r="BS960" s="107">
        <v>36.604840990220957</v>
      </c>
      <c r="BT960" s="107">
        <v>14.352941176470589</v>
      </c>
      <c r="BU960" s="106">
        <v>16118</v>
      </c>
      <c r="BV960" s="106">
        <v>626</v>
      </c>
      <c r="BW960" s="106">
        <v>1111</v>
      </c>
      <c r="BX960" s="106">
        <v>403</v>
      </c>
      <c r="BY960" s="23">
        <v>0.23582</v>
      </c>
      <c r="BZ960" s="23">
        <v>2.3102487753337817</v>
      </c>
      <c r="CA960" s="23">
        <v>2.46</v>
      </c>
      <c r="CB960" s="23"/>
      <c r="CC960" s="23">
        <v>6.24</v>
      </c>
      <c r="CD960" s="23">
        <v>7.27</v>
      </c>
      <c r="CE960" s="23">
        <v>55.83</v>
      </c>
      <c r="CF960" s="23">
        <v>33.69</v>
      </c>
      <c r="CG960" s="23">
        <v>3.9800000000000002E-2</v>
      </c>
      <c r="CH960" s="134">
        <v>39130.428372834918</v>
      </c>
      <c r="CI960" s="134">
        <v>20632.261351481779</v>
      </c>
      <c r="CJ960" s="135">
        <v>855496.95585042122</v>
      </c>
      <c r="CK960" s="136">
        <v>2.4117282019983262</v>
      </c>
    </row>
    <row r="961" spans="1:89" x14ac:dyDescent="0.25">
      <c r="A961" s="82" t="s">
        <v>68</v>
      </c>
      <c r="B961" s="83">
        <v>938</v>
      </c>
      <c r="C961" s="70" t="s">
        <v>1044</v>
      </c>
      <c r="D961" s="166">
        <v>41514</v>
      </c>
      <c r="E961" s="85" t="s">
        <v>1247</v>
      </c>
      <c r="F961" s="82">
        <v>4220</v>
      </c>
      <c r="G961" s="88">
        <v>2</v>
      </c>
      <c r="H961" s="88">
        <v>85</v>
      </c>
      <c r="I961" s="82">
        <v>4</v>
      </c>
      <c r="J961" s="70">
        <v>745</v>
      </c>
      <c r="K961" s="55">
        <v>524</v>
      </c>
      <c r="L961" s="55">
        <v>924</v>
      </c>
      <c r="M961" s="55">
        <v>157</v>
      </c>
      <c r="N961" s="55">
        <v>404</v>
      </c>
      <c r="O961" s="56">
        <v>94.3</v>
      </c>
      <c r="P961" s="56"/>
      <c r="Q961" s="56"/>
      <c r="R961" s="55">
        <v>154</v>
      </c>
      <c r="S961" s="42" t="s">
        <v>72</v>
      </c>
      <c r="T961" s="94">
        <v>14.9</v>
      </c>
      <c r="U961" s="94">
        <v>12.2</v>
      </c>
      <c r="V961" s="94">
        <v>27.1</v>
      </c>
      <c r="W961" s="94">
        <v>25</v>
      </c>
      <c r="X961" s="94">
        <v>4.25</v>
      </c>
      <c r="Y961" s="94">
        <v>10.95</v>
      </c>
      <c r="Z961" s="94">
        <v>2.5499999999999998</v>
      </c>
      <c r="AA961" s="94"/>
      <c r="AB961" s="94"/>
      <c r="AC961" s="98">
        <v>4.17</v>
      </c>
      <c r="AD961" s="99">
        <v>9.25</v>
      </c>
      <c r="AE961" s="99">
        <v>8.14</v>
      </c>
      <c r="AF961" s="99">
        <v>1.4</v>
      </c>
      <c r="AG961" s="99">
        <v>5.45</v>
      </c>
      <c r="AH961" s="99"/>
      <c r="AI961" s="99"/>
      <c r="AJ961" s="44" t="s">
        <v>73</v>
      </c>
      <c r="AK961" s="45">
        <v>659</v>
      </c>
      <c r="AL961" s="45">
        <v>675</v>
      </c>
      <c r="AM961" s="45">
        <v>671</v>
      </c>
      <c r="AN961" s="45">
        <v>503</v>
      </c>
      <c r="AO961" s="46">
        <v>41</v>
      </c>
      <c r="AP961" s="102">
        <v>1.61</v>
      </c>
      <c r="AQ961" s="102">
        <v>1.5</v>
      </c>
      <c r="AR961" s="102">
        <v>1.89</v>
      </c>
      <c r="AS961" s="126">
        <v>40.550000000000004</v>
      </c>
      <c r="AT961" s="58">
        <v>41.3</v>
      </c>
      <c r="AU961" s="58">
        <v>39.200000000000003</v>
      </c>
      <c r="AV961" s="58">
        <v>36.4</v>
      </c>
      <c r="AW961" s="58">
        <v>45.9</v>
      </c>
      <c r="AX961" s="58"/>
      <c r="AY961" s="71">
        <v>1.5239852398523983</v>
      </c>
      <c r="AZ961" s="71">
        <v>27.500898684547522</v>
      </c>
      <c r="BA961" s="71">
        <v>-0.40089868454752065</v>
      </c>
      <c r="BB961" s="131">
        <f t="shared" si="56"/>
        <v>1.5239852398523983</v>
      </c>
      <c r="BC961" s="131">
        <f t="shared" si="57"/>
        <v>1.496309963099631</v>
      </c>
      <c r="BD961" s="131">
        <f t="shared" si="58"/>
        <v>0.18450184501845018</v>
      </c>
      <c r="BE961" s="96">
        <v>6.93</v>
      </c>
      <c r="BF961" s="105">
        <v>120.8</v>
      </c>
      <c r="BG961" s="119">
        <v>683.23675496688736</v>
      </c>
      <c r="BH961" s="119">
        <v>159.9751655629139</v>
      </c>
      <c r="BI961" s="119">
        <v>90.902317880794698</v>
      </c>
      <c r="BJ961" s="119">
        <v>12.690397350993377</v>
      </c>
      <c r="BK961" s="119">
        <v>18.559602649006624</v>
      </c>
      <c r="BL961" s="119">
        <v>18.750000000000004</v>
      </c>
      <c r="BM961" s="119">
        <v>15.827814569536423</v>
      </c>
      <c r="BN961" s="130">
        <f t="shared" si="59"/>
        <v>371.55599471823189</v>
      </c>
      <c r="BO961" s="97">
        <v>7.95</v>
      </c>
      <c r="BP961" s="109" t="s">
        <v>69</v>
      </c>
      <c r="BQ961" s="106">
        <v>589.17647058823525</v>
      </c>
      <c r="BR961" s="107">
        <v>21.740829172997611</v>
      </c>
      <c r="BS961" s="107">
        <v>34.914161220043567</v>
      </c>
      <c r="BT961" s="107">
        <v>14.265774106252671</v>
      </c>
      <c r="BU961" s="106">
        <v>17296</v>
      </c>
      <c r="BV961" s="106">
        <v>638</v>
      </c>
      <c r="BW961" s="106">
        <v>1096</v>
      </c>
      <c r="BX961" s="106">
        <v>418</v>
      </c>
      <c r="BY961" s="23">
        <v>0.17846000000000001</v>
      </c>
      <c r="BZ961" s="23">
        <v>1.2417635193545289</v>
      </c>
      <c r="CA961" s="23">
        <v>2.88</v>
      </c>
      <c r="CB961" s="23"/>
      <c r="CC961" s="23">
        <v>5.47</v>
      </c>
      <c r="CD961" s="23">
        <v>7.71</v>
      </c>
      <c r="CE961" s="23">
        <v>74.77</v>
      </c>
      <c r="CF961" s="23">
        <v>34.65</v>
      </c>
      <c r="CG961" s="23">
        <v>0.05</v>
      </c>
      <c r="CH961" s="134">
        <v>81159.482887033751</v>
      </c>
      <c r="CI961" s="134">
        <v>13898.784070046675</v>
      </c>
      <c r="CJ961" s="135">
        <v>737811.19081912399</v>
      </c>
      <c r="CK961" s="136">
        <v>1.8837860204608894</v>
      </c>
    </row>
    <row r="962" spans="1:89" x14ac:dyDescent="0.25">
      <c r="A962" s="82" t="s">
        <v>68</v>
      </c>
      <c r="B962" s="83">
        <v>939</v>
      </c>
      <c r="C962" s="70" t="s">
        <v>1045</v>
      </c>
      <c r="D962" s="166">
        <v>41528</v>
      </c>
      <c r="E962" s="85" t="s">
        <v>1247</v>
      </c>
      <c r="F962" s="82">
        <v>3373</v>
      </c>
      <c r="G962" s="88">
        <v>2</v>
      </c>
      <c r="H962" s="88">
        <v>172</v>
      </c>
      <c r="I962" s="82">
        <v>4</v>
      </c>
      <c r="J962" s="70">
        <v>609</v>
      </c>
      <c r="K962" s="55">
        <v>526</v>
      </c>
      <c r="L962" s="55">
        <v>925</v>
      </c>
      <c r="M962" s="55">
        <v>157</v>
      </c>
      <c r="N962" s="55">
        <v>416</v>
      </c>
      <c r="O962" s="56">
        <v>104.8</v>
      </c>
      <c r="P962" s="56"/>
      <c r="Q962" s="56"/>
      <c r="R962" s="55">
        <v>154</v>
      </c>
      <c r="S962" s="42" t="s">
        <v>72</v>
      </c>
      <c r="T962" s="94">
        <v>13.5</v>
      </c>
      <c r="U962" s="94">
        <v>11</v>
      </c>
      <c r="V962" s="94">
        <v>24.5</v>
      </c>
      <c r="W962" s="94">
        <v>22.7</v>
      </c>
      <c r="X962" s="94">
        <v>3.85</v>
      </c>
      <c r="Y962" s="94">
        <v>10.19</v>
      </c>
      <c r="Z962" s="94">
        <v>2.57</v>
      </c>
      <c r="AA962" s="94"/>
      <c r="AB962" s="94"/>
      <c r="AC962" s="98">
        <v>3.77</v>
      </c>
      <c r="AD962" s="99">
        <v>8.35</v>
      </c>
      <c r="AE962" s="99">
        <v>7.3</v>
      </c>
      <c r="AF962" s="99">
        <v>1.1299999999999999</v>
      </c>
      <c r="AG962" s="99">
        <v>4.88</v>
      </c>
      <c r="AH962" s="99"/>
      <c r="AI962" s="99"/>
      <c r="AJ962" s="44" t="s">
        <v>73</v>
      </c>
      <c r="AK962" s="45">
        <v>659</v>
      </c>
      <c r="AL962" s="45">
        <v>678</v>
      </c>
      <c r="AM962" s="45">
        <v>707</v>
      </c>
      <c r="AN962" s="45">
        <v>521</v>
      </c>
      <c r="AO962" s="46">
        <v>32.5</v>
      </c>
      <c r="AP962" s="102">
        <v>1.47</v>
      </c>
      <c r="AQ962" s="102">
        <v>1.1499999999999999</v>
      </c>
      <c r="AR962" s="102">
        <v>1.5</v>
      </c>
      <c r="AS962" s="126">
        <v>35.049999999999997</v>
      </c>
      <c r="AT962" s="58">
        <v>35</v>
      </c>
      <c r="AU962" s="58">
        <v>45.3</v>
      </c>
      <c r="AV962" s="58">
        <v>35.4</v>
      </c>
      <c r="AW962" s="58">
        <v>46.3</v>
      </c>
      <c r="AX962" s="58"/>
      <c r="AY962" s="71">
        <v>1.4285714285714286</v>
      </c>
      <c r="AZ962" s="71">
        <v>24.795527382094715</v>
      </c>
      <c r="BA962" s="71">
        <v>-0.29552738209471485</v>
      </c>
      <c r="BB962" s="131">
        <f t="shared" si="56"/>
        <v>1.4285714285714286</v>
      </c>
      <c r="BC962" s="131">
        <f t="shared" si="57"/>
        <v>1.430612244897959</v>
      </c>
      <c r="BD962" s="131">
        <f t="shared" si="58"/>
        <v>0.16816326530612247</v>
      </c>
      <c r="BE962" s="96">
        <v>6.72</v>
      </c>
      <c r="BF962" s="105">
        <v>108.4</v>
      </c>
      <c r="BG962" s="119">
        <v>680.52583025830256</v>
      </c>
      <c r="BH962" s="119">
        <v>173.05350553505536</v>
      </c>
      <c r="BI962" s="119">
        <v>101.57749077490774</v>
      </c>
      <c r="BJ962" s="119">
        <v>10.691881918819188</v>
      </c>
      <c r="BK962" s="119">
        <v>14.806273062730627</v>
      </c>
      <c r="BL962" s="119">
        <v>8.8653136531365302</v>
      </c>
      <c r="BM962" s="119">
        <v>10.88560885608856</v>
      </c>
      <c r="BN962" s="130">
        <f t="shared" si="59"/>
        <v>364.11641989974794</v>
      </c>
      <c r="BO962" s="97">
        <v>1.95</v>
      </c>
      <c r="BP962" s="109" t="s">
        <v>69</v>
      </c>
      <c r="BQ962" s="106">
        <v>554.35294117647061</v>
      </c>
      <c r="BR962" s="107">
        <v>22.626650660264108</v>
      </c>
      <c r="BS962" s="107">
        <v>36.018929812773422</v>
      </c>
      <c r="BT962" s="107">
        <v>15.838655462184875</v>
      </c>
      <c r="BU962" s="106">
        <v>15980</v>
      </c>
      <c r="BV962" s="106">
        <v>653</v>
      </c>
      <c r="BW962" s="106">
        <v>1117</v>
      </c>
      <c r="BX962" s="106">
        <v>457</v>
      </c>
      <c r="BY962" s="23">
        <v>0.1678</v>
      </c>
      <c r="BZ962" s="23">
        <v>1.2855633464604745</v>
      </c>
      <c r="CA962" s="23">
        <v>3.11</v>
      </c>
      <c r="CB962" s="23"/>
      <c r="CC962" s="23">
        <v>5.01</v>
      </c>
      <c r="CD962" s="23">
        <v>7.53</v>
      </c>
      <c r="CE962" s="23">
        <v>55.47</v>
      </c>
      <c r="CF962" s="23">
        <v>34.86</v>
      </c>
      <c r="CG962" s="23">
        <v>0.36619999999999997</v>
      </c>
      <c r="CH962" s="134">
        <v>107610.50263358516</v>
      </c>
      <c r="CI962" s="134">
        <v>3060.0488224923129</v>
      </c>
      <c r="CJ962" s="135">
        <v>438027.16637918144</v>
      </c>
      <c r="CK962" s="136">
        <v>0.69859795404638414</v>
      </c>
    </row>
    <row r="963" spans="1:89" x14ac:dyDescent="0.25">
      <c r="A963" s="82" t="s">
        <v>68</v>
      </c>
      <c r="B963" s="83">
        <v>940</v>
      </c>
      <c r="C963" s="70" t="s">
        <v>1046</v>
      </c>
      <c r="D963" s="166">
        <v>41521</v>
      </c>
      <c r="E963" s="85" t="s">
        <v>1247</v>
      </c>
      <c r="F963" s="82">
        <v>479</v>
      </c>
      <c r="G963" s="88">
        <v>2</v>
      </c>
      <c r="H963" s="88">
        <v>209</v>
      </c>
      <c r="I963" s="82">
        <v>1</v>
      </c>
      <c r="J963" s="70">
        <v>539</v>
      </c>
      <c r="K963" s="55">
        <v>525</v>
      </c>
      <c r="L963" s="55">
        <v>925</v>
      </c>
      <c r="M963" s="55">
        <v>158</v>
      </c>
      <c r="N963" s="55">
        <v>408</v>
      </c>
      <c r="O963" s="56">
        <v>106.6</v>
      </c>
      <c r="P963" s="56"/>
      <c r="Q963" s="56"/>
      <c r="R963" s="55">
        <v>154</v>
      </c>
      <c r="S963" s="42" t="s">
        <v>72</v>
      </c>
      <c r="T963" s="94">
        <v>10.199999999999999</v>
      </c>
      <c r="U963" s="94">
        <v>8.3000000000000007</v>
      </c>
      <c r="V963" s="94">
        <v>18.5</v>
      </c>
      <c r="W963" s="94">
        <v>17.100000000000001</v>
      </c>
      <c r="X963" s="94">
        <v>2.93</v>
      </c>
      <c r="Y963" s="94">
        <v>7.55</v>
      </c>
      <c r="Z963" s="94">
        <v>1.97</v>
      </c>
      <c r="AA963" s="94"/>
      <c r="AB963" s="94"/>
      <c r="AC963" s="98">
        <v>2.85</v>
      </c>
      <c r="AD963" s="99">
        <v>6.9</v>
      </c>
      <c r="AE963" s="99">
        <v>6.05</v>
      </c>
      <c r="AF963" s="99">
        <v>1.04</v>
      </c>
      <c r="AG963" s="99">
        <v>3.98</v>
      </c>
      <c r="AH963" s="99"/>
      <c r="AI963" s="99"/>
      <c r="AJ963" s="44" t="s">
        <v>73</v>
      </c>
      <c r="AK963" s="45">
        <v>627</v>
      </c>
      <c r="AL963" s="45">
        <v>646</v>
      </c>
      <c r="AM963" s="45">
        <v>644</v>
      </c>
      <c r="AN963" s="45">
        <v>473</v>
      </c>
      <c r="AO963" s="46">
        <v>29.1</v>
      </c>
      <c r="AP963" s="102">
        <v>1.2</v>
      </c>
      <c r="AQ963" s="102">
        <v>1.03</v>
      </c>
      <c r="AR963" s="102">
        <v>1.35</v>
      </c>
      <c r="AS963" s="126">
        <v>29.64</v>
      </c>
      <c r="AT963" s="58">
        <v>29.9</v>
      </c>
      <c r="AU963" s="58">
        <v>41.2</v>
      </c>
      <c r="AV963" s="58">
        <v>35.5</v>
      </c>
      <c r="AW963" s="58">
        <v>46.5</v>
      </c>
      <c r="AX963" s="58"/>
      <c r="AY963" s="71">
        <v>1.6162162162162161</v>
      </c>
      <c r="AZ963" s="71">
        <v>21.819559680790764</v>
      </c>
      <c r="BA963" s="71">
        <v>-3.3195596807907641</v>
      </c>
      <c r="BB963" s="131">
        <f t="shared" si="56"/>
        <v>1.6162162162162161</v>
      </c>
      <c r="BC963" s="131">
        <f t="shared" si="57"/>
        <v>1.6021621621621622</v>
      </c>
      <c r="BD963" s="131">
        <f t="shared" si="58"/>
        <v>0.19351351351351351</v>
      </c>
      <c r="BE963" s="96">
        <v>6.85</v>
      </c>
      <c r="BF963" s="105">
        <v>108.5</v>
      </c>
      <c r="BG963" s="119">
        <v>685.17972350230411</v>
      </c>
      <c r="BH963" s="119">
        <v>164.13824884792626</v>
      </c>
      <c r="BI963" s="119">
        <v>81.087557603686633</v>
      </c>
      <c r="BJ963" s="119">
        <v>13.35483870967742</v>
      </c>
      <c r="BK963" s="119">
        <v>18.322580645161292</v>
      </c>
      <c r="BL963" s="119">
        <v>23.336405529953918</v>
      </c>
      <c r="BM963" s="119">
        <v>14.221198156682028</v>
      </c>
      <c r="BN963" s="130">
        <f t="shared" si="59"/>
        <v>367.68813955561723</v>
      </c>
      <c r="BO963" s="97">
        <v>3.14</v>
      </c>
      <c r="BP963" s="109" t="s">
        <v>69</v>
      </c>
      <c r="BQ963" s="106">
        <v>443.29411764705884</v>
      </c>
      <c r="BR963" s="107">
        <v>23.961844197138316</v>
      </c>
      <c r="BS963" s="107">
        <v>40.129462246035779</v>
      </c>
      <c r="BT963" s="107">
        <v>14.825890222309662</v>
      </c>
      <c r="BU963" s="106">
        <v>12654</v>
      </c>
      <c r="BV963" s="106">
        <v>684</v>
      </c>
      <c r="BW963" s="106">
        <v>1239</v>
      </c>
      <c r="BX963" s="106">
        <v>423</v>
      </c>
      <c r="BY963" s="23">
        <v>0.1082</v>
      </c>
      <c r="BZ963" s="23">
        <v>2.17587167419076</v>
      </c>
      <c r="CA963" s="23">
        <v>2.69</v>
      </c>
      <c r="CB963" s="23"/>
      <c r="CC963" s="23">
        <v>5.85</v>
      </c>
      <c r="CD963" s="23">
        <v>7.91</v>
      </c>
      <c r="CE963" s="23">
        <v>58.07</v>
      </c>
      <c r="CF963" s="23">
        <v>34.270000000000003</v>
      </c>
      <c r="CG963" s="23">
        <v>0.04</v>
      </c>
      <c r="CH963" s="134">
        <v>65559.461852071006</v>
      </c>
      <c r="CI963" s="134">
        <v>18061.116899974397</v>
      </c>
      <c r="CJ963" s="135">
        <v>874671.44454279891</v>
      </c>
      <c r="CK963" s="136">
        <v>2.064903000167698</v>
      </c>
    </row>
    <row r="964" spans="1:89" x14ac:dyDescent="0.25">
      <c r="A964" s="82" t="s">
        <v>68</v>
      </c>
      <c r="B964" s="83">
        <v>941</v>
      </c>
      <c r="C964" s="70" t="s">
        <v>1047</v>
      </c>
      <c r="D964" s="166">
        <v>41521</v>
      </c>
      <c r="E964" s="85" t="s">
        <v>1247</v>
      </c>
      <c r="F964" s="82">
        <v>1207</v>
      </c>
      <c r="G964" s="88">
        <v>2</v>
      </c>
      <c r="H964" s="88">
        <v>204</v>
      </c>
      <c r="I964" s="82">
        <v>1</v>
      </c>
      <c r="J964" s="70">
        <v>588</v>
      </c>
      <c r="K964" s="55">
        <v>525</v>
      </c>
      <c r="L964" s="55">
        <v>925</v>
      </c>
      <c r="M964" s="55">
        <v>158</v>
      </c>
      <c r="N964" s="55">
        <v>408</v>
      </c>
      <c r="O964" s="56">
        <v>106.6</v>
      </c>
      <c r="P964" s="56"/>
      <c r="Q964" s="56"/>
      <c r="R964" s="55">
        <v>154</v>
      </c>
      <c r="S964" s="42" t="s">
        <v>72</v>
      </c>
      <c r="T964" s="94">
        <v>9.1</v>
      </c>
      <c r="U964" s="94">
        <v>7.4</v>
      </c>
      <c r="V964" s="94">
        <v>16.5</v>
      </c>
      <c r="W964" s="94">
        <v>15.3</v>
      </c>
      <c r="X964" s="94">
        <v>2.62</v>
      </c>
      <c r="Y964" s="94">
        <v>6.75</v>
      </c>
      <c r="Z964" s="94">
        <v>1.76</v>
      </c>
      <c r="AA964" s="94"/>
      <c r="AB964" s="94"/>
      <c r="AC964" s="98">
        <v>2.54</v>
      </c>
      <c r="AD964" s="99">
        <v>5.22</v>
      </c>
      <c r="AE964" s="99">
        <v>4.51</v>
      </c>
      <c r="AF964" s="99">
        <v>0.83</v>
      </c>
      <c r="AG964" s="99">
        <v>2.95</v>
      </c>
      <c r="AH964" s="99"/>
      <c r="AI964" s="99"/>
      <c r="AJ964" s="44" t="s">
        <v>73</v>
      </c>
      <c r="AK964" s="45">
        <v>684</v>
      </c>
      <c r="AL964" s="45">
        <v>705</v>
      </c>
      <c r="AM964" s="45">
        <v>685</v>
      </c>
      <c r="AN964" s="45">
        <v>563</v>
      </c>
      <c r="AO964" s="46">
        <v>21.9</v>
      </c>
      <c r="AP964" s="102">
        <v>0.89</v>
      </c>
      <c r="AQ964" s="102">
        <v>0.82</v>
      </c>
      <c r="AR964" s="102">
        <v>1.08</v>
      </c>
      <c r="AS964" s="126">
        <v>22.11</v>
      </c>
      <c r="AT964" s="58">
        <v>23.1</v>
      </c>
      <c r="AU964" s="58">
        <v>41</v>
      </c>
      <c r="AV964" s="58">
        <v>37.5</v>
      </c>
      <c r="AW964" s="58">
        <v>49.5</v>
      </c>
      <c r="AX964" s="58"/>
      <c r="AY964" s="71">
        <v>1.4000000000000001</v>
      </c>
      <c r="AZ964" s="71">
        <v>19.747276729480589</v>
      </c>
      <c r="BA964" s="71">
        <v>-3.2472767294805891</v>
      </c>
      <c r="BB964" s="131">
        <f t="shared" si="56"/>
        <v>1.4000000000000001</v>
      </c>
      <c r="BC964" s="131">
        <f t="shared" si="57"/>
        <v>1.3399999999999999</v>
      </c>
      <c r="BD964" s="131">
        <f t="shared" si="58"/>
        <v>0.1690909090909091</v>
      </c>
      <c r="BE964" s="96">
        <v>6.65</v>
      </c>
      <c r="BF964" s="105">
        <v>129.4</v>
      </c>
      <c r="BG964" s="119">
        <v>684.53632148377119</v>
      </c>
      <c r="BH964" s="119">
        <v>166.93972179289025</v>
      </c>
      <c r="BI964" s="119">
        <v>76.012364760432774</v>
      </c>
      <c r="BJ964" s="119">
        <v>13.647604327666151</v>
      </c>
      <c r="BK964" s="119">
        <v>20</v>
      </c>
      <c r="BL964" s="119">
        <v>22.279752704791342</v>
      </c>
      <c r="BM964" s="119">
        <v>16.916537867078823</v>
      </c>
      <c r="BN964" s="130">
        <f t="shared" si="59"/>
        <v>365.00662406159131</v>
      </c>
      <c r="BO964" s="97">
        <v>7.73</v>
      </c>
      <c r="BP964" s="109" t="s">
        <v>69</v>
      </c>
      <c r="BQ964" s="106">
        <v>382.11764705882354</v>
      </c>
      <c r="BR964" s="107">
        <v>23.158645276292336</v>
      </c>
      <c r="BS964" s="107">
        <v>35.425545548493353</v>
      </c>
      <c r="BT964" s="107">
        <v>16.541889483065955</v>
      </c>
      <c r="BU964" s="106">
        <v>11494</v>
      </c>
      <c r="BV964" s="106">
        <v>696</v>
      </c>
      <c r="BW964" s="106">
        <v>1143</v>
      </c>
      <c r="BX964" s="106">
        <v>498</v>
      </c>
      <c r="BY964" s="23">
        <v>0.112</v>
      </c>
      <c r="BZ964" s="23">
        <v>0.83229276726539247</v>
      </c>
      <c r="CA964" s="23">
        <v>3.21</v>
      </c>
      <c r="CB964" s="23"/>
      <c r="CC964" s="23">
        <v>5.27</v>
      </c>
      <c r="CD964" s="23">
        <v>6.93</v>
      </c>
      <c r="CE964" s="23">
        <v>60.2</v>
      </c>
      <c r="CF964" s="23">
        <v>31.16</v>
      </c>
      <c r="CG964" s="23">
        <v>9.1999999999999998E-3</v>
      </c>
      <c r="CH964" s="134">
        <v>33776.581505860449</v>
      </c>
      <c r="CI964" s="134">
        <v>15104.908085739926</v>
      </c>
      <c r="CJ964" s="135">
        <v>1016633.5795082921</v>
      </c>
      <c r="CK964" s="136">
        <v>1.4857770184067312</v>
      </c>
    </row>
    <row r="965" spans="1:89" x14ac:dyDescent="0.25">
      <c r="A965" s="82" t="s">
        <v>68</v>
      </c>
      <c r="B965" s="83">
        <v>942</v>
      </c>
      <c r="C965" s="70" t="s">
        <v>1048</v>
      </c>
      <c r="D965" s="166">
        <v>41521</v>
      </c>
      <c r="E965" s="85" t="s">
        <v>1247</v>
      </c>
      <c r="F965" s="82">
        <v>1026</v>
      </c>
      <c r="G965" s="88">
        <v>2</v>
      </c>
      <c r="H965" s="88">
        <v>191</v>
      </c>
      <c r="I965" s="82">
        <v>1</v>
      </c>
      <c r="J965" s="70">
        <v>580</v>
      </c>
      <c r="K965" s="55">
        <v>525</v>
      </c>
      <c r="L965" s="55">
        <v>925</v>
      </c>
      <c r="M965" s="55">
        <v>158</v>
      </c>
      <c r="N965" s="55">
        <v>408</v>
      </c>
      <c r="O965" s="56">
        <v>106.6</v>
      </c>
      <c r="P965" s="56"/>
      <c r="Q965" s="56"/>
      <c r="R965" s="55">
        <v>154</v>
      </c>
      <c r="S965" s="42" t="s">
        <v>72</v>
      </c>
      <c r="T965" s="94">
        <v>11.5</v>
      </c>
      <c r="U965" s="94">
        <v>9.4</v>
      </c>
      <c r="V965" s="94">
        <v>20.9</v>
      </c>
      <c r="W965" s="94">
        <v>19.3</v>
      </c>
      <c r="X965" s="94">
        <v>3.31</v>
      </c>
      <c r="Y965" s="94">
        <v>8.5399999999999991</v>
      </c>
      <c r="Z965" s="94">
        <v>2.23</v>
      </c>
      <c r="AA965" s="94"/>
      <c r="AB965" s="94"/>
      <c r="AC965" s="98">
        <v>3.22</v>
      </c>
      <c r="AD965" s="99">
        <v>7.36</v>
      </c>
      <c r="AE965" s="99">
        <v>6.41</v>
      </c>
      <c r="AF965" s="99">
        <v>1.1200000000000001</v>
      </c>
      <c r="AG965" s="99">
        <v>4.16</v>
      </c>
      <c r="AH965" s="99"/>
      <c r="AI965" s="99"/>
      <c r="AJ965" s="44" t="s">
        <v>73</v>
      </c>
      <c r="AK965" s="45">
        <v>648</v>
      </c>
      <c r="AL965" s="45">
        <v>668</v>
      </c>
      <c r="AM965" s="45">
        <v>662</v>
      </c>
      <c r="AN965" s="45">
        <v>513</v>
      </c>
      <c r="AO965" s="46">
        <v>25.7</v>
      </c>
      <c r="AP965" s="102">
        <v>1.1599999999999999</v>
      </c>
      <c r="AQ965" s="102">
        <v>0.96</v>
      </c>
      <c r="AR965" s="102">
        <v>1.26</v>
      </c>
      <c r="AS965" s="126">
        <v>27.68</v>
      </c>
      <c r="AT965" s="58">
        <v>28.3</v>
      </c>
      <c r="AU965" s="58">
        <v>45.1</v>
      </c>
      <c r="AV965" s="58">
        <v>37.200000000000003</v>
      </c>
      <c r="AW965" s="58">
        <v>49</v>
      </c>
      <c r="AX965" s="58"/>
      <c r="AY965" s="71">
        <v>1.3540669856459331</v>
      </c>
      <c r="AZ965" s="71">
        <v>21.680481487146292</v>
      </c>
      <c r="BA965" s="71">
        <v>-0.78048148714629306</v>
      </c>
      <c r="BB965" s="131">
        <f t="shared" ref="BB965:BB1022" si="60">AT965/V965</f>
        <v>1.3540669856459331</v>
      </c>
      <c r="BC965" s="131">
        <f t="shared" ref="BC965:BC1022" si="61">AS965/V965</f>
        <v>1.3244019138755982</v>
      </c>
      <c r="BD965" s="131">
        <f t="shared" ref="BD965:BD1022" si="62">SUM(AP965:AR965)/V965</f>
        <v>0.16172248803827752</v>
      </c>
      <c r="BE965" s="96">
        <v>6.23</v>
      </c>
      <c r="BF965" s="105">
        <v>134.5</v>
      </c>
      <c r="BG965" s="119">
        <v>681.17472118959097</v>
      </c>
      <c r="BH965" s="119">
        <v>164.14126394052045</v>
      </c>
      <c r="BI965" s="119">
        <v>74.55018587360594</v>
      </c>
      <c r="BJ965" s="119">
        <v>12.416356877323418</v>
      </c>
      <c r="BK965" s="119">
        <v>21.382899628252787</v>
      </c>
      <c r="BL965" s="119">
        <v>26.304832713754646</v>
      </c>
      <c r="BM965" s="119">
        <v>19.717472118959108</v>
      </c>
      <c r="BN965" s="130">
        <f t="shared" ref="BN965:BN1022" si="63">(BG965*0.5-BH965*0.25+BI965*0.5)/SUM(BG965:BI965)*1000</f>
        <v>366.1697192091948</v>
      </c>
      <c r="BO965" s="97">
        <v>8.08</v>
      </c>
      <c r="BP965" s="109" t="s">
        <v>69</v>
      </c>
      <c r="BQ965" s="106">
        <v>462.11764705882354</v>
      </c>
      <c r="BR965" s="107">
        <v>22.110892203771463</v>
      </c>
      <c r="BS965" s="107">
        <v>35.844190923243424</v>
      </c>
      <c r="BT965" s="107">
        <v>16.329245479110373</v>
      </c>
      <c r="BU965" s="106">
        <v>13365</v>
      </c>
      <c r="BV965" s="106">
        <v>639</v>
      </c>
      <c r="BW965" s="106">
        <v>1115</v>
      </c>
      <c r="BX965" s="106">
        <v>473</v>
      </c>
      <c r="BY965" s="23">
        <v>0.108</v>
      </c>
      <c r="BZ965" s="23">
        <v>1.4876572855633465</v>
      </c>
      <c r="CA965" s="23">
        <v>2.72</v>
      </c>
      <c r="CB965" s="23"/>
      <c r="CC965" s="23">
        <v>4.78</v>
      </c>
      <c r="CD965" s="23">
        <v>5.08</v>
      </c>
      <c r="CE965" s="23">
        <v>60.46</v>
      </c>
      <c r="CF965" s="23">
        <v>32.32</v>
      </c>
      <c r="CG965" s="23">
        <v>6.0200000000000004E-2</v>
      </c>
      <c r="CH965" s="134">
        <v>32844.277483516998</v>
      </c>
      <c r="CI965" s="134">
        <v>23956.879182491703</v>
      </c>
      <c r="CJ965" s="135">
        <v>929436.08636126679</v>
      </c>
      <c r="CK965" s="136">
        <v>2.5775714472506284</v>
      </c>
    </row>
    <row r="966" spans="1:89" x14ac:dyDescent="0.25">
      <c r="A966" s="82" t="s">
        <v>68</v>
      </c>
      <c r="B966" s="83">
        <v>943</v>
      </c>
      <c r="C966" s="70" t="s">
        <v>1049</v>
      </c>
      <c r="D966" s="166">
        <v>41528</v>
      </c>
      <c r="E966" s="85" t="s">
        <v>1247</v>
      </c>
      <c r="F966" s="82">
        <v>3393</v>
      </c>
      <c r="G966" s="88">
        <v>2</v>
      </c>
      <c r="H966" s="88">
        <v>125</v>
      </c>
      <c r="I966" s="82">
        <v>3</v>
      </c>
      <c r="J966" s="70">
        <v>700</v>
      </c>
      <c r="K966" s="55">
        <v>526</v>
      </c>
      <c r="L966" s="55">
        <v>925</v>
      </c>
      <c r="M966" s="55">
        <v>157</v>
      </c>
      <c r="N966" s="55">
        <v>416</v>
      </c>
      <c r="O966" s="56">
        <v>104.8</v>
      </c>
      <c r="P966" s="56"/>
      <c r="Q966" s="56"/>
      <c r="R966" s="55">
        <v>154</v>
      </c>
      <c r="S966" s="42" t="s">
        <v>72</v>
      </c>
      <c r="T966" s="94">
        <v>15.5</v>
      </c>
      <c r="U966" s="94">
        <v>12.7</v>
      </c>
      <c r="V966" s="94">
        <v>28.1</v>
      </c>
      <c r="W966" s="94">
        <v>26</v>
      </c>
      <c r="X966" s="94">
        <v>4.42</v>
      </c>
      <c r="Y966" s="94">
        <v>11.7</v>
      </c>
      <c r="Z966" s="94">
        <v>2.95</v>
      </c>
      <c r="AA966" s="94"/>
      <c r="AB966" s="94"/>
      <c r="AC966" s="98">
        <v>4.33</v>
      </c>
      <c r="AD966" s="99">
        <v>10.06</v>
      </c>
      <c r="AE966" s="99">
        <v>8.83</v>
      </c>
      <c r="AF966" s="99">
        <v>1.39</v>
      </c>
      <c r="AG966" s="99">
        <v>5.87</v>
      </c>
      <c r="AH966" s="99"/>
      <c r="AI966" s="99"/>
      <c r="AJ966" s="44" t="s">
        <v>73</v>
      </c>
      <c r="AK966" s="45">
        <v>642</v>
      </c>
      <c r="AL966" s="45">
        <v>661</v>
      </c>
      <c r="AM966" s="45">
        <v>684</v>
      </c>
      <c r="AN966" s="45">
        <v>498</v>
      </c>
      <c r="AO966" s="46">
        <v>36.700000000000003</v>
      </c>
      <c r="AP966" s="102">
        <v>1.46</v>
      </c>
      <c r="AQ966" s="102">
        <v>1.27</v>
      </c>
      <c r="AR966" s="102">
        <v>1.66</v>
      </c>
      <c r="AS966" s="126">
        <v>36.58</v>
      </c>
      <c r="AT966" s="58">
        <v>36.6</v>
      </c>
      <c r="AU966" s="58">
        <v>40</v>
      </c>
      <c r="AV966" s="58">
        <v>34.6</v>
      </c>
      <c r="AW966" s="58">
        <v>45.2</v>
      </c>
      <c r="AX966" s="58"/>
      <c r="AY966" s="71">
        <v>1.302491103202847</v>
      </c>
      <c r="AZ966" s="71">
        <v>26.35185294471431</v>
      </c>
      <c r="BA966" s="71">
        <v>1.7481470552856919</v>
      </c>
      <c r="BB966" s="131">
        <f t="shared" si="60"/>
        <v>1.302491103202847</v>
      </c>
      <c r="BC966" s="131">
        <f t="shared" si="61"/>
        <v>1.3017793594306049</v>
      </c>
      <c r="BD966" s="131">
        <f t="shared" si="62"/>
        <v>0.15622775800711741</v>
      </c>
      <c r="BE966" s="96">
        <v>6.92</v>
      </c>
      <c r="BF966" s="105">
        <v>94.9</v>
      </c>
      <c r="BG966" s="119">
        <v>681.61222339304527</v>
      </c>
      <c r="BH966" s="119">
        <v>151.16965226554265</v>
      </c>
      <c r="BI966" s="119">
        <v>114.28872497365647</v>
      </c>
      <c r="BJ966" s="119">
        <v>13.319283456269758</v>
      </c>
      <c r="BK966" s="119">
        <v>14.309799789251844</v>
      </c>
      <c r="BL966" s="119">
        <v>14.699683877766068</v>
      </c>
      <c r="BM966" s="119">
        <v>10.484720758693362</v>
      </c>
      <c r="BN966" s="130">
        <f t="shared" si="63"/>
        <v>380.28639140158214</v>
      </c>
      <c r="BO966" s="97">
        <v>2.42</v>
      </c>
      <c r="BP966" s="109" t="s">
        <v>69</v>
      </c>
      <c r="BQ966" s="106">
        <v>603.29411764705878</v>
      </c>
      <c r="BR966" s="107">
        <v>21.469541553276112</v>
      </c>
      <c r="BS966" s="107">
        <v>35.103812268535947</v>
      </c>
      <c r="BT966" s="107">
        <v>16.483445837351333</v>
      </c>
      <c r="BU966" s="106">
        <v>17647</v>
      </c>
      <c r="BV966" s="106">
        <v>628</v>
      </c>
      <c r="BW966" s="106">
        <v>1106</v>
      </c>
      <c r="BX966" s="106">
        <v>482</v>
      </c>
      <c r="BY966" s="23">
        <v>0.12079999999999999</v>
      </c>
      <c r="BZ966" s="23">
        <v>1.2788396887907021</v>
      </c>
      <c r="CA966" s="23">
        <v>3.02</v>
      </c>
      <c r="CB966" s="23"/>
      <c r="CC966" s="23">
        <v>5.25</v>
      </c>
      <c r="CD966" s="23">
        <v>7.63</v>
      </c>
      <c r="CE966" s="23">
        <v>58.89</v>
      </c>
      <c r="CF966" s="23">
        <v>32.21</v>
      </c>
      <c r="CG966" s="23">
        <v>0.05</v>
      </c>
      <c r="CH966" s="134">
        <v>68139.307569277255</v>
      </c>
      <c r="CI966" s="134">
        <v>11123.409959504432</v>
      </c>
      <c r="CJ966" s="135">
        <v>637194.36126965482</v>
      </c>
      <c r="CK966" s="136">
        <v>1.7456855608923236</v>
      </c>
    </row>
    <row r="967" spans="1:89" x14ac:dyDescent="0.25">
      <c r="A967" s="82" t="s">
        <v>68</v>
      </c>
      <c r="B967" s="83">
        <v>944</v>
      </c>
      <c r="C967" s="70" t="s">
        <v>1050</v>
      </c>
      <c r="D967" s="166">
        <v>41528</v>
      </c>
      <c r="E967" s="85" t="s">
        <v>1247</v>
      </c>
      <c r="F967" s="82">
        <v>3405</v>
      </c>
      <c r="G967" s="88">
        <v>2</v>
      </c>
      <c r="H967" s="88">
        <v>115</v>
      </c>
      <c r="I967" s="82">
        <v>3</v>
      </c>
      <c r="J967" s="70">
        <v>558</v>
      </c>
      <c r="K967" s="55">
        <v>526</v>
      </c>
      <c r="L967" s="55">
        <v>925</v>
      </c>
      <c r="M967" s="55">
        <v>157</v>
      </c>
      <c r="N967" s="55">
        <v>416</v>
      </c>
      <c r="O967" s="56">
        <v>104.8</v>
      </c>
      <c r="P967" s="56"/>
      <c r="Q967" s="56"/>
      <c r="R967" s="55">
        <v>154</v>
      </c>
      <c r="S967" s="42" t="s">
        <v>72</v>
      </c>
      <c r="T967" s="94">
        <v>11.6</v>
      </c>
      <c r="U967" s="94">
        <v>9.5</v>
      </c>
      <c r="V967" s="94">
        <v>21.1</v>
      </c>
      <c r="W967" s="94">
        <v>19.600000000000001</v>
      </c>
      <c r="X967" s="94">
        <v>3.32</v>
      </c>
      <c r="Y967" s="94">
        <v>8.8000000000000007</v>
      </c>
      <c r="Z967" s="94">
        <v>2.2200000000000002</v>
      </c>
      <c r="AA967" s="94"/>
      <c r="AB967" s="94"/>
      <c r="AC967" s="98">
        <v>3.26</v>
      </c>
      <c r="AD967" s="99">
        <v>7.27</v>
      </c>
      <c r="AE967" s="99">
        <v>6.39</v>
      </c>
      <c r="AF967" s="99">
        <v>0.99</v>
      </c>
      <c r="AG967" s="99">
        <v>4.3</v>
      </c>
      <c r="AH967" s="99"/>
      <c r="AI967" s="99"/>
      <c r="AJ967" s="44" t="s">
        <v>73</v>
      </c>
      <c r="AK967" s="45">
        <v>656</v>
      </c>
      <c r="AL967" s="45">
        <v>674</v>
      </c>
      <c r="AM967" s="45">
        <v>701</v>
      </c>
      <c r="AN967" s="45">
        <v>511</v>
      </c>
      <c r="AO967" s="46">
        <v>30.7</v>
      </c>
      <c r="AP967" s="102">
        <v>1.44</v>
      </c>
      <c r="AQ967" s="102">
        <v>1.08</v>
      </c>
      <c r="AR967" s="102">
        <v>1.42</v>
      </c>
      <c r="AS967" s="126">
        <v>33.879999999999995</v>
      </c>
      <c r="AT967" s="58">
        <v>33.4</v>
      </c>
      <c r="AU967" s="58">
        <v>46.4</v>
      </c>
      <c r="AV967" s="58">
        <v>35.4</v>
      </c>
      <c r="AW967" s="58">
        <v>46.2</v>
      </c>
      <c r="AX967" s="58"/>
      <c r="AY967" s="71">
        <v>1.5829383886255923</v>
      </c>
      <c r="AZ967" s="71">
        <v>23.216659955981424</v>
      </c>
      <c r="BA967" s="71">
        <v>-2.1166599559814223</v>
      </c>
      <c r="BB967" s="131">
        <f t="shared" si="60"/>
        <v>1.5829383886255923</v>
      </c>
      <c r="BC967" s="131">
        <f t="shared" si="61"/>
        <v>1.6056872037914689</v>
      </c>
      <c r="BD967" s="131">
        <f t="shared" si="62"/>
        <v>0.1867298578199052</v>
      </c>
      <c r="BE967" s="96">
        <v>6.84</v>
      </c>
      <c r="BF967" s="105">
        <v>104.2</v>
      </c>
      <c r="BG967" s="119">
        <v>678.77159309021101</v>
      </c>
      <c r="BH967" s="119">
        <v>163.72360844529749</v>
      </c>
      <c r="BI967" s="119">
        <v>101.66986564299424</v>
      </c>
      <c r="BJ967" s="119">
        <v>13.224568138195776</v>
      </c>
      <c r="BK967" s="119">
        <v>11.18042226487524</v>
      </c>
      <c r="BL967" s="119">
        <v>15.998080614203454</v>
      </c>
      <c r="BM967" s="119">
        <v>15.738963531669862</v>
      </c>
      <c r="BN967" s="130">
        <f t="shared" si="63"/>
        <v>369.94572177837409</v>
      </c>
      <c r="BO967" s="97">
        <v>5.05</v>
      </c>
      <c r="BP967" s="109" t="s">
        <v>69</v>
      </c>
      <c r="BQ967" s="106">
        <v>458.35294117647061</v>
      </c>
      <c r="BR967" s="107">
        <v>21.722888207415668</v>
      </c>
      <c r="BS967" s="107">
        <v>34.696371130054395</v>
      </c>
      <c r="BT967" s="107">
        <v>13.723141951391336</v>
      </c>
      <c r="BU967" s="106">
        <v>13224</v>
      </c>
      <c r="BV967" s="106">
        <v>625</v>
      </c>
      <c r="BW967" s="106">
        <v>1075</v>
      </c>
      <c r="BX967" s="106">
        <v>396</v>
      </c>
      <c r="BY967" s="23">
        <v>0.1653</v>
      </c>
      <c r="BZ967" s="23">
        <v>1.9899145134953413</v>
      </c>
      <c r="CA967" s="23">
        <v>2.5099999999999998</v>
      </c>
      <c r="CB967" s="23"/>
      <c r="CC967" s="23">
        <v>4.5199999999999996</v>
      </c>
      <c r="CD967" s="23">
        <v>7.49</v>
      </c>
      <c r="CE967" s="23">
        <v>57.95</v>
      </c>
      <c r="CF967" s="23">
        <v>33.729999999999997</v>
      </c>
      <c r="CG967" s="23">
        <v>2.9600000000000001E-2</v>
      </c>
      <c r="CH967" s="134">
        <v>106503.36326967491</v>
      </c>
      <c r="CI967" s="134">
        <v>10371.669432354845</v>
      </c>
      <c r="CJ967" s="135">
        <v>464653.47927959182</v>
      </c>
      <c r="CK967" s="136">
        <v>2.2321299408831052</v>
      </c>
    </row>
    <row r="968" spans="1:89" x14ac:dyDescent="0.25">
      <c r="A968" s="82" t="s">
        <v>68</v>
      </c>
      <c r="B968" s="83">
        <v>945</v>
      </c>
      <c r="C968" s="70" t="s">
        <v>1051</v>
      </c>
      <c r="D968" s="166">
        <v>41528</v>
      </c>
      <c r="E968" s="85" t="s">
        <v>1247</v>
      </c>
      <c r="F968" s="82">
        <v>3343</v>
      </c>
      <c r="G968" s="88">
        <v>2</v>
      </c>
      <c r="H968" s="88">
        <v>115</v>
      </c>
      <c r="I968" s="82">
        <v>4</v>
      </c>
      <c r="J968" s="70">
        <v>675</v>
      </c>
      <c r="K968" s="55">
        <v>526</v>
      </c>
      <c r="L968" s="55">
        <v>925</v>
      </c>
      <c r="M968" s="55">
        <v>157</v>
      </c>
      <c r="N968" s="55">
        <v>416</v>
      </c>
      <c r="O968" s="56">
        <v>104.8</v>
      </c>
      <c r="P968" s="56"/>
      <c r="Q968" s="56"/>
      <c r="R968" s="55">
        <v>154</v>
      </c>
      <c r="S968" s="42" t="s">
        <v>72</v>
      </c>
      <c r="T968" s="94">
        <v>16</v>
      </c>
      <c r="U968" s="94">
        <v>13.1</v>
      </c>
      <c r="V968" s="94">
        <v>29.1</v>
      </c>
      <c r="W968" s="94">
        <v>26.9</v>
      </c>
      <c r="X968" s="94">
        <v>4.57</v>
      </c>
      <c r="Y968" s="94">
        <v>12.09</v>
      </c>
      <c r="Z968" s="94">
        <v>3.04</v>
      </c>
      <c r="AA968" s="94"/>
      <c r="AB968" s="94"/>
      <c r="AC968" s="98">
        <v>4.47</v>
      </c>
      <c r="AD968" s="99">
        <v>10.35</v>
      </c>
      <c r="AE968" s="99">
        <v>9.1</v>
      </c>
      <c r="AF968" s="99">
        <v>1.49</v>
      </c>
      <c r="AG968" s="99">
        <v>6.18</v>
      </c>
      <c r="AH968" s="99"/>
      <c r="AI968" s="99"/>
      <c r="AJ968" s="44" t="s">
        <v>73</v>
      </c>
      <c r="AK968" s="45">
        <v>644</v>
      </c>
      <c r="AL968" s="45">
        <v>661</v>
      </c>
      <c r="AM968" s="45">
        <v>674</v>
      </c>
      <c r="AN968" s="45">
        <v>489</v>
      </c>
      <c r="AO968" s="46">
        <v>39.4</v>
      </c>
      <c r="AP968" s="102">
        <v>1.79</v>
      </c>
      <c r="AQ968" s="102">
        <v>1.35</v>
      </c>
      <c r="AR968" s="102">
        <v>1.77</v>
      </c>
      <c r="AS968" s="126">
        <v>42.61</v>
      </c>
      <c r="AT968" s="58">
        <v>41.9</v>
      </c>
      <c r="AU968" s="58">
        <v>45.6</v>
      </c>
      <c r="AV968" s="58">
        <v>34.4</v>
      </c>
      <c r="AW968" s="58">
        <v>44.9</v>
      </c>
      <c r="AX968" s="58"/>
      <c r="AY968" s="71">
        <v>1.4398625429553265</v>
      </c>
      <c r="AZ968" s="71">
        <v>28.065225146692146</v>
      </c>
      <c r="BA968" s="71">
        <v>1.0347748533078551</v>
      </c>
      <c r="BB968" s="131">
        <f t="shared" si="60"/>
        <v>1.4398625429553265</v>
      </c>
      <c r="BC968" s="131">
        <f t="shared" si="61"/>
        <v>1.4642611683848796</v>
      </c>
      <c r="BD968" s="131">
        <f t="shared" si="62"/>
        <v>0.16872852233676974</v>
      </c>
      <c r="BE968" s="96">
        <v>6.73</v>
      </c>
      <c r="BF968" s="105">
        <v>116.1</v>
      </c>
      <c r="BG968" s="119">
        <v>686.64082687338498</v>
      </c>
      <c r="BH968" s="119">
        <v>158.65633074935403</v>
      </c>
      <c r="BI968" s="119">
        <v>106.39965546942291</v>
      </c>
      <c r="BJ968" s="119">
        <v>11.705426356589149</v>
      </c>
      <c r="BK968" s="119">
        <v>13.875968992248062</v>
      </c>
      <c r="BL968" s="119">
        <v>14.056847545219638</v>
      </c>
      <c r="BM968" s="119">
        <v>8.8458225667527994</v>
      </c>
      <c r="BN968" s="130">
        <f t="shared" si="63"/>
        <v>374.96832349853383</v>
      </c>
      <c r="BO968" s="97">
        <v>3.32</v>
      </c>
      <c r="BP968" s="109" t="s">
        <v>69</v>
      </c>
      <c r="BQ968" s="106">
        <v>580.70588235294122</v>
      </c>
      <c r="BR968" s="107">
        <v>19.955528603193855</v>
      </c>
      <c r="BS968" s="107">
        <v>32.658970150720222</v>
      </c>
      <c r="BT968" s="107">
        <v>13.859328934437738</v>
      </c>
      <c r="BU968" s="106">
        <v>16669</v>
      </c>
      <c r="BV968" s="106">
        <v>574</v>
      </c>
      <c r="BW968" s="106">
        <v>1008</v>
      </c>
      <c r="BX968" s="106">
        <v>398</v>
      </c>
      <c r="BY968" s="23">
        <v>0.127</v>
      </c>
      <c r="BZ968" s="23">
        <v>1.3845932187109788</v>
      </c>
      <c r="CA968" s="23">
        <v>2.63</v>
      </c>
      <c r="CB968" s="23"/>
      <c r="CC968" s="23">
        <v>6.04</v>
      </c>
      <c r="CD968" s="23">
        <v>7.01</v>
      </c>
      <c r="CE968" s="23">
        <v>60.67</v>
      </c>
      <c r="CF968" s="23">
        <v>34.1</v>
      </c>
      <c r="CG968" s="23">
        <v>6.0200000000000004E-2</v>
      </c>
      <c r="CH968" s="134">
        <v>82138.500124300132</v>
      </c>
      <c r="CI968" s="134">
        <v>3571.9732184798986</v>
      </c>
      <c r="CJ968" s="135">
        <v>693052.90410625748</v>
      </c>
      <c r="CK968" s="136">
        <v>0.51539690510152614</v>
      </c>
    </row>
    <row r="969" spans="1:89" x14ac:dyDescent="0.25">
      <c r="A969" s="82" t="s">
        <v>68</v>
      </c>
      <c r="B969" s="83">
        <v>946</v>
      </c>
      <c r="C969" s="70" t="s">
        <v>1052</v>
      </c>
      <c r="D969" s="166">
        <v>41535</v>
      </c>
      <c r="E969" s="85" t="s">
        <v>1247</v>
      </c>
      <c r="F969" s="82">
        <v>294</v>
      </c>
      <c r="G969" s="88">
        <v>2</v>
      </c>
      <c r="H969" s="88">
        <v>114</v>
      </c>
      <c r="I969" s="82">
        <v>3</v>
      </c>
      <c r="J969" s="70">
        <v>654</v>
      </c>
      <c r="K969" s="55">
        <v>532</v>
      </c>
      <c r="L969" s="55">
        <v>925</v>
      </c>
      <c r="M969" s="55">
        <v>156</v>
      </c>
      <c r="N969" s="55">
        <v>403</v>
      </c>
      <c r="O969" s="56">
        <v>94.7</v>
      </c>
      <c r="P969" s="56"/>
      <c r="Q969" s="56"/>
      <c r="R969" s="55">
        <v>154</v>
      </c>
      <c r="S969" s="42" t="s">
        <v>72</v>
      </c>
      <c r="T969" s="94">
        <v>13.9</v>
      </c>
      <c r="U969" s="94">
        <v>11.4</v>
      </c>
      <c r="V969" s="94">
        <v>25.3</v>
      </c>
      <c r="W969" s="94">
        <v>23.4</v>
      </c>
      <c r="X969" s="94">
        <v>3.93</v>
      </c>
      <c r="Y969" s="94">
        <v>10.18</v>
      </c>
      <c r="Z969" s="94">
        <v>2.39</v>
      </c>
      <c r="AA969" s="94"/>
      <c r="AB969" s="94"/>
      <c r="AC969" s="98">
        <v>3.89</v>
      </c>
      <c r="AD969" s="99">
        <v>7.51</v>
      </c>
      <c r="AE969" s="99">
        <v>6.59</v>
      </c>
      <c r="AF969" s="99">
        <v>1.08</v>
      </c>
      <c r="AG969" s="99">
        <v>4.0199999999999996</v>
      </c>
      <c r="AH969" s="99"/>
      <c r="AI969" s="99"/>
      <c r="AJ969" s="44" t="s">
        <v>73</v>
      </c>
      <c r="AK969" s="45">
        <v>703</v>
      </c>
      <c r="AL969" s="45">
        <v>718</v>
      </c>
      <c r="AM969" s="45">
        <v>727</v>
      </c>
      <c r="AN969" s="45">
        <v>605</v>
      </c>
      <c r="AO969" s="46">
        <v>33.5</v>
      </c>
      <c r="AP969" s="102">
        <v>1.56</v>
      </c>
      <c r="AQ969" s="102">
        <v>1.17</v>
      </c>
      <c r="AR969" s="102">
        <v>1.53</v>
      </c>
      <c r="AS969" s="126">
        <v>36.800000000000004</v>
      </c>
      <c r="AT969" s="58">
        <v>36.200000000000003</v>
      </c>
      <c r="AU969" s="58">
        <v>46.3</v>
      </c>
      <c r="AV969" s="58">
        <v>35</v>
      </c>
      <c r="AW969" s="58">
        <v>45.6</v>
      </c>
      <c r="AX969" s="58"/>
      <c r="AY969" s="71">
        <v>1.4308300395256919</v>
      </c>
      <c r="AZ969" s="71">
        <v>25.640163184726067</v>
      </c>
      <c r="BA969" s="71">
        <v>-0.34016318472606599</v>
      </c>
      <c r="BB969" s="131">
        <f t="shared" si="60"/>
        <v>1.4308300395256919</v>
      </c>
      <c r="BC969" s="131">
        <f t="shared" si="61"/>
        <v>1.4545454545454546</v>
      </c>
      <c r="BD969" s="131">
        <f t="shared" si="62"/>
        <v>0.1683794466403162</v>
      </c>
      <c r="BE969" s="96">
        <v>6.59</v>
      </c>
      <c r="BF969" s="105">
        <v>141.1</v>
      </c>
      <c r="BG969" s="119">
        <v>653.06165839829907</v>
      </c>
      <c r="BH969" s="119">
        <v>175.42877391920624</v>
      </c>
      <c r="BI969" s="119">
        <v>109.8582565556343</v>
      </c>
      <c r="BJ969" s="119">
        <v>11.630049610205528</v>
      </c>
      <c r="BK969" s="119">
        <v>18.320340184266477</v>
      </c>
      <c r="BL969" s="119">
        <v>15.889440113394757</v>
      </c>
      <c r="BM969" s="119">
        <v>16.059532246633594</v>
      </c>
      <c r="BN969" s="130">
        <f t="shared" si="63"/>
        <v>359.78391401877627</v>
      </c>
      <c r="BO969" s="97">
        <v>11.92</v>
      </c>
      <c r="BP969" s="109" t="s">
        <v>69</v>
      </c>
      <c r="BQ969" s="106">
        <v>525.17647058823525</v>
      </c>
      <c r="BR969" s="107">
        <v>20.757963264357123</v>
      </c>
      <c r="BS969" s="107">
        <v>31.258271468004381</v>
      </c>
      <c r="BT969" s="107">
        <v>14.50763730906727</v>
      </c>
      <c r="BU969" s="106">
        <v>15122</v>
      </c>
      <c r="BV969" s="106">
        <v>599</v>
      </c>
      <c r="BW969" s="106">
        <v>954</v>
      </c>
      <c r="BX969" s="106">
        <v>418</v>
      </c>
      <c r="BY969" s="23">
        <v>0.16369999999999998</v>
      </c>
      <c r="BZ969" s="23">
        <v>1.9615790990298723</v>
      </c>
      <c r="CA969" s="23">
        <v>2.25</v>
      </c>
      <c r="CB969" s="23"/>
      <c r="CC969" s="23">
        <v>5.33</v>
      </c>
      <c r="CD969" s="23">
        <v>7.87</v>
      </c>
      <c r="CE969" s="23">
        <v>74.930000000000007</v>
      </c>
      <c r="CF969" s="23">
        <v>34.9</v>
      </c>
      <c r="CG969" s="23">
        <v>1.9400000000000004E-2</v>
      </c>
      <c r="CH969" s="134">
        <v>74680.721373220586</v>
      </c>
      <c r="CI969" s="134">
        <v>3084.9818054606167</v>
      </c>
      <c r="CJ969" s="135">
        <v>793310.12567178626</v>
      </c>
      <c r="CK969" s="136">
        <v>0.38887462867667422</v>
      </c>
    </row>
    <row r="970" spans="1:89" x14ac:dyDescent="0.25">
      <c r="A970" s="82" t="s">
        <v>68</v>
      </c>
      <c r="B970" s="83">
        <v>947</v>
      </c>
      <c r="C970" s="70" t="s">
        <v>1053</v>
      </c>
      <c r="D970" s="167" t="s">
        <v>1225</v>
      </c>
      <c r="E970" s="85" t="s">
        <v>1247</v>
      </c>
      <c r="F970" s="82">
        <v>340</v>
      </c>
      <c r="G970" s="88">
        <v>2</v>
      </c>
      <c r="H970" s="88">
        <v>114</v>
      </c>
      <c r="I970" s="82">
        <v>3</v>
      </c>
      <c r="J970" s="70">
        <v>654</v>
      </c>
      <c r="K970" s="55">
        <v>538</v>
      </c>
      <c r="L970" s="55">
        <v>927</v>
      </c>
      <c r="M970" s="55">
        <v>153</v>
      </c>
      <c r="N970" s="55">
        <v>400</v>
      </c>
      <c r="O970" s="56">
        <v>93</v>
      </c>
      <c r="P970" s="56"/>
      <c r="Q970" s="56"/>
      <c r="R970" s="55">
        <v>157</v>
      </c>
      <c r="S970" s="42" t="s">
        <v>72</v>
      </c>
      <c r="T970" s="94">
        <v>14.1</v>
      </c>
      <c r="U970" s="94">
        <v>11.6</v>
      </c>
      <c r="V970" s="94">
        <v>25.7</v>
      </c>
      <c r="W970" s="94">
        <v>23.9</v>
      </c>
      <c r="X970" s="94">
        <v>3.95</v>
      </c>
      <c r="Y970" s="94">
        <v>10.29</v>
      </c>
      <c r="Z970" s="94">
        <v>2.39</v>
      </c>
      <c r="AA970" s="94"/>
      <c r="AB970" s="94"/>
      <c r="AC970" s="98">
        <v>4.05</v>
      </c>
      <c r="AD970" s="99">
        <v>8.98</v>
      </c>
      <c r="AE970" s="99">
        <v>7.95</v>
      </c>
      <c r="AF970" s="99">
        <v>1.38</v>
      </c>
      <c r="AG970" s="99">
        <v>5.48</v>
      </c>
      <c r="AH970" s="99"/>
      <c r="AI970" s="99"/>
      <c r="AJ970" s="44" t="s">
        <v>73</v>
      </c>
      <c r="AK970" s="45">
        <v>651</v>
      </c>
      <c r="AL970" s="45">
        <v>666</v>
      </c>
      <c r="AM970" s="45">
        <v>652</v>
      </c>
      <c r="AN970" s="45">
        <v>467</v>
      </c>
      <c r="AO970" s="46">
        <v>39.4</v>
      </c>
      <c r="AP970" s="102">
        <v>1.56</v>
      </c>
      <c r="AQ970" s="102">
        <v>1.27</v>
      </c>
      <c r="AR970" s="102">
        <v>1.66</v>
      </c>
      <c r="AS970" s="126">
        <v>39.160000000000004</v>
      </c>
      <c r="AT970" s="58">
        <v>37.700000000000003</v>
      </c>
      <c r="AU970" s="58">
        <v>39.5</v>
      </c>
      <c r="AV970" s="58">
        <v>32.1</v>
      </c>
      <c r="AW970" s="58">
        <v>42.1</v>
      </c>
      <c r="AX970" s="58"/>
      <c r="AY970" s="71">
        <v>1.4669260700389106</v>
      </c>
      <c r="AZ970" s="71">
        <v>26.499052392126327</v>
      </c>
      <c r="BA970" s="71">
        <v>-0.7990523921263275</v>
      </c>
      <c r="BB970" s="131">
        <f t="shared" si="60"/>
        <v>1.4669260700389106</v>
      </c>
      <c r="BC970" s="131">
        <f t="shared" si="61"/>
        <v>1.5237354085603114</v>
      </c>
      <c r="BD970" s="131">
        <f t="shared" si="62"/>
        <v>0.1747081712062257</v>
      </c>
      <c r="BE970" s="96">
        <v>6.51</v>
      </c>
      <c r="BF970" s="105">
        <v>128.19999999999999</v>
      </c>
      <c r="BG970" s="119">
        <v>657.4492979719189</v>
      </c>
      <c r="BH970" s="119">
        <v>167.23868954758191</v>
      </c>
      <c r="BI970" s="119">
        <v>112.75351014040564</v>
      </c>
      <c r="BJ970" s="119">
        <v>11.115444617784712</v>
      </c>
      <c r="BK970" s="119">
        <v>17.628705148205928</v>
      </c>
      <c r="BL970" s="119">
        <v>20.140405616224651</v>
      </c>
      <c r="BM970" s="119">
        <v>13.868954758190329</v>
      </c>
      <c r="BN970" s="130">
        <f t="shared" si="63"/>
        <v>366.20069895157263</v>
      </c>
      <c r="BO970" s="97">
        <v>3.92</v>
      </c>
      <c r="BP970" s="109" t="s">
        <v>69</v>
      </c>
      <c r="BQ970" s="106">
        <v>543.05882352941171</v>
      </c>
      <c r="BR970" s="107">
        <v>21.130693522545204</v>
      </c>
      <c r="BS970" s="107">
        <v>34.117307068328479</v>
      </c>
      <c r="BT970" s="107">
        <v>14.404743329692618</v>
      </c>
      <c r="BU970" s="106">
        <v>15987</v>
      </c>
      <c r="BV970" s="106">
        <v>621</v>
      </c>
      <c r="BW970" s="106">
        <v>1075</v>
      </c>
      <c r="BX970" s="106">
        <v>424</v>
      </c>
      <c r="BY970" s="23">
        <v>0.1225</v>
      </c>
      <c r="BZ970" s="23">
        <v>0.91864374219575451</v>
      </c>
      <c r="CA970" s="23">
        <v>2.93</v>
      </c>
      <c r="CB970" s="23"/>
      <c r="CC970" s="23">
        <v>4.37</v>
      </c>
      <c r="CD970" s="23">
        <v>9.56</v>
      </c>
      <c r="CE970" s="23">
        <v>61.91</v>
      </c>
      <c r="CF970" s="23">
        <v>33.979999999999997</v>
      </c>
      <c r="CG970" s="23">
        <v>0.02</v>
      </c>
      <c r="CH970" s="134">
        <v>33442.745036099594</v>
      </c>
      <c r="CI970" s="134">
        <v>6455.722745255418</v>
      </c>
      <c r="CJ970" s="135">
        <v>780327.18164922437</v>
      </c>
      <c r="CK970" s="136">
        <v>0.82730973584839429</v>
      </c>
    </row>
    <row r="971" spans="1:89" x14ac:dyDescent="0.25">
      <c r="A971" s="82" t="s">
        <v>68</v>
      </c>
      <c r="B971" s="83">
        <v>948</v>
      </c>
      <c r="C971" s="70" t="s">
        <v>1054</v>
      </c>
      <c r="D971" s="167" t="s">
        <v>1226</v>
      </c>
      <c r="E971" s="85" t="s">
        <v>1247</v>
      </c>
      <c r="F971" s="82">
        <v>485</v>
      </c>
      <c r="G971" s="88">
        <v>2</v>
      </c>
      <c r="H971" s="88">
        <v>106</v>
      </c>
      <c r="I971" s="82">
        <v>3</v>
      </c>
      <c r="J971" s="70">
        <v>630</v>
      </c>
      <c r="K971" s="55">
        <v>536</v>
      </c>
      <c r="L971" s="55">
        <v>935</v>
      </c>
      <c r="M971" s="55">
        <v>179</v>
      </c>
      <c r="N971" s="55">
        <v>388</v>
      </c>
      <c r="O971" s="56">
        <v>92.1</v>
      </c>
      <c r="P971" s="56"/>
      <c r="Q971" s="56"/>
      <c r="R971" s="55">
        <v>136</v>
      </c>
      <c r="S971" s="42" t="s">
        <v>72</v>
      </c>
      <c r="T971" s="94">
        <v>12.7</v>
      </c>
      <c r="U971" s="94">
        <v>10.4</v>
      </c>
      <c r="V971" s="94">
        <v>23.2</v>
      </c>
      <c r="W971" s="94">
        <v>21.7</v>
      </c>
      <c r="X971" s="94">
        <v>4.1399999999999997</v>
      </c>
      <c r="Y971" s="94">
        <v>8.98</v>
      </c>
      <c r="Z971" s="94">
        <v>2.13</v>
      </c>
      <c r="AA971" s="94"/>
      <c r="AB971" s="94"/>
      <c r="AC971" s="98">
        <v>3.16</v>
      </c>
      <c r="AD971" s="99">
        <v>7.61</v>
      </c>
      <c r="AE971" s="99">
        <v>6.8</v>
      </c>
      <c r="AF971" s="99">
        <v>1.32</v>
      </c>
      <c r="AG971" s="99">
        <v>4.47</v>
      </c>
      <c r="AH971" s="99"/>
      <c r="AI971" s="99"/>
      <c r="AJ971" s="44" t="s">
        <v>73</v>
      </c>
      <c r="AK971" s="45">
        <v>672</v>
      </c>
      <c r="AL971" s="45">
        <v>686</v>
      </c>
      <c r="AM971" s="45">
        <v>680</v>
      </c>
      <c r="AN971" s="45">
        <v>502</v>
      </c>
      <c r="AO971" s="46">
        <v>39.9</v>
      </c>
      <c r="AP971" s="102">
        <v>1.75</v>
      </c>
      <c r="AQ971" s="102">
        <v>1.4</v>
      </c>
      <c r="AR971" s="102">
        <v>1.82</v>
      </c>
      <c r="AS971" s="126">
        <v>42.21</v>
      </c>
      <c r="AT971" s="58">
        <v>41.9</v>
      </c>
      <c r="AU971" s="58">
        <v>43.8</v>
      </c>
      <c r="AV971" s="58">
        <v>35.1</v>
      </c>
      <c r="AW971" s="58">
        <v>45.6</v>
      </c>
      <c r="AX971" s="58"/>
      <c r="AY971" s="71">
        <v>1.8060344827586208</v>
      </c>
      <c r="AZ971" s="71">
        <v>27.122145157702924</v>
      </c>
      <c r="BA971" s="71">
        <v>-3.9221451577029249</v>
      </c>
      <c r="BB971" s="131">
        <f t="shared" si="60"/>
        <v>1.8060344827586208</v>
      </c>
      <c r="BC971" s="131">
        <f t="shared" si="61"/>
        <v>1.8193965517241379</v>
      </c>
      <c r="BD971" s="131">
        <f t="shared" si="62"/>
        <v>0.21422413793103448</v>
      </c>
      <c r="BE971" s="96">
        <v>6.98</v>
      </c>
      <c r="BF971" s="105">
        <v>106.2</v>
      </c>
      <c r="BG971" s="119">
        <v>681.1393596986818</v>
      </c>
      <c r="BH971" s="119">
        <v>152.70244821092277</v>
      </c>
      <c r="BI971" s="119">
        <v>117.49529190207156</v>
      </c>
      <c r="BJ971" s="119">
        <v>13.003766478342749</v>
      </c>
      <c r="BK971" s="119">
        <v>13.32391713747646</v>
      </c>
      <c r="BL971" s="119">
        <v>13.804143126177022</v>
      </c>
      <c r="BM971" s="119">
        <v>8.8794726930320156</v>
      </c>
      <c r="BN971" s="130">
        <f t="shared" si="63"/>
        <v>379.61487449520945</v>
      </c>
      <c r="BO971" s="97">
        <v>5.14</v>
      </c>
      <c r="BP971" s="109" t="s">
        <v>69</v>
      </c>
      <c r="BQ971" s="106">
        <v>538.35294117647061</v>
      </c>
      <c r="BR971" s="107">
        <v>23.204868154158216</v>
      </c>
      <c r="BS971" s="107">
        <v>36.164564575007098</v>
      </c>
      <c r="BT971" s="107">
        <v>12.848518882493332</v>
      </c>
      <c r="BU971" s="106">
        <v>16116</v>
      </c>
      <c r="BV971" s="106">
        <v>695</v>
      </c>
      <c r="BW971" s="106">
        <v>1147</v>
      </c>
      <c r="BX971" s="106">
        <v>384</v>
      </c>
      <c r="BY971" s="23"/>
      <c r="BZ971" s="23"/>
      <c r="CA971" s="23"/>
      <c r="CB971" s="23"/>
      <c r="CC971" s="23"/>
      <c r="CD971" s="23"/>
      <c r="CE971" s="23"/>
      <c r="CF971" s="23"/>
      <c r="CG971" s="23">
        <v>6.0600000000000001E-2</v>
      </c>
      <c r="CH971" s="134">
        <v>108835.06273644658</v>
      </c>
      <c r="CI971" s="134">
        <v>5751.7912117104015</v>
      </c>
      <c r="CJ971" s="135">
        <v>502975.89887460647</v>
      </c>
      <c r="CK971" s="136">
        <v>1.1435520518139859</v>
      </c>
    </row>
    <row r="972" spans="1:89" x14ac:dyDescent="0.25">
      <c r="A972" s="82" t="s">
        <v>68</v>
      </c>
      <c r="B972" s="83">
        <v>949</v>
      </c>
      <c r="C972" s="70" t="s">
        <v>1055</v>
      </c>
      <c r="D972" s="167" t="s">
        <v>1225</v>
      </c>
      <c r="E972" s="85" t="s">
        <v>1247</v>
      </c>
      <c r="F972" s="82">
        <v>233</v>
      </c>
      <c r="G972" s="88">
        <v>2</v>
      </c>
      <c r="H972" s="88">
        <v>105</v>
      </c>
      <c r="I972" s="82">
        <v>2</v>
      </c>
      <c r="J972" s="70">
        <v>544</v>
      </c>
      <c r="K972" s="55">
        <v>538</v>
      </c>
      <c r="L972" s="55">
        <v>927</v>
      </c>
      <c r="M972" s="55">
        <v>155</v>
      </c>
      <c r="N972" s="55">
        <v>399</v>
      </c>
      <c r="O972" s="56">
        <v>92.8</v>
      </c>
      <c r="P972" s="56"/>
      <c r="Q972" s="56"/>
      <c r="R972" s="55">
        <v>157</v>
      </c>
      <c r="S972" s="42" t="s">
        <v>72</v>
      </c>
      <c r="T972" s="94">
        <v>13</v>
      </c>
      <c r="U972" s="94">
        <v>10.7</v>
      </c>
      <c r="V972" s="94">
        <v>23.7</v>
      </c>
      <c r="W972" s="94">
        <v>22</v>
      </c>
      <c r="X972" s="94">
        <v>3.68</v>
      </c>
      <c r="Y972" s="94">
        <v>9.4700000000000006</v>
      </c>
      <c r="Z972" s="94">
        <v>2.2000000000000002</v>
      </c>
      <c r="AA972" s="94"/>
      <c r="AB972" s="94"/>
      <c r="AC972" s="98">
        <v>3.73</v>
      </c>
      <c r="AD972" s="99">
        <v>8.32</v>
      </c>
      <c r="AE972" s="99">
        <v>7.39</v>
      </c>
      <c r="AF972" s="99">
        <v>1.17</v>
      </c>
      <c r="AG972" s="99">
        <v>4.9800000000000004</v>
      </c>
      <c r="AH972" s="99"/>
      <c r="AI972" s="99"/>
      <c r="AJ972" s="44" t="s">
        <v>73</v>
      </c>
      <c r="AK972" s="45">
        <v>649</v>
      </c>
      <c r="AL972" s="45">
        <v>664</v>
      </c>
      <c r="AM972" s="45">
        <v>682</v>
      </c>
      <c r="AN972" s="45">
        <v>474</v>
      </c>
      <c r="AO972" s="46">
        <v>35.9</v>
      </c>
      <c r="AP972" s="102">
        <v>1.58</v>
      </c>
      <c r="AQ972" s="102">
        <v>1.29</v>
      </c>
      <c r="AR972" s="102">
        <v>1.69</v>
      </c>
      <c r="AS972" s="126">
        <v>38.06</v>
      </c>
      <c r="AT972" s="58">
        <v>38.4</v>
      </c>
      <c r="AU972" s="58">
        <v>44</v>
      </c>
      <c r="AV972" s="58">
        <v>36</v>
      </c>
      <c r="AW972" s="58">
        <v>47.2</v>
      </c>
      <c r="AX972" s="58"/>
      <c r="AY972" s="71">
        <v>1.620253164556962</v>
      </c>
      <c r="AZ972" s="71">
        <v>24.366648362710876</v>
      </c>
      <c r="BA972" s="71">
        <v>-0.6666483627108768</v>
      </c>
      <c r="BB972" s="131">
        <f t="shared" si="60"/>
        <v>1.620253164556962</v>
      </c>
      <c r="BC972" s="131">
        <f t="shared" si="61"/>
        <v>1.6059071729957808</v>
      </c>
      <c r="BD972" s="131">
        <f t="shared" si="62"/>
        <v>0.19240506329113927</v>
      </c>
      <c r="BE972" s="96">
        <v>6.6</v>
      </c>
      <c r="BF972" s="105">
        <v>103.2</v>
      </c>
      <c r="BG972" s="119">
        <v>644.3604651162791</v>
      </c>
      <c r="BH972" s="119">
        <v>184.54457364341087</v>
      </c>
      <c r="BI972" s="119">
        <v>111.18217054263566</v>
      </c>
      <c r="BJ972" s="119">
        <v>11.32751937984496</v>
      </c>
      <c r="BK972" s="119">
        <v>18.062015503875969</v>
      </c>
      <c r="BL972" s="119">
        <v>16.385658914728683</v>
      </c>
      <c r="BM972" s="119">
        <v>14.554263565891473</v>
      </c>
      <c r="BN972" s="130">
        <f t="shared" si="63"/>
        <v>352.77064844305642</v>
      </c>
      <c r="BO972" s="97">
        <v>9.91</v>
      </c>
      <c r="BP972" s="109" t="s">
        <v>69</v>
      </c>
      <c r="BQ972" s="106">
        <v>474.35294117647061</v>
      </c>
      <c r="BR972" s="107">
        <v>20.014892032762475</v>
      </c>
      <c r="BS972" s="107">
        <v>32.472134527414468</v>
      </c>
      <c r="BT972" s="107">
        <v>12.352941176470589</v>
      </c>
      <c r="BU972" s="106">
        <v>14490</v>
      </c>
      <c r="BV972" s="106">
        <v>611</v>
      </c>
      <c r="BW972" s="106">
        <v>1061</v>
      </c>
      <c r="BX972" s="106">
        <v>378</v>
      </c>
      <c r="BY972" s="23">
        <v>0.14880000000000002</v>
      </c>
      <c r="BZ972" s="23">
        <v>1.2794160023052539</v>
      </c>
      <c r="CA972" s="23">
        <v>3.21</v>
      </c>
      <c r="CB972" s="23"/>
      <c r="CC972" s="23">
        <v>4.41</v>
      </c>
      <c r="CD972" s="23">
        <v>8.19</v>
      </c>
      <c r="CE972" s="23">
        <v>57.85</v>
      </c>
      <c r="CF972" s="23">
        <v>34.19</v>
      </c>
      <c r="CG972" s="23">
        <v>0.01</v>
      </c>
      <c r="CH972" s="134">
        <v>114599.54810838983</v>
      </c>
      <c r="CI972" s="134">
        <v>3157.4944159826509</v>
      </c>
      <c r="CJ972" s="135">
        <v>468279.39519455226</v>
      </c>
      <c r="CK972" s="136">
        <v>0.67427575254957184</v>
      </c>
    </row>
    <row r="973" spans="1:89" x14ac:dyDescent="0.25">
      <c r="A973" s="82" t="s">
        <v>68</v>
      </c>
      <c r="B973" s="83">
        <v>950</v>
      </c>
      <c r="C973" s="70" t="s">
        <v>1056</v>
      </c>
      <c r="D973" s="167" t="s">
        <v>1226</v>
      </c>
      <c r="E973" s="85" t="s">
        <v>1247</v>
      </c>
      <c r="F973" s="82">
        <v>3497</v>
      </c>
      <c r="G973" s="88">
        <v>2</v>
      </c>
      <c r="H973" s="88">
        <v>103</v>
      </c>
      <c r="I973" s="82">
        <v>2</v>
      </c>
      <c r="J973" s="70">
        <v>636</v>
      </c>
      <c r="K973" s="55">
        <v>536</v>
      </c>
      <c r="L973" s="55">
        <v>935</v>
      </c>
      <c r="M973" s="55">
        <v>179</v>
      </c>
      <c r="N973" s="55">
        <v>388</v>
      </c>
      <c r="O973" s="56">
        <v>92.1</v>
      </c>
      <c r="P973" s="56"/>
      <c r="Q973" s="56"/>
      <c r="R973" s="55">
        <v>136</v>
      </c>
      <c r="S973" s="42" t="s">
        <v>72</v>
      </c>
      <c r="T973" s="94">
        <v>11.8</v>
      </c>
      <c r="U973" s="94">
        <v>9.6999999999999993</v>
      </c>
      <c r="V973" s="94">
        <v>21.5</v>
      </c>
      <c r="W973" s="94">
        <v>20.100000000000001</v>
      </c>
      <c r="X973" s="94">
        <v>3.84</v>
      </c>
      <c r="Y973" s="94">
        <v>8.34</v>
      </c>
      <c r="Z973" s="94">
        <v>1.98</v>
      </c>
      <c r="AA973" s="94"/>
      <c r="AB973" s="94"/>
      <c r="AC973" s="98">
        <v>2.94</v>
      </c>
      <c r="AD973" s="99">
        <v>7.35</v>
      </c>
      <c r="AE973" s="99">
        <v>6.49</v>
      </c>
      <c r="AF973" s="99">
        <v>1.53</v>
      </c>
      <c r="AG973" s="99">
        <v>4.32</v>
      </c>
      <c r="AH973" s="99"/>
      <c r="AI973" s="99"/>
      <c r="AJ973" s="44" t="s">
        <v>73</v>
      </c>
      <c r="AK973" s="45">
        <v>658</v>
      </c>
      <c r="AL973" s="45">
        <v>677</v>
      </c>
      <c r="AM973" s="45">
        <v>601</v>
      </c>
      <c r="AN973" s="45">
        <v>483</v>
      </c>
      <c r="AO973" s="46">
        <v>35.299999999999997</v>
      </c>
      <c r="AP973" s="102">
        <v>1.46</v>
      </c>
      <c r="AQ973" s="102">
        <v>1.25</v>
      </c>
      <c r="AR973" s="102">
        <v>1.63</v>
      </c>
      <c r="AS973" s="126">
        <v>36.019999999999996</v>
      </c>
      <c r="AT973" s="58">
        <v>36.200000000000003</v>
      </c>
      <c r="AU973" s="58">
        <v>41.3</v>
      </c>
      <c r="AV973" s="58">
        <v>35.299999999999997</v>
      </c>
      <c r="AW973" s="58">
        <v>46.3</v>
      </c>
      <c r="AX973" s="58"/>
      <c r="AY973" s="71">
        <v>1.6837209302325582</v>
      </c>
      <c r="AZ973" s="71">
        <v>24.906718571273629</v>
      </c>
      <c r="BA973" s="71">
        <v>-3.406718571273629</v>
      </c>
      <c r="BB973" s="131">
        <f t="shared" si="60"/>
        <v>1.6837209302325582</v>
      </c>
      <c r="BC973" s="131">
        <f t="shared" si="61"/>
        <v>1.6753488372093022</v>
      </c>
      <c r="BD973" s="131">
        <f t="shared" si="62"/>
        <v>0.20186046511627906</v>
      </c>
      <c r="BE973" s="96">
        <v>6.87</v>
      </c>
      <c r="BF973" s="105">
        <v>104.6</v>
      </c>
      <c r="BG973" s="119">
        <v>686.54875717017217</v>
      </c>
      <c r="BH973" s="119">
        <v>161.92160611854686</v>
      </c>
      <c r="BI973" s="119">
        <v>92.543021032504782</v>
      </c>
      <c r="BJ973" s="119">
        <v>14.474187380497133</v>
      </c>
      <c r="BK973" s="119">
        <v>16.166347992351817</v>
      </c>
      <c r="BL973" s="119">
        <v>18.460803059273424</v>
      </c>
      <c r="BM973" s="119">
        <v>10.334608030592735</v>
      </c>
      <c r="BN973" s="130">
        <f t="shared" si="63"/>
        <v>370.94635781773843</v>
      </c>
      <c r="BO973" s="97">
        <v>2.2799999999999998</v>
      </c>
      <c r="BP973" s="109" t="s">
        <v>69</v>
      </c>
      <c r="BQ973" s="106">
        <v>498.8235294117647</v>
      </c>
      <c r="BR973" s="107">
        <v>23.201094391244869</v>
      </c>
      <c r="BS973" s="107">
        <v>36.657446108582981</v>
      </c>
      <c r="BT973" s="107">
        <v>13.779655508612283</v>
      </c>
      <c r="BU973" s="106">
        <v>15266</v>
      </c>
      <c r="BV973" s="106">
        <v>710</v>
      </c>
      <c r="BW973" s="106">
        <v>1196</v>
      </c>
      <c r="BX973" s="106">
        <v>421</v>
      </c>
      <c r="BY973" s="23"/>
      <c r="BZ973" s="23"/>
      <c r="CA973" s="23"/>
      <c r="CB973" s="23"/>
      <c r="CC973" s="23"/>
      <c r="CD973" s="23"/>
      <c r="CE973" s="23"/>
      <c r="CF973" s="23"/>
      <c r="CG973" s="23">
        <v>0.04</v>
      </c>
      <c r="CH973" s="134">
        <v>74960.051780640017</v>
      </c>
      <c r="CI973" s="134">
        <v>8027.9331742479681</v>
      </c>
      <c r="CJ973" s="135">
        <v>759673.03941273643</v>
      </c>
      <c r="CK973" s="136">
        <v>1.0567616274040663</v>
      </c>
    </row>
    <row r="974" spans="1:89" x14ac:dyDescent="0.25">
      <c r="A974" s="82" t="s">
        <v>68</v>
      </c>
      <c r="B974" s="83">
        <v>951</v>
      </c>
      <c r="C974" s="70" t="s">
        <v>1057</v>
      </c>
      <c r="D974" s="167" t="s">
        <v>1226</v>
      </c>
      <c r="E974" s="85" t="s">
        <v>1247</v>
      </c>
      <c r="F974" s="82">
        <v>602</v>
      </c>
      <c r="G974" s="88">
        <v>2</v>
      </c>
      <c r="H974" s="88">
        <v>101</v>
      </c>
      <c r="I974" s="82">
        <v>2</v>
      </c>
      <c r="J974" s="70">
        <v>545</v>
      </c>
      <c r="K974" s="55">
        <v>536</v>
      </c>
      <c r="L974" s="55">
        <v>935</v>
      </c>
      <c r="M974" s="55">
        <v>179</v>
      </c>
      <c r="N974" s="55">
        <v>388</v>
      </c>
      <c r="O974" s="56">
        <v>92.1</v>
      </c>
      <c r="P974" s="56"/>
      <c r="Q974" s="56"/>
      <c r="R974" s="55">
        <v>136</v>
      </c>
      <c r="S974" s="42" t="s">
        <v>72</v>
      </c>
      <c r="T974" s="94">
        <v>11.6</v>
      </c>
      <c r="U974" s="94">
        <v>9.5</v>
      </c>
      <c r="V974" s="94">
        <v>21</v>
      </c>
      <c r="W974" s="94">
        <v>19.600000000000001</v>
      </c>
      <c r="X974" s="94">
        <v>3.75</v>
      </c>
      <c r="Y974" s="94">
        <v>8.14</v>
      </c>
      <c r="Z974" s="94">
        <v>1.93</v>
      </c>
      <c r="AA974" s="94"/>
      <c r="AB974" s="94"/>
      <c r="AC974" s="98">
        <v>2.86</v>
      </c>
      <c r="AD974" s="99">
        <v>7.41</v>
      </c>
      <c r="AE974" s="99">
        <v>6.65</v>
      </c>
      <c r="AF974" s="99">
        <v>1.3</v>
      </c>
      <c r="AG974" s="99">
        <v>4.16</v>
      </c>
      <c r="AH974" s="99"/>
      <c r="AI974" s="99"/>
      <c r="AJ974" s="44" t="s">
        <v>73</v>
      </c>
      <c r="AK974" s="45">
        <v>647</v>
      </c>
      <c r="AL974" s="45">
        <v>661</v>
      </c>
      <c r="AM974" s="45">
        <v>654</v>
      </c>
      <c r="AN974" s="45">
        <v>489</v>
      </c>
      <c r="AO974" s="46">
        <v>36.9</v>
      </c>
      <c r="AP974" s="102">
        <v>1.62</v>
      </c>
      <c r="AQ974" s="102">
        <v>1.28</v>
      </c>
      <c r="AR974" s="102">
        <v>1.68</v>
      </c>
      <c r="AS974" s="126">
        <v>39.06</v>
      </c>
      <c r="AT974" s="58">
        <v>38</v>
      </c>
      <c r="AU974" s="58">
        <v>43</v>
      </c>
      <c r="AV974" s="58">
        <v>34</v>
      </c>
      <c r="AW974" s="58">
        <v>44.7</v>
      </c>
      <c r="AX974" s="58"/>
      <c r="AY974" s="71">
        <v>1.8095238095238095</v>
      </c>
      <c r="AZ974" s="71">
        <v>24.66105700031331</v>
      </c>
      <c r="BA974" s="71">
        <v>-3.6610570003133098</v>
      </c>
      <c r="BB974" s="131">
        <f t="shared" si="60"/>
        <v>1.8095238095238095</v>
      </c>
      <c r="BC974" s="131">
        <f t="shared" si="61"/>
        <v>1.86</v>
      </c>
      <c r="BD974" s="131">
        <f t="shared" si="62"/>
        <v>0.21809523809523809</v>
      </c>
      <c r="BE974" s="96">
        <v>6.84</v>
      </c>
      <c r="BF974" s="105">
        <v>112</v>
      </c>
      <c r="BG974" s="119">
        <v>679.3125</v>
      </c>
      <c r="BH974" s="119">
        <v>156.60714285714286</v>
      </c>
      <c r="BI974" s="119">
        <v>113.61607142857143</v>
      </c>
      <c r="BJ974" s="119">
        <v>13.589285714285715</v>
      </c>
      <c r="BK974" s="119">
        <v>13.598214285714285</v>
      </c>
      <c r="BL974" s="119">
        <v>14.285714285714286</v>
      </c>
      <c r="BM974" s="119">
        <v>8.5446428571428559</v>
      </c>
      <c r="BN974" s="130">
        <f t="shared" si="63"/>
        <v>376.30232820551396</v>
      </c>
      <c r="BO974" s="97">
        <v>5.23</v>
      </c>
      <c r="BP974" s="109" t="s">
        <v>69</v>
      </c>
      <c r="BQ974" s="106">
        <v>491.29411764705884</v>
      </c>
      <c r="BR974" s="107">
        <v>23.394957983193279</v>
      </c>
      <c r="BS974" s="107">
        <v>37.92137127165541</v>
      </c>
      <c r="BT974" s="107">
        <v>12.928792569659443</v>
      </c>
      <c r="BU974" s="106">
        <v>15133</v>
      </c>
      <c r="BV974" s="106">
        <v>721</v>
      </c>
      <c r="BW974" s="106">
        <v>1238</v>
      </c>
      <c r="BX974" s="106">
        <v>398</v>
      </c>
      <c r="BY974" s="23">
        <v>9.35E-2</v>
      </c>
      <c r="BZ974" s="23">
        <v>1.4590337143406014</v>
      </c>
      <c r="CA974" s="23">
        <v>3.15</v>
      </c>
      <c r="CB974" s="23"/>
      <c r="CC974" s="23">
        <v>8.08</v>
      </c>
      <c r="CD974" s="23">
        <v>7.27</v>
      </c>
      <c r="CE974" s="23">
        <v>57.59</v>
      </c>
      <c r="CF974" s="23">
        <v>35</v>
      </c>
      <c r="CG974" s="23">
        <v>0.05</v>
      </c>
      <c r="CH974" s="134">
        <v>117823.15473294313</v>
      </c>
      <c r="CI974" s="134">
        <v>5664.4096201670327</v>
      </c>
      <c r="CJ974" s="135">
        <v>638752.34905522584</v>
      </c>
      <c r="CK974" s="136">
        <v>0.88679276538790375</v>
      </c>
    </row>
    <row r="975" spans="1:89" x14ac:dyDescent="0.25">
      <c r="A975" s="82" t="s">
        <v>68</v>
      </c>
      <c r="B975" s="83">
        <v>952</v>
      </c>
      <c r="C975" s="70" t="s">
        <v>1058</v>
      </c>
      <c r="D975" s="167" t="s">
        <v>1226</v>
      </c>
      <c r="E975" s="85" t="s">
        <v>1247</v>
      </c>
      <c r="F975" s="82">
        <v>594</v>
      </c>
      <c r="G975" s="88">
        <v>2</v>
      </c>
      <c r="H975" s="88">
        <v>100</v>
      </c>
      <c r="I975" s="82">
        <v>2</v>
      </c>
      <c r="J975" s="70">
        <v>653</v>
      </c>
      <c r="K975" s="55">
        <v>537</v>
      </c>
      <c r="L975" s="55">
        <v>935</v>
      </c>
      <c r="M975" s="55">
        <v>181</v>
      </c>
      <c r="N975" s="55">
        <v>392</v>
      </c>
      <c r="O975" s="56">
        <v>89.3</v>
      </c>
      <c r="P975" s="56"/>
      <c r="Q975" s="56"/>
      <c r="R975" s="55">
        <v>136</v>
      </c>
      <c r="S975" s="42" t="s">
        <v>72</v>
      </c>
      <c r="T975" s="94">
        <v>12.8</v>
      </c>
      <c r="U975" s="94">
        <v>10.4</v>
      </c>
      <c r="V975" s="94">
        <v>23.2</v>
      </c>
      <c r="W975" s="94">
        <v>21.7</v>
      </c>
      <c r="X975" s="94">
        <v>4.1900000000000004</v>
      </c>
      <c r="Y975" s="94">
        <v>9.09</v>
      </c>
      <c r="Z975" s="94">
        <v>2.0699999999999998</v>
      </c>
      <c r="AA975" s="94"/>
      <c r="AB975" s="94"/>
      <c r="AC975" s="98">
        <v>3.17</v>
      </c>
      <c r="AD975" s="99">
        <v>7.17</v>
      </c>
      <c r="AE975" s="99">
        <v>6.49</v>
      </c>
      <c r="AF975" s="99">
        <v>1.18</v>
      </c>
      <c r="AG975" s="99">
        <v>4.0999999999999996</v>
      </c>
      <c r="AH975" s="99"/>
      <c r="AI975" s="99"/>
      <c r="AJ975" s="44" t="s">
        <v>73</v>
      </c>
      <c r="AK975" s="45">
        <v>691</v>
      </c>
      <c r="AL975" s="45">
        <v>701</v>
      </c>
      <c r="AM975" s="45">
        <v>719</v>
      </c>
      <c r="AN975" s="45">
        <v>549</v>
      </c>
      <c r="AO975" s="46">
        <v>35</v>
      </c>
      <c r="AP975" s="102">
        <v>1.6</v>
      </c>
      <c r="AQ975" s="102">
        <v>1.19</v>
      </c>
      <c r="AR975" s="102">
        <v>1.66</v>
      </c>
      <c r="AS975" s="126">
        <v>38</v>
      </c>
      <c r="AT975" s="58">
        <v>36.6</v>
      </c>
      <c r="AU975" s="58">
        <v>44.3</v>
      </c>
      <c r="AV975" s="58">
        <v>33.200000000000003</v>
      </c>
      <c r="AW975" s="58">
        <v>46.2</v>
      </c>
      <c r="AX975" s="58"/>
      <c r="AY975" s="71">
        <v>1.5775862068965518</v>
      </c>
      <c r="AZ975" s="71">
        <v>25.792491308104125</v>
      </c>
      <c r="BA975" s="71">
        <v>-2.5924913081041261</v>
      </c>
      <c r="BB975" s="131">
        <f t="shared" si="60"/>
        <v>1.5775862068965518</v>
      </c>
      <c r="BC975" s="131">
        <f t="shared" si="61"/>
        <v>1.6379310344827587</v>
      </c>
      <c r="BD975" s="131">
        <f t="shared" si="62"/>
        <v>0.19181034482758622</v>
      </c>
      <c r="BE975" s="96">
        <v>6.89</v>
      </c>
      <c r="BF975" s="105">
        <v>109.2</v>
      </c>
      <c r="BG975" s="119">
        <v>671.84981684981676</v>
      </c>
      <c r="BH975" s="119">
        <v>153.26923076923075</v>
      </c>
      <c r="BI975" s="119">
        <v>111.22710622710623</v>
      </c>
      <c r="BJ975" s="119">
        <v>14.395604395604396</v>
      </c>
      <c r="BK975" s="119">
        <v>17.399267399267398</v>
      </c>
      <c r="BL975" s="119">
        <v>18.974358974358974</v>
      </c>
      <c r="BM975" s="119">
        <v>13.141025641025641</v>
      </c>
      <c r="BN975" s="130">
        <f t="shared" si="63"/>
        <v>377.23351817621693</v>
      </c>
      <c r="BO975" s="97">
        <v>7.96</v>
      </c>
      <c r="BP975" s="109" t="s">
        <v>69</v>
      </c>
      <c r="BQ975" s="106">
        <v>464</v>
      </c>
      <c r="BR975" s="107">
        <v>20</v>
      </c>
      <c r="BS975" s="107">
        <v>30.502836632329064</v>
      </c>
      <c r="BT975" s="107">
        <v>12.6775956284153</v>
      </c>
      <c r="BU975" s="106">
        <v>15181</v>
      </c>
      <c r="BV975" s="106">
        <v>654</v>
      </c>
      <c r="BW975" s="106">
        <v>1044</v>
      </c>
      <c r="BX975" s="106">
        <v>415</v>
      </c>
      <c r="BY975" s="23">
        <v>0.16839999999999999</v>
      </c>
      <c r="BZ975" s="23">
        <v>0.47430602247622711</v>
      </c>
      <c r="CA975" s="23">
        <v>3.28</v>
      </c>
      <c r="CB975" s="23"/>
      <c r="CC975" s="23">
        <v>5.03</v>
      </c>
      <c r="CD975" s="23">
        <v>6.62</v>
      </c>
      <c r="CE975" s="23">
        <v>73.64</v>
      </c>
      <c r="CF975" s="23">
        <v>34.56</v>
      </c>
      <c r="CG975" s="23">
        <v>0.70280000000000009</v>
      </c>
      <c r="CH975" s="134">
        <v>132546.03379208496</v>
      </c>
      <c r="CI975" s="134">
        <v>7477.294929992574</v>
      </c>
      <c r="CJ975" s="135">
        <v>575762.2078539806</v>
      </c>
      <c r="CK975" s="136">
        <v>1.2986776186409399</v>
      </c>
    </row>
    <row r="976" spans="1:89" x14ac:dyDescent="0.25">
      <c r="A976" s="82" t="s">
        <v>68</v>
      </c>
      <c r="B976" s="83">
        <v>953</v>
      </c>
      <c r="C976" s="70" t="s">
        <v>1059</v>
      </c>
      <c r="D976" s="167" t="s">
        <v>1227</v>
      </c>
      <c r="E976" s="85" t="s">
        <v>1247</v>
      </c>
      <c r="F976" s="82">
        <v>496</v>
      </c>
      <c r="G976" s="88">
        <v>2</v>
      </c>
      <c r="H976" s="88">
        <v>177</v>
      </c>
      <c r="I976" s="82">
        <v>3</v>
      </c>
      <c r="J976" s="70">
        <v>671</v>
      </c>
      <c r="K976" s="55">
        <v>532</v>
      </c>
      <c r="L976" s="55">
        <v>932</v>
      </c>
      <c r="M976" s="55">
        <v>177</v>
      </c>
      <c r="N976" s="55">
        <v>393</v>
      </c>
      <c r="O976" s="56">
        <v>93.5</v>
      </c>
      <c r="P976" s="56"/>
      <c r="Q976" s="56"/>
      <c r="R976" s="55">
        <v>141</v>
      </c>
      <c r="S976" s="42" t="s">
        <v>72</v>
      </c>
      <c r="T976" s="94">
        <v>12</v>
      </c>
      <c r="U976" s="94">
        <v>9.8000000000000007</v>
      </c>
      <c r="V976" s="94">
        <v>21.8</v>
      </c>
      <c r="W976" s="94">
        <v>20.3</v>
      </c>
      <c r="X976" s="94">
        <v>3.86</v>
      </c>
      <c r="Y976" s="94">
        <v>8.57</v>
      </c>
      <c r="Z976" s="94">
        <v>2.04</v>
      </c>
      <c r="AA976" s="94"/>
      <c r="AB976" s="94"/>
      <c r="AC976" s="98">
        <v>3.08</v>
      </c>
      <c r="AD976" s="99">
        <v>7.17</v>
      </c>
      <c r="AE976" s="99">
        <v>6.35</v>
      </c>
      <c r="AF976" s="99">
        <v>1.0900000000000001</v>
      </c>
      <c r="AG976" s="99">
        <v>4.1399999999999997</v>
      </c>
      <c r="AH976" s="99"/>
      <c r="AI976" s="99"/>
      <c r="AJ976" s="44" t="s">
        <v>73</v>
      </c>
      <c r="AK976" s="45">
        <v>671</v>
      </c>
      <c r="AL976" s="45">
        <v>687</v>
      </c>
      <c r="AM976" s="45">
        <v>717</v>
      </c>
      <c r="AN976" s="45">
        <v>517</v>
      </c>
      <c r="AO976" s="46">
        <v>30.3</v>
      </c>
      <c r="AP976" s="102">
        <v>1.38</v>
      </c>
      <c r="AQ976" s="102">
        <v>1.1200000000000001</v>
      </c>
      <c r="AR976" s="102">
        <v>1.41</v>
      </c>
      <c r="AS976" s="126">
        <v>32.82</v>
      </c>
      <c r="AT976" s="58">
        <v>33.200000000000003</v>
      </c>
      <c r="AU976" s="58">
        <v>45.8</v>
      </c>
      <c r="AV976" s="58">
        <v>36.9</v>
      </c>
      <c r="AW976" s="58">
        <v>46.7</v>
      </c>
      <c r="AX976" s="58"/>
      <c r="AY976" s="71">
        <v>1.5229357798165137</v>
      </c>
      <c r="AZ976" s="71">
        <v>24.874840010585782</v>
      </c>
      <c r="BA976" s="71">
        <v>-3.0748400105857812</v>
      </c>
      <c r="BB976" s="131">
        <f t="shared" si="60"/>
        <v>1.5229357798165137</v>
      </c>
      <c r="BC976" s="131">
        <f t="shared" si="61"/>
        <v>1.5055045871559634</v>
      </c>
      <c r="BD976" s="131">
        <f t="shared" si="62"/>
        <v>0.17935779816513761</v>
      </c>
      <c r="BE976" s="96">
        <v>6.98</v>
      </c>
      <c r="BF976" s="105">
        <v>94.4</v>
      </c>
      <c r="BG976" s="119">
        <v>674.81991525423723</v>
      </c>
      <c r="BH976" s="119">
        <v>158.72881355932202</v>
      </c>
      <c r="BI976" s="119">
        <v>114.57627118644068</v>
      </c>
      <c r="BJ976" s="119">
        <v>12.764830508474576</v>
      </c>
      <c r="BK976" s="119">
        <v>15.095338983050848</v>
      </c>
      <c r="BL976" s="119">
        <v>13.400423728813559</v>
      </c>
      <c r="BM976" s="119">
        <v>10.773305084745761</v>
      </c>
      <c r="BN976" s="130">
        <f t="shared" si="63"/>
        <v>374.43996290627126</v>
      </c>
      <c r="BO976" s="97">
        <v>5.41</v>
      </c>
      <c r="BP976" s="109" t="s">
        <v>69</v>
      </c>
      <c r="BQ976" s="106">
        <v>511.05882352941177</v>
      </c>
      <c r="BR976" s="107">
        <v>23.443065299514302</v>
      </c>
      <c r="BS976" s="107">
        <v>36.645286031895068</v>
      </c>
      <c r="BT976" s="107">
        <v>15.393338058114811</v>
      </c>
      <c r="BU976" s="106">
        <v>15708</v>
      </c>
      <c r="BV976" s="106">
        <v>721</v>
      </c>
      <c r="BW976" s="106">
        <v>1195</v>
      </c>
      <c r="BX976" s="106">
        <v>474</v>
      </c>
      <c r="BY976" s="23">
        <v>0.10640000000000001</v>
      </c>
      <c r="BZ976" s="23">
        <v>1.3641340889443858</v>
      </c>
      <c r="CA976" s="23">
        <v>2.99</v>
      </c>
      <c r="CB976" s="23"/>
      <c r="CC976" s="23">
        <v>6.5</v>
      </c>
      <c r="CD976" s="23">
        <v>5.81</v>
      </c>
      <c r="CE976" s="23">
        <v>70.239999999999995</v>
      </c>
      <c r="CF976" s="23">
        <v>34.880000000000003</v>
      </c>
      <c r="CG976" s="23">
        <v>0.01</v>
      </c>
      <c r="CH976" s="134">
        <v>97136.048336931941</v>
      </c>
      <c r="CI976" s="134">
        <v>5672.3811664226723</v>
      </c>
      <c r="CJ976" s="135">
        <v>455935.54119696596</v>
      </c>
      <c r="CK976" s="136">
        <v>1.2441191032247649</v>
      </c>
    </row>
    <row r="977" spans="1:89" x14ac:dyDescent="0.25">
      <c r="A977" s="82" t="s">
        <v>68</v>
      </c>
      <c r="B977" s="83">
        <v>954</v>
      </c>
      <c r="C977" s="70" t="s">
        <v>1060</v>
      </c>
      <c r="D977" s="167" t="s">
        <v>1227</v>
      </c>
      <c r="E977" s="85" t="s">
        <v>1247</v>
      </c>
      <c r="F977" s="82">
        <v>235</v>
      </c>
      <c r="G977" s="88">
        <v>2</v>
      </c>
      <c r="H977" s="88">
        <v>131</v>
      </c>
      <c r="I977" s="82">
        <v>3</v>
      </c>
      <c r="J977" s="70">
        <v>648</v>
      </c>
      <c r="K977" s="55">
        <v>532</v>
      </c>
      <c r="L977" s="55">
        <v>932</v>
      </c>
      <c r="M977" s="55">
        <v>177</v>
      </c>
      <c r="N977" s="55">
        <v>393</v>
      </c>
      <c r="O977" s="56">
        <v>93.5</v>
      </c>
      <c r="P977" s="56"/>
      <c r="Q977" s="56"/>
      <c r="R977" s="55">
        <v>141</v>
      </c>
      <c r="S977" s="42" t="s">
        <v>72</v>
      </c>
      <c r="T977" s="94">
        <v>12.6</v>
      </c>
      <c r="U977" s="94">
        <v>10.3</v>
      </c>
      <c r="V977" s="94">
        <v>22.9</v>
      </c>
      <c r="W977" s="94">
        <v>21.3</v>
      </c>
      <c r="X977" s="94">
        <v>4.05</v>
      </c>
      <c r="Y977" s="94">
        <v>9</v>
      </c>
      <c r="Z977" s="94">
        <v>2.14</v>
      </c>
      <c r="AA977" s="94"/>
      <c r="AB977" s="94"/>
      <c r="AC977" s="98">
        <v>3.23</v>
      </c>
      <c r="AD977" s="99">
        <v>8.2200000000000006</v>
      </c>
      <c r="AE977" s="99">
        <v>7.33</v>
      </c>
      <c r="AF977" s="99">
        <v>1.31</v>
      </c>
      <c r="AG977" s="99">
        <v>4.43</v>
      </c>
      <c r="AH977" s="99"/>
      <c r="AI977" s="99"/>
      <c r="AJ977" s="44" t="s">
        <v>73</v>
      </c>
      <c r="AK977" s="45">
        <v>641</v>
      </c>
      <c r="AL977" s="45">
        <v>657</v>
      </c>
      <c r="AM977" s="45">
        <v>678</v>
      </c>
      <c r="AN977" s="45">
        <v>507</v>
      </c>
      <c r="AO977" s="46">
        <v>35.700000000000003</v>
      </c>
      <c r="AP977" s="102">
        <v>1.78</v>
      </c>
      <c r="AQ977" s="102">
        <v>1.3</v>
      </c>
      <c r="AR977" s="102">
        <v>1.64</v>
      </c>
      <c r="AS977" s="126">
        <v>40.980000000000004</v>
      </c>
      <c r="AT977" s="58">
        <v>40.6</v>
      </c>
      <c r="AU977" s="58">
        <v>49.8</v>
      </c>
      <c r="AV977" s="58">
        <v>36.4</v>
      </c>
      <c r="AW977" s="58">
        <v>45.9</v>
      </c>
      <c r="AX977" s="58"/>
      <c r="AY977" s="71">
        <v>1.7729257641921399</v>
      </c>
      <c r="AZ977" s="71">
        <v>27.300636219080122</v>
      </c>
      <c r="BA977" s="71">
        <v>-4.4006362190801234</v>
      </c>
      <c r="BB977" s="131">
        <f t="shared" si="60"/>
        <v>1.7729257641921399</v>
      </c>
      <c r="BC977" s="131">
        <f t="shared" si="61"/>
        <v>1.7895196506550222</v>
      </c>
      <c r="BD977" s="131">
        <f t="shared" si="62"/>
        <v>0.20611353711790392</v>
      </c>
      <c r="BE977" s="96">
        <v>6.42</v>
      </c>
      <c r="BF977" s="105">
        <v>156.4</v>
      </c>
      <c r="BG977" s="119">
        <v>657.92838874680308</v>
      </c>
      <c r="BH977" s="119">
        <v>176.01023017902813</v>
      </c>
      <c r="BI977" s="119">
        <v>112.12276214833761</v>
      </c>
      <c r="BJ977" s="119">
        <v>10.556265984654731</v>
      </c>
      <c r="BK977" s="119">
        <v>15.703324808184142</v>
      </c>
      <c r="BL977" s="119">
        <v>15.869565217391305</v>
      </c>
      <c r="BM977" s="119">
        <v>11.841432225063938</v>
      </c>
      <c r="BN977" s="130">
        <f t="shared" si="63"/>
        <v>360.46605931172451</v>
      </c>
      <c r="BO977" s="97">
        <v>15.87</v>
      </c>
      <c r="BP977" s="109" t="s">
        <v>69</v>
      </c>
      <c r="BQ977" s="106">
        <v>530.82352941176475</v>
      </c>
      <c r="BR977" s="107">
        <v>23.180066786539946</v>
      </c>
      <c r="BS977" s="107">
        <v>37.931951994895336</v>
      </c>
      <c r="BT977" s="107">
        <v>13.074471167777457</v>
      </c>
      <c r="BU977" s="106">
        <v>15677</v>
      </c>
      <c r="BV977" s="106">
        <v>685</v>
      </c>
      <c r="BW977" s="106">
        <v>1195</v>
      </c>
      <c r="BX977" s="106">
        <v>386</v>
      </c>
      <c r="BY977" s="23">
        <v>0.14269999999999999</v>
      </c>
      <c r="BZ977" s="23">
        <v>1.6852367688022283</v>
      </c>
      <c r="CA977" s="23">
        <v>2.4500000000000002</v>
      </c>
      <c r="CB977" s="23"/>
      <c r="CC977" s="23">
        <v>7.46</v>
      </c>
      <c r="CD977" s="23">
        <v>9.56</v>
      </c>
      <c r="CE977" s="23">
        <v>77.13</v>
      </c>
      <c r="CF977" s="23">
        <v>33.74</v>
      </c>
      <c r="CG977" s="23">
        <v>3.9800000000000002E-2</v>
      </c>
      <c r="CH977" s="134">
        <v>81061.003316563379</v>
      </c>
      <c r="CI977" s="134">
        <v>3052.6109931870901</v>
      </c>
      <c r="CJ977" s="135">
        <v>473044.10815440037</v>
      </c>
      <c r="CK977" s="136">
        <v>0.64531212640972702</v>
      </c>
    </row>
    <row r="978" spans="1:89" x14ac:dyDescent="0.25">
      <c r="A978" s="82" t="s">
        <v>68</v>
      </c>
      <c r="B978" s="83">
        <v>955</v>
      </c>
      <c r="C978" s="70" t="s">
        <v>1061</v>
      </c>
      <c r="D978" s="167" t="s">
        <v>1228</v>
      </c>
      <c r="E978" s="85" t="s">
        <v>1247</v>
      </c>
      <c r="F978" s="82">
        <v>490</v>
      </c>
      <c r="G978" s="88">
        <v>2</v>
      </c>
      <c r="H978" s="88">
        <v>144</v>
      </c>
      <c r="I978" s="82">
        <v>3</v>
      </c>
      <c r="J978" s="70">
        <v>609</v>
      </c>
      <c r="K978" s="55">
        <v>531</v>
      </c>
      <c r="L978" s="55">
        <v>931</v>
      </c>
      <c r="M978" s="55">
        <v>175</v>
      </c>
      <c r="N978" s="55">
        <v>387</v>
      </c>
      <c r="O978" s="56">
        <v>89.7</v>
      </c>
      <c r="P978" s="56"/>
      <c r="Q978" s="56"/>
      <c r="R978" s="55">
        <v>141</v>
      </c>
      <c r="S978" s="42" t="s">
        <v>72</v>
      </c>
      <c r="T978" s="94">
        <v>12.7</v>
      </c>
      <c r="U978" s="94">
        <v>10.4</v>
      </c>
      <c r="V978" s="94">
        <v>23.1</v>
      </c>
      <c r="W978" s="94">
        <v>21.5</v>
      </c>
      <c r="X978" s="94">
        <v>4.04</v>
      </c>
      <c r="Y978" s="94">
        <v>8.94</v>
      </c>
      <c r="Z978" s="94">
        <v>2.0699999999999998</v>
      </c>
      <c r="AA978" s="94"/>
      <c r="AB978" s="94"/>
      <c r="AC978" s="98">
        <v>3.26</v>
      </c>
      <c r="AD978" s="99">
        <v>8.25</v>
      </c>
      <c r="AE978" s="99">
        <v>7.35</v>
      </c>
      <c r="AF978" s="99">
        <v>1.36</v>
      </c>
      <c r="AG978" s="99">
        <v>4.5999999999999996</v>
      </c>
      <c r="AH978" s="99"/>
      <c r="AI978" s="99"/>
      <c r="AJ978" s="44" t="s">
        <v>73</v>
      </c>
      <c r="AK978" s="45">
        <v>643</v>
      </c>
      <c r="AL978" s="45">
        <v>658</v>
      </c>
      <c r="AM978" s="45">
        <v>663</v>
      </c>
      <c r="AN978" s="45">
        <v>485</v>
      </c>
      <c r="AO978" s="46">
        <v>35.799999999999997</v>
      </c>
      <c r="AP978" s="102">
        <v>1.69</v>
      </c>
      <c r="AQ978" s="102">
        <v>1.29</v>
      </c>
      <c r="AR978" s="102">
        <v>1.61</v>
      </c>
      <c r="AS978" s="126">
        <v>39.67</v>
      </c>
      <c r="AT978" s="58">
        <v>39.200000000000003</v>
      </c>
      <c r="AU978" s="58">
        <v>47.1</v>
      </c>
      <c r="AV978" s="58">
        <v>36</v>
      </c>
      <c r="AW978" s="58">
        <v>45</v>
      </c>
      <c r="AX978" s="58"/>
      <c r="AY978" s="71">
        <v>1.696969696969697</v>
      </c>
      <c r="AZ978" s="71">
        <v>26.370704888219461</v>
      </c>
      <c r="BA978" s="71">
        <v>-3.2707048882194591</v>
      </c>
      <c r="BB978" s="131">
        <f t="shared" si="60"/>
        <v>1.696969696969697</v>
      </c>
      <c r="BC978" s="131">
        <f t="shared" si="61"/>
        <v>1.7173160173160174</v>
      </c>
      <c r="BD978" s="131">
        <f t="shared" si="62"/>
        <v>0.19870129870129868</v>
      </c>
      <c r="BE978" s="96">
        <v>7.02</v>
      </c>
      <c r="BF978" s="105">
        <v>125.9</v>
      </c>
      <c r="BG978" s="119">
        <v>684.63860206513107</v>
      </c>
      <c r="BH978" s="119">
        <v>144.7100873709293</v>
      </c>
      <c r="BI978" s="119">
        <v>106.53693407466243</v>
      </c>
      <c r="BJ978" s="119">
        <v>14.090548054011119</v>
      </c>
      <c r="BK978" s="119">
        <v>17.466243050039711</v>
      </c>
      <c r="BL978" s="119">
        <v>18.776806989674341</v>
      </c>
      <c r="BM978" s="119">
        <v>13.431294678316124</v>
      </c>
      <c r="BN978" s="130">
        <f t="shared" si="63"/>
        <v>384.0322334249924</v>
      </c>
      <c r="BO978" s="97">
        <v>11.83</v>
      </c>
      <c r="BP978" s="109" t="s">
        <v>69</v>
      </c>
      <c r="BQ978" s="106">
        <v>531.76470588235293</v>
      </c>
      <c r="BR978" s="107">
        <v>23.020117137764196</v>
      </c>
      <c r="BS978" s="107">
        <v>37.588513881554597</v>
      </c>
      <c r="BT978" s="107">
        <v>13.565426170468186</v>
      </c>
      <c r="BU978" s="106">
        <v>15546</v>
      </c>
      <c r="BV978" s="106">
        <v>673</v>
      </c>
      <c r="BW978" s="106">
        <v>1174</v>
      </c>
      <c r="BX978" s="106">
        <v>397</v>
      </c>
      <c r="BY978" s="23">
        <v>8.6800000000000002E-2</v>
      </c>
      <c r="BZ978" s="23">
        <v>1.6362501200653154</v>
      </c>
      <c r="CA978" s="23">
        <v>2.89</v>
      </c>
      <c r="CB978" s="23"/>
      <c r="CC978" s="23">
        <v>7.72</v>
      </c>
      <c r="CD978" s="23">
        <v>7.34</v>
      </c>
      <c r="CE978" s="23">
        <v>56.37</v>
      </c>
      <c r="CF978" s="23">
        <v>33.89</v>
      </c>
      <c r="CG978" s="23">
        <v>9.0800000000000006E-2</v>
      </c>
      <c r="CH978" s="134">
        <v>131564.16730206407</v>
      </c>
      <c r="CI978" s="134">
        <v>9366.8473310544359</v>
      </c>
      <c r="CJ978" s="135">
        <v>352454.67767777032</v>
      </c>
      <c r="CK978" s="136">
        <v>2.6576033527970435</v>
      </c>
    </row>
    <row r="979" spans="1:89" x14ac:dyDescent="0.25">
      <c r="A979" s="82" t="s">
        <v>68</v>
      </c>
      <c r="B979" s="83">
        <v>956</v>
      </c>
      <c r="C979" s="70" t="s">
        <v>1062</v>
      </c>
      <c r="D979" s="167" t="s">
        <v>1228</v>
      </c>
      <c r="E979" s="85" t="s">
        <v>1247</v>
      </c>
      <c r="F979" s="82">
        <v>636</v>
      </c>
      <c r="G979" s="88">
        <v>2</v>
      </c>
      <c r="H979" s="88">
        <v>120</v>
      </c>
      <c r="I979" s="82">
        <v>1</v>
      </c>
      <c r="J979" s="70">
        <v>534</v>
      </c>
      <c r="K979" s="55">
        <v>531</v>
      </c>
      <c r="L979" s="55">
        <v>931</v>
      </c>
      <c r="M979" s="55">
        <v>175</v>
      </c>
      <c r="N979" s="55">
        <v>387</v>
      </c>
      <c r="O979" s="56">
        <v>89.7</v>
      </c>
      <c r="P979" s="56"/>
      <c r="Q979" s="56"/>
      <c r="R979" s="55">
        <v>141</v>
      </c>
      <c r="S979" s="42" t="s">
        <v>72</v>
      </c>
      <c r="T979" s="94">
        <v>10.3</v>
      </c>
      <c r="U979" s="94">
        <v>8.4</v>
      </c>
      <c r="V979" s="94">
        <v>18.7</v>
      </c>
      <c r="W979" s="94">
        <v>17.399999999999999</v>
      </c>
      <c r="X979" s="94">
        <v>3.28</v>
      </c>
      <c r="Y979" s="94">
        <v>7.26</v>
      </c>
      <c r="Z979" s="94">
        <v>1.68</v>
      </c>
      <c r="AA979" s="94"/>
      <c r="AB979" s="94"/>
      <c r="AC979" s="98">
        <v>2.65</v>
      </c>
      <c r="AD979" s="99">
        <v>6.53</v>
      </c>
      <c r="AE979" s="99">
        <v>5.83</v>
      </c>
      <c r="AF979" s="99">
        <v>1.01</v>
      </c>
      <c r="AG979" s="99">
        <v>3.52</v>
      </c>
      <c r="AH979" s="99"/>
      <c r="AI979" s="99"/>
      <c r="AJ979" s="44" t="s">
        <v>73</v>
      </c>
      <c r="AK979" s="45">
        <v>652</v>
      </c>
      <c r="AL979" s="45">
        <v>666</v>
      </c>
      <c r="AM979" s="45">
        <v>692</v>
      </c>
      <c r="AN979" s="45">
        <v>515</v>
      </c>
      <c r="AO979" s="46">
        <v>30.4</v>
      </c>
      <c r="AP979" s="102">
        <v>1.48</v>
      </c>
      <c r="AQ979" s="102">
        <v>1.1299999999999999</v>
      </c>
      <c r="AR979" s="102">
        <v>1.42</v>
      </c>
      <c r="AS979" s="126">
        <v>34.36</v>
      </c>
      <c r="AT979" s="58">
        <v>34.5</v>
      </c>
      <c r="AU979" s="58">
        <v>48.7</v>
      </c>
      <c r="AV979" s="58">
        <v>37.1</v>
      </c>
      <c r="AW979" s="58">
        <v>46.7</v>
      </c>
      <c r="AX979" s="58"/>
      <c r="AY979" s="71">
        <v>1.8449197860962567</v>
      </c>
      <c r="AZ979" s="71">
        <v>23.102205104521566</v>
      </c>
      <c r="BA979" s="71">
        <v>-4.4022051045215669</v>
      </c>
      <c r="BB979" s="131">
        <f t="shared" si="60"/>
        <v>1.8449197860962567</v>
      </c>
      <c r="BC979" s="131">
        <f t="shared" si="61"/>
        <v>1.8374331550802139</v>
      </c>
      <c r="BD979" s="131">
        <f t="shared" si="62"/>
        <v>0.21550802139037431</v>
      </c>
      <c r="BE979" s="96">
        <v>6.67</v>
      </c>
      <c r="BF979" s="105">
        <v>128.4</v>
      </c>
      <c r="BG979" s="119">
        <v>680.54517133956381</v>
      </c>
      <c r="BH979" s="119">
        <v>152.28971962616822</v>
      </c>
      <c r="BI979" s="119">
        <v>104.03426791277258</v>
      </c>
      <c r="BJ979" s="119">
        <v>8.8317757009345783</v>
      </c>
      <c r="BK979" s="119">
        <v>16.285046728971963</v>
      </c>
      <c r="BL979" s="119">
        <v>20.038940809968846</v>
      </c>
      <c r="BM979" s="119">
        <v>18.169781931464176</v>
      </c>
      <c r="BN979" s="130">
        <f t="shared" si="63"/>
        <v>378.08618883734852</v>
      </c>
      <c r="BO979" s="97">
        <v>8.48</v>
      </c>
      <c r="BP979" s="109" t="s">
        <v>69</v>
      </c>
      <c r="BQ979" s="106">
        <v>456.47058823529414</v>
      </c>
      <c r="BR979" s="107">
        <v>24.41019188424033</v>
      </c>
      <c r="BS979" s="107">
        <v>39.390303081986652</v>
      </c>
      <c r="BT979" s="107">
        <v>13.231031543052005</v>
      </c>
      <c r="BU979" s="106">
        <v>13652</v>
      </c>
      <c r="BV979" s="106">
        <v>728</v>
      </c>
      <c r="BW979" s="106">
        <v>1251</v>
      </c>
      <c r="BX979" s="106">
        <v>396</v>
      </c>
      <c r="BY979" s="23">
        <v>0.1681</v>
      </c>
      <c r="BZ979" s="23">
        <v>1.4015944673902603</v>
      </c>
      <c r="CA979" s="23">
        <v>2.8</v>
      </c>
      <c r="CB979" s="23"/>
      <c r="CC979" s="23">
        <v>6.75</v>
      </c>
      <c r="CD979" s="23">
        <v>8.0399999999999991</v>
      </c>
      <c r="CE979" s="23">
        <v>69.87</v>
      </c>
      <c r="CF979" s="23">
        <v>31.75</v>
      </c>
      <c r="CG979" s="23">
        <v>0.02</v>
      </c>
      <c r="CH979" s="134">
        <v>45497.94364705983</v>
      </c>
      <c r="CI979" s="134">
        <v>3157.8606938781768</v>
      </c>
      <c r="CJ979" s="135">
        <v>373156.86870180798</v>
      </c>
      <c r="CK979" s="136">
        <v>0.84625554525210778</v>
      </c>
    </row>
    <row r="980" spans="1:89" x14ac:dyDescent="0.25">
      <c r="A980" s="82" t="s">
        <v>68</v>
      </c>
      <c r="B980" s="83">
        <v>957</v>
      </c>
      <c r="C980" s="70" t="s">
        <v>1063</v>
      </c>
      <c r="D980" s="167" t="s">
        <v>1228</v>
      </c>
      <c r="E980" s="85" t="s">
        <v>1247</v>
      </c>
      <c r="F980" s="82">
        <v>1075</v>
      </c>
      <c r="G980" s="88">
        <v>2</v>
      </c>
      <c r="H980" s="88">
        <v>121</v>
      </c>
      <c r="I980" s="82">
        <v>1</v>
      </c>
      <c r="J980" s="70">
        <v>547</v>
      </c>
      <c r="K980" s="55">
        <v>531</v>
      </c>
      <c r="L980" s="55">
        <v>931</v>
      </c>
      <c r="M980" s="55">
        <v>175</v>
      </c>
      <c r="N980" s="55">
        <v>387</v>
      </c>
      <c r="O980" s="56">
        <v>89.7</v>
      </c>
      <c r="P980" s="56"/>
      <c r="Q980" s="56"/>
      <c r="R980" s="55">
        <v>141</v>
      </c>
      <c r="S980" s="42" t="s">
        <v>72</v>
      </c>
      <c r="T980" s="94">
        <v>10</v>
      </c>
      <c r="U980" s="94">
        <v>8.1999999999999993</v>
      </c>
      <c r="V980" s="94">
        <v>18.100000000000001</v>
      </c>
      <c r="W980" s="94">
        <v>16.899999999999999</v>
      </c>
      <c r="X980" s="94">
        <v>3.18</v>
      </c>
      <c r="Y980" s="94">
        <v>7.03</v>
      </c>
      <c r="Z980" s="94">
        <v>1.63</v>
      </c>
      <c r="AA980" s="94"/>
      <c r="AB980" s="94"/>
      <c r="AC980" s="98">
        <v>2.56</v>
      </c>
      <c r="AD980" s="99">
        <v>6.51</v>
      </c>
      <c r="AE980" s="99">
        <v>5.83</v>
      </c>
      <c r="AF980" s="99">
        <v>1.1000000000000001</v>
      </c>
      <c r="AG980" s="99">
        <v>3.52</v>
      </c>
      <c r="AH980" s="99"/>
      <c r="AI980" s="99"/>
      <c r="AJ980" s="44" t="s">
        <v>73</v>
      </c>
      <c r="AK980" s="45">
        <v>641</v>
      </c>
      <c r="AL980" s="45">
        <v>655</v>
      </c>
      <c r="AM980" s="45">
        <v>653</v>
      </c>
      <c r="AN980" s="45">
        <v>499</v>
      </c>
      <c r="AO980" s="46">
        <v>30.4</v>
      </c>
      <c r="AP980" s="102">
        <v>1.35</v>
      </c>
      <c r="AQ980" s="102">
        <v>1.1000000000000001</v>
      </c>
      <c r="AR980" s="102">
        <v>1.39</v>
      </c>
      <c r="AS980" s="126">
        <v>32.409999999999997</v>
      </c>
      <c r="AT980" s="58">
        <v>32.4</v>
      </c>
      <c r="AU980" s="58">
        <v>44.2</v>
      </c>
      <c r="AV980" s="58">
        <v>36.299999999999997</v>
      </c>
      <c r="AW980" s="58">
        <v>45.6</v>
      </c>
      <c r="AX980" s="58"/>
      <c r="AY980" s="71">
        <v>1.7900552486187844</v>
      </c>
      <c r="AZ980" s="71">
        <v>22.593731538334865</v>
      </c>
      <c r="BA980" s="71">
        <v>-4.4937315383348633</v>
      </c>
      <c r="BB980" s="131">
        <f t="shared" si="60"/>
        <v>1.7900552486187844</v>
      </c>
      <c r="BC980" s="131">
        <f t="shared" si="61"/>
        <v>1.7906077348066296</v>
      </c>
      <c r="BD980" s="131">
        <f t="shared" si="62"/>
        <v>0.21215469613259666</v>
      </c>
      <c r="BE980" s="96">
        <v>6.75</v>
      </c>
      <c r="BF980" s="105">
        <v>141.80000000000001</v>
      </c>
      <c r="BG980" s="119">
        <v>685.08462623413243</v>
      </c>
      <c r="BH980" s="119">
        <v>159.7320169252468</v>
      </c>
      <c r="BI980" s="119">
        <v>94.231311706629043</v>
      </c>
      <c r="BJ980" s="119">
        <v>9.7461212976022544</v>
      </c>
      <c r="BK980" s="119">
        <v>16.008462623413255</v>
      </c>
      <c r="BL980" s="119">
        <v>21.544428772919606</v>
      </c>
      <c r="BM980" s="119">
        <v>13.335684062059237</v>
      </c>
      <c r="BN980" s="130">
        <f t="shared" si="63"/>
        <v>372.42503210495875</v>
      </c>
      <c r="BO980" s="97">
        <v>16.62</v>
      </c>
      <c r="BP980" s="109" t="s">
        <v>69</v>
      </c>
      <c r="BQ980" s="106">
        <v>434.8235294117647</v>
      </c>
      <c r="BR980" s="107">
        <v>24.023399415014623</v>
      </c>
      <c r="BS980" s="107">
        <v>39.281225837821474</v>
      </c>
      <c r="BT980" s="107">
        <v>13.420479302832245</v>
      </c>
      <c r="BU980" s="106">
        <v>13015</v>
      </c>
      <c r="BV980" s="106">
        <v>717</v>
      </c>
      <c r="BW980" s="106">
        <v>1254</v>
      </c>
      <c r="BX980" s="106">
        <v>402</v>
      </c>
      <c r="BY980" s="23">
        <v>0.11220000000000001</v>
      </c>
      <c r="BZ980" s="23">
        <v>1.0013447315339545</v>
      </c>
      <c r="CA980" s="23">
        <v>2.97</v>
      </c>
      <c r="CB980" s="23"/>
      <c r="CC980" s="23">
        <v>6.56</v>
      </c>
      <c r="CD980" s="23">
        <v>8.23</v>
      </c>
      <c r="CE980" s="23">
        <v>72.260000000000005</v>
      </c>
      <c r="CF980" s="23">
        <v>31.69</v>
      </c>
      <c r="CG980" s="23">
        <v>6.0200000000000004E-2</v>
      </c>
      <c r="CH980" s="134">
        <v>38417.639999505613</v>
      </c>
      <c r="CI980" s="134">
        <v>2200.4773750248251</v>
      </c>
      <c r="CJ980" s="134">
        <v>515156.31359281461</v>
      </c>
      <c r="CK980" s="140">
        <v>0.42714751172866483</v>
      </c>
    </row>
    <row r="981" spans="1:89" x14ac:dyDescent="0.25">
      <c r="A981" s="82" t="s">
        <v>68</v>
      </c>
      <c r="B981" s="83">
        <v>958</v>
      </c>
      <c r="C981" s="70" t="s">
        <v>1064</v>
      </c>
      <c r="D981" s="167" t="s">
        <v>1228</v>
      </c>
      <c r="E981" s="85" t="s">
        <v>1247</v>
      </c>
      <c r="F981" s="82">
        <v>3489</v>
      </c>
      <c r="G981" s="88">
        <v>2</v>
      </c>
      <c r="H981" s="88">
        <v>103</v>
      </c>
      <c r="I981" s="82">
        <v>2</v>
      </c>
      <c r="J981" s="70">
        <v>637</v>
      </c>
      <c r="K981" s="55">
        <v>535</v>
      </c>
      <c r="L981" s="55">
        <v>934</v>
      </c>
      <c r="M981" s="55">
        <v>175</v>
      </c>
      <c r="N981" s="55">
        <v>394</v>
      </c>
      <c r="O981" s="56">
        <v>100.1</v>
      </c>
      <c r="P981" s="56"/>
      <c r="Q981" s="56"/>
      <c r="R981" s="55">
        <v>136</v>
      </c>
      <c r="S981" s="42" t="s">
        <v>72</v>
      </c>
      <c r="T981" s="94">
        <v>13.5</v>
      </c>
      <c r="U981" s="94">
        <v>11</v>
      </c>
      <c r="V981" s="94">
        <v>24.5</v>
      </c>
      <c r="W981" s="94">
        <v>22.9</v>
      </c>
      <c r="X981" s="94">
        <v>4.3</v>
      </c>
      <c r="Y981" s="94">
        <v>9.67</v>
      </c>
      <c r="Z981" s="94">
        <v>2.46</v>
      </c>
      <c r="AA981" s="94"/>
      <c r="AB981" s="94"/>
      <c r="AC981" s="98">
        <v>3.35</v>
      </c>
      <c r="AD981" s="99">
        <v>8.7200000000000006</v>
      </c>
      <c r="AE981" s="99">
        <v>7.73</v>
      </c>
      <c r="AF981" s="99">
        <v>1.51</v>
      </c>
      <c r="AG981" s="99">
        <v>4.9000000000000004</v>
      </c>
      <c r="AH981" s="99"/>
      <c r="AI981" s="99"/>
      <c r="AJ981" s="44" t="s">
        <v>73</v>
      </c>
      <c r="AK981" s="45">
        <v>645</v>
      </c>
      <c r="AL981" s="45">
        <v>662</v>
      </c>
      <c r="AM981" s="45">
        <v>650</v>
      </c>
      <c r="AN981" s="45">
        <v>493</v>
      </c>
      <c r="AO981" s="46">
        <v>41</v>
      </c>
      <c r="AP981" s="102">
        <v>1.82</v>
      </c>
      <c r="AQ981" s="102">
        <v>1.45</v>
      </c>
      <c r="AR981" s="102">
        <v>1.93</v>
      </c>
      <c r="AS981" s="126">
        <v>43.7</v>
      </c>
      <c r="AT981" s="58">
        <v>43.7</v>
      </c>
      <c r="AU981" s="58">
        <v>44.2</v>
      </c>
      <c r="AV981" s="58">
        <v>35.5</v>
      </c>
      <c r="AW981" s="58">
        <v>47.2</v>
      </c>
      <c r="AX981" s="58"/>
      <c r="AY981" s="71">
        <v>1.7836734693877552</v>
      </c>
      <c r="AZ981" s="71">
        <v>27.693967718900392</v>
      </c>
      <c r="BA981" s="71">
        <v>-3.1939677189003923</v>
      </c>
      <c r="BB981" s="131">
        <f t="shared" si="60"/>
        <v>1.7836734693877552</v>
      </c>
      <c r="BC981" s="131">
        <f t="shared" si="61"/>
        <v>1.7836734693877552</v>
      </c>
      <c r="BD981" s="131">
        <f t="shared" si="62"/>
        <v>0.21224489795918369</v>
      </c>
      <c r="BE981" s="96">
        <v>6.71</v>
      </c>
      <c r="BF981" s="105">
        <v>131.9</v>
      </c>
      <c r="BG981" s="119">
        <v>696.87642153146328</v>
      </c>
      <c r="BH981" s="119">
        <v>153.29037149355574</v>
      </c>
      <c r="BI981" s="119">
        <v>86.557998483699777</v>
      </c>
      <c r="BJ981" s="119">
        <v>10.166793025018952</v>
      </c>
      <c r="BK981" s="119">
        <v>16.982562547384383</v>
      </c>
      <c r="BL981" s="119">
        <v>20.962850644427597</v>
      </c>
      <c r="BM981" s="119">
        <v>15.390447308567094</v>
      </c>
      <c r="BN981" s="130">
        <f t="shared" si="63"/>
        <v>377.26621558185082</v>
      </c>
      <c r="BO981" s="97">
        <v>14.25</v>
      </c>
      <c r="BP981" s="109" t="s">
        <v>69</v>
      </c>
      <c r="BQ981" s="106">
        <v>563.76470588235293</v>
      </c>
      <c r="BR981" s="107">
        <v>23.010804321728692</v>
      </c>
      <c r="BS981" s="107">
        <v>37.188136115407389</v>
      </c>
      <c r="BT981" s="107">
        <v>12.900794184950866</v>
      </c>
      <c r="BU981" s="106">
        <v>16833</v>
      </c>
      <c r="BV981" s="106">
        <v>686</v>
      </c>
      <c r="BW981" s="106">
        <v>1186</v>
      </c>
      <c r="BX981" s="106">
        <v>385</v>
      </c>
      <c r="BY981" s="23">
        <v>0.13750000000000001</v>
      </c>
      <c r="BZ981" s="23">
        <v>1.3809432331188167</v>
      </c>
      <c r="CA981" s="23">
        <v>1.1599999999999999</v>
      </c>
      <c r="CB981" s="23"/>
      <c r="CC981" s="23">
        <v>5.86</v>
      </c>
      <c r="CD981" s="23">
        <v>8.1</v>
      </c>
      <c r="CE981" s="23">
        <v>63.64</v>
      </c>
      <c r="CF981" s="23">
        <v>38.840000000000003</v>
      </c>
      <c r="CG981" s="23">
        <v>0.1348</v>
      </c>
      <c r="CH981" s="134">
        <v>57566.022113310173</v>
      </c>
      <c r="CI981" s="134">
        <v>16618.147697584609</v>
      </c>
      <c r="CJ981" s="135">
        <v>906673.66744883824</v>
      </c>
      <c r="CK981" s="136">
        <v>1.8328697848195019</v>
      </c>
    </row>
    <row r="982" spans="1:89" x14ac:dyDescent="0.25">
      <c r="A982" s="82" t="s">
        <v>68</v>
      </c>
      <c r="B982" s="83">
        <v>959</v>
      </c>
      <c r="C982" s="70" t="s">
        <v>1065</v>
      </c>
      <c r="D982" s="167" t="s">
        <v>1228</v>
      </c>
      <c r="E982" s="85" t="s">
        <v>1247</v>
      </c>
      <c r="F982" s="82">
        <v>3482</v>
      </c>
      <c r="G982" s="88">
        <v>2</v>
      </c>
      <c r="H982" s="88">
        <v>103</v>
      </c>
      <c r="I982" s="82">
        <v>2</v>
      </c>
      <c r="J982" s="70">
        <v>657</v>
      </c>
      <c r="K982" s="55">
        <v>531</v>
      </c>
      <c r="L982" s="55">
        <v>931</v>
      </c>
      <c r="M982" s="55">
        <v>180</v>
      </c>
      <c r="N982" s="55">
        <v>392</v>
      </c>
      <c r="O982" s="56">
        <v>97.6</v>
      </c>
      <c r="P982" s="56"/>
      <c r="Q982" s="56"/>
      <c r="R982" s="55">
        <v>136</v>
      </c>
      <c r="S982" s="42" t="s">
        <v>72</v>
      </c>
      <c r="T982" s="94">
        <v>10.7</v>
      </c>
      <c r="U982" s="94">
        <v>8.8000000000000007</v>
      </c>
      <c r="V982" s="94">
        <v>19.5</v>
      </c>
      <c r="W982" s="94">
        <v>18.100000000000001</v>
      </c>
      <c r="X982" s="94">
        <v>3.5</v>
      </c>
      <c r="Y982" s="94">
        <v>7.63</v>
      </c>
      <c r="Z982" s="94">
        <v>1.9</v>
      </c>
      <c r="AA982" s="94"/>
      <c r="AB982" s="94"/>
      <c r="AC982" s="98">
        <v>2.66</v>
      </c>
      <c r="AD982" s="99">
        <v>6.93</v>
      </c>
      <c r="AE982" s="99">
        <v>6.18</v>
      </c>
      <c r="AF982" s="99">
        <v>1.06</v>
      </c>
      <c r="AG982" s="99">
        <v>4.09</v>
      </c>
      <c r="AH982" s="99"/>
      <c r="AI982" s="99"/>
      <c r="AJ982" s="44" t="s">
        <v>73</v>
      </c>
      <c r="AK982" s="45">
        <v>644</v>
      </c>
      <c r="AL982" s="45">
        <v>659</v>
      </c>
      <c r="AM982" s="45">
        <v>696</v>
      </c>
      <c r="AN982" s="45">
        <v>464</v>
      </c>
      <c r="AO982" s="46">
        <v>28.2</v>
      </c>
      <c r="AP982" s="102">
        <v>1.1299999999999999</v>
      </c>
      <c r="AQ982" s="102">
        <v>0.95</v>
      </c>
      <c r="AR982" s="102">
        <v>1.32</v>
      </c>
      <c r="AS982" s="126">
        <v>28.23</v>
      </c>
      <c r="AT982" s="58">
        <v>28.7</v>
      </c>
      <c r="AU982" s="58">
        <v>40.9</v>
      </c>
      <c r="AV982" s="58">
        <v>34.200000000000003</v>
      </c>
      <c r="AW982" s="58">
        <v>47.7</v>
      </c>
      <c r="AX982" s="58"/>
      <c r="AY982" s="71">
        <v>1.4717948717948717</v>
      </c>
      <c r="AZ982" s="71">
        <v>22.387273484998065</v>
      </c>
      <c r="BA982" s="71">
        <v>-2.8872734849980652</v>
      </c>
      <c r="BB982" s="131">
        <f t="shared" si="60"/>
        <v>1.4717948717948717</v>
      </c>
      <c r="BC982" s="131">
        <f t="shared" si="61"/>
        <v>1.4476923076923076</v>
      </c>
      <c r="BD982" s="131">
        <f t="shared" si="62"/>
        <v>0.17435897435897438</v>
      </c>
      <c r="BE982" s="96">
        <v>7.07</v>
      </c>
      <c r="BF982" s="105">
        <v>113.3</v>
      </c>
      <c r="BG982" s="119">
        <v>688.04942630185349</v>
      </c>
      <c r="BH982" s="119">
        <v>170.07943512797883</v>
      </c>
      <c r="BI982" s="119">
        <v>95.834068843777587</v>
      </c>
      <c r="BJ982" s="119">
        <v>6.4518976169461606</v>
      </c>
      <c r="BK982" s="119">
        <v>14.518976169461608</v>
      </c>
      <c r="BL982" s="119">
        <v>10.91791703442189</v>
      </c>
      <c r="BM982" s="119">
        <v>14.174757281553401</v>
      </c>
      <c r="BN982" s="130">
        <f t="shared" si="63"/>
        <v>366.28455645608972</v>
      </c>
      <c r="BO982" s="97">
        <v>4.43</v>
      </c>
      <c r="BP982" s="109" t="s">
        <v>69</v>
      </c>
      <c r="BQ982" s="106">
        <v>400.94117647058823</v>
      </c>
      <c r="BR982" s="107">
        <v>20.56108597285068</v>
      </c>
      <c r="BS982" s="107">
        <v>33.613727183375801</v>
      </c>
      <c r="BT982" s="107">
        <v>13.970075835212134</v>
      </c>
      <c r="BU982" s="106">
        <v>13947</v>
      </c>
      <c r="BV982" s="106">
        <v>716</v>
      </c>
      <c r="BW982" s="106">
        <v>1245</v>
      </c>
      <c r="BX982" s="106">
        <v>486</v>
      </c>
      <c r="BY982" s="23">
        <v>0.1056</v>
      </c>
      <c r="BZ982" s="23">
        <v>0.68850254538468936</v>
      </c>
      <c r="CA982" s="23">
        <v>3.29</v>
      </c>
      <c r="CB982" s="23"/>
      <c r="CC982" s="23">
        <v>5.49</v>
      </c>
      <c r="CD982" s="23">
        <v>7.87</v>
      </c>
      <c r="CE982" s="23">
        <v>69.17</v>
      </c>
      <c r="CF982" s="23">
        <v>33.270000000000003</v>
      </c>
      <c r="CG982" s="23">
        <v>2.9600000000000001E-2</v>
      </c>
      <c r="CH982" s="134">
        <v>69004.748104966013</v>
      </c>
      <c r="CI982" s="134">
        <v>12041.811089731491</v>
      </c>
      <c r="CJ982" s="135">
        <v>767291.46269730269</v>
      </c>
      <c r="CK982" s="136">
        <v>1.5693920335566147</v>
      </c>
    </row>
    <row r="983" spans="1:89" x14ac:dyDescent="0.25">
      <c r="A983" s="82" t="s">
        <v>68</v>
      </c>
      <c r="B983" s="83">
        <v>960</v>
      </c>
      <c r="C983" s="70" t="s">
        <v>1066</v>
      </c>
      <c r="D983" s="167" t="s">
        <v>1229</v>
      </c>
      <c r="E983" s="85" t="s">
        <v>1247</v>
      </c>
      <c r="F983" s="82">
        <v>268</v>
      </c>
      <c r="G983" s="88">
        <v>2</v>
      </c>
      <c r="H983" s="88">
        <v>147</v>
      </c>
      <c r="I983" s="82">
        <v>3</v>
      </c>
      <c r="J983" s="70">
        <v>709</v>
      </c>
      <c r="K983" s="55">
        <v>524</v>
      </c>
      <c r="L983" s="55">
        <v>922</v>
      </c>
      <c r="M983" s="55">
        <v>170</v>
      </c>
      <c r="N983" s="55">
        <v>389</v>
      </c>
      <c r="O983" s="56">
        <v>89.7</v>
      </c>
      <c r="P983" s="56"/>
      <c r="Q983" s="56"/>
      <c r="R983" s="55">
        <v>140</v>
      </c>
      <c r="S983" s="42" t="s">
        <v>72</v>
      </c>
      <c r="T983" s="94">
        <v>11.2</v>
      </c>
      <c r="U983" s="94">
        <v>9.1999999999999993</v>
      </c>
      <c r="V983" s="94">
        <v>20.399999999999999</v>
      </c>
      <c r="W983" s="94">
        <v>18.8</v>
      </c>
      <c r="X983" s="94">
        <v>3.48</v>
      </c>
      <c r="Y983" s="94">
        <v>7.95</v>
      </c>
      <c r="Z983" s="94">
        <v>1.83</v>
      </c>
      <c r="AA983" s="94"/>
      <c r="AB983" s="94"/>
      <c r="AC983" s="98">
        <v>2.87</v>
      </c>
      <c r="AD983" s="99">
        <v>6.73</v>
      </c>
      <c r="AE983" s="99">
        <v>5.94</v>
      </c>
      <c r="AF983" s="99">
        <v>1.0900000000000001</v>
      </c>
      <c r="AG983" s="99">
        <v>3.74</v>
      </c>
      <c r="AH983" s="99"/>
      <c r="AI983" s="99"/>
      <c r="AJ983" s="44" t="s">
        <v>73</v>
      </c>
      <c r="AK983" s="45">
        <v>671</v>
      </c>
      <c r="AL983" s="45">
        <v>685</v>
      </c>
      <c r="AM983" s="45">
        <v>687</v>
      </c>
      <c r="AN983" s="45">
        <v>529</v>
      </c>
      <c r="AO983" s="46">
        <v>28.9</v>
      </c>
      <c r="AP983" s="102">
        <v>1.21</v>
      </c>
      <c r="AQ983" s="102">
        <v>0.96</v>
      </c>
      <c r="AR983" s="102">
        <v>1.34</v>
      </c>
      <c r="AS983" s="126">
        <v>29.71</v>
      </c>
      <c r="AT983" s="58">
        <v>29.5</v>
      </c>
      <c r="AU983" s="58">
        <v>42</v>
      </c>
      <c r="AV983" s="58">
        <v>33.299999999999997</v>
      </c>
      <c r="AW983" s="58">
        <v>46.3</v>
      </c>
      <c r="AX983" s="58"/>
      <c r="AY983" s="71">
        <v>1.4460784313725492</v>
      </c>
      <c r="AZ983" s="71">
        <v>24.138853984546341</v>
      </c>
      <c r="BA983" s="71">
        <v>-3.738853984546342</v>
      </c>
      <c r="BB983" s="131">
        <f t="shared" si="60"/>
        <v>1.4460784313725492</v>
      </c>
      <c r="BC983" s="131">
        <f t="shared" si="61"/>
        <v>1.456372549019608</v>
      </c>
      <c r="BD983" s="131">
        <f t="shared" si="62"/>
        <v>0.17205882352941176</v>
      </c>
      <c r="BE983" s="96">
        <v>6.32</v>
      </c>
      <c r="BF983" s="105">
        <v>153.6</v>
      </c>
      <c r="BG983" s="119">
        <v>706.27604166666674</v>
      </c>
      <c r="BH983" s="119">
        <v>164.51171875</v>
      </c>
      <c r="BI983" s="119">
        <v>87.8125</v>
      </c>
      <c r="BJ983" s="119">
        <v>6.705729166666667</v>
      </c>
      <c r="BK983" s="119">
        <v>12.67578125</v>
      </c>
      <c r="BL983" s="119">
        <v>9.7591145833333339</v>
      </c>
      <c r="BM983" s="119">
        <v>12.532552083333334</v>
      </c>
      <c r="BN983" s="130">
        <f t="shared" si="63"/>
        <v>371.28754898431828</v>
      </c>
      <c r="BO983" s="97">
        <v>6.7</v>
      </c>
      <c r="BP983" s="109" t="s">
        <v>69</v>
      </c>
      <c r="BQ983" s="106">
        <v>408.47058823529414</v>
      </c>
      <c r="BR983" s="107">
        <v>20.023068050749714</v>
      </c>
      <c r="BS983" s="107">
        <v>31.718480217059646</v>
      </c>
      <c r="BT983" s="107">
        <v>13.846460618145564</v>
      </c>
      <c r="BU983" s="106">
        <v>12133</v>
      </c>
      <c r="BV983" s="106">
        <v>594</v>
      </c>
      <c r="BW983" s="106">
        <v>1002</v>
      </c>
      <c r="BX983" s="106">
        <v>412</v>
      </c>
      <c r="BY983" s="23">
        <v>0.1022</v>
      </c>
      <c r="BZ983" s="23">
        <v>1.0203630775141677</v>
      </c>
      <c r="CA983" s="23">
        <v>3.28</v>
      </c>
      <c r="CB983" s="23"/>
      <c r="CC983" s="23">
        <v>6.17</v>
      </c>
      <c r="CD983" s="23">
        <v>7.15</v>
      </c>
      <c r="CE983" s="23">
        <v>65</v>
      </c>
      <c r="CF983" s="23">
        <v>34.49</v>
      </c>
      <c r="CG983" s="23">
        <v>0.05</v>
      </c>
      <c r="CH983" s="134">
        <v>40384.222976019359</v>
      </c>
      <c r="CI983" s="134">
        <v>2011.1268000240666</v>
      </c>
      <c r="CJ983" s="135">
        <v>706574.51033929153</v>
      </c>
      <c r="CK983" s="136">
        <v>0.28463053373639802</v>
      </c>
    </row>
    <row r="984" spans="1:89" x14ac:dyDescent="0.25">
      <c r="A984" s="82" t="s">
        <v>68</v>
      </c>
      <c r="B984" s="83">
        <v>961</v>
      </c>
      <c r="C984" s="70" t="s">
        <v>1067</v>
      </c>
      <c r="D984" s="167" t="s">
        <v>1230</v>
      </c>
      <c r="E984" s="85" t="s">
        <v>1247</v>
      </c>
      <c r="F984" s="82">
        <v>180</v>
      </c>
      <c r="G984" s="88">
        <v>2</v>
      </c>
      <c r="H984" s="88">
        <v>158</v>
      </c>
      <c r="I984" s="82">
        <v>3</v>
      </c>
      <c r="J984" s="70">
        <v>659</v>
      </c>
      <c r="K984" s="55">
        <v>523</v>
      </c>
      <c r="L984" s="55">
        <v>923</v>
      </c>
      <c r="M984" s="55">
        <v>174</v>
      </c>
      <c r="N984" s="55">
        <v>380</v>
      </c>
      <c r="O984" s="56">
        <v>84.4</v>
      </c>
      <c r="P984" s="56"/>
      <c r="Q984" s="56"/>
      <c r="R984" s="55">
        <v>140</v>
      </c>
      <c r="S984" s="42" t="s">
        <v>72</v>
      </c>
      <c r="T984" s="94">
        <v>11.6</v>
      </c>
      <c r="U984" s="94">
        <v>9.5</v>
      </c>
      <c r="V984" s="94">
        <v>21.1</v>
      </c>
      <c r="W984" s="94">
        <v>19.5</v>
      </c>
      <c r="X984" s="94">
        <v>3.67</v>
      </c>
      <c r="Y984" s="94">
        <v>8.01</v>
      </c>
      <c r="Z984" s="94">
        <v>1.78</v>
      </c>
      <c r="AA984" s="94"/>
      <c r="AB984" s="94"/>
      <c r="AC984" s="98">
        <v>2.96</v>
      </c>
      <c r="AD984" s="99">
        <v>6.58</v>
      </c>
      <c r="AE984" s="99">
        <v>5.82</v>
      </c>
      <c r="AF984" s="99">
        <v>1.1200000000000001</v>
      </c>
      <c r="AG984" s="99">
        <v>3.55</v>
      </c>
      <c r="AH984" s="99"/>
      <c r="AI984" s="99"/>
      <c r="AJ984" s="44" t="s">
        <v>73</v>
      </c>
      <c r="AK984" s="45">
        <v>689</v>
      </c>
      <c r="AL984" s="45">
        <v>702</v>
      </c>
      <c r="AM984" s="45">
        <v>696</v>
      </c>
      <c r="AN984" s="45">
        <v>557</v>
      </c>
      <c r="AO984" s="46">
        <v>32.700000000000003</v>
      </c>
      <c r="AP984" s="102">
        <v>1.41</v>
      </c>
      <c r="AQ984" s="102">
        <v>1.1499999999999999</v>
      </c>
      <c r="AR984" s="102">
        <v>1.63</v>
      </c>
      <c r="AS984" s="126">
        <v>34.230000000000004</v>
      </c>
      <c r="AT984" s="58">
        <v>34.9</v>
      </c>
      <c r="AU984" s="58">
        <v>43.1</v>
      </c>
      <c r="AV984" s="58">
        <v>35.299999999999997</v>
      </c>
      <c r="AW984" s="58">
        <v>49.8</v>
      </c>
      <c r="AX984" s="58"/>
      <c r="AY984" s="71">
        <v>1.6540284360189572</v>
      </c>
      <c r="AZ984" s="71">
        <v>25.159745874477682</v>
      </c>
      <c r="BA984" s="71">
        <v>-4.0597458744776809</v>
      </c>
      <c r="BB984" s="131">
        <f t="shared" si="60"/>
        <v>1.6540284360189572</v>
      </c>
      <c r="BC984" s="131">
        <f t="shared" si="61"/>
        <v>1.6222748815165877</v>
      </c>
      <c r="BD984" s="131">
        <f t="shared" si="62"/>
        <v>0.19857819905213267</v>
      </c>
      <c r="BE984" s="96">
        <v>6.76</v>
      </c>
      <c r="BF984" s="105">
        <v>129.9</v>
      </c>
      <c r="BG984" s="119">
        <v>649.16089299461112</v>
      </c>
      <c r="BH984" s="119">
        <v>205.56581986143186</v>
      </c>
      <c r="BI984" s="119">
        <v>102.85604311008468</v>
      </c>
      <c r="BJ984" s="119">
        <v>7.0284834488067744</v>
      </c>
      <c r="BK984" s="119">
        <v>12.740569668976136</v>
      </c>
      <c r="BL984" s="119">
        <v>13.233256351039261</v>
      </c>
      <c r="BM984" s="119">
        <v>9.7613548883756724</v>
      </c>
      <c r="BN984" s="130">
        <f t="shared" si="63"/>
        <v>338.99630195353325</v>
      </c>
      <c r="BO984" s="97">
        <v>9.58</v>
      </c>
      <c r="BP984" s="109" t="s">
        <v>69</v>
      </c>
      <c r="BQ984" s="106">
        <v>426.35294117647061</v>
      </c>
      <c r="BR984" s="107">
        <v>20.206300529690548</v>
      </c>
      <c r="BS984" s="107">
        <v>31.145660104936123</v>
      </c>
      <c r="BT984" s="107">
        <v>12.216416652620936</v>
      </c>
      <c r="BU984" s="106">
        <v>13137</v>
      </c>
      <c r="BV984" s="106">
        <v>622</v>
      </c>
      <c r="BW984" s="106">
        <v>1017</v>
      </c>
      <c r="BX984" s="106">
        <v>377</v>
      </c>
      <c r="BY984" s="23">
        <v>0.23849999999999999</v>
      </c>
      <c r="BZ984" s="23">
        <v>1.4378061665546058</v>
      </c>
      <c r="CA984" s="23">
        <v>3.38</v>
      </c>
      <c r="CB984" s="23"/>
      <c r="CC984" s="23">
        <v>5.38</v>
      </c>
      <c r="CD984" s="23">
        <v>6.6</v>
      </c>
      <c r="CE984" s="23">
        <v>68.86</v>
      </c>
      <c r="CF984" s="23">
        <v>35.68</v>
      </c>
      <c r="CG984" s="23">
        <v>9.1999999999999998E-3</v>
      </c>
      <c r="CH984" s="134">
        <v>42762.098183095659</v>
      </c>
      <c r="CI984" s="134">
        <v>2114.7057875712071</v>
      </c>
      <c r="CJ984" s="135">
        <v>446811.95569171198</v>
      </c>
      <c r="CK984" s="136">
        <v>0.47328764609653734</v>
      </c>
    </row>
    <row r="985" spans="1:89" x14ac:dyDescent="0.25">
      <c r="A985" s="82" t="s">
        <v>68</v>
      </c>
      <c r="B985" s="83">
        <v>962</v>
      </c>
      <c r="C985" s="70" t="s">
        <v>1068</v>
      </c>
      <c r="D985" s="167" t="s">
        <v>1229</v>
      </c>
      <c r="E985" s="85" t="s">
        <v>1247</v>
      </c>
      <c r="F985" s="82">
        <v>126</v>
      </c>
      <c r="G985" s="88">
        <v>2</v>
      </c>
      <c r="H985" s="88">
        <v>150</v>
      </c>
      <c r="I985" s="82">
        <v>2</v>
      </c>
      <c r="J985" s="70">
        <v>589</v>
      </c>
      <c r="K985" s="55">
        <v>524</v>
      </c>
      <c r="L985" s="55">
        <v>922</v>
      </c>
      <c r="M985" s="55">
        <v>170</v>
      </c>
      <c r="N985" s="55">
        <v>389</v>
      </c>
      <c r="O985" s="56">
        <v>89.7</v>
      </c>
      <c r="P985" s="56"/>
      <c r="Q985" s="56"/>
      <c r="R985" s="55">
        <v>140</v>
      </c>
      <c r="S985" s="42" t="s">
        <v>72</v>
      </c>
      <c r="T985" s="94">
        <v>12.2</v>
      </c>
      <c r="U985" s="94">
        <v>10</v>
      </c>
      <c r="V985" s="94">
        <v>22.2</v>
      </c>
      <c r="W985" s="94">
        <v>20.399999999999999</v>
      </c>
      <c r="X985" s="94">
        <v>3.78</v>
      </c>
      <c r="Y985" s="94">
        <v>8.61</v>
      </c>
      <c r="Z985" s="94">
        <v>1.99</v>
      </c>
      <c r="AA985" s="94"/>
      <c r="AB985" s="94"/>
      <c r="AC985" s="98">
        <v>3.11</v>
      </c>
      <c r="AD985" s="99">
        <v>7.29</v>
      </c>
      <c r="AE985" s="99">
        <v>6.44</v>
      </c>
      <c r="AF985" s="99">
        <v>1.19</v>
      </c>
      <c r="AG985" s="99">
        <v>3.82</v>
      </c>
      <c r="AH985" s="99"/>
      <c r="AI985" s="99"/>
      <c r="AJ985" s="44" t="s">
        <v>73</v>
      </c>
      <c r="AK985" s="45">
        <v>671</v>
      </c>
      <c r="AL985" s="45">
        <v>685</v>
      </c>
      <c r="AM985" s="45">
        <v>684</v>
      </c>
      <c r="AN985" s="45">
        <v>557</v>
      </c>
      <c r="AO985" s="46">
        <v>34.200000000000003</v>
      </c>
      <c r="AP985" s="102">
        <v>1.67</v>
      </c>
      <c r="AQ985" s="102">
        <v>1.17</v>
      </c>
      <c r="AR985" s="102">
        <v>1.63</v>
      </c>
      <c r="AS985" s="126">
        <v>38.729999999999997</v>
      </c>
      <c r="AT985" s="58">
        <v>38.299999999999997</v>
      </c>
      <c r="AU985" s="58">
        <v>48.8</v>
      </c>
      <c r="AV985" s="58">
        <v>34.299999999999997</v>
      </c>
      <c r="AW985" s="58">
        <v>47.7</v>
      </c>
      <c r="AX985" s="58"/>
      <c r="AY985" s="71">
        <v>1.7252252252252251</v>
      </c>
      <c r="AZ985" s="71">
        <v>25.771174716186184</v>
      </c>
      <c r="BA985" s="71">
        <v>-3.5711747161861851</v>
      </c>
      <c r="BB985" s="131">
        <f t="shared" si="60"/>
        <v>1.7252252252252251</v>
      </c>
      <c r="BC985" s="131">
        <f t="shared" si="61"/>
        <v>1.7445945945945944</v>
      </c>
      <c r="BD985" s="131">
        <f t="shared" si="62"/>
        <v>0.20135135135135135</v>
      </c>
      <c r="BE985" s="96">
        <v>6.5</v>
      </c>
      <c r="BF985" s="105">
        <v>141</v>
      </c>
      <c r="BG985" s="119">
        <v>669.47517730496452</v>
      </c>
      <c r="BH985" s="119">
        <v>175.47517730496455</v>
      </c>
      <c r="BI985" s="119">
        <v>105.11347517730496</v>
      </c>
      <c r="BJ985" s="119">
        <v>8.2836879432624109</v>
      </c>
      <c r="BK985" s="119">
        <v>14.085106382978724</v>
      </c>
      <c r="BL985" s="119">
        <v>15.815602836879432</v>
      </c>
      <c r="BM985" s="119">
        <v>11.75177304964539</v>
      </c>
      <c r="BN985" s="130">
        <f t="shared" si="63"/>
        <v>361.47627259086732</v>
      </c>
      <c r="BO985" s="97">
        <v>14.54</v>
      </c>
      <c r="BP985" s="109" t="s">
        <v>69</v>
      </c>
      <c r="BQ985" s="106">
        <v>400.94117647058823</v>
      </c>
      <c r="BR985" s="107">
        <v>18.060413354531001</v>
      </c>
      <c r="BS985" s="107">
        <v>28.691940494531863</v>
      </c>
      <c r="BT985" s="107">
        <v>10.468438027952697</v>
      </c>
      <c r="BU985" s="106">
        <v>11618</v>
      </c>
      <c r="BV985" s="106">
        <v>524</v>
      </c>
      <c r="BW985" s="106">
        <v>885</v>
      </c>
      <c r="BX985" s="106">
        <v>304</v>
      </c>
      <c r="BY985" s="23">
        <v>0.17949999999999999</v>
      </c>
      <c r="BZ985" s="23">
        <v>2.6185765056190569</v>
      </c>
      <c r="CA985" s="23">
        <v>2.56</v>
      </c>
      <c r="CB985" s="23"/>
      <c r="CC985" s="23">
        <v>6.8</v>
      </c>
      <c r="CD985" s="23">
        <v>9.14</v>
      </c>
      <c r="CE985" s="23">
        <v>67.459999999999994</v>
      </c>
      <c r="CF985" s="23">
        <v>34.49</v>
      </c>
      <c r="CG985" s="23">
        <v>0.01</v>
      </c>
      <c r="CH985" s="134">
        <v>57743.662433477046</v>
      </c>
      <c r="CI985" s="134">
        <v>11520.992262034815</v>
      </c>
      <c r="CJ985" s="135">
        <v>607739.51203764044</v>
      </c>
      <c r="CK985" s="136">
        <v>1.8957122309535241</v>
      </c>
    </row>
    <row r="986" spans="1:89" x14ac:dyDescent="0.25">
      <c r="A986" s="82" t="s">
        <v>68</v>
      </c>
      <c r="B986" s="83">
        <v>963</v>
      </c>
      <c r="C986" s="70" t="s">
        <v>1069</v>
      </c>
      <c r="D986" s="167" t="s">
        <v>1231</v>
      </c>
      <c r="E986" s="85" t="s">
        <v>1247</v>
      </c>
      <c r="F986" s="82">
        <v>447</v>
      </c>
      <c r="G986" s="88">
        <v>2</v>
      </c>
      <c r="H986" s="88">
        <v>124</v>
      </c>
      <c r="I986" s="82">
        <v>1</v>
      </c>
      <c r="J986" s="70">
        <v>499</v>
      </c>
      <c r="K986" s="55">
        <v>536</v>
      </c>
      <c r="L986" s="55">
        <v>930</v>
      </c>
      <c r="M986" s="55">
        <v>175</v>
      </c>
      <c r="N986" s="55">
        <v>380</v>
      </c>
      <c r="O986" s="56">
        <v>88.3</v>
      </c>
      <c r="P986" s="56"/>
      <c r="Q986" s="56"/>
      <c r="R986" s="55">
        <v>141</v>
      </c>
      <c r="S986" s="42" t="s">
        <v>72</v>
      </c>
      <c r="T986" s="94">
        <v>10.6</v>
      </c>
      <c r="U986" s="94">
        <v>8.6999999999999993</v>
      </c>
      <c r="V986" s="94">
        <v>19.2</v>
      </c>
      <c r="W986" s="94">
        <v>17.899999999999999</v>
      </c>
      <c r="X986" s="94">
        <v>3.37</v>
      </c>
      <c r="Y986" s="94">
        <v>7.3</v>
      </c>
      <c r="Z986" s="94">
        <v>1.7</v>
      </c>
      <c r="AA986" s="94"/>
      <c r="AB986" s="94"/>
      <c r="AC986" s="98">
        <v>2.71</v>
      </c>
      <c r="AD986" s="99">
        <v>6.2</v>
      </c>
      <c r="AE986" s="99">
        <v>5.54</v>
      </c>
      <c r="AF986" s="99">
        <v>1.03</v>
      </c>
      <c r="AG986" s="99">
        <v>3.44</v>
      </c>
      <c r="AH986" s="99"/>
      <c r="AI986" s="99"/>
      <c r="AJ986" s="44" t="s">
        <v>73</v>
      </c>
      <c r="AK986" s="45">
        <v>677</v>
      </c>
      <c r="AL986" s="45">
        <v>690</v>
      </c>
      <c r="AM986" s="45">
        <v>693</v>
      </c>
      <c r="AN986" s="45">
        <v>529</v>
      </c>
      <c r="AO986" s="46">
        <v>31.1</v>
      </c>
      <c r="AP986" s="102">
        <v>1.55</v>
      </c>
      <c r="AQ986" s="102">
        <v>1.0900000000000001</v>
      </c>
      <c r="AR986" s="102">
        <v>1.54</v>
      </c>
      <c r="AS986" s="126">
        <v>35.69</v>
      </c>
      <c r="AT986" s="58">
        <v>35.700000000000003</v>
      </c>
      <c r="AU986" s="58">
        <v>50.1</v>
      </c>
      <c r="AV986" s="58">
        <v>35</v>
      </c>
      <c r="AW986" s="58">
        <v>49.6</v>
      </c>
      <c r="AX986" s="58"/>
      <c r="AY986" s="71">
        <v>1.8593750000000002</v>
      </c>
      <c r="AZ986" s="71">
        <v>23.109519519859418</v>
      </c>
      <c r="BA986" s="71">
        <v>-3.909519519859419</v>
      </c>
      <c r="BB986" s="131">
        <f t="shared" si="60"/>
        <v>1.8593750000000002</v>
      </c>
      <c r="BC986" s="131">
        <f t="shared" si="61"/>
        <v>1.8588541666666667</v>
      </c>
      <c r="BD986" s="131">
        <f t="shared" si="62"/>
        <v>0.21770833333333334</v>
      </c>
      <c r="BE986" s="96">
        <v>6.53</v>
      </c>
      <c r="BF986" s="105">
        <v>153.19999999999999</v>
      </c>
      <c r="BG986" s="119">
        <v>686.19451697127943</v>
      </c>
      <c r="BH986" s="119">
        <v>173.96866840731073</v>
      </c>
      <c r="BI986" s="119">
        <v>85.998694516971284</v>
      </c>
      <c r="BJ986" s="119">
        <v>8.1723237597911229</v>
      </c>
      <c r="BK986" s="119">
        <v>16.68407310704961</v>
      </c>
      <c r="BL986" s="119">
        <v>14.516971279373371</v>
      </c>
      <c r="BM986" s="119">
        <v>14.680156657963449</v>
      </c>
      <c r="BN986" s="130">
        <f t="shared" si="63"/>
        <v>362.09917765881113</v>
      </c>
      <c r="BO986" s="97">
        <v>9.1</v>
      </c>
      <c r="BP986" s="109" t="s">
        <v>69</v>
      </c>
      <c r="BQ986" s="106">
        <v>448</v>
      </c>
      <c r="BR986" s="107">
        <v>23.333333333333336</v>
      </c>
      <c r="BS986" s="107">
        <v>36.272366609991103</v>
      </c>
      <c r="BT986" s="107">
        <v>12.549019607843137</v>
      </c>
      <c r="BU986" s="106">
        <v>13148</v>
      </c>
      <c r="BV986" s="106">
        <v>684</v>
      </c>
      <c r="BW986" s="106">
        <v>1127</v>
      </c>
      <c r="BX986" s="106">
        <v>368</v>
      </c>
      <c r="BY986" s="23">
        <v>0.17880000000000001</v>
      </c>
      <c r="BZ986" s="23">
        <v>1.818941504178273</v>
      </c>
      <c r="CA986" s="23">
        <v>2.86</v>
      </c>
      <c r="CB986" s="23"/>
      <c r="CC986" s="23">
        <v>6.22</v>
      </c>
      <c r="CD986" s="23">
        <v>7.68</v>
      </c>
      <c r="CE986" s="23">
        <v>57.88</v>
      </c>
      <c r="CF986" s="23">
        <v>33.36</v>
      </c>
      <c r="CG986" s="23">
        <v>0.04</v>
      </c>
      <c r="CH986" s="134">
        <v>18515.648564605206</v>
      </c>
      <c r="CI986" s="134">
        <v>2057.2422207677341</v>
      </c>
      <c r="CJ986" s="134">
        <v>488185.46755668707</v>
      </c>
      <c r="CK986" s="140">
        <v>0.4214058708187276</v>
      </c>
    </row>
    <row r="987" spans="1:89" x14ac:dyDescent="0.25">
      <c r="A987" s="82" t="s">
        <v>68</v>
      </c>
      <c r="B987" s="83">
        <v>964</v>
      </c>
      <c r="C987" s="70" t="s">
        <v>1070</v>
      </c>
      <c r="D987" s="167" t="s">
        <v>1231</v>
      </c>
      <c r="E987" s="85" t="s">
        <v>1247</v>
      </c>
      <c r="F987" s="82">
        <v>1060</v>
      </c>
      <c r="G987" s="88">
        <v>2</v>
      </c>
      <c r="H987" s="88">
        <v>128</v>
      </c>
      <c r="I987" s="82">
        <v>1</v>
      </c>
      <c r="J987" s="70">
        <v>579</v>
      </c>
      <c r="K987" s="55">
        <v>529</v>
      </c>
      <c r="L987" s="55">
        <v>928</v>
      </c>
      <c r="M987" s="55">
        <v>175</v>
      </c>
      <c r="N987" s="55">
        <v>391</v>
      </c>
      <c r="O987" s="56">
        <v>92</v>
      </c>
      <c r="P987" s="56"/>
      <c r="Q987" s="56"/>
      <c r="R987" s="55">
        <v>141</v>
      </c>
      <c r="S987" s="42" t="s">
        <v>72</v>
      </c>
      <c r="T987" s="94">
        <v>9.5</v>
      </c>
      <c r="U987" s="94">
        <v>7.8</v>
      </c>
      <c r="V987" s="94">
        <v>17.2</v>
      </c>
      <c r="W987" s="94">
        <v>16</v>
      </c>
      <c r="X987" s="94">
        <v>3.01</v>
      </c>
      <c r="Y987" s="94">
        <v>6.73</v>
      </c>
      <c r="Z987" s="94">
        <v>1.59</v>
      </c>
      <c r="AA987" s="94"/>
      <c r="AB987" s="94"/>
      <c r="AC987" s="98">
        <v>2.4300000000000002</v>
      </c>
      <c r="AD987" s="99">
        <v>6.52</v>
      </c>
      <c r="AE987" s="99">
        <v>5.82</v>
      </c>
      <c r="AF987" s="99">
        <v>1.01</v>
      </c>
      <c r="AG987" s="99">
        <v>3.53</v>
      </c>
      <c r="AH987" s="99"/>
      <c r="AI987" s="99"/>
      <c r="AJ987" s="44" t="s">
        <v>73</v>
      </c>
      <c r="AK987" s="45">
        <v>622</v>
      </c>
      <c r="AL987" s="45">
        <v>636</v>
      </c>
      <c r="AM987" s="45">
        <v>666</v>
      </c>
      <c r="AN987" s="45">
        <v>475</v>
      </c>
      <c r="AO987" s="46">
        <v>26.6</v>
      </c>
      <c r="AP987" s="102">
        <v>1.27</v>
      </c>
      <c r="AQ987" s="102">
        <v>0.93</v>
      </c>
      <c r="AR987" s="102">
        <v>1.32</v>
      </c>
      <c r="AS987" s="126">
        <v>29.69</v>
      </c>
      <c r="AT987" s="58">
        <v>29.7</v>
      </c>
      <c r="AU987" s="58">
        <v>47.6</v>
      </c>
      <c r="AV987" s="58">
        <v>35</v>
      </c>
      <c r="AW987" s="58">
        <v>49.5</v>
      </c>
      <c r="AX987" s="58"/>
      <c r="AY987" s="71">
        <v>1.7267441860465116</v>
      </c>
      <c r="AZ987" s="71">
        <v>22.13864322657939</v>
      </c>
      <c r="BA987" s="71">
        <v>-4.9386432265793907</v>
      </c>
      <c r="BB987" s="131">
        <f t="shared" si="60"/>
        <v>1.7267441860465116</v>
      </c>
      <c r="BC987" s="131">
        <f t="shared" si="61"/>
        <v>1.7261627906976746</v>
      </c>
      <c r="BD987" s="131">
        <f t="shared" si="62"/>
        <v>0.2046511627906977</v>
      </c>
      <c r="BE987" s="96">
        <v>6.6</v>
      </c>
      <c r="BF987" s="105">
        <v>145.6</v>
      </c>
      <c r="BG987" s="119">
        <v>675.42582417582423</v>
      </c>
      <c r="BH987" s="119">
        <v>173.17307692307693</v>
      </c>
      <c r="BI987" s="119">
        <v>94.780219780219795</v>
      </c>
      <c r="BJ987" s="119">
        <v>7.9807692307692308</v>
      </c>
      <c r="BK987" s="119">
        <v>16.600274725274723</v>
      </c>
      <c r="BL987" s="119">
        <v>16.270604395604398</v>
      </c>
      <c r="BM987" s="119">
        <v>15.528846153846155</v>
      </c>
      <c r="BN987" s="130">
        <f t="shared" si="63"/>
        <v>362.32490753953232</v>
      </c>
      <c r="BO987" s="97">
        <v>8.9700000000000006</v>
      </c>
      <c r="BP987" s="109" t="s">
        <v>69</v>
      </c>
      <c r="BQ987" s="106">
        <v>396.23529411764707</v>
      </c>
      <c r="BR987" s="107">
        <v>23.036935704514367</v>
      </c>
      <c r="BS987" s="107">
        <v>38.938216796152425</v>
      </c>
      <c r="BT987" s="107">
        <v>13.341255694196871</v>
      </c>
      <c r="BU987" s="106">
        <v>13032</v>
      </c>
      <c r="BV987" s="106">
        <v>756</v>
      </c>
      <c r="BW987" s="106">
        <v>1377</v>
      </c>
      <c r="BX987" s="106">
        <v>438</v>
      </c>
      <c r="BY987" s="23">
        <v>0.22989999999999999</v>
      </c>
      <c r="BZ987" s="23">
        <v>0.59706080107578519</v>
      </c>
      <c r="CA987" s="23">
        <v>3.28</v>
      </c>
      <c r="CB987" s="23"/>
      <c r="CC987" s="23">
        <v>6.19</v>
      </c>
      <c r="CD987" s="23">
        <v>6.3</v>
      </c>
      <c r="CE987" s="23">
        <v>82.6</v>
      </c>
      <c r="CF987" s="23">
        <v>34.99</v>
      </c>
      <c r="CG987" s="23">
        <v>0.04</v>
      </c>
      <c r="CH987" s="134">
        <v>39125.857542279817</v>
      </c>
      <c r="CI987" s="134">
        <v>2215.9293845510197</v>
      </c>
      <c r="CJ987" s="135">
        <v>772398.45527460531</v>
      </c>
      <c r="CK987" s="136">
        <v>0.28688941173027155</v>
      </c>
    </row>
    <row r="988" spans="1:89" x14ac:dyDescent="0.25">
      <c r="A988" s="82" t="s">
        <v>68</v>
      </c>
      <c r="B988" s="83">
        <v>965</v>
      </c>
      <c r="C988" s="70" t="s">
        <v>1071</v>
      </c>
      <c r="D988" s="167" t="s">
        <v>1231</v>
      </c>
      <c r="E988" s="85" t="s">
        <v>1247</v>
      </c>
      <c r="F988" s="82">
        <v>808</v>
      </c>
      <c r="G988" s="88">
        <v>2</v>
      </c>
      <c r="H988" s="88">
        <v>132</v>
      </c>
      <c r="I988" s="82">
        <v>1</v>
      </c>
      <c r="J988" s="70">
        <v>506</v>
      </c>
      <c r="K988" s="55">
        <v>529</v>
      </c>
      <c r="L988" s="55">
        <v>928</v>
      </c>
      <c r="M988" s="55">
        <v>175</v>
      </c>
      <c r="N988" s="55">
        <v>391</v>
      </c>
      <c r="O988" s="56">
        <v>92</v>
      </c>
      <c r="P988" s="56"/>
      <c r="Q988" s="56"/>
      <c r="R988" s="55">
        <v>141</v>
      </c>
      <c r="S988" s="42" t="s">
        <v>72</v>
      </c>
      <c r="T988" s="94">
        <v>10.3</v>
      </c>
      <c r="U988" s="94">
        <v>8.4</v>
      </c>
      <c r="V988" s="94">
        <v>18.7</v>
      </c>
      <c r="W988" s="94">
        <v>17.399999999999999</v>
      </c>
      <c r="X988" s="94">
        <v>3.28</v>
      </c>
      <c r="Y988" s="94">
        <v>7.32</v>
      </c>
      <c r="Z988" s="94">
        <v>1.73</v>
      </c>
      <c r="AA988" s="94"/>
      <c r="AB988" s="94"/>
      <c r="AC988" s="98">
        <v>2.65</v>
      </c>
      <c r="AD988" s="99">
        <v>6.25</v>
      </c>
      <c r="AE988" s="99">
        <v>5.53</v>
      </c>
      <c r="AF988" s="99">
        <v>1</v>
      </c>
      <c r="AG988" s="99">
        <v>3.57</v>
      </c>
      <c r="AH988" s="99"/>
      <c r="AI988" s="99"/>
      <c r="AJ988" s="44" t="s">
        <v>73</v>
      </c>
      <c r="AK988" s="45">
        <v>667</v>
      </c>
      <c r="AL988" s="45">
        <v>682</v>
      </c>
      <c r="AM988" s="45">
        <v>695</v>
      </c>
      <c r="AN988" s="45">
        <v>512</v>
      </c>
      <c r="AO988" s="46">
        <v>28</v>
      </c>
      <c r="AP988" s="102">
        <v>1.25</v>
      </c>
      <c r="AQ988" s="102">
        <v>0.86</v>
      </c>
      <c r="AR988" s="102">
        <v>1.21</v>
      </c>
      <c r="AS988" s="126">
        <v>29.950000000000003</v>
      </c>
      <c r="AT988" s="58">
        <v>28.5</v>
      </c>
      <c r="AU988" s="58">
        <v>44.9</v>
      </c>
      <c r="AV988" s="58">
        <v>30.5</v>
      </c>
      <c r="AW988" s="58">
        <v>43.1</v>
      </c>
      <c r="AX988" s="58"/>
      <c r="AY988" s="71">
        <v>1.5240641711229947</v>
      </c>
      <c r="AZ988" s="71">
        <v>21.184687011839845</v>
      </c>
      <c r="BA988" s="71">
        <v>-2.4846870118398456</v>
      </c>
      <c r="BB988" s="131">
        <f t="shared" si="60"/>
        <v>1.5240641711229947</v>
      </c>
      <c r="BC988" s="131">
        <f t="shared" si="61"/>
        <v>1.6016042780748665</v>
      </c>
      <c r="BD988" s="131">
        <f t="shared" si="62"/>
        <v>0.17754010695187167</v>
      </c>
      <c r="BE988" s="96">
        <v>6.8</v>
      </c>
      <c r="BF988" s="105">
        <v>127.6</v>
      </c>
      <c r="BG988" s="119">
        <v>675.6112852664578</v>
      </c>
      <c r="BH988" s="119">
        <v>160.80721003134795</v>
      </c>
      <c r="BI988" s="119">
        <v>108.10344827586208</v>
      </c>
      <c r="BJ988" s="119">
        <v>8.2601880877742939</v>
      </c>
      <c r="BK988" s="119">
        <v>15.203761755485894</v>
      </c>
      <c r="BL988" s="119">
        <v>16.324451410658309</v>
      </c>
      <c r="BM988" s="119">
        <v>15.517241379310345</v>
      </c>
      <c r="BN988" s="130">
        <f t="shared" si="63"/>
        <v>372.31063466117939</v>
      </c>
      <c r="BO988" s="97">
        <v>10.24</v>
      </c>
      <c r="BP988" s="109" t="s">
        <v>69</v>
      </c>
      <c r="BQ988" s="106">
        <v>387.76470588235293</v>
      </c>
      <c r="BR988" s="107">
        <v>20.736080528468072</v>
      </c>
      <c r="BS988" s="107">
        <v>32.676433906558884</v>
      </c>
      <c r="BT988" s="107">
        <v>13.60577915376677</v>
      </c>
      <c r="BU988" s="106">
        <v>11936</v>
      </c>
      <c r="BV988" s="106">
        <v>637</v>
      </c>
      <c r="BW988" s="106">
        <v>1071</v>
      </c>
      <c r="BX988" s="106">
        <v>419</v>
      </c>
      <c r="BY988" s="23">
        <v>0.10640000000000001</v>
      </c>
      <c r="BZ988" s="23">
        <v>1.9674382864278168</v>
      </c>
      <c r="CA988" s="23">
        <v>2.6</v>
      </c>
      <c r="CB988" s="23"/>
      <c r="CC988" s="23">
        <v>7.11</v>
      </c>
      <c r="CD988" s="23">
        <v>7.17</v>
      </c>
      <c r="CE988" s="23">
        <v>72.239999999999995</v>
      </c>
      <c r="CF988" s="23">
        <v>32.479999999999997</v>
      </c>
      <c r="CG988" s="23">
        <v>1.9400000000000004E-2</v>
      </c>
      <c r="CH988" s="134">
        <v>81079.938598456676</v>
      </c>
      <c r="CI988" s="134">
        <v>2909.0326015426463</v>
      </c>
      <c r="CJ988" s="135">
        <v>488355.20931827038</v>
      </c>
      <c r="CK988" s="136">
        <v>0.59567964998337397</v>
      </c>
    </row>
    <row r="989" spans="1:89" x14ac:dyDescent="0.25">
      <c r="A989" s="82" t="s">
        <v>68</v>
      </c>
      <c r="B989" s="83">
        <v>966</v>
      </c>
      <c r="C989" s="70" t="s">
        <v>1072</v>
      </c>
      <c r="D989" s="167" t="s">
        <v>1232</v>
      </c>
      <c r="E989" s="85" t="s">
        <v>1247</v>
      </c>
      <c r="F989" s="82">
        <v>416</v>
      </c>
      <c r="G989" s="88">
        <v>2</v>
      </c>
      <c r="H989" s="88">
        <v>101</v>
      </c>
      <c r="I989" s="82">
        <v>2</v>
      </c>
      <c r="J989" s="70">
        <v>558</v>
      </c>
      <c r="K989" s="55">
        <v>536</v>
      </c>
      <c r="L989" s="55">
        <v>930</v>
      </c>
      <c r="M989" s="55">
        <v>175</v>
      </c>
      <c r="N989" s="55">
        <v>380</v>
      </c>
      <c r="O989" s="56">
        <v>88.3</v>
      </c>
      <c r="P989" s="56"/>
      <c r="Q989" s="56"/>
      <c r="R989" s="55">
        <v>141</v>
      </c>
      <c r="S989" s="42" t="s">
        <v>72</v>
      </c>
      <c r="T989" s="94">
        <v>12.5</v>
      </c>
      <c r="U989" s="94">
        <v>10.199999999999999</v>
      </c>
      <c r="V989" s="94">
        <v>22.7</v>
      </c>
      <c r="W989" s="94">
        <v>21.1</v>
      </c>
      <c r="X989" s="94">
        <v>3.98</v>
      </c>
      <c r="Y989" s="94">
        <v>8.6300000000000008</v>
      </c>
      <c r="Z989" s="94">
        <v>2.0099999999999998</v>
      </c>
      <c r="AA989" s="94"/>
      <c r="AB989" s="94"/>
      <c r="AC989" s="98">
        <v>3.21</v>
      </c>
      <c r="AD989" s="99">
        <v>7.15</v>
      </c>
      <c r="AE989" s="99">
        <v>6.37</v>
      </c>
      <c r="AF989" s="99">
        <v>1.17</v>
      </c>
      <c r="AG989" s="99">
        <v>3.97</v>
      </c>
      <c r="AH989" s="99"/>
      <c r="AI989" s="99"/>
      <c r="AJ989" s="44" t="s">
        <v>73</v>
      </c>
      <c r="AK989" s="45">
        <v>685</v>
      </c>
      <c r="AL989" s="45">
        <v>699</v>
      </c>
      <c r="AM989" s="45">
        <v>706</v>
      </c>
      <c r="AN989" s="45">
        <v>540</v>
      </c>
      <c r="AO989" s="46">
        <v>37.6</v>
      </c>
      <c r="AP989" s="102">
        <v>1.6</v>
      </c>
      <c r="AQ989" s="102">
        <v>1.31</v>
      </c>
      <c r="AR989" s="102">
        <v>1.73</v>
      </c>
      <c r="AS989" s="126">
        <v>39.04</v>
      </c>
      <c r="AT989" s="58">
        <v>39</v>
      </c>
      <c r="AU989" s="58">
        <v>42.6</v>
      </c>
      <c r="AV989" s="58">
        <v>34.700000000000003</v>
      </c>
      <c r="AW989" s="58">
        <v>46.1</v>
      </c>
      <c r="AX989" s="58"/>
      <c r="AY989" s="71">
        <v>1.7180616740088106</v>
      </c>
      <c r="AZ989" s="71">
        <v>24.842575482093856</v>
      </c>
      <c r="BA989" s="71">
        <v>-2.1425754820938572</v>
      </c>
      <c r="BB989" s="131">
        <f t="shared" si="60"/>
        <v>1.7180616740088106</v>
      </c>
      <c r="BC989" s="131">
        <f t="shared" si="61"/>
        <v>1.7198237885462555</v>
      </c>
      <c r="BD989" s="131">
        <f t="shared" si="62"/>
        <v>0.20440528634361235</v>
      </c>
      <c r="BE989" s="96">
        <v>6.78</v>
      </c>
      <c r="BF989" s="105">
        <v>125.5</v>
      </c>
      <c r="BG989" s="119">
        <v>674.48605577689239</v>
      </c>
      <c r="BH989" s="119">
        <v>185.08366533864543</v>
      </c>
      <c r="BI989" s="119">
        <v>90.342629482071715</v>
      </c>
      <c r="BJ989" s="119">
        <v>7.808764940239044</v>
      </c>
      <c r="BK989" s="119">
        <v>14.828685258964143</v>
      </c>
      <c r="BL989" s="119">
        <v>15.203187250996015</v>
      </c>
      <c r="BM989" s="119">
        <v>12.414342629482073</v>
      </c>
      <c r="BN989" s="130">
        <f t="shared" si="63"/>
        <v>353.86783431476164</v>
      </c>
      <c r="BO989" s="97">
        <v>7.71</v>
      </c>
      <c r="BP989" s="109" t="s">
        <v>69</v>
      </c>
      <c r="BQ989" s="106">
        <v>483.76470588235293</v>
      </c>
      <c r="BR989" s="107">
        <v>21.31122052345167</v>
      </c>
      <c r="BS989" s="107">
        <v>32.800053284133249</v>
      </c>
      <c r="BT989" s="107">
        <v>12.40422322775264</v>
      </c>
      <c r="BU989" s="106">
        <v>14171</v>
      </c>
      <c r="BV989" s="106">
        <v>623</v>
      </c>
      <c r="BW989" s="106">
        <v>1013</v>
      </c>
      <c r="BX989" s="106">
        <v>364</v>
      </c>
      <c r="BY989" s="23"/>
      <c r="BZ989" s="23"/>
      <c r="CA989" s="23"/>
      <c r="CB989" s="23"/>
      <c r="CC989" s="23"/>
      <c r="CD989" s="23"/>
      <c r="CE989" s="23"/>
      <c r="CF989" s="23"/>
      <c r="CG989" s="23">
        <v>7.1199999999999999E-2</v>
      </c>
      <c r="CH989" s="134">
        <v>34040.059756028029</v>
      </c>
      <c r="CI989" s="134">
        <v>8391.8179024236342</v>
      </c>
      <c r="CJ989" s="135">
        <v>744952.96836315398</v>
      </c>
      <c r="CK989" s="136">
        <v>1.1264896253601802</v>
      </c>
    </row>
    <row r="990" spans="1:89" x14ac:dyDescent="0.25">
      <c r="A990" s="82" t="s">
        <v>68</v>
      </c>
      <c r="B990" s="83">
        <v>967</v>
      </c>
      <c r="C990" s="70" t="s">
        <v>1073</v>
      </c>
      <c r="D990" s="167" t="s">
        <v>1230</v>
      </c>
      <c r="E990" s="85" t="s">
        <v>1247</v>
      </c>
      <c r="F990" s="82">
        <v>4340</v>
      </c>
      <c r="G990" s="88">
        <v>2</v>
      </c>
      <c r="H990" s="88">
        <v>99</v>
      </c>
      <c r="I990" s="82">
        <v>2</v>
      </c>
      <c r="J990" s="70">
        <v>701</v>
      </c>
      <c r="K990" s="55">
        <v>536</v>
      </c>
      <c r="L990" s="55">
        <v>930</v>
      </c>
      <c r="M990" s="55">
        <v>175</v>
      </c>
      <c r="N990" s="55">
        <v>380</v>
      </c>
      <c r="O990" s="56">
        <v>88.3</v>
      </c>
      <c r="P990" s="56"/>
      <c r="Q990" s="56"/>
      <c r="R990" s="55">
        <v>141</v>
      </c>
      <c r="S990" s="42" t="s">
        <v>72</v>
      </c>
      <c r="T990" s="94">
        <v>12.1</v>
      </c>
      <c r="U990" s="94">
        <v>9.9</v>
      </c>
      <c r="V990" s="94">
        <v>22.1</v>
      </c>
      <c r="W990" s="94">
        <v>20.5</v>
      </c>
      <c r="X990" s="94">
        <v>3.86</v>
      </c>
      <c r="Y990" s="94">
        <v>8.3800000000000008</v>
      </c>
      <c r="Z990" s="94">
        <v>1.95</v>
      </c>
      <c r="AA990" s="94"/>
      <c r="AB990" s="94"/>
      <c r="AC990" s="98">
        <v>3.12</v>
      </c>
      <c r="AD990" s="99">
        <v>7.07</v>
      </c>
      <c r="AE990" s="99">
        <v>6.29</v>
      </c>
      <c r="AF990" s="99">
        <v>1.07</v>
      </c>
      <c r="AG990" s="99">
        <v>3.81</v>
      </c>
      <c r="AH990" s="99"/>
      <c r="AI990" s="99"/>
      <c r="AJ990" s="44" t="s">
        <v>73</v>
      </c>
      <c r="AK990" s="45">
        <v>679</v>
      </c>
      <c r="AL990" s="45">
        <v>693</v>
      </c>
      <c r="AM990" s="45">
        <v>724</v>
      </c>
      <c r="AN990" s="45">
        <v>545</v>
      </c>
      <c r="AO990" s="46">
        <v>38.6</v>
      </c>
      <c r="AP990" s="102">
        <v>1.78</v>
      </c>
      <c r="AQ990" s="102">
        <v>1.34</v>
      </c>
      <c r="AR990" s="102">
        <v>1.9</v>
      </c>
      <c r="AS990" s="126">
        <v>42.14</v>
      </c>
      <c r="AT990" s="58">
        <v>41.8</v>
      </c>
      <c r="AU990" s="58">
        <v>45.7</v>
      </c>
      <c r="AV990" s="58">
        <v>34.299999999999997</v>
      </c>
      <c r="AW990" s="58">
        <v>48.6</v>
      </c>
      <c r="AX990" s="58"/>
      <c r="AY990" s="71">
        <v>1.8914027149321264</v>
      </c>
      <c r="AZ990" s="71">
        <v>27.91948782632787</v>
      </c>
      <c r="BA990" s="71">
        <v>-5.8194878263278689</v>
      </c>
      <c r="BB990" s="131">
        <f t="shared" si="60"/>
        <v>1.8914027149321264</v>
      </c>
      <c r="BC990" s="131">
        <f t="shared" si="61"/>
        <v>1.906787330316742</v>
      </c>
      <c r="BD990" s="131">
        <f t="shared" si="62"/>
        <v>0.2271493212669683</v>
      </c>
      <c r="BE990" s="96">
        <v>6.65</v>
      </c>
      <c r="BF990" s="105">
        <v>131.9</v>
      </c>
      <c r="BG990" s="119">
        <v>669.62850644427601</v>
      </c>
      <c r="BH990" s="119">
        <v>188.00606520090977</v>
      </c>
      <c r="BI990" s="119">
        <v>94.859742228961338</v>
      </c>
      <c r="BJ990" s="119">
        <v>6.9446550416982564</v>
      </c>
      <c r="BK990" s="119">
        <v>14.541319181197876</v>
      </c>
      <c r="BL990" s="119">
        <v>13.836239575435934</v>
      </c>
      <c r="BM990" s="119">
        <v>11.918119787717968</v>
      </c>
      <c r="BN990" s="130">
        <f t="shared" si="63"/>
        <v>351.96284445293475</v>
      </c>
      <c r="BO990" s="97">
        <v>7.52</v>
      </c>
      <c r="BP990" s="109" t="s">
        <v>69</v>
      </c>
      <c r="BQ990" s="106">
        <v>483.76470588235293</v>
      </c>
      <c r="BR990" s="107">
        <v>21.889805696034067</v>
      </c>
      <c r="BS990" s="107">
        <v>34.052349690800192</v>
      </c>
      <c r="BT990" s="107">
        <v>11.573318322544329</v>
      </c>
      <c r="BU990" s="106">
        <v>14874</v>
      </c>
      <c r="BV990" s="106">
        <v>674</v>
      </c>
      <c r="BW990" s="106">
        <v>1106</v>
      </c>
      <c r="BX990" s="106">
        <v>355</v>
      </c>
      <c r="BY990" s="23">
        <v>0.1484</v>
      </c>
      <c r="BZ990" s="23">
        <v>1.00902891172798</v>
      </c>
      <c r="CA990" s="23">
        <v>3.03</v>
      </c>
      <c r="CB990" s="23"/>
      <c r="CC990" s="23">
        <v>4.95</v>
      </c>
      <c r="CD990" s="23">
        <v>7.48</v>
      </c>
      <c r="CE990" s="23">
        <v>59.05</v>
      </c>
      <c r="CF990" s="23">
        <v>31.35</v>
      </c>
      <c r="CG990" s="23">
        <v>1.9400000000000004E-2</v>
      </c>
      <c r="CH990" s="134">
        <v>41510.074176527036</v>
      </c>
      <c r="CI990" s="134">
        <v>2301.1264043432088</v>
      </c>
      <c r="CJ990" s="135">
        <v>501871.51682783535</v>
      </c>
      <c r="CK990" s="136">
        <v>0.45850906600316177</v>
      </c>
    </row>
    <row r="991" spans="1:89" x14ac:dyDescent="0.25">
      <c r="A991" s="82" t="s">
        <v>68</v>
      </c>
      <c r="B991" s="83">
        <v>968</v>
      </c>
      <c r="C991" s="70" t="s">
        <v>1074</v>
      </c>
      <c r="D991" s="167" t="s">
        <v>1231</v>
      </c>
      <c r="E991" s="85" t="s">
        <v>1247</v>
      </c>
      <c r="F991" s="82">
        <v>240</v>
      </c>
      <c r="G991" s="88">
        <v>2</v>
      </c>
      <c r="H991" s="88">
        <v>129</v>
      </c>
      <c r="I991" s="82">
        <v>4</v>
      </c>
      <c r="J991" s="70">
        <v>615</v>
      </c>
      <c r="K991" s="55">
        <v>529</v>
      </c>
      <c r="L991" s="55">
        <v>928</v>
      </c>
      <c r="M991" s="55">
        <v>175</v>
      </c>
      <c r="N991" s="55">
        <v>391</v>
      </c>
      <c r="O991" s="56">
        <v>92</v>
      </c>
      <c r="P991" s="56"/>
      <c r="Q991" s="56"/>
      <c r="R991" s="55">
        <v>141</v>
      </c>
      <c r="S991" s="42" t="s">
        <v>72</v>
      </c>
      <c r="T991" s="94">
        <v>12.1</v>
      </c>
      <c r="U991" s="94">
        <v>9.9</v>
      </c>
      <c r="V991" s="94">
        <v>22</v>
      </c>
      <c r="W991" s="94">
        <v>20.399999999999999</v>
      </c>
      <c r="X991" s="94">
        <v>3.85</v>
      </c>
      <c r="Y991" s="94">
        <v>8.61</v>
      </c>
      <c r="Z991" s="94">
        <v>2.0299999999999998</v>
      </c>
      <c r="AA991" s="94"/>
      <c r="AB991" s="94"/>
      <c r="AC991" s="98">
        <v>3.11</v>
      </c>
      <c r="AD991" s="99">
        <v>7.1</v>
      </c>
      <c r="AE991" s="99">
        <v>6.32</v>
      </c>
      <c r="AF991" s="99">
        <v>1.1399999999999999</v>
      </c>
      <c r="AG991" s="99">
        <v>3.89</v>
      </c>
      <c r="AH991" s="99"/>
      <c r="AI991" s="99"/>
      <c r="AJ991" s="44" t="s">
        <v>73</v>
      </c>
      <c r="AK991" s="45">
        <v>678</v>
      </c>
      <c r="AL991" s="45">
        <v>691</v>
      </c>
      <c r="AM991" s="45">
        <v>704</v>
      </c>
      <c r="AN991" s="45">
        <v>549</v>
      </c>
      <c r="AO991" s="46">
        <v>30.3</v>
      </c>
      <c r="AP991" s="102">
        <v>1.45</v>
      </c>
      <c r="AQ991" s="102">
        <v>1.04</v>
      </c>
      <c r="AR991" s="102">
        <v>1.47</v>
      </c>
      <c r="AS991" s="126">
        <v>33.870000000000005</v>
      </c>
      <c r="AT991" s="58">
        <v>33.5</v>
      </c>
      <c r="AU991" s="58">
        <v>47.3</v>
      </c>
      <c r="AV991" s="58">
        <v>34.299999999999997</v>
      </c>
      <c r="AW991" s="58">
        <v>48.5</v>
      </c>
      <c r="AX991" s="58"/>
      <c r="AY991" s="71">
        <v>1.5227272727272727</v>
      </c>
      <c r="AZ991" s="71">
        <v>24.20141501508089</v>
      </c>
      <c r="BA991" s="71">
        <v>-2.2014150150808902</v>
      </c>
      <c r="BB991" s="131">
        <f t="shared" si="60"/>
        <v>1.5227272727272727</v>
      </c>
      <c r="BC991" s="131">
        <f t="shared" si="61"/>
        <v>1.5395454545454548</v>
      </c>
      <c r="BD991" s="131">
        <f t="shared" si="62"/>
        <v>0.18</v>
      </c>
      <c r="BE991" s="96">
        <v>6.68</v>
      </c>
      <c r="BF991" s="105">
        <v>131.5</v>
      </c>
      <c r="BG991" s="119">
        <v>674.20532319391634</v>
      </c>
      <c r="BH991" s="119">
        <v>160.8593155893536</v>
      </c>
      <c r="BI991" s="119">
        <v>111.3384030418251</v>
      </c>
      <c r="BJ991" s="119">
        <v>8.0608365019011412</v>
      </c>
      <c r="BK991" s="119">
        <v>13.733840304182509</v>
      </c>
      <c r="BL991" s="119">
        <v>15.338403041825094</v>
      </c>
      <c r="BM991" s="119">
        <v>16.806083650190114</v>
      </c>
      <c r="BN991" s="130">
        <f t="shared" si="63"/>
        <v>372.52314145212614</v>
      </c>
      <c r="BO991" s="97">
        <v>10.02</v>
      </c>
      <c r="BP991" s="109" t="s">
        <v>69</v>
      </c>
      <c r="BQ991" s="106">
        <v>480</v>
      </c>
      <c r="BR991" s="107">
        <v>21.818181818181817</v>
      </c>
      <c r="BS991" s="107">
        <v>34.051247126926029</v>
      </c>
      <c r="BT991" s="107">
        <v>14.328358208955224</v>
      </c>
      <c r="BU991" s="106">
        <v>14646</v>
      </c>
      <c r="BV991" s="106">
        <v>664</v>
      </c>
      <c r="BW991" s="106">
        <v>1098</v>
      </c>
      <c r="BX991" s="106">
        <v>438</v>
      </c>
      <c r="BY991" s="23">
        <v>0.14909999999999998</v>
      </c>
      <c r="BZ991" s="23">
        <v>1.5536451829795408</v>
      </c>
      <c r="CA991" s="23">
        <v>3.43</v>
      </c>
      <c r="CB991" s="23"/>
      <c r="CC991" s="23">
        <v>6.27</v>
      </c>
      <c r="CD991" s="23">
        <v>7.09</v>
      </c>
      <c r="CE991" s="23">
        <v>63</v>
      </c>
      <c r="CF991" s="23">
        <v>33.630000000000003</v>
      </c>
      <c r="CG991" s="23">
        <v>0.01</v>
      </c>
      <c r="CH991" s="134">
        <v>77617.218204002682</v>
      </c>
      <c r="CI991" s="134">
        <v>4420.610148183514</v>
      </c>
      <c r="CJ991" s="135">
        <v>488932.28724089928</v>
      </c>
      <c r="CK991" s="136">
        <v>0.9041354526062334</v>
      </c>
    </row>
    <row r="992" spans="1:89" x14ac:dyDescent="0.25">
      <c r="A992" s="82" t="s">
        <v>68</v>
      </c>
      <c r="B992" s="83">
        <v>969</v>
      </c>
      <c r="C992" s="70" t="s">
        <v>1075</v>
      </c>
      <c r="D992" s="167" t="s">
        <v>1232</v>
      </c>
      <c r="E992" s="85" t="s">
        <v>1247</v>
      </c>
      <c r="F992" s="82">
        <v>3412</v>
      </c>
      <c r="G992" s="88">
        <v>2</v>
      </c>
      <c r="H992" s="88">
        <v>113</v>
      </c>
      <c r="I992" s="82">
        <v>3</v>
      </c>
      <c r="J992" s="70">
        <v>769</v>
      </c>
      <c r="K992" s="55">
        <v>529</v>
      </c>
      <c r="L992" s="55">
        <v>928</v>
      </c>
      <c r="M992" s="55">
        <v>175</v>
      </c>
      <c r="N992" s="55">
        <v>391</v>
      </c>
      <c r="O992" s="56">
        <v>92</v>
      </c>
      <c r="P992" s="56"/>
      <c r="Q992" s="56"/>
      <c r="R992" s="55">
        <v>141</v>
      </c>
      <c r="S992" s="42" t="s">
        <v>72</v>
      </c>
      <c r="T992" s="94">
        <v>14.4</v>
      </c>
      <c r="U992" s="94">
        <v>11.8</v>
      </c>
      <c r="V992" s="94">
        <v>26.2</v>
      </c>
      <c r="W992" s="94">
        <v>24.3</v>
      </c>
      <c r="X992" s="94">
        <v>4.58</v>
      </c>
      <c r="Y992" s="94">
        <v>10.25</v>
      </c>
      <c r="Z992" s="94">
        <v>2.41</v>
      </c>
      <c r="AA992" s="94"/>
      <c r="AB992" s="94"/>
      <c r="AC992" s="98">
        <v>3.7</v>
      </c>
      <c r="AD992" s="99">
        <v>8.58</v>
      </c>
      <c r="AE992" s="99">
        <v>7.63</v>
      </c>
      <c r="AF992" s="99">
        <v>1.39</v>
      </c>
      <c r="AG992" s="99">
        <v>4.91</v>
      </c>
      <c r="AH992" s="99"/>
      <c r="AI992" s="99"/>
      <c r="AJ992" s="44" t="s">
        <v>73</v>
      </c>
      <c r="AK992" s="45">
        <v>673</v>
      </c>
      <c r="AL992" s="45">
        <v>687</v>
      </c>
      <c r="AM992" s="45">
        <v>696</v>
      </c>
      <c r="AN992" s="45">
        <v>521</v>
      </c>
      <c r="AO992" s="46">
        <v>43.1</v>
      </c>
      <c r="AP992" s="102">
        <v>2.0699999999999998</v>
      </c>
      <c r="AQ992" s="102">
        <v>1.43</v>
      </c>
      <c r="AR992" s="102">
        <v>2.02</v>
      </c>
      <c r="AS992" s="126">
        <v>48.29</v>
      </c>
      <c r="AT992" s="58">
        <v>48.1</v>
      </c>
      <c r="AU992" s="58">
        <v>49</v>
      </c>
      <c r="AV992" s="58">
        <v>33.799999999999997</v>
      </c>
      <c r="AW992" s="58">
        <v>47.9</v>
      </c>
      <c r="AX992" s="58"/>
      <c r="AY992" s="71">
        <v>1.83587786259542</v>
      </c>
      <c r="AZ992" s="71">
        <v>31.384492162371156</v>
      </c>
      <c r="BA992" s="71">
        <v>-5.1844921623711571</v>
      </c>
      <c r="BB992" s="131">
        <f t="shared" si="60"/>
        <v>1.83587786259542</v>
      </c>
      <c r="BC992" s="131">
        <f t="shared" si="61"/>
        <v>1.8431297709923664</v>
      </c>
      <c r="BD992" s="131">
        <f t="shared" si="62"/>
        <v>0.21068702290076335</v>
      </c>
      <c r="BE992" s="96">
        <v>6.71</v>
      </c>
      <c r="BF992" s="105">
        <v>138.30000000000001</v>
      </c>
      <c r="BG992" s="119">
        <v>649.37093275488064</v>
      </c>
      <c r="BH992" s="119">
        <v>186.41359363702097</v>
      </c>
      <c r="BI992" s="119">
        <v>107.71511207519883</v>
      </c>
      <c r="BJ992" s="119">
        <v>8.4815618221258138</v>
      </c>
      <c r="BK992" s="119">
        <v>17.809110629067245</v>
      </c>
      <c r="BL992" s="119">
        <v>14.338394793926247</v>
      </c>
      <c r="BM992" s="119">
        <v>15.950831525668834</v>
      </c>
      <c r="BN992" s="130">
        <f t="shared" si="63"/>
        <v>351.81743635332526</v>
      </c>
      <c r="BO992" s="97">
        <v>12.68</v>
      </c>
      <c r="BP992" s="109" t="s">
        <v>69</v>
      </c>
      <c r="BQ992" s="106">
        <v>576.94117647058829</v>
      </c>
      <c r="BR992" s="107">
        <v>22.020655590480469</v>
      </c>
      <c r="BS992" s="107">
        <v>34.559585510485036</v>
      </c>
      <c r="BT992" s="107">
        <v>11.994619053442584</v>
      </c>
      <c r="BU992" s="106">
        <v>18059</v>
      </c>
      <c r="BV992" s="106">
        <v>689</v>
      </c>
      <c r="BW992" s="106">
        <v>1147</v>
      </c>
      <c r="BX992" s="106">
        <v>376</v>
      </c>
      <c r="BY992" s="23"/>
      <c r="BZ992" s="23"/>
      <c r="CA992" s="23"/>
      <c r="CB992" s="23"/>
      <c r="CC992" s="23"/>
      <c r="CD992" s="23"/>
      <c r="CE992" s="23"/>
      <c r="CF992" s="23"/>
      <c r="CG992" s="23">
        <v>1.8200000000000001E-2</v>
      </c>
      <c r="CH992" s="134">
        <v>37485.081971905864</v>
      </c>
      <c r="CI992" s="134">
        <v>13049.312584311909</v>
      </c>
      <c r="CJ992" s="135">
        <v>763374.31565852347</v>
      </c>
      <c r="CK992" s="136">
        <v>1.7094251557383016</v>
      </c>
    </row>
    <row r="993" spans="1:89" x14ac:dyDescent="0.25">
      <c r="A993" s="82" t="s">
        <v>68</v>
      </c>
      <c r="B993" s="83">
        <v>970</v>
      </c>
      <c r="C993" s="70" t="s">
        <v>1076</v>
      </c>
      <c r="D993" s="167" t="s">
        <v>1230</v>
      </c>
      <c r="E993" s="85" t="s">
        <v>1247</v>
      </c>
      <c r="F993" s="82">
        <v>4325</v>
      </c>
      <c r="G993" s="88">
        <v>2</v>
      </c>
      <c r="H993" s="88">
        <v>156</v>
      </c>
      <c r="I993" s="82">
        <v>3</v>
      </c>
      <c r="J993" s="70">
        <v>677</v>
      </c>
      <c r="K993" s="55">
        <v>523</v>
      </c>
      <c r="L993" s="55">
        <v>923</v>
      </c>
      <c r="M993" s="55">
        <v>174</v>
      </c>
      <c r="N993" s="55">
        <v>380</v>
      </c>
      <c r="O993" s="56">
        <v>84.4</v>
      </c>
      <c r="P993" s="56"/>
      <c r="Q993" s="56"/>
      <c r="R993" s="55">
        <v>140</v>
      </c>
      <c r="S993" s="42" t="s">
        <v>72</v>
      </c>
      <c r="T993" s="94">
        <v>11.3</v>
      </c>
      <c r="U993" s="94">
        <v>9.3000000000000007</v>
      </c>
      <c r="V993" s="94">
        <v>20.6</v>
      </c>
      <c r="W993" s="94">
        <v>19</v>
      </c>
      <c r="X993" s="94">
        <v>3.58</v>
      </c>
      <c r="Y993" s="94">
        <v>7.82</v>
      </c>
      <c r="Z993" s="94">
        <v>1.74</v>
      </c>
      <c r="AA993" s="94"/>
      <c r="AB993" s="94"/>
      <c r="AC993" s="98">
        <v>2.89</v>
      </c>
      <c r="AD993" s="99">
        <v>6.29</v>
      </c>
      <c r="AE993" s="99">
        <v>5.51</v>
      </c>
      <c r="AF993" s="99">
        <v>1.02</v>
      </c>
      <c r="AG993" s="99">
        <v>3.39</v>
      </c>
      <c r="AH993" s="99"/>
      <c r="AI993" s="99"/>
      <c r="AJ993" s="44" t="s">
        <v>73</v>
      </c>
      <c r="AK993" s="45">
        <v>695</v>
      </c>
      <c r="AL993" s="45">
        <v>710</v>
      </c>
      <c r="AM993" s="45">
        <v>715</v>
      </c>
      <c r="AN993" s="45">
        <v>566</v>
      </c>
      <c r="AO993" s="46">
        <v>26.6</v>
      </c>
      <c r="AP993" s="102">
        <v>1.1200000000000001</v>
      </c>
      <c r="AQ993" s="102">
        <v>0.82</v>
      </c>
      <c r="AR993" s="102">
        <v>1.17</v>
      </c>
      <c r="AS993" s="126">
        <v>27.44</v>
      </c>
      <c r="AT993" s="58">
        <v>26.3</v>
      </c>
      <c r="AU993" s="58">
        <v>42.1</v>
      </c>
      <c r="AV993" s="58">
        <v>31</v>
      </c>
      <c r="AW993" s="58">
        <v>44.3</v>
      </c>
      <c r="AX993" s="58"/>
      <c r="AY993" s="71">
        <v>1.2766990291262135</v>
      </c>
      <c r="AZ993" s="71">
        <v>22.897198589473863</v>
      </c>
      <c r="BA993" s="71">
        <v>-2.2971985894738616</v>
      </c>
      <c r="BB993" s="131">
        <f t="shared" si="60"/>
        <v>1.2766990291262135</v>
      </c>
      <c r="BC993" s="131">
        <f t="shared" si="61"/>
        <v>1.3320388349514563</v>
      </c>
      <c r="BD993" s="131">
        <f t="shared" si="62"/>
        <v>0.15097087378640775</v>
      </c>
      <c r="BE993" s="96">
        <v>6.78</v>
      </c>
      <c r="BF993" s="105">
        <v>116.1</v>
      </c>
      <c r="BG993" s="119">
        <v>677.5107665805341</v>
      </c>
      <c r="BH993" s="119">
        <v>158.1739879414298</v>
      </c>
      <c r="BI993" s="119">
        <v>116.54608096468563</v>
      </c>
      <c r="BJ993" s="119">
        <v>8.4409991386735577</v>
      </c>
      <c r="BK993" s="119">
        <v>11.998277347114557</v>
      </c>
      <c r="BL993" s="119">
        <v>15.71059431524548</v>
      </c>
      <c r="BM993" s="119">
        <v>11.912144702842378</v>
      </c>
      <c r="BN993" s="130">
        <f t="shared" si="63"/>
        <v>375.41834759484055</v>
      </c>
      <c r="BO993" s="97">
        <v>7.62</v>
      </c>
      <c r="BP993" s="109" t="s">
        <v>69</v>
      </c>
      <c r="BQ993" s="106">
        <v>456.47058823529414</v>
      </c>
      <c r="BR993" s="107">
        <v>22.158766419189035</v>
      </c>
      <c r="BS993" s="107">
        <v>33.837701129376882</v>
      </c>
      <c r="BT993" s="107">
        <v>17.356296130619548</v>
      </c>
      <c r="BU993" s="106">
        <v>13973</v>
      </c>
      <c r="BV993" s="106">
        <v>679</v>
      </c>
      <c r="BW993" s="106">
        <v>1098</v>
      </c>
      <c r="BX993" s="106">
        <v>531</v>
      </c>
      <c r="BY993" s="23">
        <v>0.1694</v>
      </c>
      <c r="BZ993" s="23">
        <v>1.0940351551243876</v>
      </c>
      <c r="CA993" s="23">
        <v>3.72</v>
      </c>
      <c r="CB993" s="23"/>
      <c r="CC993" s="23">
        <v>5.6</v>
      </c>
      <c r="CD993" s="23">
        <v>8</v>
      </c>
      <c r="CE993" s="23">
        <v>68.459999999999994</v>
      </c>
      <c r="CF993" s="23">
        <v>34.409999999999997</v>
      </c>
      <c r="CG993" s="23">
        <v>0.02</v>
      </c>
      <c r="CH993" s="134">
        <v>112916.76028898472</v>
      </c>
      <c r="CI993" s="134">
        <v>4564.7688810789732</v>
      </c>
      <c r="CJ993" s="135">
        <v>297701.55812496087</v>
      </c>
      <c r="CK993" s="136">
        <v>1.5333372488305559</v>
      </c>
    </row>
    <row r="994" spans="1:89" x14ac:dyDescent="0.25">
      <c r="A994" s="82" t="s">
        <v>68</v>
      </c>
      <c r="B994" s="83">
        <v>971</v>
      </c>
      <c r="C994" s="70" t="s">
        <v>1077</v>
      </c>
      <c r="D994" s="167" t="s">
        <v>1229</v>
      </c>
      <c r="E994" s="85" t="s">
        <v>1247</v>
      </c>
      <c r="F994" s="82">
        <v>983</v>
      </c>
      <c r="G994" s="88">
        <v>2</v>
      </c>
      <c r="H994" s="88">
        <v>141</v>
      </c>
      <c r="I994" s="82">
        <v>3</v>
      </c>
      <c r="J994" s="70">
        <v>699</v>
      </c>
      <c r="K994" s="55">
        <v>524</v>
      </c>
      <c r="L994" s="55">
        <v>922</v>
      </c>
      <c r="M994" s="55">
        <v>170</v>
      </c>
      <c r="N994" s="55">
        <v>389</v>
      </c>
      <c r="O994" s="56">
        <v>89.7</v>
      </c>
      <c r="P994" s="56"/>
      <c r="Q994" s="56"/>
      <c r="R994" s="55">
        <v>140</v>
      </c>
      <c r="S994" s="42" t="s">
        <v>72</v>
      </c>
      <c r="T994" s="94">
        <v>13.8</v>
      </c>
      <c r="U994" s="94">
        <v>11.3</v>
      </c>
      <c r="V994" s="94">
        <v>25.1</v>
      </c>
      <c r="W994" s="94">
        <v>23.2</v>
      </c>
      <c r="X994" s="94">
        <v>4.28</v>
      </c>
      <c r="Y994" s="94">
        <v>9.77</v>
      </c>
      <c r="Z994" s="94">
        <v>2.25</v>
      </c>
      <c r="AA994" s="94"/>
      <c r="AB994" s="94"/>
      <c r="AC994" s="98">
        <v>3.53</v>
      </c>
      <c r="AD994" s="99">
        <v>8.1300000000000008</v>
      </c>
      <c r="AE994" s="99">
        <v>7.15</v>
      </c>
      <c r="AF994" s="99">
        <v>1.38</v>
      </c>
      <c r="AG994" s="99">
        <v>4.5</v>
      </c>
      <c r="AH994" s="99"/>
      <c r="AI994" s="99"/>
      <c r="AJ994" s="44" t="s">
        <v>73</v>
      </c>
      <c r="AK994" s="45">
        <v>677</v>
      </c>
      <c r="AL994" s="45">
        <v>691</v>
      </c>
      <c r="AM994" s="45">
        <v>678</v>
      </c>
      <c r="AN994" s="45">
        <v>539</v>
      </c>
      <c r="AO994" s="46">
        <v>40.799999999999997</v>
      </c>
      <c r="AP994" s="102">
        <v>1.76</v>
      </c>
      <c r="AQ994" s="102">
        <v>1.38</v>
      </c>
      <c r="AR994" s="102">
        <v>1.92</v>
      </c>
      <c r="AS994" s="126">
        <v>42.72</v>
      </c>
      <c r="AT994" s="58">
        <v>42.5</v>
      </c>
      <c r="AU994" s="58">
        <v>43.2</v>
      </c>
      <c r="AV994" s="58">
        <v>33.799999999999997</v>
      </c>
      <c r="AW994" s="58">
        <v>47.1</v>
      </c>
      <c r="AX994" s="58"/>
      <c r="AY994" s="71">
        <v>1.693227091633466</v>
      </c>
      <c r="AZ994" s="71">
        <v>28.75086480468509</v>
      </c>
      <c r="BA994" s="71">
        <v>-3.6508648046850887</v>
      </c>
      <c r="BB994" s="131">
        <f t="shared" si="60"/>
        <v>1.693227091633466</v>
      </c>
      <c r="BC994" s="131">
        <f t="shared" si="61"/>
        <v>1.7019920318725099</v>
      </c>
      <c r="BD994" s="131">
        <f t="shared" si="62"/>
        <v>0.20159362549800794</v>
      </c>
      <c r="BE994" s="96">
        <v>6.6</v>
      </c>
      <c r="BF994" s="105">
        <v>143.80000000000001</v>
      </c>
      <c r="BG994" s="119">
        <v>688.63699582753816</v>
      </c>
      <c r="BH994" s="119">
        <v>171.66203059805281</v>
      </c>
      <c r="BI994" s="119">
        <v>81.543810848400554</v>
      </c>
      <c r="BJ994" s="119">
        <v>9.3184979137691233</v>
      </c>
      <c r="BK994" s="119">
        <v>16.988873435326841</v>
      </c>
      <c r="BL994" s="119">
        <v>17.816411682892902</v>
      </c>
      <c r="BM994" s="119">
        <v>14.242002781641167</v>
      </c>
      <c r="BN994" s="130">
        <f t="shared" si="63"/>
        <v>363.30360241293005</v>
      </c>
      <c r="BO994" s="97">
        <v>14.83</v>
      </c>
      <c r="BP994" s="109" t="s">
        <v>69</v>
      </c>
      <c r="BQ994" s="106">
        <v>472.47058823529414</v>
      </c>
      <c r="BR994" s="107">
        <v>18.823529411764707</v>
      </c>
      <c r="BS994" s="107">
        <v>29.471941478822185</v>
      </c>
      <c r="BT994" s="107">
        <v>11.116955017301038</v>
      </c>
      <c r="BU994" s="106">
        <v>13865</v>
      </c>
      <c r="BV994" s="106">
        <v>552</v>
      </c>
      <c r="BW994" s="106">
        <v>921</v>
      </c>
      <c r="BX994" s="106">
        <v>326</v>
      </c>
      <c r="BY994" s="23">
        <v>0.11840000000000001</v>
      </c>
      <c r="BZ994" s="23">
        <v>1.8110652194793968</v>
      </c>
      <c r="CA994" s="23">
        <v>2.41</v>
      </c>
      <c r="CB994" s="23"/>
      <c r="CC994" s="23">
        <v>8.59</v>
      </c>
      <c r="CD994" s="23">
        <v>8.3800000000000008</v>
      </c>
      <c r="CE994" s="23">
        <v>78.239999999999995</v>
      </c>
      <c r="CF994" s="23">
        <v>36.69</v>
      </c>
      <c r="CG994" s="23">
        <v>7.0400000000000004E-2</v>
      </c>
      <c r="CH994" s="134">
        <v>34135.674441654002</v>
      </c>
      <c r="CI994" s="134">
        <v>12289.287990661103</v>
      </c>
      <c r="CJ994" s="135">
        <v>708483.70270461775</v>
      </c>
      <c r="CK994" s="136">
        <v>1.734590075078237</v>
      </c>
    </row>
    <row r="995" spans="1:89" x14ac:dyDescent="0.25">
      <c r="A995" s="82" t="s">
        <v>68</v>
      </c>
      <c r="B995" s="83">
        <v>972</v>
      </c>
      <c r="C995" s="70" t="s">
        <v>1078</v>
      </c>
      <c r="D995" s="167" t="s">
        <v>1233</v>
      </c>
      <c r="E995" s="85" t="s">
        <v>1247</v>
      </c>
      <c r="F995" s="82">
        <v>1072</v>
      </c>
      <c r="G995" s="88">
        <v>2</v>
      </c>
      <c r="H995" s="88">
        <v>103</v>
      </c>
      <c r="I995" s="82">
        <v>1</v>
      </c>
      <c r="J995" s="70">
        <v>669</v>
      </c>
      <c r="K995" s="55">
        <v>521</v>
      </c>
      <c r="L995" s="55">
        <v>923</v>
      </c>
      <c r="M995" s="55">
        <v>174</v>
      </c>
      <c r="N995" s="55">
        <v>389</v>
      </c>
      <c r="O995" s="56">
        <v>84.8</v>
      </c>
      <c r="P995" s="56"/>
      <c r="Q995" s="56"/>
      <c r="R995" s="55">
        <v>140</v>
      </c>
      <c r="S995" s="42" t="s">
        <v>72</v>
      </c>
      <c r="T995" s="94">
        <v>10.9</v>
      </c>
      <c r="U995" s="94">
        <v>8.9</v>
      </c>
      <c r="V995" s="94">
        <v>19.899999999999999</v>
      </c>
      <c r="W995" s="94">
        <v>18.399999999999999</v>
      </c>
      <c r="X995" s="94">
        <v>3.45</v>
      </c>
      <c r="Y995" s="94">
        <v>7.73</v>
      </c>
      <c r="Z995" s="94">
        <v>1.69</v>
      </c>
      <c r="AA995" s="94"/>
      <c r="AB995" s="94"/>
      <c r="AC995" s="98">
        <v>2.79</v>
      </c>
      <c r="AD995" s="99">
        <v>6.97</v>
      </c>
      <c r="AE995" s="99">
        <v>6.12</v>
      </c>
      <c r="AF995" s="99">
        <v>1.0900000000000001</v>
      </c>
      <c r="AG995" s="99">
        <v>3.87</v>
      </c>
      <c r="AH995" s="99"/>
      <c r="AI995" s="99"/>
      <c r="AJ995" s="44" t="s">
        <v>73</v>
      </c>
      <c r="AK995" s="45">
        <v>649</v>
      </c>
      <c r="AL995" s="45">
        <v>667</v>
      </c>
      <c r="AM995" s="45">
        <v>684</v>
      </c>
      <c r="AN995" s="45">
        <v>500</v>
      </c>
      <c r="AO995" s="46">
        <v>31.5</v>
      </c>
      <c r="AP995" s="102">
        <v>1.24</v>
      </c>
      <c r="AQ995" s="102">
        <v>1.07</v>
      </c>
      <c r="AR995" s="102">
        <v>1.53</v>
      </c>
      <c r="AS995" s="126">
        <v>31.200000000000003</v>
      </c>
      <c r="AT995" s="58">
        <v>31.6</v>
      </c>
      <c r="AU995" s="58">
        <v>39.4</v>
      </c>
      <c r="AV995" s="58">
        <v>33.799999999999997</v>
      </c>
      <c r="AW995" s="58">
        <v>48.5</v>
      </c>
      <c r="AX995" s="58"/>
      <c r="AY995" s="71">
        <v>1.5879396984924625</v>
      </c>
      <c r="AZ995" s="71">
        <v>23.626385351043279</v>
      </c>
      <c r="BA995" s="71">
        <v>-3.7263853510432803</v>
      </c>
      <c r="BB995" s="131">
        <f t="shared" si="60"/>
        <v>1.5879396984924625</v>
      </c>
      <c r="BC995" s="131">
        <f t="shared" si="61"/>
        <v>1.5678391959798998</v>
      </c>
      <c r="BD995" s="131">
        <f t="shared" si="62"/>
        <v>0.19296482412060303</v>
      </c>
      <c r="BE995" s="96">
        <v>6.84</v>
      </c>
      <c r="BF995" s="105">
        <v>108.7</v>
      </c>
      <c r="BG995" s="119">
        <v>706.11775528978842</v>
      </c>
      <c r="BH995" s="119">
        <v>166.87212511499538</v>
      </c>
      <c r="BI995" s="119">
        <v>93.183072677092909</v>
      </c>
      <c r="BJ995" s="119">
        <v>6.9457221711131556</v>
      </c>
      <c r="BK995" s="119">
        <v>8.9328426862925472</v>
      </c>
      <c r="BL995" s="119">
        <v>10.045998160073598</v>
      </c>
      <c r="BM995" s="119">
        <v>7.8656853725850953</v>
      </c>
      <c r="BN995" s="130">
        <f t="shared" si="63"/>
        <v>370.46408881863971</v>
      </c>
      <c r="BO995" s="97">
        <v>2.76</v>
      </c>
      <c r="BP995" s="109" t="s">
        <v>69</v>
      </c>
      <c r="BQ995" s="106">
        <v>466.8235294117647</v>
      </c>
      <c r="BR995" s="107">
        <v>23.458468814661543</v>
      </c>
      <c r="BS995" s="107">
        <v>38.037247360974241</v>
      </c>
      <c r="BT995" s="107">
        <v>14.772896500372299</v>
      </c>
      <c r="BU995" s="106">
        <v>14425</v>
      </c>
      <c r="BV995" s="106">
        <v>726</v>
      </c>
      <c r="BW995" s="106">
        <v>1267</v>
      </c>
      <c r="BX995" s="106">
        <v>456</v>
      </c>
      <c r="BY995" s="23">
        <v>8.8400000000000006E-2</v>
      </c>
      <c r="BZ995" s="23">
        <v>0.99894342522332147</v>
      </c>
      <c r="CA995" s="23">
        <v>2.85</v>
      </c>
      <c r="CB995" s="23"/>
      <c r="CC995" s="23">
        <v>5.75</v>
      </c>
      <c r="CD995" s="23">
        <v>8.23</v>
      </c>
      <c r="CE995" s="23">
        <v>68.180000000000007</v>
      </c>
      <c r="CF995" s="23">
        <v>30.93</v>
      </c>
      <c r="CG995" s="23">
        <v>0.02</v>
      </c>
      <c r="CH995" s="134">
        <v>58835.684039488566</v>
      </c>
      <c r="CI995" s="134">
        <v>5635.4408845338112</v>
      </c>
      <c r="CJ995" s="135">
        <v>619900.31850211241</v>
      </c>
      <c r="CK995" s="136">
        <v>0.90908823827529739</v>
      </c>
    </row>
    <row r="996" spans="1:89" x14ac:dyDescent="0.25">
      <c r="A996" s="82" t="s">
        <v>68</v>
      </c>
      <c r="B996" s="83">
        <v>973</v>
      </c>
      <c r="C996" s="70" t="s">
        <v>1079</v>
      </c>
      <c r="D996" s="167" t="s">
        <v>1233</v>
      </c>
      <c r="E996" s="85" t="s">
        <v>1247</v>
      </c>
      <c r="F996" s="82">
        <v>459</v>
      </c>
      <c r="G996" s="88">
        <v>2</v>
      </c>
      <c r="H996" s="88">
        <v>117</v>
      </c>
      <c r="I996" s="82">
        <v>1</v>
      </c>
      <c r="J996" s="70">
        <v>524</v>
      </c>
      <c r="K996" s="55">
        <v>521</v>
      </c>
      <c r="L996" s="55">
        <v>923</v>
      </c>
      <c r="M996" s="55">
        <v>174</v>
      </c>
      <c r="N996" s="55">
        <v>389</v>
      </c>
      <c r="O996" s="56">
        <v>84.8</v>
      </c>
      <c r="P996" s="56"/>
      <c r="Q996" s="56"/>
      <c r="R996" s="55">
        <v>140</v>
      </c>
      <c r="S996" s="42" t="s">
        <v>72</v>
      </c>
      <c r="T996" s="94">
        <v>11</v>
      </c>
      <c r="U996" s="94">
        <v>9</v>
      </c>
      <c r="V996" s="94">
        <v>20.100000000000001</v>
      </c>
      <c r="W996" s="94">
        <v>18.5</v>
      </c>
      <c r="X996" s="94">
        <v>3.48</v>
      </c>
      <c r="Y996" s="94">
        <v>7.81</v>
      </c>
      <c r="Z996" s="94">
        <v>1.7</v>
      </c>
      <c r="AA996" s="94"/>
      <c r="AB996" s="94"/>
      <c r="AC996" s="98">
        <v>2.82</v>
      </c>
      <c r="AD996" s="99">
        <v>6.66</v>
      </c>
      <c r="AE996" s="99">
        <v>5.88</v>
      </c>
      <c r="AF996" s="99">
        <v>1.1000000000000001</v>
      </c>
      <c r="AG996" s="99">
        <v>3.63</v>
      </c>
      <c r="AH996" s="99"/>
      <c r="AI996" s="99"/>
      <c r="AJ996" s="44" t="s">
        <v>73</v>
      </c>
      <c r="AK996" s="45">
        <v>668</v>
      </c>
      <c r="AL996" s="45">
        <v>683</v>
      </c>
      <c r="AM996" s="45">
        <v>684</v>
      </c>
      <c r="AN996" s="45">
        <v>535</v>
      </c>
      <c r="AO996" s="46">
        <v>31.6</v>
      </c>
      <c r="AP996" s="102">
        <v>1.51</v>
      </c>
      <c r="AQ996" s="102">
        <v>1.07</v>
      </c>
      <c r="AR996" s="102">
        <v>1.53</v>
      </c>
      <c r="AS996" s="126">
        <v>35.29</v>
      </c>
      <c r="AT996" s="58">
        <v>34.9</v>
      </c>
      <c r="AU996" s="58">
        <v>47.9</v>
      </c>
      <c r="AV996" s="58">
        <v>33.9</v>
      </c>
      <c r="AW996" s="58">
        <v>48.4</v>
      </c>
      <c r="AX996" s="58"/>
      <c r="AY996" s="71">
        <v>1.7363184079601988</v>
      </c>
      <c r="AZ996" s="71">
        <v>23.255782489553582</v>
      </c>
      <c r="BA996" s="71">
        <v>-3.1557824895535802</v>
      </c>
      <c r="BB996" s="131">
        <f t="shared" si="60"/>
        <v>1.7363184079601988</v>
      </c>
      <c r="BC996" s="131">
        <f t="shared" si="61"/>
        <v>1.7557213930348257</v>
      </c>
      <c r="BD996" s="131">
        <f t="shared" si="62"/>
        <v>0.20447761194029851</v>
      </c>
      <c r="BE996" s="96">
        <v>6.87</v>
      </c>
      <c r="BF996" s="105">
        <v>109.5</v>
      </c>
      <c r="BG996" s="119">
        <v>703.85388127853889</v>
      </c>
      <c r="BH996" s="119">
        <v>169.662100456621</v>
      </c>
      <c r="BI996" s="119">
        <v>85.424657534246563</v>
      </c>
      <c r="BJ996" s="119">
        <v>6.6118721461187207</v>
      </c>
      <c r="BK996" s="119">
        <v>10.757990867579908</v>
      </c>
      <c r="BL996" s="119">
        <v>13.735159817351597</v>
      </c>
      <c r="BM996" s="119">
        <v>9.8812785388127864</v>
      </c>
      <c r="BN996" s="130">
        <f t="shared" si="63"/>
        <v>367.30505504552207</v>
      </c>
      <c r="BO996" s="97">
        <v>6.11</v>
      </c>
      <c r="BP996" s="109" t="s">
        <v>69</v>
      </c>
      <c r="BQ996" s="106">
        <v>462.11764705882354</v>
      </c>
      <c r="BR996" s="107">
        <v>22.990927714369327</v>
      </c>
      <c r="BS996" s="107">
        <v>36.572960868887144</v>
      </c>
      <c r="BT996" s="107">
        <v>13.241193325467723</v>
      </c>
      <c r="BU996" s="106">
        <v>13505</v>
      </c>
      <c r="BV996" s="106">
        <v>673</v>
      </c>
      <c r="BW996" s="106">
        <v>1139</v>
      </c>
      <c r="BX996" s="106">
        <v>386</v>
      </c>
      <c r="BY996" s="23">
        <v>0.13600000000000001</v>
      </c>
      <c r="BZ996" s="23">
        <v>1.1755835174334839</v>
      </c>
      <c r="CA996" s="23">
        <v>2.79</v>
      </c>
      <c r="CB996" s="23"/>
      <c r="CC996" s="23">
        <v>6.92</v>
      </c>
      <c r="CD996" s="23">
        <v>9.43</v>
      </c>
      <c r="CE996" s="23">
        <v>60.1</v>
      </c>
      <c r="CF996" s="23">
        <v>32.94</v>
      </c>
      <c r="CG996" s="23">
        <v>0.02</v>
      </c>
      <c r="CH996" s="134">
        <v>40483.468189167907</v>
      </c>
      <c r="CI996" s="134">
        <v>5730.9376493584905</v>
      </c>
      <c r="CJ996" s="134">
        <v>587387.8866658737</v>
      </c>
      <c r="CK996" s="140">
        <v>0.97566493614439198</v>
      </c>
    </row>
    <row r="997" spans="1:89" x14ac:dyDescent="0.25">
      <c r="A997" s="82" t="s">
        <v>68</v>
      </c>
      <c r="B997" s="83">
        <v>974</v>
      </c>
      <c r="C997" s="70" t="s">
        <v>1080</v>
      </c>
      <c r="D997" s="167" t="s">
        <v>1233</v>
      </c>
      <c r="E997" s="85" t="s">
        <v>1247</v>
      </c>
      <c r="F997" s="82">
        <v>457</v>
      </c>
      <c r="G997" s="88">
        <v>2</v>
      </c>
      <c r="H997" s="88">
        <v>100</v>
      </c>
      <c r="I997" s="82">
        <v>2</v>
      </c>
      <c r="J997" s="70">
        <v>555</v>
      </c>
      <c r="K997" s="55">
        <v>531</v>
      </c>
      <c r="L997" s="55">
        <v>931</v>
      </c>
      <c r="M997" s="55">
        <v>175</v>
      </c>
      <c r="N997" s="55">
        <v>387</v>
      </c>
      <c r="O997" s="56">
        <v>89.7</v>
      </c>
      <c r="P997" s="56"/>
      <c r="Q997" s="56"/>
      <c r="R997" s="55">
        <v>141</v>
      </c>
      <c r="S997" s="42" t="s">
        <v>72</v>
      </c>
      <c r="T997" s="94">
        <v>10.1</v>
      </c>
      <c r="U997" s="94">
        <v>8.1999999999999993</v>
      </c>
      <c r="V997" s="94">
        <v>18.3</v>
      </c>
      <c r="W997" s="94">
        <v>17</v>
      </c>
      <c r="X997" s="94">
        <v>3.21</v>
      </c>
      <c r="Y997" s="94">
        <v>7.09</v>
      </c>
      <c r="Z997" s="94">
        <v>1.64</v>
      </c>
      <c r="AA997" s="94"/>
      <c r="AB997" s="94"/>
      <c r="AC997" s="98">
        <v>2.59</v>
      </c>
      <c r="AD997" s="99">
        <v>6.75</v>
      </c>
      <c r="AE997" s="99">
        <v>5.98</v>
      </c>
      <c r="AF997" s="99">
        <v>1.06</v>
      </c>
      <c r="AG997" s="99">
        <v>3.86</v>
      </c>
      <c r="AH997" s="99"/>
      <c r="AI997" s="99"/>
      <c r="AJ997" s="44" t="s">
        <v>73</v>
      </c>
      <c r="AK997" s="45">
        <v>631</v>
      </c>
      <c r="AL997" s="45">
        <v>649</v>
      </c>
      <c r="AM997" s="45">
        <v>668</v>
      </c>
      <c r="AN997" s="45">
        <v>455</v>
      </c>
      <c r="AO997" s="46">
        <v>36.299999999999997</v>
      </c>
      <c r="AP997" s="102">
        <v>1.51</v>
      </c>
      <c r="AQ997" s="102">
        <v>1.2</v>
      </c>
      <c r="AR997" s="102">
        <v>1.7</v>
      </c>
      <c r="AS997" s="126">
        <v>37.17</v>
      </c>
      <c r="AT997" s="58">
        <v>37</v>
      </c>
      <c r="AU997" s="58">
        <v>41.9</v>
      </c>
      <c r="AV997" s="58">
        <v>33.1</v>
      </c>
      <c r="AW997" s="58">
        <v>47.1</v>
      </c>
      <c r="AX997" s="58"/>
      <c r="AY997" s="71">
        <v>2.0218579234972678</v>
      </c>
      <c r="AZ997" s="71">
        <v>24.103584404296104</v>
      </c>
      <c r="BA997" s="71">
        <v>-5.8035844042961031</v>
      </c>
      <c r="BB997" s="131">
        <f t="shared" si="60"/>
        <v>2.0218579234972678</v>
      </c>
      <c r="BC997" s="131">
        <f t="shared" si="61"/>
        <v>2.0311475409836066</v>
      </c>
      <c r="BD997" s="131">
        <f t="shared" si="62"/>
        <v>0.24098360655737705</v>
      </c>
      <c r="BE997" s="96">
        <v>6.66</v>
      </c>
      <c r="BF997" s="105">
        <v>127.8</v>
      </c>
      <c r="BG997" s="119">
        <v>694.85915492957747</v>
      </c>
      <c r="BH997" s="119">
        <v>164.56964006259781</v>
      </c>
      <c r="BI997" s="119">
        <v>91.690140845070417</v>
      </c>
      <c r="BJ997" s="119">
        <v>8.3802816901408459</v>
      </c>
      <c r="BK997" s="119">
        <v>13.732394366197182</v>
      </c>
      <c r="BL997" s="119">
        <v>13.685446009389672</v>
      </c>
      <c r="BM997" s="119">
        <v>12.816901408450704</v>
      </c>
      <c r="BN997" s="130">
        <f t="shared" si="63"/>
        <v>370.22944723700772</v>
      </c>
      <c r="BO997" s="97">
        <v>10.17</v>
      </c>
      <c r="BP997" s="109" t="s">
        <v>69</v>
      </c>
      <c r="BQ997" s="106">
        <v>450.8235294117647</v>
      </c>
      <c r="BR997" s="107">
        <v>24.635165541626485</v>
      </c>
      <c r="BS997" s="107">
        <v>40.861373099951486</v>
      </c>
      <c r="BT997" s="107">
        <v>12.184419713831478</v>
      </c>
      <c r="BU997" s="106">
        <v>13133</v>
      </c>
      <c r="BV997" s="106">
        <v>717</v>
      </c>
      <c r="BW997" s="106">
        <v>1276</v>
      </c>
      <c r="BX997" s="106">
        <v>355</v>
      </c>
      <c r="BY997" s="23">
        <v>9.5000000000000001E-2</v>
      </c>
      <c r="BZ997" s="23">
        <v>1.248391124771876</v>
      </c>
      <c r="CA997" s="23">
        <v>3.08</v>
      </c>
      <c r="CB997" s="23"/>
      <c r="CC997" s="23">
        <v>7.56</v>
      </c>
      <c r="CD997" s="23">
        <v>8.92</v>
      </c>
      <c r="CE997" s="23">
        <v>70.97</v>
      </c>
      <c r="CF997" s="23">
        <v>34.549999999999997</v>
      </c>
      <c r="CG997" s="23">
        <v>0.02</v>
      </c>
      <c r="CH997" s="134">
        <v>99535.754292803118</v>
      </c>
      <c r="CI997" s="134">
        <v>5975.011192186721</v>
      </c>
      <c r="CJ997" s="135">
        <v>605318.64460828144</v>
      </c>
      <c r="CK997" s="136">
        <v>0.9870852724276018</v>
      </c>
    </row>
    <row r="998" spans="1:89" x14ac:dyDescent="0.25">
      <c r="A998" s="82" t="s">
        <v>68</v>
      </c>
      <c r="B998" s="83">
        <v>975</v>
      </c>
      <c r="C998" s="70" t="s">
        <v>1081</v>
      </c>
      <c r="D998" s="167" t="s">
        <v>1230</v>
      </c>
      <c r="E998" s="85" t="s">
        <v>1247</v>
      </c>
      <c r="F998" s="82">
        <v>3246</v>
      </c>
      <c r="G998" s="88">
        <v>2</v>
      </c>
      <c r="H998" s="88">
        <v>149</v>
      </c>
      <c r="I998" s="82">
        <v>5</v>
      </c>
      <c r="J998" s="70">
        <v>667</v>
      </c>
      <c r="K998" s="55">
        <v>523</v>
      </c>
      <c r="L998" s="55">
        <v>923</v>
      </c>
      <c r="M998" s="55">
        <v>174</v>
      </c>
      <c r="N998" s="55">
        <v>380</v>
      </c>
      <c r="O998" s="56">
        <v>84.4</v>
      </c>
      <c r="P998" s="56"/>
      <c r="Q998" s="56"/>
      <c r="R998" s="55">
        <v>140</v>
      </c>
      <c r="S998" s="42" t="s">
        <v>72</v>
      </c>
      <c r="T998" s="94">
        <v>11.5</v>
      </c>
      <c r="U998" s="94">
        <v>9.4</v>
      </c>
      <c r="V998" s="94">
        <v>21</v>
      </c>
      <c r="W998" s="94">
        <v>19.399999999999999</v>
      </c>
      <c r="X998" s="94">
        <v>3.65</v>
      </c>
      <c r="Y998" s="94">
        <v>7.97</v>
      </c>
      <c r="Z998" s="94">
        <v>1.77</v>
      </c>
      <c r="AA998" s="94"/>
      <c r="AB998" s="94"/>
      <c r="AC998" s="98">
        <v>2.95</v>
      </c>
      <c r="AD998" s="99">
        <v>6.95</v>
      </c>
      <c r="AE998" s="99">
        <v>6.18</v>
      </c>
      <c r="AF998" s="99">
        <v>1.18</v>
      </c>
      <c r="AG998" s="99">
        <v>3.76</v>
      </c>
      <c r="AH998" s="99"/>
      <c r="AI998" s="99"/>
      <c r="AJ998" s="44" t="s">
        <v>73</v>
      </c>
      <c r="AK998" s="45">
        <v>669</v>
      </c>
      <c r="AL998" s="45">
        <v>681</v>
      </c>
      <c r="AM998" s="45">
        <v>678</v>
      </c>
      <c r="AN998" s="45">
        <v>528</v>
      </c>
      <c r="AO998" s="46">
        <v>35.9</v>
      </c>
      <c r="AP998" s="102">
        <v>1.56</v>
      </c>
      <c r="AQ998" s="102">
        <v>1.22</v>
      </c>
      <c r="AR998" s="102">
        <v>1.71</v>
      </c>
      <c r="AS998" s="126">
        <v>37.760000000000005</v>
      </c>
      <c r="AT998" s="58">
        <v>37.700000000000003</v>
      </c>
      <c r="AU998" s="58">
        <v>43.6</v>
      </c>
      <c r="AV998" s="58">
        <v>33.9</v>
      </c>
      <c r="AW998" s="58">
        <v>47.7</v>
      </c>
      <c r="AX998" s="58"/>
      <c r="AY998" s="71">
        <v>1.7952380952380953</v>
      </c>
      <c r="AZ998" s="71">
        <v>26.529536923270847</v>
      </c>
      <c r="BA998" s="71">
        <v>-5.5295369232708467</v>
      </c>
      <c r="BB998" s="131">
        <f t="shared" si="60"/>
        <v>1.7952380952380953</v>
      </c>
      <c r="BC998" s="131">
        <f t="shared" si="61"/>
        <v>1.7980952380952384</v>
      </c>
      <c r="BD998" s="131">
        <f t="shared" si="62"/>
        <v>0.21380952380952381</v>
      </c>
      <c r="BE998" s="96">
        <v>7.03</v>
      </c>
      <c r="BF998" s="105">
        <v>98.7</v>
      </c>
      <c r="BG998" s="119">
        <v>695.67375886524815</v>
      </c>
      <c r="BH998" s="119">
        <v>177.35562310030394</v>
      </c>
      <c r="BI998" s="119">
        <v>90.445795339412356</v>
      </c>
      <c r="BJ998" s="119">
        <v>7.9331306990881467</v>
      </c>
      <c r="BK998" s="119">
        <v>9.6859169199594728</v>
      </c>
      <c r="BL998" s="119">
        <v>10.172239108409322</v>
      </c>
      <c r="BM998" s="119">
        <v>8.3080040526849022</v>
      </c>
      <c r="BN998" s="130">
        <f t="shared" si="63"/>
        <v>361.94069088805924</v>
      </c>
      <c r="BO998" s="97">
        <v>2.98</v>
      </c>
      <c r="BP998" s="109" t="s">
        <v>69</v>
      </c>
      <c r="BQ998" s="106">
        <v>394.35294117647061</v>
      </c>
      <c r="BR998" s="107">
        <v>18.778711484593838</v>
      </c>
      <c r="BS998" s="107">
        <v>29.849443751341312</v>
      </c>
      <c r="BT998" s="107">
        <v>10.460290216882509</v>
      </c>
      <c r="BU998" s="106">
        <v>12490</v>
      </c>
      <c r="BV998" s="106">
        <v>595</v>
      </c>
      <c r="BW998" s="106">
        <v>1005</v>
      </c>
      <c r="BX998" s="106">
        <v>331</v>
      </c>
      <c r="BY998" s="23">
        <v>0.1472</v>
      </c>
      <c r="BZ998" s="23">
        <v>0.76918643742195758</v>
      </c>
      <c r="CA998" s="23">
        <v>3.43</v>
      </c>
      <c r="CB998" s="23"/>
      <c r="CC998" s="23">
        <v>5.35</v>
      </c>
      <c r="CD998" s="23">
        <v>6.46</v>
      </c>
      <c r="CE998" s="23">
        <v>66.87</v>
      </c>
      <c r="CF998" s="23">
        <v>35.18</v>
      </c>
      <c r="CG998" s="23">
        <v>0.02</v>
      </c>
      <c r="CH998" s="134">
        <v>32873.180995138886</v>
      </c>
      <c r="CI998" s="134">
        <v>8367.6987466745304</v>
      </c>
      <c r="CJ998" s="135">
        <v>593351.30823150859</v>
      </c>
      <c r="CK998" s="136">
        <v>1.4102435826112134</v>
      </c>
    </row>
    <row r="999" spans="1:89" x14ac:dyDescent="0.25">
      <c r="A999" s="82" t="s">
        <v>68</v>
      </c>
      <c r="B999" s="83">
        <v>976</v>
      </c>
      <c r="C999" s="70" t="s">
        <v>1082</v>
      </c>
      <c r="D999" s="167" t="s">
        <v>1234</v>
      </c>
      <c r="E999" s="85" t="s">
        <v>1247</v>
      </c>
      <c r="F999" s="82">
        <v>3490</v>
      </c>
      <c r="G999" s="88">
        <v>2</v>
      </c>
      <c r="H999" s="88">
        <v>127</v>
      </c>
      <c r="I999" s="82">
        <v>2</v>
      </c>
      <c r="J999" s="70">
        <v>758</v>
      </c>
      <c r="K999" s="55">
        <v>531</v>
      </c>
      <c r="L999" s="55">
        <v>924</v>
      </c>
      <c r="M999" s="55">
        <v>178</v>
      </c>
      <c r="N999" s="55">
        <v>401</v>
      </c>
      <c r="O999" s="56">
        <v>80.400000000000006</v>
      </c>
      <c r="P999" s="56"/>
      <c r="Q999" s="56"/>
      <c r="R999" s="55">
        <v>135</v>
      </c>
      <c r="S999" s="42" t="s">
        <v>72</v>
      </c>
      <c r="T999" s="94">
        <v>13.2</v>
      </c>
      <c r="U999" s="94">
        <v>10.8</v>
      </c>
      <c r="V999" s="94">
        <v>23.9</v>
      </c>
      <c r="W999" s="94">
        <v>22.1</v>
      </c>
      <c r="X999" s="94">
        <v>4.2699999999999996</v>
      </c>
      <c r="Y999" s="94">
        <v>9.59</v>
      </c>
      <c r="Z999" s="94">
        <v>1.92</v>
      </c>
      <c r="AA999" s="94"/>
      <c r="AB999" s="94"/>
      <c r="AC999" s="98">
        <v>3.24</v>
      </c>
      <c r="AD999" s="99">
        <v>8.16</v>
      </c>
      <c r="AE999" s="99">
        <v>7.19</v>
      </c>
      <c r="AF999" s="99">
        <v>1.42</v>
      </c>
      <c r="AG999" s="99">
        <v>4.24</v>
      </c>
      <c r="AH999" s="99"/>
      <c r="AI999" s="99"/>
      <c r="AJ999" s="44" t="s">
        <v>73</v>
      </c>
      <c r="AK999" s="45">
        <v>659</v>
      </c>
      <c r="AL999" s="45">
        <v>675</v>
      </c>
      <c r="AM999" s="45">
        <v>666</v>
      </c>
      <c r="AN999" s="45">
        <v>558</v>
      </c>
      <c r="AO999" s="46">
        <v>38.200000000000003</v>
      </c>
      <c r="AP999" s="102">
        <v>1.64</v>
      </c>
      <c r="AQ999" s="102">
        <v>1.27</v>
      </c>
      <c r="AR999" s="102">
        <v>1.82</v>
      </c>
      <c r="AS999" s="126">
        <v>39.879999999999995</v>
      </c>
      <c r="AT999" s="58">
        <v>39.6</v>
      </c>
      <c r="AU999" s="58">
        <v>42.9</v>
      </c>
      <c r="AV999" s="58">
        <v>33.299999999999997</v>
      </c>
      <c r="AW999" s="58">
        <v>47.8</v>
      </c>
      <c r="AX999" s="58"/>
      <c r="AY999" s="71">
        <v>1.6569037656903767</v>
      </c>
      <c r="AZ999" s="71">
        <v>28.381878150297322</v>
      </c>
      <c r="BA999" s="71">
        <v>-4.4818781502973231</v>
      </c>
      <c r="BB999" s="131">
        <f t="shared" si="60"/>
        <v>1.6569037656903767</v>
      </c>
      <c r="BC999" s="131">
        <f t="shared" si="61"/>
        <v>1.6686192468619245</v>
      </c>
      <c r="BD999" s="131">
        <f t="shared" si="62"/>
        <v>0.19790794979079501</v>
      </c>
      <c r="BE999" s="96">
        <v>6.67</v>
      </c>
      <c r="BF999" s="105">
        <v>104.7</v>
      </c>
      <c r="BG999" s="119">
        <v>686.00764087870107</v>
      </c>
      <c r="BH999" s="119">
        <v>168.15663801337155</v>
      </c>
      <c r="BI999" s="119">
        <v>102.06303724928365</v>
      </c>
      <c r="BJ999" s="119">
        <v>7.2492836676217758</v>
      </c>
      <c r="BK999" s="119">
        <v>11.680993314231136</v>
      </c>
      <c r="BL999" s="119">
        <v>12.502387774594077</v>
      </c>
      <c r="BM999" s="119">
        <v>12.502387774594077</v>
      </c>
      <c r="BN999" s="130">
        <f t="shared" si="63"/>
        <v>368.10931210483733</v>
      </c>
      <c r="BO999" s="97">
        <v>11.84</v>
      </c>
      <c r="BP999" s="109" t="s">
        <v>69</v>
      </c>
      <c r="BQ999" s="106">
        <v>592.94117647058829</v>
      </c>
      <c r="BR999" s="107">
        <v>24.809254245631312</v>
      </c>
      <c r="BS999" s="107">
        <v>39.748025907195455</v>
      </c>
      <c r="BT999" s="107">
        <v>14.973262032085563</v>
      </c>
      <c r="BU999" s="106">
        <v>17700</v>
      </c>
      <c r="BV999" s="106">
        <v>740</v>
      </c>
      <c r="BW999" s="106">
        <v>1268</v>
      </c>
      <c r="BX999" s="106">
        <v>447</v>
      </c>
      <c r="BY999" s="23">
        <v>0.14230000000000001</v>
      </c>
      <c r="BZ999" s="23">
        <v>1.7393141869176834</v>
      </c>
      <c r="CA999" s="23">
        <v>3.38</v>
      </c>
      <c r="CB999" s="23"/>
      <c r="CC999" s="23">
        <v>6.16</v>
      </c>
      <c r="CD999" s="23">
        <v>6.65</v>
      </c>
      <c r="CE999" s="23">
        <v>59.12</v>
      </c>
      <c r="CF999" s="23">
        <v>32.99</v>
      </c>
      <c r="CG999" s="23">
        <v>0.01</v>
      </c>
      <c r="CH999" s="134">
        <v>66657.69877372573</v>
      </c>
      <c r="CI999" s="134">
        <v>1598.503763590252</v>
      </c>
      <c r="CJ999" s="135">
        <v>430666.52147832932</v>
      </c>
      <c r="CK999" s="136">
        <v>0.37116972967927503</v>
      </c>
    </row>
    <row r="1000" spans="1:89" x14ac:dyDescent="0.25">
      <c r="A1000" s="82" t="s">
        <v>68</v>
      </c>
      <c r="B1000" s="83">
        <v>977</v>
      </c>
      <c r="C1000" s="70" t="s">
        <v>1083</v>
      </c>
      <c r="D1000" s="167" t="s">
        <v>1235</v>
      </c>
      <c r="E1000" s="85" t="s">
        <v>1247</v>
      </c>
      <c r="F1000" s="82">
        <v>1049</v>
      </c>
      <c r="G1000" s="88">
        <v>2</v>
      </c>
      <c r="H1000" s="88">
        <v>105</v>
      </c>
      <c r="I1000" s="82">
        <v>1</v>
      </c>
      <c r="J1000" s="70">
        <v>643</v>
      </c>
      <c r="K1000" s="55">
        <v>527</v>
      </c>
      <c r="L1000" s="55">
        <v>921</v>
      </c>
      <c r="M1000" s="55">
        <v>182</v>
      </c>
      <c r="N1000" s="55">
        <v>398</v>
      </c>
      <c r="O1000" s="56">
        <v>87.7</v>
      </c>
      <c r="P1000" s="56"/>
      <c r="Q1000" s="56"/>
      <c r="R1000" s="55">
        <v>140</v>
      </c>
      <c r="S1000" s="42" t="s">
        <v>72</v>
      </c>
      <c r="T1000" s="94">
        <v>11.8</v>
      </c>
      <c r="U1000" s="94">
        <v>9.6</v>
      </c>
      <c r="V1000" s="94">
        <v>21.4</v>
      </c>
      <c r="W1000" s="94">
        <v>19.7</v>
      </c>
      <c r="X1000" s="94">
        <v>3.89</v>
      </c>
      <c r="Y1000" s="94">
        <v>8.5</v>
      </c>
      <c r="Z1000" s="94">
        <v>1.88</v>
      </c>
      <c r="AA1000" s="94"/>
      <c r="AB1000" s="94"/>
      <c r="AC1000" s="98">
        <v>2.99</v>
      </c>
      <c r="AD1000" s="99">
        <v>7.18</v>
      </c>
      <c r="AE1000" s="99">
        <v>6.33</v>
      </c>
      <c r="AF1000" s="99">
        <v>1.1299999999999999</v>
      </c>
      <c r="AG1000" s="99">
        <v>3.77</v>
      </c>
      <c r="AH1000" s="99"/>
      <c r="AI1000" s="99"/>
      <c r="AJ1000" s="44" t="s">
        <v>73</v>
      </c>
      <c r="AK1000" s="45">
        <v>664</v>
      </c>
      <c r="AL1000" s="45">
        <v>679</v>
      </c>
      <c r="AM1000" s="45">
        <v>710</v>
      </c>
      <c r="AN1000" s="45">
        <v>556</v>
      </c>
      <c r="AO1000" s="46">
        <v>39.1</v>
      </c>
      <c r="AP1000" s="102">
        <v>1.68</v>
      </c>
      <c r="AQ1000" s="102">
        <v>1.33</v>
      </c>
      <c r="AR1000" s="102">
        <v>1.9</v>
      </c>
      <c r="AS1000" s="126">
        <v>40.840000000000003</v>
      </c>
      <c r="AT1000" s="58">
        <v>40.799999999999997</v>
      </c>
      <c r="AU1000" s="58">
        <v>42.7</v>
      </c>
      <c r="AV1000" s="58">
        <v>33.9</v>
      </c>
      <c r="AW1000" s="58">
        <v>48.6</v>
      </c>
      <c r="AX1000" s="58"/>
      <c r="AY1000" s="71">
        <v>1.9065420560747663</v>
      </c>
      <c r="AZ1000" s="71">
        <v>26.788409131457961</v>
      </c>
      <c r="BA1000" s="71">
        <v>-5.3884091314579621</v>
      </c>
      <c r="BB1000" s="131">
        <f t="shared" si="60"/>
        <v>1.9065420560747663</v>
      </c>
      <c r="BC1000" s="131">
        <f t="shared" si="61"/>
        <v>1.9084112149532713</v>
      </c>
      <c r="BD1000" s="131">
        <f t="shared" si="62"/>
        <v>0.22943925233644863</v>
      </c>
      <c r="BE1000" s="96">
        <v>6.61</v>
      </c>
      <c r="BF1000" s="105">
        <v>129.5</v>
      </c>
      <c r="BG1000" s="119">
        <v>695.04247104247099</v>
      </c>
      <c r="BH1000" s="119">
        <v>176.7799227799228</v>
      </c>
      <c r="BI1000" s="119">
        <v>83.528957528957534</v>
      </c>
      <c r="BJ1000" s="119">
        <v>6.6177606177606174</v>
      </c>
      <c r="BK1000" s="119">
        <v>12.795366795366796</v>
      </c>
      <c r="BL1000" s="119">
        <v>13.953667953667953</v>
      </c>
      <c r="BM1000" s="119">
        <v>11.505791505791505</v>
      </c>
      <c r="BN1000" s="130">
        <f t="shared" si="63"/>
        <v>361.2186585622141</v>
      </c>
      <c r="BO1000" s="97">
        <v>5.84</v>
      </c>
      <c r="BP1000" s="109" t="s">
        <v>69</v>
      </c>
      <c r="BQ1000" s="106">
        <v>451.76470588235293</v>
      </c>
      <c r="BR1000" s="107">
        <v>21.110500274876305</v>
      </c>
      <c r="BS1000" s="107">
        <v>33.773517780130007</v>
      </c>
      <c r="BT1000" s="107">
        <v>11.072664359861593</v>
      </c>
      <c r="BU1000" s="106">
        <v>14244</v>
      </c>
      <c r="BV1000" s="106">
        <v>666</v>
      </c>
      <c r="BW1000" s="106">
        <v>1137</v>
      </c>
      <c r="BX1000" s="106">
        <v>349</v>
      </c>
      <c r="BY1000" s="23">
        <v>0.18140000000000001</v>
      </c>
      <c r="BZ1000" s="23">
        <v>1.1753914129286331</v>
      </c>
      <c r="CA1000" s="23">
        <v>0.68</v>
      </c>
      <c r="CB1000" s="23"/>
      <c r="CC1000" s="23">
        <v>7.4</v>
      </c>
      <c r="CD1000" s="23">
        <v>8.66</v>
      </c>
      <c r="CE1000" s="23">
        <v>77.34</v>
      </c>
      <c r="CF1000" s="23">
        <v>35.56</v>
      </c>
      <c r="CG1000" s="23">
        <v>8.0600000000000005E-2</v>
      </c>
      <c r="CH1000" s="134">
        <v>38888.360614163663</v>
      </c>
      <c r="CI1000" s="134">
        <v>4231.7867173083323</v>
      </c>
      <c r="CJ1000" s="135">
        <v>775046.77671858971</v>
      </c>
      <c r="CK1000" s="136">
        <v>0.54600404058513285</v>
      </c>
    </row>
    <row r="1001" spans="1:89" x14ac:dyDescent="0.25">
      <c r="A1001" s="82" t="s">
        <v>68</v>
      </c>
      <c r="B1001" s="83">
        <v>978</v>
      </c>
      <c r="C1001" s="70" t="s">
        <v>1084</v>
      </c>
      <c r="D1001" s="167" t="s">
        <v>1235</v>
      </c>
      <c r="E1001" s="85" t="s">
        <v>1247</v>
      </c>
      <c r="F1001" s="82">
        <v>3493</v>
      </c>
      <c r="G1001" s="88">
        <v>2</v>
      </c>
      <c r="H1001" s="88">
        <v>189</v>
      </c>
      <c r="I1001" s="82">
        <v>2</v>
      </c>
      <c r="J1001" s="70">
        <v>679</v>
      </c>
      <c r="K1001" s="55">
        <v>523</v>
      </c>
      <c r="L1001" s="55">
        <v>923</v>
      </c>
      <c r="M1001" s="55">
        <v>174</v>
      </c>
      <c r="N1001" s="55">
        <v>401</v>
      </c>
      <c r="O1001" s="56">
        <v>93.9</v>
      </c>
      <c r="P1001" s="56"/>
      <c r="Q1001" s="56"/>
      <c r="R1001" s="55">
        <v>140</v>
      </c>
      <c r="S1001" s="42" t="s">
        <v>72</v>
      </c>
      <c r="T1001" s="94">
        <v>11.6</v>
      </c>
      <c r="U1001" s="94">
        <v>9.5</v>
      </c>
      <c r="V1001" s="94">
        <v>21.1</v>
      </c>
      <c r="W1001" s="94">
        <v>19.399999999999999</v>
      </c>
      <c r="X1001" s="94">
        <v>3.66</v>
      </c>
      <c r="Y1001" s="94">
        <v>8.44</v>
      </c>
      <c r="Z1001" s="94">
        <v>1.98</v>
      </c>
      <c r="AA1001" s="94"/>
      <c r="AB1001" s="94"/>
      <c r="AC1001" s="98">
        <v>2.95</v>
      </c>
      <c r="AD1001" s="99">
        <v>7.11</v>
      </c>
      <c r="AE1001" s="99">
        <v>6.31</v>
      </c>
      <c r="AF1001" s="99">
        <v>1.0900000000000001</v>
      </c>
      <c r="AG1001" s="99">
        <v>3.87</v>
      </c>
      <c r="AH1001" s="99"/>
      <c r="AI1001" s="99"/>
      <c r="AJ1001" s="44" t="s">
        <v>73</v>
      </c>
      <c r="AK1001" s="45">
        <v>662</v>
      </c>
      <c r="AL1001" s="45">
        <v>676</v>
      </c>
      <c r="AM1001" s="45">
        <v>703</v>
      </c>
      <c r="AN1001" s="45">
        <v>542</v>
      </c>
      <c r="AO1001" s="46">
        <v>30.7</v>
      </c>
      <c r="AP1001" s="102">
        <v>1.36</v>
      </c>
      <c r="AQ1001" s="102">
        <v>1.06</v>
      </c>
      <c r="AR1001" s="102">
        <v>1.48</v>
      </c>
      <c r="AS1001" s="126">
        <v>32.680000000000007</v>
      </c>
      <c r="AT1001" s="58">
        <v>32.700000000000003</v>
      </c>
      <c r="AU1001" s="58">
        <v>44.3</v>
      </c>
      <c r="AV1001" s="58">
        <v>34.700000000000003</v>
      </c>
      <c r="AW1001" s="58">
        <v>48.2</v>
      </c>
      <c r="AX1001" s="58"/>
      <c r="AY1001" s="71">
        <v>1.5497630331753556</v>
      </c>
      <c r="AZ1001" s="71">
        <v>24.963503141941867</v>
      </c>
      <c r="BA1001" s="71">
        <v>-3.8635031419418659</v>
      </c>
      <c r="BB1001" s="131">
        <f t="shared" si="60"/>
        <v>1.5497630331753556</v>
      </c>
      <c r="BC1001" s="131">
        <f t="shared" si="61"/>
        <v>1.5488151658767775</v>
      </c>
      <c r="BD1001" s="131">
        <f t="shared" si="62"/>
        <v>0.18483412322274881</v>
      </c>
      <c r="BE1001" s="96">
        <v>6.82</v>
      </c>
      <c r="BF1001" s="105">
        <v>126.3</v>
      </c>
      <c r="BG1001" s="119">
        <v>681.88440221694384</v>
      </c>
      <c r="BH1001" s="119">
        <v>161.82897862232778</v>
      </c>
      <c r="BI1001" s="119">
        <v>103.44418052256532</v>
      </c>
      <c r="BJ1001" s="119">
        <v>8.8440221694378458</v>
      </c>
      <c r="BK1001" s="119">
        <v>14.394299287410927</v>
      </c>
      <c r="BL1001" s="119">
        <v>15.882818685669042</v>
      </c>
      <c r="BM1001" s="119">
        <v>13.74505146476643</v>
      </c>
      <c r="BN1001" s="130">
        <f t="shared" si="63"/>
        <v>371.85687057997421</v>
      </c>
      <c r="BO1001" s="97">
        <v>8.58</v>
      </c>
      <c r="BP1001" s="109" t="s">
        <v>69</v>
      </c>
      <c r="BQ1001" s="106">
        <v>483.76470588235293</v>
      </c>
      <c r="BR1001" s="107">
        <v>22.927237245609142</v>
      </c>
      <c r="BS1001" s="107">
        <v>36.888054801009041</v>
      </c>
      <c r="BT1001" s="107">
        <v>14.794027702824247</v>
      </c>
      <c r="BU1001" s="106">
        <v>14644</v>
      </c>
      <c r="BV1001" s="106">
        <v>695</v>
      </c>
      <c r="BW1001" s="106">
        <v>1187</v>
      </c>
      <c r="BX1001" s="106">
        <v>447</v>
      </c>
      <c r="BY1001" s="23"/>
      <c r="BZ1001" s="23"/>
      <c r="CA1001" s="23"/>
      <c r="CB1001" s="23"/>
      <c r="CC1001" s="23"/>
      <c r="CD1001" s="23"/>
      <c r="CE1001" s="23"/>
      <c r="CF1001" s="23"/>
      <c r="CG1001" s="23">
        <v>0.02</v>
      </c>
      <c r="CH1001" s="134">
        <v>138726.30280959274</v>
      </c>
      <c r="CI1001" s="134">
        <v>4799.9327187775216</v>
      </c>
      <c r="CJ1001" s="135">
        <v>374235.98711907008</v>
      </c>
      <c r="CK1001" s="136">
        <v>1.2825951763025758</v>
      </c>
    </row>
    <row r="1002" spans="1:89" x14ac:dyDescent="0.25">
      <c r="A1002" s="82" t="s">
        <v>68</v>
      </c>
      <c r="B1002" s="83">
        <v>979</v>
      </c>
      <c r="C1002" s="70" t="s">
        <v>1085</v>
      </c>
      <c r="D1002" s="167" t="s">
        <v>1235</v>
      </c>
      <c r="E1002" s="85" t="s">
        <v>1247</v>
      </c>
      <c r="F1002" s="82">
        <v>142</v>
      </c>
      <c r="G1002" s="88">
        <v>2</v>
      </c>
      <c r="H1002" s="88">
        <v>183</v>
      </c>
      <c r="I1002" s="82">
        <v>2</v>
      </c>
      <c r="J1002" s="70">
        <v>660</v>
      </c>
      <c r="K1002" s="55">
        <v>523</v>
      </c>
      <c r="L1002" s="55">
        <v>923</v>
      </c>
      <c r="M1002" s="55">
        <v>174</v>
      </c>
      <c r="N1002" s="55">
        <v>401</v>
      </c>
      <c r="O1002" s="56">
        <v>93.9</v>
      </c>
      <c r="P1002" s="56"/>
      <c r="Q1002" s="56"/>
      <c r="R1002" s="55">
        <v>140</v>
      </c>
      <c r="S1002" s="42" t="s">
        <v>72</v>
      </c>
      <c r="T1002" s="94">
        <v>12.8</v>
      </c>
      <c r="U1002" s="94">
        <v>10.5</v>
      </c>
      <c r="V1002" s="94">
        <v>23.3</v>
      </c>
      <c r="W1002" s="94">
        <v>21.5</v>
      </c>
      <c r="X1002" s="94">
        <v>4.05</v>
      </c>
      <c r="Y1002" s="94">
        <v>9.33</v>
      </c>
      <c r="Z1002" s="94">
        <v>2.19</v>
      </c>
      <c r="AA1002" s="94"/>
      <c r="AB1002" s="94"/>
      <c r="AC1002" s="98">
        <v>3.26</v>
      </c>
      <c r="AD1002" s="99">
        <v>7.52</v>
      </c>
      <c r="AE1002" s="99">
        <v>6.67</v>
      </c>
      <c r="AF1002" s="99">
        <v>1.23</v>
      </c>
      <c r="AG1002" s="99">
        <v>3.91</v>
      </c>
      <c r="AH1002" s="99"/>
      <c r="AI1002" s="99"/>
      <c r="AJ1002" s="44" t="s">
        <v>73</v>
      </c>
      <c r="AK1002" s="45">
        <v>677</v>
      </c>
      <c r="AL1002" s="45">
        <v>690</v>
      </c>
      <c r="AM1002" s="45">
        <v>695</v>
      </c>
      <c r="AN1002" s="45">
        <v>581</v>
      </c>
      <c r="AO1002" s="46">
        <v>31.7</v>
      </c>
      <c r="AP1002" s="102">
        <v>1.51</v>
      </c>
      <c r="AQ1002" s="102">
        <v>1.1200000000000001</v>
      </c>
      <c r="AR1002" s="102">
        <v>1.55</v>
      </c>
      <c r="AS1002" s="126">
        <v>35.33</v>
      </c>
      <c r="AT1002" s="58">
        <v>35.4</v>
      </c>
      <c r="AU1002" s="58">
        <v>47.6</v>
      </c>
      <c r="AV1002" s="58">
        <v>35.299999999999997</v>
      </c>
      <c r="AW1002" s="58">
        <v>49</v>
      </c>
      <c r="AX1002" s="58"/>
      <c r="AY1002" s="71">
        <v>1.5193133047210299</v>
      </c>
      <c r="AZ1002" s="71">
        <v>25.663381651589919</v>
      </c>
      <c r="BA1002" s="71">
        <v>-2.3633816515899184</v>
      </c>
      <c r="BB1002" s="131">
        <f t="shared" si="60"/>
        <v>1.5193133047210299</v>
      </c>
      <c r="BC1002" s="131">
        <f t="shared" si="61"/>
        <v>1.5163090128755363</v>
      </c>
      <c r="BD1002" s="131">
        <f t="shared" si="62"/>
        <v>0.17939914163090126</v>
      </c>
      <c r="BE1002" s="96">
        <v>6.78</v>
      </c>
      <c r="BF1002" s="105">
        <v>140.6</v>
      </c>
      <c r="BG1002" s="119">
        <v>676.30867709815084</v>
      </c>
      <c r="BH1002" s="119">
        <v>173.71977240398294</v>
      </c>
      <c r="BI1002" s="119">
        <v>95.839260312944532</v>
      </c>
      <c r="BJ1002" s="119">
        <v>9.0825035561877669</v>
      </c>
      <c r="BK1002" s="119">
        <v>16.401137980085348</v>
      </c>
      <c r="BL1002" s="119">
        <v>14.729729729729732</v>
      </c>
      <c r="BM1002" s="119">
        <v>14.075391180654339</v>
      </c>
      <c r="BN1002" s="130">
        <f t="shared" si="63"/>
        <v>362.2536450383115</v>
      </c>
      <c r="BO1002" s="97">
        <v>12.32</v>
      </c>
      <c r="BP1002" s="109" t="s">
        <v>69</v>
      </c>
      <c r="BQ1002" s="106">
        <v>480</v>
      </c>
      <c r="BR1002" s="107">
        <v>20.600858369098713</v>
      </c>
      <c r="BS1002" s="107">
        <v>32.355915065722954</v>
      </c>
      <c r="BT1002" s="107">
        <v>13.559322033898306</v>
      </c>
      <c r="BU1002" s="106">
        <v>14649</v>
      </c>
      <c r="BV1002" s="106">
        <v>629</v>
      </c>
      <c r="BW1002" s="106">
        <v>1048</v>
      </c>
      <c r="BX1002" s="106">
        <v>414</v>
      </c>
      <c r="BY1002" s="23">
        <v>0.15</v>
      </c>
      <c r="BZ1002" s="23">
        <v>1.1416770723273462</v>
      </c>
      <c r="CA1002" s="23">
        <v>1.68</v>
      </c>
      <c r="CB1002" s="23"/>
      <c r="CC1002" s="23">
        <v>7.32</v>
      </c>
      <c r="CD1002" s="23">
        <v>7.27</v>
      </c>
      <c r="CE1002" s="23">
        <v>65.5</v>
      </c>
      <c r="CF1002" s="23">
        <v>35.79</v>
      </c>
      <c r="CG1002" s="23">
        <v>0.02</v>
      </c>
      <c r="CH1002" s="134">
        <v>75252.277443404077</v>
      </c>
      <c r="CI1002" s="134">
        <v>3971.6904645764548</v>
      </c>
      <c r="CJ1002" s="135">
        <v>426309.63043240854</v>
      </c>
      <c r="CK1002" s="136">
        <v>0.93164455622265541</v>
      </c>
    </row>
    <row r="1003" spans="1:89" x14ac:dyDescent="0.25">
      <c r="A1003" s="82" t="s">
        <v>68</v>
      </c>
      <c r="B1003" s="83">
        <v>980</v>
      </c>
      <c r="C1003" s="70" t="s">
        <v>1086</v>
      </c>
      <c r="D1003" s="167" t="s">
        <v>1236</v>
      </c>
      <c r="E1003" s="85" t="s">
        <v>1247</v>
      </c>
      <c r="F1003" s="82">
        <v>3364</v>
      </c>
      <c r="G1003" s="88">
        <v>2</v>
      </c>
      <c r="H1003" s="88">
        <v>168</v>
      </c>
      <c r="I1003" s="82">
        <v>3</v>
      </c>
      <c r="J1003" s="70">
        <v>774</v>
      </c>
      <c r="K1003" s="55">
        <v>521</v>
      </c>
      <c r="L1003" s="55">
        <v>923</v>
      </c>
      <c r="M1003" s="55">
        <v>189</v>
      </c>
      <c r="N1003" s="55">
        <v>413</v>
      </c>
      <c r="O1003" s="56">
        <v>88</v>
      </c>
      <c r="P1003" s="56"/>
      <c r="Q1003" s="56"/>
      <c r="R1003" s="55">
        <v>140</v>
      </c>
      <c r="S1003" s="42" t="s">
        <v>72</v>
      </c>
      <c r="T1003" s="94">
        <v>13.5</v>
      </c>
      <c r="U1003" s="94">
        <v>11</v>
      </c>
      <c r="V1003" s="94">
        <v>24.5</v>
      </c>
      <c r="W1003" s="94">
        <v>22.6</v>
      </c>
      <c r="X1003" s="94">
        <v>4.63</v>
      </c>
      <c r="Y1003" s="94">
        <v>10.11</v>
      </c>
      <c r="Z1003" s="94">
        <v>2.15</v>
      </c>
      <c r="AA1003" s="94"/>
      <c r="AB1003" s="94"/>
      <c r="AC1003" s="98">
        <v>3.43</v>
      </c>
      <c r="AD1003" s="99">
        <v>8.3699999999999992</v>
      </c>
      <c r="AE1003" s="99">
        <v>7.35</v>
      </c>
      <c r="AF1003" s="99">
        <v>1.42</v>
      </c>
      <c r="AG1003" s="99">
        <v>4.41</v>
      </c>
      <c r="AH1003" s="99"/>
      <c r="AI1003" s="99"/>
      <c r="AJ1003" s="44" t="s">
        <v>73</v>
      </c>
      <c r="AK1003" s="45">
        <v>658</v>
      </c>
      <c r="AL1003" s="45">
        <v>675</v>
      </c>
      <c r="AM1003" s="45">
        <v>693</v>
      </c>
      <c r="AN1003" s="45">
        <v>564</v>
      </c>
      <c r="AO1003" s="46">
        <v>47.6</v>
      </c>
      <c r="AP1003" s="102">
        <v>1.86</v>
      </c>
      <c r="AQ1003" s="102">
        <v>1.57</v>
      </c>
      <c r="AR1003" s="102">
        <v>2.19</v>
      </c>
      <c r="AS1003" s="126">
        <v>46.940000000000005</v>
      </c>
      <c r="AT1003" s="58">
        <v>46.7</v>
      </c>
      <c r="AU1003" s="58">
        <v>39.1</v>
      </c>
      <c r="AV1003" s="58">
        <v>33.1</v>
      </c>
      <c r="AW1003" s="58">
        <v>46</v>
      </c>
      <c r="AX1003" s="58"/>
      <c r="AY1003" s="71">
        <v>1.906122448979592</v>
      </c>
      <c r="AZ1003" s="71">
        <v>31.510267506953635</v>
      </c>
      <c r="BA1003" s="71">
        <v>-7.0102675069536353</v>
      </c>
      <c r="BB1003" s="131">
        <f t="shared" si="60"/>
        <v>1.906122448979592</v>
      </c>
      <c r="BC1003" s="131">
        <f t="shared" si="61"/>
        <v>1.9159183673469389</v>
      </c>
      <c r="BD1003" s="131">
        <f t="shared" si="62"/>
        <v>0.22938775510204082</v>
      </c>
      <c r="BE1003" s="96"/>
      <c r="BF1003" s="105">
        <v>118.4</v>
      </c>
      <c r="BG1003" s="119">
        <v>713.8851351351351</v>
      </c>
      <c r="BH1003" s="119">
        <v>170.48141891891891</v>
      </c>
      <c r="BI1003" s="119">
        <v>75.684121621621628</v>
      </c>
      <c r="BJ1003" s="119">
        <v>6.7736486486486491</v>
      </c>
      <c r="BK1003" s="119">
        <v>11.858108108108107</v>
      </c>
      <c r="BL1003" s="119">
        <v>11.199324324324325</v>
      </c>
      <c r="BM1003" s="119">
        <v>9.9577702702702702</v>
      </c>
      <c r="BN1003" s="130">
        <f t="shared" si="63"/>
        <v>366.81842174716286</v>
      </c>
      <c r="BO1003" s="97">
        <v>3.13</v>
      </c>
      <c r="BP1003" s="109" t="s">
        <v>69</v>
      </c>
      <c r="BQ1003" s="106">
        <v>518.58823529411768</v>
      </c>
      <c r="BR1003" s="107">
        <v>21.16686674669868</v>
      </c>
      <c r="BS1003" s="107">
        <v>33.994640137274182</v>
      </c>
      <c r="BT1003" s="107">
        <v>11.104673132636352</v>
      </c>
      <c r="BU1003" s="106">
        <v>15885</v>
      </c>
      <c r="BV1003" s="106">
        <v>649</v>
      </c>
      <c r="BW1003" s="106">
        <v>1117</v>
      </c>
      <c r="BX1003" s="106">
        <v>340</v>
      </c>
      <c r="BY1003" s="23">
        <v>0.2117</v>
      </c>
      <c r="BZ1003" s="23">
        <v>0.97589088464124474</v>
      </c>
      <c r="CA1003" s="23">
        <v>2.08</v>
      </c>
      <c r="CB1003" s="23"/>
      <c r="CC1003" s="23">
        <v>8.0299999999999994</v>
      </c>
      <c r="CD1003" s="23">
        <v>7.75</v>
      </c>
      <c r="CE1003" s="23">
        <v>77.48</v>
      </c>
      <c r="CF1003" s="23">
        <v>34.840000000000003</v>
      </c>
      <c r="CG1003" s="23">
        <v>0.01</v>
      </c>
      <c r="CH1003" s="134">
        <v>36094.923354345265</v>
      </c>
      <c r="CI1003" s="134">
        <v>4592.134003788482</v>
      </c>
      <c r="CJ1003" s="135">
        <v>434975.78650769929</v>
      </c>
      <c r="CK1003" s="136">
        <v>1.0557217542285422</v>
      </c>
    </row>
    <row r="1004" spans="1:89" x14ac:dyDescent="0.25">
      <c r="A1004" s="82" t="s">
        <v>68</v>
      </c>
      <c r="B1004" s="83">
        <v>981</v>
      </c>
      <c r="C1004" s="70" t="s">
        <v>1087</v>
      </c>
      <c r="D1004" s="167" t="s">
        <v>1236</v>
      </c>
      <c r="E1004" s="85" t="s">
        <v>1247</v>
      </c>
      <c r="F1004" s="82">
        <v>834</v>
      </c>
      <c r="G1004" s="88">
        <v>2</v>
      </c>
      <c r="H1004" s="88">
        <v>177</v>
      </c>
      <c r="I1004" s="82">
        <v>2</v>
      </c>
      <c r="J1004" s="70">
        <v>605</v>
      </c>
      <c r="K1004" s="55">
        <v>521</v>
      </c>
      <c r="L1004" s="55">
        <v>923</v>
      </c>
      <c r="M1004" s="55">
        <v>189</v>
      </c>
      <c r="N1004" s="55">
        <v>413</v>
      </c>
      <c r="O1004" s="56">
        <v>88</v>
      </c>
      <c r="P1004" s="56"/>
      <c r="Q1004" s="56"/>
      <c r="R1004" s="55">
        <v>140</v>
      </c>
      <c r="S1004" s="42" t="s">
        <v>72</v>
      </c>
      <c r="T1004" s="94">
        <v>10.8</v>
      </c>
      <c r="U1004" s="94">
        <v>8.9</v>
      </c>
      <c r="V1004" s="94">
        <v>19.7</v>
      </c>
      <c r="W1004" s="94">
        <v>18.2</v>
      </c>
      <c r="X1004" s="94">
        <v>3.72</v>
      </c>
      <c r="Y1004" s="94">
        <v>8.1300000000000008</v>
      </c>
      <c r="Z1004" s="94">
        <v>1.73</v>
      </c>
      <c r="AA1004" s="94"/>
      <c r="AB1004" s="94"/>
      <c r="AC1004" s="98">
        <v>2.75</v>
      </c>
      <c r="AD1004" s="99">
        <v>6.29</v>
      </c>
      <c r="AE1004" s="99">
        <v>5.49</v>
      </c>
      <c r="AF1004" s="99">
        <v>1.06</v>
      </c>
      <c r="AG1004" s="99">
        <v>3.45</v>
      </c>
      <c r="AH1004" s="99"/>
      <c r="AI1004" s="99"/>
      <c r="AJ1004" s="44" t="s">
        <v>73</v>
      </c>
      <c r="AK1004" s="45">
        <v>681</v>
      </c>
      <c r="AL1004" s="45">
        <v>698</v>
      </c>
      <c r="AM1004" s="45">
        <v>715</v>
      </c>
      <c r="AN1004" s="45">
        <v>576</v>
      </c>
      <c r="AO1004" s="46">
        <v>32.299999999999997</v>
      </c>
      <c r="AP1004" s="102">
        <v>1.41</v>
      </c>
      <c r="AQ1004" s="102">
        <v>1.1299999999999999</v>
      </c>
      <c r="AR1004" s="102">
        <v>1.54</v>
      </c>
      <c r="AS1004" s="126">
        <v>34.07</v>
      </c>
      <c r="AT1004" s="58">
        <v>34.200000000000003</v>
      </c>
      <c r="AU1004" s="58">
        <v>43.6</v>
      </c>
      <c r="AV1004" s="58">
        <v>34.799999999999997</v>
      </c>
      <c r="AW1004" s="58">
        <v>47.6</v>
      </c>
      <c r="AX1004" s="58"/>
      <c r="AY1004" s="71">
        <v>1.7360406091370559</v>
      </c>
      <c r="AZ1004" s="71">
        <v>24.388187708068269</v>
      </c>
      <c r="BA1004" s="71">
        <v>-4.6881877080682699</v>
      </c>
      <c r="BB1004" s="131">
        <f t="shared" si="60"/>
        <v>1.7360406091370559</v>
      </c>
      <c r="BC1004" s="131">
        <f t="shared" si="61"/>
        <v>1.7294416243654822</v>
      </c>
      <c r="BD1004" s="131">
        <f t="shared" si="62"/>
        <v>0.20710659898477157</v>
      </c>
      <c r="BE1004" s="96"/>
      <c r="BF1004" s="105">
        <v>143.30000000000001</v>
      </c>
      <c r="BG1004" s="119">
        <v>705.82693649685973</v>
      </c>
      <c r="BH1004" s="119">
        <v>152.49825540823448</v>
      </c>
      <c r="BI1004" s="119">
        <v>80.04187020237265</v>
      </c>
      <c r="BJ1004" s="119">
        <v>10.530355896720165</v>
      </c>
      <c r="BK1004" s="119">
        <v>16.727145847871594</v>
      </c>
      <c r="BL1004" s="119">
        <v>17.766922540125609</v>
      </c>
      <c r="BM1004" s="119">
        <v>16.775994417306347</v>
      </c>
      <c r="BN1004" s="130">
        <f t="shared" si="63"/>
        <v>378.11412380640752</v>
      </c>
      <c r="BO1004" s="97">
        <v>14.58</v>
      </c>
      <c r="BP1004" s="109" t="s">
        <v>69</v>
      </c>
      <c r="BQ1004" s="106">
        <v>468.70588235294116</v>
      </c>
      <c r="BR1004" s="107">
        <v>23.792176769184831</v>
      </c>
      <c r="BS1004" s="107">
        <v>36.895516416837836</v>
      </c>
      <c r="BT1004" s="107">
        <v>13.704850361197108</v>
      </c>
      <c r="BU1004" s="106">
        <v>13188</v>
      </c>
      <c r="BV1004" s="106">
        <v>670</v>
      </c>
      <c r="BW1004" s="106">
        <v>1110</v>
      </c>
      <c r="BX1004" s="106">
        <v>386</v>
      </c>
      <c r="BY1004" s="23">
        <v>0.25800000000000001</v>
      </c>
      <c r="BZ1004" s="23">
        <v>1.3018922293727788</v>
      </c>
      <c r="CA1004" s="23">
        <v>1.75</v>
      </c>
      <c r="CB1004" s="23"/>
      <c r="CC1004" s="23">
        <v>6.82</v>
      </c>
      <c r="CD1004" s="23">
        <v>9.14</v>
      </c>
      <c r="CE1004" s="23">
        <v>74.5</v>
      </c>
      <c r="CF1004" s="23">
        <v>36.29</v>
      </c>
      <c r="CG1004" s="23">
        <v>0.3</v>
      </c>
      <c r="CH1004" s="134">
        <v>55528.910358759509</v>
      </c>
      <c r="CI1004" s="134">
        <v>5829.7428993281119</v>
      </c>
      <c r="CJ1004" s="135">
        <v>473455.43311761227</v>
      </c>
      <c r="CK1004" s="136">
        <v>1.2313181962957707</v>
      </c>
    </row>
    <row r="1005" spans="1:89" x14ac:dyDescent="0.25">
      <c r="A1005" s="82" t="s">
        <v>68</v>
      </c>
      <c r="B1005" s="83">
        <v>982</v>
      </c>
      <c r="C1005" s="70" t="s">
        <v>1088</v>
      </c>
      <c r="D1005" s="167" t="s">
        <v>1237</v>
      </c>
      <c r="E1005" s="85" t="s">
        <v>1247</v>
      </c>
      <c r="F1005" s="82">
        <v>3484</v>
      </c>
      <c r="G1005" s="88">
        <v>2</v>
      </c>
      <c r="H1005" s="88">
        <v>162</v>
      </c>
      <c r="I1005" s="82">
        <v>2</v>
      </c>
      <c r="J1005" s="70">
        <v>598</v>
      </c>
      <c r="K1005" s="55">
        <v>529</v>
      </c>
      <c r="L1005" s="55">
        <v>924</v>
      </c>
      <c r="M1005" s="55">
        <v>185</v>
      </c>
      <c r="N1005" s="55">
        <v>412</v>
      </c>
      <c r="O1005" s="56"/>
      <c r="P1005" s="56"/>
      <c r="Q1005" s="56"/>
      <c r="R1005" s="55">
        <v>140</v>
      </c>
      <c r="S1005" s="42" t="s">
        <v>72</v>
      </c>
      <c r="T1005" s="94">
        <v>13</v>
      </c>
      <c r="U1005" s="94">
        <v>10.7</v>
      </c>
      <c r="V1005" s="94">
        <v>23.7</v>
      </c>
      <c r="W1005" s="94">
        <v>21.9</v>
      </c>
      <c r="X1005" s="94">
        <v>4.37</v>
      </c>
      <c r="Y1005" s="94">
        <v>9.75</v>
      </c>
      <c r="Z1005" s="94"/>
      <c r="AA1005" s="94"/>
      <c r="AB1005" s="94"/>
      <c r="AC1005" s="98">
        <v>3.31</v>
      </c>
      <c r="AD1005" s="99">
        <v>9.5</v>
      </c>
      <c r="AE1005" s="99">
        <v>8.35</v>
      </c>
      <c r="AF1005" s="99">
        <v>1.61</v>
      </c>
      <c r="AG1005" s="99">
        <v>4.83</v>
      </c>
      <c r="AH1005" s="99"/>
      <c r="AI1005" s="99"/>
      <c r="AJ1005" s="44" t="s">
        <v>73</v>
      </c>
      <c r="AK1005" s="45">
        <v>599</v>
      </c>
      <c r="AL1005" s="45">
        <v>618</v>
      </c>
      <c r="AM1005" s="45">
        <v>632</v>
      </c>
      <c r="AN1005" s="45">
        <v>504</v>
      </c>
      <c r="AO1005" s="46">
        <v>44.4</v>
      </c>
      <c r="AP1005" s="102">
        <v>1.73</v>
      </c>
      <c r="AQ1005" s="102">
        <v>1.48</v>
      </c>
      <c r="AR1005" s="102">
        <v>2.12</v>
      </c>
      <c r="AS1005" s="126">
        <v>43.71</v>
      </c>
      <c r="AT1005" s="58">
        <v>43.9</v>
      </c>
      <c r="AU1005" s="58">
        <v>39</v>
      </c>
      <c r="AV1005" s="58">
        <v>33.299999999999997</v>
      </c>
      <c r="AW1005" s="58">
        <v>47.8</v>
      </c>
      <c r="AX1005" s="58"/>
      <c r="AY1005" s="71">
        <v>1.8523206751054853</v>
      </c>
      <c r="AZ1005" s="71">
        <v>27.803424660682822</v>
      </c>
      <c r="BA1005" s="71">
        <v>-4.1034246606828226</v>
      </c>
      <c r="BB1005" s="131">
        <f t="shared" si="60"/>
        <v>1.8523206751054853</v>
      </c>
      <c r="BC1005" s="131">
        <f t="shared" si="61"/>
        <v>1.8443037974683545</v>
      </c>
      <c r="BD1005" s="131">
        <f t="shared" si="62"/>
        <v>0.22489451476793251</v>
      </c>
      <c r="BE1005" s="96">
        <v>6.46</v>
      </c>
      <c r="BF1005" s="105">
        <v>135.19999999999999</v>
      </c>
      <c r="BG1005" s="119">
        <v>682.62573964497039</v>
      </c>
      <c r="BH1005" s="119">
        <v>193.70562130177515</v>
      </c>
      <c r="BI1005" s="119">
        <v>93.35059171597635</v>
      </c>
      <c r="BJ1005" s="119">
        <v>4.659763313609468</v>
      </c>
      <c r="BK1005" s="119">
        <v>10.954142011834321</v>
      </c>
      <c r="BL1005" s="119">
        <v>6.6494082840236688</v>
      </c>
      <c r="BM1005" s="119">
        <v>7.7292899408284024</v>
      </c>
      <c r="BN1005" s="130">
        <f t="shared" si="63"/>
        <v>350.17848834105001</v>
      </c>
      <c r="BO1005" s="97">
        <v>1.55</v>
      </c>
      <c r="BP1005" s="109" t="s">
        <v>69</v>
      </c>
      <c r="BQ1005" s="106">
        <v>513.88235294117646</v>
      </c>
      <c r="BR1005" s="107">
        <v>21.682799702159347</v>
      </c>
      <c r="BS1005" s="107">
        <v>37.969170910816786</v>
      </c>
      <c r="BT1005" s="107">
        <v>11.70574835856894</v>
      </c>
      <c r="BU1005" s="106">
        <v>16051</v>
      </c>
      <c r="BV1005" s="106">
        <v>678</v>
      </c>
      <c r="BW1005" s="106">
        <v>1297</v>
      </c>
      <c r="BX1005" s="106">
        <v>365</v>
      </c>
      <c r="BY1005" s="23">
        <v>0.10050000000000001</v>
      </c>
      <c r="BZ1005" s="23">
        <v>0.90462011334165793</v>
      </c>
      <c r="CA1005" s="23">
        <v>2.4500000000000002</v>
      </c>
      <c r="CB1005" s="23"/>
      <c r="CC1005" s="23">
        <v>7.35</v>
      </c>
      <c r="CD1005" s="23">
        <v>9.4499999999999993</v>
      </c>
      <c r="CE1005" s="23">
        <v>66.69</v>
      </c>
      <c r="CF1005" s="23">
        <v>34.229999999999997</v>
      </c>
      <c r="CG1005" s="23">
        <v>9.1999999999999998E-3</v>
      </c>
      <c r="CH1005" s="134">
        <v>37939.032952055437</v>
      </c>
      <c r="CI1005" s="134">
        <v>3020.4745092475287</v>
      </c>
      <c r="CJ1005" s="135">
        <v>448543.86690313229</v>
      </c>
      <c r="CK1005" s="136">
        <v>0.67339556554450253</v>
      </c>
    </row>
    <row r="1006" spans="1:89" x14ac:dyDescent="0.25">
      <c r="A1006" s="82" t="s">
        <v>68</v>
      </c>
      <c r="B1006" s="83">
        <v>983</v>
      </c>
      <c r="C1006" s="70" t="s">
        <v>1089</v>
      </c>
      <c r="D1006" s="167" t="s">
        <v>1236</v>
      </c>
      <c r="E1006" s="85" t="s">
        <v>1247</v>
      </c>
      <c r="F1006" s="82">
        <v>1088</v>
      </c>
      <c r="G1006" s="88">
        <v>2</v>
      </c>
      <c r="H1006" s="88">
        <v>115</v>
      </c>
      <c r="I1006" s="82">
        <v>1</v>
      </c>
      <c r="J1006" s="70">
        <v>544</v>
      </c>
      <c r="K1006" s="55">
        <v>521</v>
      </c>
      <c r="L1006" s="55">
        <v>923</v>
      </c>
      <c r="M1006" s="55">
        <v>189</v>
      </c>
      <c r="N1006" s="55">
        <v>413</v>
      </c>
      <c r="O1006" s="56">
        <v>88</v>
      </c>
      <c r="P1006" s="56"/>
      <c r="Q1006" s="56"/>
      <c r="R1006" s="55">
        <v>140</v>
      </c>
      <c r="S1006" s="42" t="s">
        <v>72</v>
      </c>
      <c r="T1006" s="94">
        <v>9.1999999999999993</v>
      </c>
      <c r="U1006" s="94">
        <v>7.5</v>
      </c>
      <c r="V1006" s="94">
        <v>16.7</v>
      </c>
      <c r="W1006" s="94">
        <v>15.4</v>
      </c>
      <c r="X1006" s="94">
        <v>3.16</v>
      </c>
      <c r="Y1006" s="94">
        <v>6.91</v>
      </c>
      <c r="Z1006" s="94">
        <v>1.47</v>
      </c>
      <c r="AA1006" s="94"/>
      <c r="AB1006" s="94"/>
      <c r="AC1006" s="98">
        <v>2.34</v>
      </c>
      <c r="AD1006" s="99">
        <v>6.11</v>
      </c>
      <c r="AE1006" s="99">
        <v>5.4</v>
      </c>
      <c r="AF1006" s="99">
        <v>1.02</v>
      </c>
      <c r="AG1006" s="99">
        <v>3.13</v>
      </c>
      <c r="AH1006" s="99"/>
      <c r="AI1006" s="99"/>
      <c r="AJ1006" s="44" t="s">
        <v>73</v>
      </c>
      <c r="AK1006" s="45">
        <v>634</v>
      </c>
      <c r="AL1006" s="45">
        <v>650</v>
      </c>
      <c r="AM1006" s="45">
        <v>679</v>
      </c>
      <c r="AN1006" s="45">
        <v>547</v>
      </c>
      <c r="AO1006" s="46">
        <v>26.2</v>
      </c>
      <c r="AP1006" s="102">
        <v>1.1200000000000001</v>
      </c>
      <c r="AQ1006" s="102">
        <v>0.93</v>
      </c>
      <c r="AR1006" s="102">
        <v>1.3</v>
      </c>
      <c r="AS1006" s="126">
        <v>27.28</v>
      </c>
      <c r="AT1006" s="58">
        <v>27.8</v>
      </c>
      <c r="AU1006" s="58">
        <v>42.5</v>
      </c>
      <c r="AV1006" s="58">
        <v>35.6</v>
      </c>
      <c r="AW1006" s="58">
        <v>49.6</v>
      </c>
      <c r="AX1006" s="58"/>
      <c r="AY1006" s="71">
        <v>1.6646706586826348</v>
      </c>
      <c r="AZ1006" s="71">
        <v>20.60787838228379</v>
      </c>
      <c r="BA1006" s="71">
        <v>-3.9078783822837906</v>
      </c>
      <c r="BB1006" s="131">
        <f t="shared" si="60"/>
        <v>1.6646706586826348</v>
      </c>
      <c r="BC1006" s="131">
        <f t="shared" si="61"/>
        <v>1.6335329341317366</v>
      </c>
      <c r="BD1006" s="131">
        <f t="shared" si="62"/>
        <v>0.20059880239520961</v>
      </c>
      <c r="BE1006" s="96"/>
      <c r="BF1006" s="105">
        <v>89</v>
      </c>
      <c r="BG1006" s="119">
        <v>704.87640449438209</v>
      </c>
      <c r="BH1006" s="119">
        <v>170.28089887640448</v>
      </c>
      <c r="BI1006" s="119">
        <v>85.730337078651687</v>
      </c>
      <c r="BJ1006" s="119">
        <v>9.6853932584269664</v>
      </c>
      <c r="BK1006" s="119">
        <v>7.5842696629213489</v>
      </c>
      <c r="BL1006" s="119">
        <v>13.696629213483146</v>
      </c>
      <c r="BM1006" s="119">
        <v>7.8202247191011232</v>
      </c>
      <c r="BN1006" s="130">
        <f t="shared" si="63"/>
        <v>367.09093885569291</v>
      </c>
      <c r="BO1006" s="97">
        <v>4.9000000000000004</v>
      </c>
      <c r="BP1006" s="109" t="s">
        <v>69</v>
      </c>
      <c r="BQ1006" s="106">
        <v>389.64705882352939</v>
      </c>
      <c r="BR1006" s="107">
        <v>23.332159210989786</v>
      </c>
      <c r="BS1006" s="107">
        <v>38.925780102250691</v>
      </c>
      <c r="BT1006" s="107">
        <v>14.016081252644941</v>
      </c>
      <c r="BU1006" s="106">
        <v>12088</v>
      </c>
      <c r="BV1006" s="106">
        <v>723</v>
      </c>
      <c r="BW1006" s="106">
        <v>1297</v>
      </c>
      <c r="BX1006" s="106">
        <v>435</v>
      </c>
      <c r="BY1006" s="23">
        <v>0.15319999999999998</v>
      </c>
      <c r="BZ1006" s="23">
        <v>0.65949476515224281</v>
      </c>
      <c r="CA1006" s="23">
        <v>1.23</v>
      </c>
      <c r="CB1006" s="23"/>
      <c r="CC1006" s="23">
        <v>7.07</v>
      </c>
      <c r="CD1006" s="23">
        <v>7.53</v>
      </c>
      <c r="CE1006" s="23">
        <v>94.04</v>
      </c>
      <c r="CF1006" s="23">
        <v>33.68</v>
      </c>
      <c r="CG1006" s="23">
        <v>0.02</v>
      </c>
      <c r="CH1006" s="134">
        <v>37656.230739576291</v>
      </c>
      <c r="CI1006" s="134">
        <v>3334.1075278239719</v>
      </c>
      <c r="CJ1006" s="135">
        <v>484770.58197602845</v>
      </c>
      <c r="CK1006" s="136">
        <v>0.6877701848642378</v>
      </c>
    </row>
    <row r="1007" spans="1:89" x14ac:dyDescent="0.25">
      <c r="A1007" s="82" t="s">
        <v>68</v>
      </c>
      <c r="B1007" s="83">
        <v>984</v>
      </c>
      <c r="C1007" s="70" t="s">
        <v>1090</v>
      </c>
      <c r="D1007" s="167" t="s">
        <v>1237</v>
      </c>
      <c r="E1007" s="85" t="s">
        <v>1247</v>
      </c>
      <c r="F1007" s="82">
        <v>185</v>
      </c>
      <c r="G1007" s="88">
        <v>2</v>
      </c>
      <c r="H1007" s="88">
        <v>183</v>
      </c>
      <c r="I1007" s="82">
        <v>2</v>
      </c>
      <c r="J1007" s="70">
        <v>572</v>
      </c>
      <c r="K1007" s="55">
        <v>529</v>
      </c>
      <c r="L1007" s="55">
        <v>924</v>
      </c>
      <c r="M1007" s="55">
        <v>185</v>
      </c>
      <c r="N1007" s="55">
        <v>412</v>
      </c>
      <c r="O1007" s="56"/>
      <c r="P1007" s="56"/>
      <c r="Q1007" s="56"/>
      <c r="R1007" s="55">
        <v>140</v>
      </c>
      <c r="S1007" s="42" t="s">
        <v>72</v>
      </c>
      <c r="T1007" s="94">
        <v>11.5</v>
      </c>
      <c r="U1007" s="94">
        <v>9.4</v>
      </c>
      <c r="V1007" s="94">
        <v>20.8</v>
      </c>
      <c r="W1007" s="94">
        <v>19.2</v>
      </c>
      <c r="X1007" s="94">
        <v>3.85</v>
      </c>
      <c r="Y1007" s="94">
        <v>8.57</v>
      </c>
      <c r="Z1007" s="94"/>
      <c r="AA1007" s="94"/>
      <c r="AB1007" s="94"/>
      <c r="AC1007" s="98">
        <v>2.92</v>
      </c>
      <c r="AD1007" s="99">
        <v>7.01</v>
      </c>
      <c r="AE1007" s="99">
        <v>6.18</v>
      </c>
      <c r="AF1007" s="99">
        <v>1.19</v>
      </c>
      <c r="AG1007" s="99">
        <v>3.71</v>
      </c>
      <c r="AH1007" s="99"/>
      <c r="AI1007" s="99"/>
      <c r="AJ1007" s="44" t="s">
        <v>73</v>
      </c>
      <c r="AK1007" s="45">
        <v>664</v>
      </c>
      <c r="AL1007" s="45">
        <v>679</v>
      </c>
      <c r="AM1007" s="45">
        <v>689</v>
      </c>
      <c r="AN1007" s="45">
        <v>567</v>
      </c>
      <c r="AO1007" s="46">
        <v>30.8</v>
      </c>
      <c r="AP1007" s="102">
        <v>1.62</v>
      </c>
      <c r="AQ1007" s="102">
        <v>1.04</v>
      </c>
      <c r="AR1007" s="102">
        <v>1.48</v>
      </c>
      <c r="AS1007" s="126">
        <v>36.620000000000005</v>
      </c>
      <c r="AT1007" s="58">
        <v>35.799999999999997</v>
      </c>
      <c r="AU1007" s="58">
        <v>52.8</v>
      </c>
      <c r="AV1007" s="58">
        <v>33.700000000000003</v>
      </c>
      <c r="AW1007" s="58">
        <v>48</v>
      </c>
      <c r="AX1007" s="58"/>
      <c r="AY1007" s="71">
        <v>1.721153846153846</v>
      </c>
      <c r="AZ1007" s="71">
        <v>24.863140919807616</v>
      </c>
      <c r="BA1007" s="71">
        <v>-4.0631409198076156</v>
      </c>
      <c r="BB1007" s="131">
        <f t="shared" si="60"/>
        <v>1.721153846153846</v>
      </c>
      <c r="BC1007" s="131">
        <f t="shared" si="61"/>
        <v>1.7605769230769233</v>
      </c>
      <c r="BD1007" s="131">
        <f t="shared" si="62"/>
        <v>0.19903846153846155</v>
      </c>
      <c r="BE1007" s="96">
        <v>6.54</v>
      </c>
      <c r="BF1007" s="105">
        <v>141.69999999999999</v>
      </c>
      <c r="BG1007" s="119">
        <v>665.56104446012705</v>
      </c>
      <c r="BH1007" s="119">
        <v>169.10374029640084</v>
      </c>
      <c r="BI1007" s="119">
        <v>114.50247000705718</v>
      </c>
      <c r="BJ1007" s="119">
        <v>9.181369089625969</v>
      </c>
      <c r="BK1007" s="119">
        <v>14.177840508115738</v>
      </c>
      <c r="BL1007" s="119">
        <v>16.160903316866619</v>
      </c>
      <c r="BM1007" s="119">
        <v>11.192660550458717</v>
      </c>
      <c r="BN1007" s="130">
        <f t="shared" si="63"/>
        <v>366.37991925470459</v>
      </c>
      <c r="BO1007" s="97">
        <v>11.56</v>
      </c>
      <c r="BP1007" s="109" t="s">
        <v>69</v>
      </c>
      <c r="BQ1007" s="106">
        <v>496.94117647058823</v>
      </c>
      <c r="BR1007" s="107">
        <v>23.891402714932127</v>
      </c>
      <c r="BS1007" s="107">
        <v>38.118340119552975</v>
      </c>
      <c r="BT1007" s="107">
        <v>13.881038448899114</v>
      </c>
      <c r="BU1007" s="106">
        <v>14806</v>
      </c>
      <c r="BV1007" s="106">
        <v>711</v>
      </c>
      <c r="BW1007" s="106">
        <v>1210</v>
      </c>
      <c r="BX1007" s="106">
        <v>414</v>
      </c>
      <c r="BY1007" s="23">
        <v>0.25459999999999999</v>
      </c>
      <c r="BZ1007" s="23">
        <v>1.0635865911055615</v>
      </c>
      <c r="CA1007" s="23">
        <v>3.06</v>
      </c>
      <c r="CB1007" s="23"/>
      <c r="CC1007" s="23">
        <v>6.9</v>
      </c>
      <c r="CD1007" s="23">
        <v>6.46</v>
      </c>
      <c r="CE1007" s="23">
        <v>57.34</v>
      </c>
      <c r="CF1007" s="23">
        <v>36.72</v>
      </c>
      <c r="CG1007" s="23">
        <v>1.9400000000000004E-2</v>
      </c>
      <c r="CH1007" s="134">
        <v>33861.849633516016</v>
      </c>
      <c r="CI1007" s="134">
        <v>4488.3397131744623</v>
      </c>
      <c r="CJ1007" s="135">
        <v>723176.05424453563</v>
      </c>
      <c r="CK1007" s="136">
        <v>0.62064274485183235</v>
      </c>
    </row>
    <row r="1008" spans="1:89" x14ac:dyDescent="0.25">
      <c r="A1008" s="82" t="s">
        <v>68</v>
      </c>
      <c r="B1008" s="83">
        <v>985</v>
      </c>
      <c r="C1008" s="70" t="s">
        <v>1091</v>
      </c>
      <c r="D1008" s="167" t="s">
        <v>1234</v>
      </c>
      <c r="E1008" s="85" t="s">
        <v>1247</v>
      </c>
      <c r="F1008" s="82">
        <v>3499</v>
      </c>
      <c r="G1008" s="88">
        <v>2</v>
      </c>
      <c r="H1008" s="88">
        <v>159</v>
      </c>
      <c r="I1008" s="82">
        <v>2</v>
      </c>
      <c r="J1008" s="70">
        <v>638</v>
      </c>
      <c r="K1008" s="55">
        <v>531</v>
      </c>
      <c r="L1008" s="55">
        <v>924</v>
      </c>
      <c r="M1008" s="55">
        <v>178</v>
      </c>
      <c r="N1008" s="55">
        <v>401</v>
      </c>
      <c r="O1008" s="56">
        <v>80.400000000000006</v>
      </c>
      <c r="P1008" s="56"/>
      <c r="Q1008" s="56"/>
      <c r="R1008" s="55">
        <v>135</v>
      </c>
      <c r="S1008" s="42" t="s">
        <v>72</v>
      </c>
      <c r="T1008" s="94">
        <v>10.8</v>
      </c>
      <c r="U1008" s="94">
        <v>8.8000000000000007</v>
      </c>
      <c r="V1008" s="94">
        <v>19.600000000000001</v>
      </c>
      <c r="W1008" s="94">
        <v>18.100000000000001</v>
      </c>
      <c r="X1008" s="94">
        <v>3.5</v>
      </c>
      <c r="Y1008" s="94">
        <v>7.87</v>
      </c>
      <c r="Z1008" s="94">
        <v>1.58</v>
      </c>
      <c r="AA1008" s="94"/>
      <c r="AB1008" s="94"/>
      <c r="AC1008" s="98">
        <v>2.66</v>
      </c>
      <c r="AD1008" s="99">
        <v>6.52</v>
      </c>
      <c r="AE1008" s="99">
        <v>5.75</v>
      </c>
      <c r="AF1008" s="99">
        <v>1.1499999999999999</v>
      </c>
      <c r="AG1008" s="99">
        <v>3.41</v>
      </c>
      <c r="AH1008" s="99"/>
      <c r="AI1008" s="99"/>
      <c r="AJ1008" s="44" t="s">
        <v>73</v>
      </c>
      <c r="AK1008" s="45">
        <v>668</v>
      </c>
      <c r="AL1008" s="45">
        <v>683</v>
      </c>
      <c r="AM1008" s="45">
        <v>672</v>
      </c>
      <c r="AN1008" s="45">
        <v>567</v>
      </c>
      <c r="AO1008" s="46">
        <v>33.200000000000003</v>
      </c>
      <c r="AP1008" s="102">
        <v>1.61</v>
      </c>
      <c r="AQ1008" s="102">
        <v>1.1100000000000001</v>
      </c>
      <c r="AR1008" s="102">
        <v>1.59</v>
      </c>
      <c r="AS1008" s="126">
        <v>37.430000000000007</v>
      </c>
      <c r="AT1008" s="58">
        <v>36.700000000000003</v>
      </c>
      <c r="AU1008" s="58">
        <v>48.3</v>
      </c>
      <c r="AV1008" s="58">
        <v>33.5</v>
      </c>
      <c r="AW1008" s="58">
        <v>47.9</v>
      </c>
      <c r="AX1008" s="58"/>
      <c r="AY1008" s="71">
        <v>1.8724489795918366</v>
      </c>
      <c r="AZ1008" s="71">
        <v>26.046861235351773</v>
      </c>
      <c r="BA1008" s="71">
        <v>-6.446861235351772</v>
      </c>
      <c r="BB1008" s="131">
        <f t="shared" si="60"/>
        <v>1.8724489795918366</v>
      </c>
      <c r="BC1008" s="131">
        <f t="shared" si="61"/>
        <v>1.9096938775510206</v>
      </c>
      <c r="BD1008" s="131">
        <f t="shared" si="62"/>
        <v>0.21989795918367347</v>
      </c>
      <c r="BE1008" s="96">
        <v>6.61</v>
      </c>
      <c r="BF1008" s="105">
        <v>120.3</v>
      </c>
      <c r="BG1008" s="119">
        <v>679.48462177888609</v>
      </c>
      <c r="BH1008" s="119">
        <v>158.88611803823773</v>
      </c>
      <c r="BI1008" s="119">
        <v>104.09808811305071</v>
      </c>
      <c r="BJ1008" s="119">
        <v>9.5843724023275154</v>
      </c>
      <c r="BK1008" s="119">
        <v>14.954280964256027</v>
      </c>
      <c r="BL1008" s="119">
        <v>18.02161263507897</v>
      </c>
      <c r="BM1008" s="119">
        <v>14.929343308395678</v>
      </c>
      <c r="BN1008" s="130">
        <f t="shared" si="63"/>
        <v>373.56124149974863</v>
      </c>
      <c r="BO1008" s="97">
        <v>13.51</v>
      </c>
      <c r="BP1008" s="109" t="s">
        <v>69</v>
      </c>
      <c r="BQ1008" s="106">
        <v>472.47058823529414</v>
      </c>
      <c r="BR1008" s="107">
        <v>24.105642256902762</v>
      </c>
      <c r="BS1008" s="107">
        <v>38.218663859904233</v>
      </c>
      <c r="BT1008" s="107">
        <v>12.873857990062509</v>
      </c>
      <c r="BU1008" s="106">
        <v>14044</v>
      </c>
      <c r="BV1008" s="106">
        <v>716</v>
      </c>
      <c r="BW1008" s="106">
        <v>1210</v>
      </c>
      <c r="BX1008" s="106">
        <v>383</v>
      </c>
      <c r="BY1008" s="23">
        <v>0.19739999999999999</v>
      </c>
      <c r="BZ1008" s="23">
        <v>2.8757083853616368</v>
      </c>
      <c r="CA1008" s="23">
        <v>2.77</v>
      </c>
      <c r="CB1008" s="23"/>
      <c r="CC1008" s="23">
        <v>6.6</v>
      </c>
      <c r="CD1008" s="23">
        <v>8.98</v>
      </c>
      <c r="CE1008" s="23">
        <v>55.24</v>
      </c>
      <c r="CF1008" s="23">
        <v>33.96</v>
      </c>
      <c r="CG1008" s="23">
        <v>0.01</v>
      </c>
      <c r="CH1008" s="134">
        <v>58758.782738672948</v>
      </c>
      <c r="CI1008" s="134">
        <v>8514.825933007618</v>
      </c>
      <c r="CJ1008" s="135">
        <v>762354.21490694105</v>
      </c>
      <c r="CK1008" s="136">
        <v>1.1169120294097152</v>
      </c>
    </row>
    <row r="1009" spans="1:89" x14ac:dyDescent="0.25">
      <c r="A1009" s="82" t="s">
        <v>68</v>
      </c>
      <c r="B1009" s="83">
        <v>986</v>
      </c>
      <c r="C1009" s="70" t="s">
        <v>1092</v>
      </c>
      <c r="D1009" s="167" t="s">
        <v>1238</v>
      </c>
      <c r="E1009" s="85" t="s">
        <v>1247</v>
      </c>
      <c r="F1009" s="82">
        <v>744</v>
      </c>
      <c r="G1009" s="88">
        <v>2</v>
      </c>
      <c r="H1009" s="88">
        <v>110</v>
      </c>
      <c r="I1009" s="82">
        <v>1</v>
      </c>
      <c r="J1009" s="70">
        <v>633</v>
      </c>
      <c r="K1009" s="55">
        <v>533</v>
      </c>
      <c r="L1009" s="55">
        <v>926</v>
      </c>
      <c r="M1009" s="55">
        <v>172</v>
      </c>
      <c r="N1009" s="55">
        <v>400</v>
      </c>
      <c r="O1009" s="56">
        <v>85.6</v>
      </c>
      <c r="P1009" s="56"/>
      <c r="Q1009" s="56"/>
      <c r="R1009" s="55">
        <v>135</v>
      </c>
      <c r="S1009" s="42" t="s">
        <v>72</v>
      </c>
      <c r="T1009" s="94">
        <v>11.3</v>
      </c>
      <c r="U1009" s="94">
        <v>9.1999999999999993</v>
      </c>
      <c r="V1009" s="94">
        <v>20.5</v>
      </c>
      <c r="W1009" s="94">
        <v>19</v>
      </c>
      <c r="X1009" s="94">
        <v>3.51</v>
      </c>
      <c r="Y1009" s="94">
        <v>8.1999999999999993</v>
      </c>
      <c r="Z1009" s="94">
        <v>1.75</v>
      </c>
      <c r="AA1009" s="94"/>
      <c r="AB1009" s="94"/>
      <c r="AC1009" s="98">
        <v>2.77</v>
      </c>
      <c r="AD1009" s="99">
        <v>7.15</v>
      </c>
      <c r="AE1009" s="99">
        <v>6.29</v>
      </c>
      <c r="AF1009" s="99">
        <v>1.3</v>
      </c>
      <c r="AG1009" s="99">
        <v>3.72</v>
      </c>
      <c r="AH1009" s="99"/>
      <c r="AI1009" s="99"/>
      <c r="AJ1009" s="44" t="s">
        <v>73</v>
      </c>
      <c r="AK1009" s="45">
        <v>651</v>
      </c>
      <c r="AL1009" s="45">
        <v>668</v>
      </c>
      <c r="AM1009" s="45">
        <v>630</v>
      </c>
      <c r="AN1009" s="45">
        <v>547</v>
      </c>
      <c r="AO1009" s="46">
        <v>34.1</v>
      </c>
      <c r="AP1009" s="102">
        <v>1.62</v>
      </c>
      <c r="AQ1009" s="102">
        <v>1.1599999999999999</v>
      </c>
      <c r="AR1009" s="102">
        <v>1.66</v>
      </c>
      <c r="AS1009" s="126">
        <v>37.94</v>
      </c>
      <c r="AT1009" s="58">
        <v>37.700000000000003</v>
      </c>
      <c r="AU1009" s="58">
        <v>47.7</v>
      </c>
      <c r="AV1009" s="58">
        <v>34</v>
      </c>
      <c r="AW1009" s="58">
        <v>48.7</v>
      </c>
      <c r="AX1009" s="58"/>
      <c r="AY1009" s="71">
        <v>1.8390243902439025</v>
      </c>
      <c r="AZ1009" s="71">
        <v>25.692719690162157</v>
      </c>
      <c r="BA1009" s="71">
        <v>-5.1927196901621571</v>
      </c>
      <c r="BB1009" s="131">
        <f t="shared" si="60"/>
        <v>1.8390243902439025</v>
      </c>
      <c r="BC1009" s="131">
        <f t="shared" si="61"/>
        <v>1.850731707317073</v>
      </c>
      <c r="BD1009" s="131">
        <f t="shared" si="62"/>
        <v>0.21658536585365856</v>
      </c>
      <c r="BE1009" s="96">
        <v>6.71</v>
      </c>
      <c r="BF1009" s="105">
        <v>127</v>
      </c>
      <c r="BG1009" s="119">
        <v>673.55905511811022</v>
      </c>
      <c r="BH1009" s="119">
        <v>172.66141732283467</v>
      </c>
      <c r="BI1009" s="119">
        <v>109.39370078740158</v>
      </c>
      <c r="BJ1009" s="119">
        <v>6.7637795275590546</v>
      </c>
      <c r="BK1009" s="119">
        <v>13.110236220472441</v>
      </c>
      <c r="BL1009" s="119">
        <v>12.724409448818898</v>
      </c>
      <c r="BM1009" s="119">
        <v>11.724409448818898</v>
      </c>
      <c r="BN1009" s="130">
        <f t="shared" si="63"/>
        <v>364.4891770968087</v>
      </c>
      <c r="BO1009" s="97">
        <v>7.89</v>
      </c>
      <c r="BP1009" s="109" t="s">
        <v>69</v>
      </c>
      <c r="BQ1009" s="106">
        <v>475.29411764705884</v>
      </c>
      <c r="BR1009" s="107">
        <v>23.185078909612628</v>
      </c>
      <c r="BS1009" s="107">
        <v>37.448323167905677</v>
      </c>
      <c r="BT1009" s="107">
        <v>12.607271025120923</v>
      </c>
      <c r="BU1009" s="106">
        <v>14495</v>
      </c>
      <c r="BV1009" s="106">
        <v>708</v>
      </c>
      <c r="BW1009" s="106">
        <v>1227</v>
      </c>
      <c r="BX1009" s="106">
        <v>384</v>
      </c>
      <c r="BY1009" s="23">
        <v>0.2064</v>
      </c>
      <c r="BZ1009" s="23">
        <v>1.0606089712803766</v>
      </c>
      <c r="CA1009" s="23">
        <v>3.23</v>
      </c>
      <c r="CB1009" s="23"/>
      <c r="CC1009" s="23">
        <v>6.33</v>
      </c>
      <c r="CD1009" s="23">
        <v>7.08</v>
      </c>
      <c r="CE1009" s="23">
        <v>66.98</v>
      </c>
      <c r="CF1009" s="23">
        <v>33.44</v>
      </c>
      <c r="CG1009" s="23">
        <v>0.01</v>
      </c>
      <c r="CH1009" s="134">
        <v>27478.41769599048</v>
      </c>
      <c r="CI1009" s="134">
        <v>6033.9624698472726</v>
      </c>
      <c r="CJ1009" s="135">
        <v>874924.89564232295</v>
      </c>
      <c r="CK1009" s="136">
        <v>0.68965490636970161</v>
      </c>
    </row>
    <row r="1010" spans="1:89" x14ac:dyDescent="0.25">
      <c r="A1010" s="82" t="s">
        <v>68</v>
      </c>
      <c r="B1010" s="83">
        <v>987</v>
      </c>
      <c r="C1010" s="70" t="s">
        <v>1093</v>
      </c>
      <c r="D1010" s="168" t="s">
        <v>1239</v>
      </c>
      <c r="E1010" s="85" t="s">
        <v>1247</v>
      </c>
      <c r="F1010" s="82">
        <v>4219</v>
      </c>
      <c r="G1010" s="88">
        <v>2</v>
      </c>
      <c r="H1010" s="88">
        <v>130</v>
      </c>
      <c r="I1010" s="82">
        <v>6</v>
      </c>
      <c r="J1010" s="70">
        <v>748</v>
      </c>
      <c r="K1010" s="55">
        <v>528</v>
      </c>
      <c r="L1010" s="55">
        <v>926</v>
      </c>
      <c r="M1010" s="55">
        <v>175</v>
      </c>
      <c r="N1010" s="55">
        <v>396</v>
      </c>
      <c r="O1010" s="56">
        <v>87.7</v>
      </c>
      <c r="P1010" s="56"/>
      <c r="Q1010" s="56"/>
      <c r="R1010" s="55">
        <v>150</v>
      </c>
      <c r="S1010" s="42" t="s">
        <v>72</v>
      </c>
      <c r="T1010" s="94">
        <v>12.5</v>
      </c>
      <c r="U1010" s="94">
        <v>10.199999999999999</v>
      </c>
      <c r="V1010" s="94">
        <v>22.7</v>
      </c>
      <c r="W1010" s="94">
        <v>21</v>
      </c>
      <c r="X1010" s="94">
        <v>3.96</v>
      </c>
      <c r="Y1010" s="94">
        <v>8.99</v>
      </c>
      <c r="Z1010" s="94">
        <v>1.99</v>
      </c>
      <c r="AA1010" s="94"/>
      <c r="AB1010" s="94"/>
      <c r="AC1010" s="98">
        <v>3.41</v>
      </c>
      <c r="AD1010" s="99">
        <v>7.7</v>
      </c>
      <c r="AE1010" s="99">
        <v>6.85</v>
      </c>
      <c r="AF1010" s="99">
        <v>1.26</v>
      </c>
      <c r="AG1010" s="99">
        <v>4.04</v>
      </c>
      <c r="AH1010" s="99"/>
      <c r="AI1010" s="99"/>
      <c r="AJ1010" s="44" t="s">
        <v>73</v>
      </c>
      <c r="AK1010" s="45">
        <v>660</v>
      </c>
      <c r="AL1010" s="45">
        <v>674</v>
      </c>
      <c r="AM1010" s="45">
        <v>682</v>
      </c>
      <c r="AN1010" s="45">
        <v>550</v>
      </c>
      <c r="AO1010" s="46">
        <v>34.9</v>
      </c>
      <c r="AP1010" s="102">
        <v>1.51</v>
      </c>
      <c r="AQ1010" s="102">
        <v>1.1499999999999999</v>
      </c>
      <c r="AR1010" s="102">
        <v>1.63</v>
      </c>
      <c r="AS1010" s="126">
        <v>36.61</v>
      </c>
      <c r="AT1010" s="58">
        <v>35.4</v>
      </c>
      <c r="AU1010" s="58">
        <v>41.6</v>
      </c>
      <c r="AV1010" s="58">
        <v>33</v>
      </c>
      <c r="AW1010" s="58">
        <v>46.8</v>
      </c>
      <c r="AX1010" s="58"/>
      <c r="AY1010" s="71">
        <v>1.5594713656387664</v>
      </c>
      <c r="AZ1010" s="71">
        <v>27.080331640855771</v>
      </c>
      <c r="BA1010" s="71">
        <v>-4.380331640855772</v>
      </c>
      <c r="BB1010" s="131">
        <f t="shared" si="60"/>
        <v>1.5594713656387664</v>
      </c>
      <c r="BC1010" s="131">
        <f t="shared" si="61"/>
        <v>1.6127753303964758</v>
      </c>
      <c r="BD1010" s="131">
        <f t="shared" si="62"/>
        <v>0.18898678414096917</v>
      </c>
      <c r="BE1010" s="96">
        <v>6.31</v>
      </c>
      <c r="BF1010" s="105">
        <v>136.4</v>
      </c>
      <c r="BG1010" s="119">
        <v>732.49266862170089</v>
      </c>
      <c r="BH1010" s="119">
        <v>162.93988269794721</v>
      </c>
      <c r="BI1010" s="119">
        <v>80.681818181818187</v>
      </c>
      <c r="BJ1010" s="119">
        <v>3.7903225806451615</v>
      </c>
      <c r="BK1010" s="119">
        <v>7.3240469208211136</v>
      </c>
      <c r="BL1010" s="119">
        <v>5.4618768328445748</v>
      </c>
      <c r="BM1010" s="119">
        <v>7.1627565982404686</v>
      </c>
      <c r="BN1010" s="130">
        <f t="shared" si="63"/>
        <v>374.80471977287402</v>
      </c>
      <c r="BO1010" s="97">
        <v>0.84</v>
      </c>
      <c r="BP1010" s="109" t="s">
        <v>69</v>
      </c>
      <c r="BQ1010" s="106">
        <v>472.47058823529414</v>
      </c>
      <c r="BR1010" s="107">
        <v>20.81368230111428</v>
      </c>
      <c r="BS1010" s="107">
        <v>33.380711334979097</v>
      </c>
      <c r="BT1010" s="107">
        <v>13.346626786307745</v>
      </c>
      <c r="BU1010" s="106">
        <v>15137</v>
      </c>
      <c r="BV1010" s="106">
        <v>668</v>
      </c>
      <c r="BW1010" s="106">
        <v>1138</v>
      </c>
      <c r="BX1010" s="106">
        <v>428</v>
      </c>
      <c r="BY1010" s="23">
        <v>0.1467</v>
      </c>
      <c r="BZ1010" s="23">
        <v>0.88723465565267512</v>
      </c>
      <c r="CA1010" s="23">
        <v>3.17</v>
      </c>
      <c r="CB1010" s="23"/>
      <c r="CC1010" s="23">
        <v>6.78</v>
      </c>
      <c r="CD1010" s="23">
        <v>5.24</v>
      </c>
      <c r="CE1010" s="23">
        <v>92.37</v>
      </c>
      <c r="CF1010" s="23">
        <v>32.770000000000003</v>
      </c>
      <c r="CG1010" s="23">
        <v>9.1999999999999998E-3</v>
      </c>
      <c r="CH1010" s="134">
        <v>65099.596484941729</v>
      </c>
      <c r="CI1010" s="134">
        <v>3031.0434513164528</v>
      </c>
      <c r="CJ1010" s="135">
        <v>470304.03453770303</v>
      </c>
      <c r="CK1010" s="136">
        <v>0.64448595562142941</v>
      </c>
    </row>
    <row r="1011" spans="1:89" x14ac:dyDescent="0.25">
      <c r="A1011" s="82" t="s">
        <v>68</v>
      </c>
      <c r="B1011" s="83">
        <v>988</v>
      </c>
      <c r="C1011" s="70" t="s">
        <v>1094</v>
      </c>
      <c r="D1011" s="167" t="s">
        <v>1240</v>
      </c>
      <c r="E1011" s="85" t="s">
        <v>1247</v>
      </c>
      <c r="F1011" s="82">
        <v>1096</v>
      </c>
      <c r="G1011" s="88">
        <v>2</v>
      </c>
      <c r="H1011" s="88">
        <v>81</v>
      </c>
      <c r="I1011" s="82">
        <v>1</v>
      </c>
      <c r="J1011" s="70">
        <v>544</v>
      </c>
      <c r="K1011" s="55">
        <v>529</v>
      </c>
      <c r="L1011" s="55">
        <v>925</v>
      </c>
      <c r="M1011" s="55">
        <v>176</v>
      </c>
      <c r="N1011" s="55">
        <v>403</v>
      </c>
      <c r="O1011" s="56">
        <v>85.6</v>
      </c>
      <c r="P1011" s="56"/>
      <c r="Q1011" s="56"/>
      <c r="R1011" s="55">
        <v>135</v>
      </c>
      <c r="S1011" s="42" t="s">
        <v>72</v>
      </c>
      <c r="T1011" s="94">
        <v>9.3000000000000007</v>
      </c>
      <c r="U1011" s="94">
        <v>7.6</v>
      </c>
      <c r="V1011" s="94">
        <v>16.899999999999999</v>
      </c>
      <c r="W1011" s="94">
        <v>15.6</v>
      </c>
      <c r="X1011" s="94">
        <v>2.96</v>
      </c>
      <c r="Y1011" s="94">
        <v>6.8</v>
      </c>
      <c r="Z1011" s="94">
        <v>1.45</v>
      </c>
      <c r="AA1011" s="94"/>
      <c r="AB1011" s="94"/>
      <c r="AC1011" s="98">
        <v>2.29</v>
      </c>
      <c r="AD1011" s="99">
        <v>5.41</v>
      </c>
      <c r="AE1011" s="99">
        <v>4.75</v>
      </c>
      <c r="AF1011" s="99">
        <v>0.92</v>
      </c>
      <c r="AG1011" s="99">
        <v>2.85</v>
      </c>
      <c r="AH1011" s="99"/>
      <c r="AI1011" s="99"/>
      <c r="AJ1011" s="44" t="s">
        <v>73</v>
      </c>
      <c r="AK1011" s="45">
        <v>679</v>
      </c>
      <c r="AL1011" s="45">
        <v>696</v>
      </c>
      <c r="AM1011" s="45">
        <v>690</v>
      </c>
      <c r="AN1011" s="45">
        <v>581</v>
      </c>
      <c r="AO1011" s="46">
        <v>32.299999999999997</v>
      </c>
      <c r="AP1011" s="102">
        <v>1.43</v>
      </c>
      <c r="AQ1011" s="102">
        <v>1.07</v>
      </c>
      <c r="AR1011" s="102">
        <v>1.52</v>
      </c>
      <c r="AS1011" s="126">
        <v>34.369999999999997</v>
      </c>
      <c r="AT1011" s="58">
        <v>33.9</v>
      </c>
      <c r="AU1011" s="58">
        <v>44.4</v>
      </c>
      <c r="AV1011" s="58">
        <v>33.200000000000003</v>
      </c>
      <c r="AW1011" s="58">
        <v>47</v>
      </c>
      <c r="AX1011" s="58"/>
      <c r="AY1011" s="71">
        <v>2.0059171597633139</v>
      </c>
      <c r="AZ1011" s="71">
        <v>22.419794541743084</v>
      </c>
      <c r="BA1011" s="71">
        <v>-5.5197945417430851</v>
      </c>
      <c r="BB1011" s="131">
        <f t="shared" si="60"/>
        <v>2.0059171597633139</v>
      </c>
      <c r="BC1011" s="131">
        <f t="shared" si="61"/>
        <v>2.0337278106508876</v>
      </c>
      <c r="BD1011" s="131">
        <f t="shared" si="62"/>
        <v>0.23786982248520711</v>
      </c>
      <c r="BE1011" s="96">
        <v>6.34</v>
      </c>
      <c r="BF1011" s="105">
        <v>145.5</v>
      </c>
      <c r="BG1011" s="119">
        <v>662.33676975945025</v>
      </c>
      <c r="BH1011" s="119">
        <v>195.49140893470789</v>
      </c>
      <c r="BI1011" s="119">
        <v>94.192439862542955</v>
      </c>
      <c r="BJ1011" s="119">
        <v>7.9862542955326452</v>
      </c>
      <c r="BK1011" s="119">
        <v>13.752577319587628</v>
      </c>
      <c r="BL1011" s="119">
        <v>15.683848797250858</v>
      </c>
      <c r="BM1011" s="119">
        <v>10.611683848797252</v>
      </c>
      <c r="BN1011" s="130">
        <f t="shared" si="63"/>
        <v>345.99224655101466</v>
      </c>
      <c r="BO1011" s="97">
        <v>12.59</v>
      </c>
      <c r="BP1011" s="109" t="s">
        <v>69</v>
      </c>
      <c r="BQ1011" s="106">
        <v>410.35294117647061</v>
      </c>
      <c r="BR1011" s="107">
        <v>24.281239122868087</v>
      </c>
      <c r="BS1011" s="107">
        <v>37.794074305230495</v>
      </c>
      <c r="BT1011" s="107">
        <v>12.104806524379665</v>
      </c>
      <c r="BU1011" s="106">
        <v>12258</v>
      </c>
      <c r="BV1011" s="106">
        <v>726</v>
      </c>
      <c r="BW1011" s="106">
        <v>1201</v>
      </c>
      <c r="BX1011" s="106">
        <v>361</v>
      </c>
      <c r="BY1011" s="23">
        <v>0.17150000000000001</v>
      </c>
      <c r="BZ1011" s="23">
        <v>1.0362116991643453</v>
      </c>
      <c r="CA1011" s="23">
        <v>2.79</v>
      </c>
      <c r="CB1011" s="23"/>
      <c r="CC1011" s="23">
        <v>7.15</v>
      </c>
      <c r="CD1011" s="23">
        <v>7.6</v>
      </c>
      <c r="CE1011" s="23">
        <v>73.11</v>
      </c>
      <c r="CF1011" s="23">
        <v>31.65</v>
      </c>
      <c r="CG1011" s="23">
        <v>6.0200000000000004E-2</v>
      </c>
      <c r="CH1011" s="134">
        <v>31764.101162725194</v>
      </c>
      <c r="CI1011" s="134">
        <v>2076.937195571837</v>
      </c>
      <c r="CJ1011" s="135">
        <v>683370.08752476634</v>
      </c>
      <c r="CK1011" s="136">
        <v>0.3039256814846415</v>
      </c>
    </row>
    <row r="1012" spans="1:89" x14ac:dyDescent="0.25">
      <c r="A1012" s="82" t="s">
        <v>68</v>
      </c>
      <c r="B1012" s="83">
        <v>989</v>
      </c>
      <c r="C1012" s="70" t="s">
        <v>1095</v>
      </c>
      <c r="D1012" s="167" t="s">
        <v>1241</v>
      </c>
      <c r="E1012" s="85" t="s">
        <v>1247</v>
      </c>
      <c r="F1012" s="82">
        <v>1019</v>
      </c>
      <c r="G1012" s="88">
        <v>2</v>
      </c>
      <c r="H1012" s="88">
        <v>188</v>
      </c>
      <c r="I1012" s="82">
        <v>2</v>
      </c>
      <c r="J1012" s="70">
        <v>712</v>
      </c>
      <c r="K1012" s="55">
        <v>531</v>
      </c>
      <c r="L1012" s="55">
        <v>927</v>
      </c>
      <c r="M1012" s="55">
        <v>173</v>
      </c>
      <c r="N1012" s="55">
        <v>398</v>
      </c>
      <c r="O1012" s="56">
        <v>86.6</v>
      </c>
      <c r="P1012" s="56"/>
      <c r="Q1012" s="56"/>
      <c r="R1012" s="55">
        <v>135</v>
      </c>
      <c r="S1012" s="42" t="s">
        <v>72</v>
      </c>
      <c r="T1012" s="94">
        <v>9.6</v>
      </c>
      <c r="U1012" s="94">
        <v>7.8</v>
      </c>
      <c r="V1012" s="94">
        <v>17.399999999999999</v>
      </c>
      <c r="W1012" s="94">
        <v>16.100000000000001</v>
      </c>
      <c r="X1012" s="94">
        <v>3.01</v>
      </c>
      <c r="Y1012" s="94">
        <v>6.93</v>
      </c>
      <c r="Z1012" s="94">
        <v>1.51</v>
      </c>
      <c r="AA1012" s="94"/>
      <c r="AB1012" s="94"/>
      <c r="AC1012" s="98">
        <v>2.36</v>
      </c>
      <c r="AD1012" s="99">
        <v>5.7</v>
      </c>
      <c r="AE1012" s="99">
        <v>5.0199999999999996</v>
      </c>
      <c r="AF1012" s="99">
        <v>0.93</v>
      </c>
      <c r="AG1012" s="99">
        <v>3.06</v>
      </c>
      <c r="AH1012" s="99"/>
      <c r="AI1012" s="99"/>
      <c r="AJ1012" s="44" t="s">
        <v>73</v>
      </c>
      <c r="AK1012" s="45">
        <v>672</v>
      </c>
      <c r="AL1012" s="45">
        <v>689</v>
      </c>
      <c r="AM1012" s="45">
        <v>691</v>
      </c>
      <c r="AN1012" s="45">
        <v>558</v>
      </c>
      <c r="AO1012" s="46">
        <v>28.2</v>
      </c>
      <c r="AP1012" s="102">
        <v>1.59</v>
      </c>
      <c r="AQ1012" s="102">
        <v>1.03</v>
      </c>
      <c r="AR1012" s="102">
        <v>1.45</v>
      </c>
      <c r="AS1012" s="126">
        <v>35.130000000000003</v>
      </c>
      <c r="AT1012" s="58">
        <v>35.200000000000003</v>
      </c>
      <c r="AU1012" s="58">
        <v>56.5</v>
      </c>
      <c r="AV1012" s="58">
        <v>36.5</v>
      </c>
      <c r="AW1012" s="58">
        <v>51.5</v>
      </c>
      <c r="AX1012" s="58"/>
      <c r="AY1012" s="71">
        <v>2.0229885057471266</v>
      </c>
      <c r="AZ1012" s="71">
        <v>26.33559042417922</v>
      </c>
      <c r="BA1012" s="71">
        <v>-8.935590424179221</v>
      </c>
      <c r="BB1012" s="131">
        <f t="shared" si="60"/>
        <v>2.0229885057471266</v>
      </c>
      <c r="BC1012" s="131">
        <f t="shared" si="61"/>
        <v>2.0189655172413796</v>
      </c>
      <c r="BD1012" s="131">
        <f t="shared" si="62"/>
        <v>0.23390804597701154</v>
      </c>
      <c r="BE1012" s="96">
        <v>6.4</v>
      </c>
      <c r="BF1012" s="105">
        <v>122.5</v>
      </c>
      <c r="BG1012" s="119">
        <v>665.9591836734694</v>
      </c>
      <c r="BH1012" s="119">
        <v>172.13877551020406</v>
      </c>
      <c r="BI1012" s="119">
        <v>104.22857142857143</v>
      </c>
      <c r="BJ1012" s="119">
        <v>9.5020408163265309</v>
      </c>
      <c r="BK1012" s="119">
        <v>17.118367346938776</v>
      </c>
      <c r="BL1012" s="119">
        <v>15.428571428571427</v>
      </c>
      <c r="BM1012" s="119">
        <v>15.559183673469386</v>
      </c>
      <c r="BN1012" s="130">
        <f t="shared" si="63"/>
        <v>362.99432581106248</v>
      </c>
      <c r="BO1012" s="97">
        <v>12.85</v>
      </c>
      <c r="BP1012" s="109" t="s">
        <v>69</v>
      </c>
      <c r="BQ1012" s="106">
        <v>406.58823529411762</v>
      </c>
      <c r="BR1012" s="107">
        <v>23.367139959432048</v>
      </c>
      <c r="BS1012" s="107">
        <v>36.65301546882398</v>
      </c>
      <c r="BT1012" s="107">
        <v>11.550802139037431</v>
      </c>
      <c r="BU1012" s="106">
        <v>13158</v>
      </c>
      <c r="BV1012" s="106">
        <v>756</v>
      </c>
      <c r="BW1012" s="106">
        <v>1262</v>
      </c>
      <c r="BX1012" s="106">
        <v>373</v>
      </c>
      <c r="BY1012" s="23">
        <v>0.1774</v>
      </c>
      <c r="BZ1012" s="23">
        <v>0.93727787916626648</v>
      </c>
      <c r="CA1012" s="23">
        <v>3.91</v>
      </c>
      <c r="CB1012" s="23"/>
      <c r="CC1012" s="23">
        <v>5.48</v>
      </c>
      <c r="CD1012" s="23">
        <v>4.4400000000000004</v>
      </c>
      <c r="CE1012" s="23">
        <v>78.38</v>
      </c>
      <c r="CF1012" s="23">
        <v>36.619999999999997</v>
      </c>
      <c r="CG1012" s="23">
        <v>0.4274</v>
      </c>
      <c r="CH1012" s="134">
        <v>114836.9445680691</v>
      </c>
      <c r="CI1012" s="134">
        <v>3041.9668963911035</v>
      </c>
      <c r="CJ1012" s="135">
        <v>438124.82345535199</v>
      </c>
      <c r="CK1012" s="136">
        <v>0.69431512060879641</v>
      </c>
    </row>
    <row r="1013" spans="1:89" x14ac:dyDescent="0.25">
      <c r="A1013" s="82" t="s">
        <v>68</v>
      </c>
      <c r="B1013" s="83">
        <v>990</v>
      </c>
      <c r="C1013" s="70" t="s">
        <v>1096</v>
      </c>
      <c r="D1013" s="167" t="s">
        <v>1239</v>
      </c>
      <c r="E1013" s="85" t="s">
        <v>1247</v>
      </c>
      <c r="F1013" s="82">
        <v>1037</v>
      </c>
      <c r="G1013" s="88">
        <v>2</v>
      </c>
      <c r="H1013" s="88">
        <v>105</v>
      </c>
      <c r="I1013" s="82">
        <v>2</v>
      </c>
      <c r="J1013" s="70">
        <v>609</v>
      </c>
      <c r="K1013" s="55">
        <v>528</v>
      </c>
      <c r="L1013" s="55">
        <v>926</v>
      </c>
      <c r="M1013" s="55">
        <v>175</v>
      </c>
      <c r="N1013" s="55">
        <v>396</v>
      </c>
      <c r="O1013" s="56">
        <v>87.7</v>
      </c>
      <c r="P1013" s="56"/>
      <c r="Q1013" s="56"/>
      <c r="R1013" s="55">
        <v>150</v>
      </c>
      <c r="S1013" s="42" t="s">
        <v>72</v>
      </c>
      <c r="T1013" s="94">
        <v>12.5</v>
      </c>
      <c r="U1013" s="94">
        <v>10.199999999999999</v>
      </c>
      <c r="V1013" s="94">
        <v>22.8</v>
      </c>
      <c r="W1013" s="94">
        <v>21.1</v>
      </c>
      <c r="X1013" s="94">
        <v>3.98</v>
      </c>
      <c r="Y1013" s="94">
        <v>9.02</v>
      </c>
      <c r="Z1013" s="94">
        <v>2</v>
      </c>
      <c r="AA1013" s="94"/>
      <c r="AB1013" s="94"/>
      <c r="AC1013" s="98">
        <v>3.42</v>
      </c>
      <c r="AD1013" s="99">
        <v>7.63</v>
      </c>
      <c r="AE1013" s="99">
        <v>6.71</v>
      </c>
      <c r="AF1013" s="99">
        <v>1.39</v>
      </c>
      <c r="AG1013" s="99">
        <v>4.03</v>
      </c>
      <c r="AH1013" s="99"/>
      <c r="AI1013" s="99"/>
      <c r="AJ1013" s="44" t="s">
        <v>73</v>
      </c>
      <c r="AK1013" s="45">
        <v>665</v>
      </c>
      <c r="AL1013" s="45">
        <v>682</v>
      </c>
      <c r="AM1013" s="45">
        <v>650</v>
      </c>
      <c r="AN1013" s="45">
        <v>553</v>
      </c>
      <c r="AO1013" s="46">
        <v>37.700000000000003</v>
      </c>
      <c r="AP1013" s="102">
        <v>1.73</v>
      </c>
      <c r="AQ1013" s="102">
        <v>1.38</v>
      </c>
      <c r="AR1013" s="102">
        <v>1.77</v>
      </c>
      <c r="AS1013" s="126">
        <v>41.03</v>
      </c>
      <c r="AT1013" s="58">
        <v>41.3</v>
      </c>
      <c r="AU1013" s="58">
        <v>46</v>
      </c>
      <c r="AV1013" s="58">
        <v>36.5</v>
      </c>
      <c r="AW1013" s="58">
        <v>46.9</v>
      </c>
      <c r="AX1013" s="58"/>
      <c r="AY1013" s="71">
        <v>1.8114035087719296</v>
      </c>
      <c r="AZ1013" s="71">
        <v>26.377319333547181</v>
      </c>
      <c r="BA1013" s="71">
        <v>-3.5773193335471802</v>
      </c>
      <c r="BB1013" s="131">
        <f t="shared" si="60"/>
        <v>1.8114035087719296</v>
      </c>
      <c r="BC1013" s="131">
        <f t="shared" si="61"/>
        <v>1.7995614035087719</v>
      </c>
      <c r="BD1013" s="131">
        <f t="shared" si="62"/>
        <v>0.21403508771929824</v>
      </c>
      <c r="BE1013" s="96">
        <v>6.42</v>
      </c>
      <c r="BF1013" s="105">
        <v>103.6</v>
      </c>
      <c r="BG1013" s="119">
        <v>677.84749034749041</v>
      </c>
      <c r="BH1013" s="119">
        <v>179.41119691119692</v>
      </c>
      <c r="BI1013" s="119">
        <v>86.708494208494216</v>
      </c>
      <c r="BJ1013" s="119">
        <v>7.8861003861003862</v>
      </c>
      <c r="BK1013" s="119">
        <v>16.640926640926644</v>
      </c>
      <c r="BL1013" s="119">
        <v>15.994208494208497</v>
      </c>
      <c r="BM1013" s="119">
        <v>15.540540540540544</v>
      </c>
      <c r="BN1013" s="130">
        <f t="shared" si="63"/>
        <v>357.45436883276244</v>
      </c>
      <c r="BO1013" s="97">
        <v>7.67</v>
      </c>
      <c r="BP1013" s="109" t="s">
        <v>69</v>
      </c>
      <c r="BQ1013" s="106">
        <v>542.11764705882354</v>
      </c>
      <c r="BR1013" s="107">
        <v>23.777089783281735</v>
      </c>
      <c r="BS1013" s="107">
        <v>37.672697186892712</v>
      </c>
      <c r="BT1013" s="107">
        <v>13.126335279874663</v>
      </c>
      <c r="BU1013" s="106">
        <v>15340</v>
      </c>
      <c r="BV1013" s="106">
        <v>674</v>
      </c>
      <c r="BW1013" s="106">
        <v>1140</v>
      </c>
      <c r="BX1013" s="106">
        <v>371</v>
      </c>
      <c r="BY1013" s="23"/>
      <c r="BZ1013" s="23"/>
      <c r="CA1013" s="23"/>
      <c r="CB1013" s="23"/>
      <c r="CC1013" s="23"/>
      <c r="CD1013" s="23"/>
      <c r="CE1013" s="23"/>
      <c r="CF1013" s="23"/>
      <c r="CG1013" s="23">
        <v>0.01</v>
      </c>
      <c r="CH1013" s="134">
        <v>47478.857121093322</v>
      </c>
      <c r="CI1013" s="134">
        <v>3643.527976150915</v>
      </c>
      <c r="CJ1013" s="135">
        <v>649278.45201090886</v>
      </c>
      <c r="CK1013" s="136">
        <v>0.56116570092021134</v>
      </c>
    </row>
    <row r="1014" spans="1:89" x14ac:dyDescent="0.25">
      <c r="A1014" s="82" t="s">
        <v>68</v>
      </c>
      <c r="B1014" s="83">
        <v>991</v>
      </c>
      <c r="C1014" s="70" t="s">
        <v>1097</v>
      </c>
      <c r="D1014" s="169" t="s">
        <v>1242</v>
      </c>
      <c r="E1014" s="85" t="s">
        <v>1247</v>
      </c>
      <c r="F1014" s="82">
        <v>592</v>
      </c>
      <c r="G1014" s="88">
        <v>2</v>
      </c>
      <c r="H1014" s="88">
        <v>94</v>
      </c>
      <c r="I1014" s="82">
        <v>1</v>
      </c>
      <c r="J1014" s="70">
        <v>603</v>
      </c>
      <c r="K1014" s="55">
        <v>525</v>
      </c>
      <c r="L1014" s="55">
        <v>928</v>
      </c>
      <c r="M1014" s="55">
        <v>172</v>
      </c>
      <c r="N1014" s="55">
        <v>396</v>
      </c>
      <c r="O1014" s="56">
        <v>82.4</v>
      </c>
      <c r="P1014" s="56"/>
      <c r="Q1014" s="56"/>
      <c r="R1014" s="55">
        <v>150</v>
      </c>
      <c r="S1014" s="42" t="s">
        <v>72</v>
      </c>
      <c r="T1014" s="94">
        <v>10.7</v>
      </c>
      <c r="U1014" s="94">
        <v>8.6999999999999993</v>
      </c>
      <c r="V1014" s="94">
        <v>19.399999999999999</v>
      </c>
      <c r="W1014" s="94">
        <v>18</v>
      </c>
      <c r="X1014" s="94">
        <v>3.34</v>
      </c>
      <c r="Y1014" s="94">
        <v>7.68</v>
      </c>
      <c r="Z1014" s="94">
        <v>1.6</v>
      </c>
      <c r="AA1014" s="94"/>
      <c r="AB1014" s="94"/>
      <c r="AC1014" s="98">
        <v>2.92</v>
      </c>
      <c r="AD1014" s="99">
        <v>6.49</v>
      </c>
      <c r="AE1014" s="99">
        <v>5.74</v>
      </c>
      <c r="AF1014" s="99">
        <v>1.17</v>
      </c>
      <c r="AG1014" s="99">
        <v>3.53</v>
      </c>
      <c r="AH1014" s="99"/>
      <c r="AI1014" s="99"/>
      <c r="AJ1014" s="44" t="s">
        <v>73</v>
      </c>
      <c r="AK1014" s="45">
        <v>665</v>
      </c>
      <c r="AL1014" s="45">
        <v>681</v>
      </c>
      <c r="AM1014" s="45">
        <v>650</v>
      </c>
      <c r="AN1014" s="45">
        <v>540</v>
      </c>
      <c r="AO1014" s="46">
        <v>31.2</v>
      </c>
      <c r="AP1014" s="102">
        <v>1.3</v>
      </c>
      <c r="AQ1014" s="102">
        <v>1.1000000000000001</v>
      </c>
      <c r="AR1014" s="102">
        <v>1.59</v>
      </c>
      <c r="AS1014" s="126">
        <v>31.98</v>
      </c>
      <c r="AT1014" s="58">
        <v>33</v>
      </c>
      <c r="AU1014" s="58">
        <v>41.8</v>
      </c>
      <c r="AV1014" s="58">
        <v>35.1</v>
      </c>
      <c r="AW1014" s="58">
        <v>51.1</v>
      </c>
      <c r="AX1014" s="58"/>
      <c r="AY1014" s="71">
        <v>1.7010309278350517</v>
      </c>
      <c r="AZ1014" s="71">
        <v>22.787420995973523</v>
      </c>
      <c r="BA1014" s="71">
        <v>-3.3874209959735246</v>
      </c>
      <c r="BB1014" s="131">
        <f t="shared" si="60"/>
        <v>1.7010309278350517</v>
      </c>
      <c r="BC1014" s="131">
        <f t="shared" si="61"/>
        <v>1.6484536082474228</v>
      </c>
      <c r="BD1014" s="131">
        <f t="shared" si="62"/>
        <v>0.20567010309278352</v>
      </c>
      <c r="BE1014" s="96">
        <v>6.63</v>
      </c>
      <c r="BF1014" s="105">
        <v>103.7</v>
      </c>
      <c r="BG1014" s="119">
        <v>710.2025072324011</v>
      </c>
      <c r="BH1014" s="119">
        <v>162.41080038572807</v>
      </c>
      <c r="BI1014" s="119">
        <v>77.762777242044365</v>
      </c>
      <c r="BJ1014" s="119">
        <v>7.1745419479267118</v>
      </c>
      <c r="BK1014" s="119">
        <v>13.259402121504339</v>
      </c>
      <c r="BL1014" s="119">
        <v>14.570877531340404</v>
      </c>
      <c r="BM1014" s="119">
        <v>14.54194792671167</v>
      </c>
      <c r="BN1014" s="130">
        <f t="shared" si="63"/>
        <v>371.83168618219452</v>
      </c>
      <c r="BO1014" s="97">
        <v>6.21</v>
      </c>
      <c r="BP1014" s="109" t="s">
        <v>69</v>
      </c>
      <c r="BQ1014" s="106">
        <v>448</v>
      </c>
      <c r="BR1014" s="107">
        <v>23.092783505154642</v>
      </c>
      <c r="BS1014" s="107">
        <v>36.54756077663567</v>
      </c>
      <c r="BT1014" s="107">
        <v>13.575757575757576</v>
      </c>
      <c r="BU1014" s="106">
        <v>13774</v>
      </c>
      <c r="BV1014" s="106">
        <v>710</v>
      </c>
      <c r="BW1014" s="106">
        <v>1198</v>
      </c>
      <c r="BX1014" s="106">
        <v>418</v>
      </c>
      <c r="BY1014" s="23">
        <v>0.16880000000000001</v>
      </c>
      <c r="BZ1014" s="23">
        <v>1.0263183171645374</v>
      </c>
      <c r="CA1014" s="23">
        <v>3.52</v>
      </c>
      <c r="CB1014" s="23"/>
      <c r="CC1014" s="23">
        <v>5.97</v>
      </c>
      <c r="CD1014" s="23">
        <v>6.35</v>
      </c>
      <c r="CE1014" s="23">
        <v>77.739999999999995</v>
      </c>
      <c r="CF1014" s="23">
        <v>32.450000000000003</v>
      </c>
      <c r="CG1014" s="23">
        <v>0.01</v>
      </c>
      <c r="CH1014" s="134">
        <v>27232.281197627974</v>
      </c>
      <c r="CI1014" s="134">
        <v>4592.240548726013</v>
      </c>
      <c r="CJ1014" s="135">
        <v>630386.33832593879</v>
      </c>
      <c r="CK1014" s="136">
        <v>0.72848034126520245</v>
      </c>
    </row>
    <row r="1015" spans="1:89" x14ac:dyDescent="0.25">
      <c r="A1015" s="82" t="s">
        <v>68</v>
      </c>
      <c r="B1015" s="83">
        <v>992</v>
      </c>
      <c r="C1015" s="70" t="s">
        <v>1098</v>
      </c>
      <c r="D1015" s="167" t="s">
        <v>1238</v>
      </c>
      <c r="E1015" s="85" t="s">
        <v>1247</v>
      </c>
      <c r="F1015" s="82">
        <v>453</v>
      </c>
      <c r="G1015" s="88">
        <v>2</v>
      </c>
      <c r="H1015" s="88">
        <v>188</v>
      </c>
      <c r="I1015" s="82">
        <v>3</v>
      </c>
      <c r="J1015" s="70">
        <v>603</v>
      </c>
      <c r="K1015" s="55">
        <v>533</v>
      </c>
      <c r="L1015" s="55">
        <v>926</v>
      </c>
      <c r="M1015" s="55">
        <v>172</v>
      </c>
      <c r="N1015" s="55">
        <v>400</v>
      </c>
      <c r="O1015" s="56">
        <v>85.6</v>
      </c>
      <c r="P1015" s="56"/>
      <c r="Q1015" s="56"/>
      <c r="R1015" s="55">
        <v>135</v>
      </c>
      <c r="S1015" s="42" t="s">
        <v>72</v>
      </c>
      <c r="T1015" s="94">
        <v>12</v>
      </c>
      <c r="U1015" s="94">
        <v>9.8000000000000007</v>
      </c>
      <c r="V1015" s="94">
        <v>21.8</v>
      </c>
      <c r="W1015" s="94">
        <v>20.2</v>
      </c>
      <c r="X1015" s="94">
        <v>3.74</v>
      </c>
      <c r="Y1015" s="94">
        <v>8.7200000000000006</v>
      </c>
      <c r="Z1015" s="94">
        <v>1.86</v>
      </c>
      <c r="AA1015" s="94"/>
      <c r="AB1015" s="94"/>
      <c r="AC1015" s="98">
        <v>2.95</v>
      </c>
      <c r="AD1015" s="99">
        <v>7.63</v>
      </c>
      <c r="AE1015" s="99">
        <v>6.68</v>
      </c>
      <c r="AF1015" s="99">
        <v>1.23</v>
      </c>
      <c r="AG1015" s="99">
        <v>3.9</v>
      </c>
      <c r="AH1015" s="99"/>
      <c r="AI1015" s="99"/>
      <c r="AJ1015" s="44" t="s">
        <v>73</v>
      </c>
      <c r="AK1015" s="45">
        <v>650</v>
      </c>
      <c r="AL1015" s="45">
        <v>669</v>
      </c>
      <c r="AM1015" s="45">
        <v>670</v>
      </c>
      <c r="AN1015" s="45">
        <v>553</v>
      </c>
      <c r="AO1015" s="46">
        <v>31.2</v>
      </c>
      <c r="AP1015" s="102">
        <v>1.5</v>
      </c>
      <c r="AQ1015" s="102">
        <v>1.08</v>
      </c>
      <c r="AR1015" s="102">
        <v>1.54</v>
      </c>
      <c r="AS1015" s="126">
        <v>34.980000000000004</v>
      </c>
      <c r="AT1015" s="58">
        <v>34.700000000000003</v>
      </c>
      <c r="AU1015" s="58">
        <v>47.5</v>
      </c>
      <c r="AV1015" s="58">
        <v>34.5</v>
      </c>
      <c r="AW1015" s="58">
        <v>49.3</v>
      </c>
      <c r="AX1015" s="58"/>
      <c r="AY1015" s="71">
        <v>1.5917431192660552</v>
      </c>
      <c r="AZ1015" s="71">
        <v>24.72109185304269</v>
      </c>
      <c r="BA1015" s="71">
        <v>-2.9210918530426895</v>
      </c>
      <c r="BB1015" s="131">
        <f t="shared" si="60"/>
        <v>1.5917431192660552</v>
      </c>
      <c r="BC1015" s="131">
        <f t="shared" si="61"/>
        <v>1.6045871559633029</v>
      </c>
      <c r="BD1015" s="131">
        <f t="shared" si="62"/>
        <v>0.1889908256880734</v>
      </c>
      <c r="BE1015" s="96">
        <v>6.77</v>
      </c>
      <c r="BF1015" s="105">
        <v>101.8</v>
      </c>
      <c r="BG1015" s="119">
        <v>674.16502946954813</v>
      </c>
      <c r="BH1015" s="119">
        <v>166.04125736738703</v>
      </c>
      <c r="BI1015" s="119">
        <v>111.32612966601179</v>
      </c>
      <c r="BJ1015" s="119">
        <v>7.495088408644401</v>
      </c>
      <c r="BK1015" s="119">
        <v>13.310412573673871</v>
      </c>
      <c r="BL1015" s="119">
        <v>13.722986247544204</v>
      </c>
      <c r="BM1015" s="119">
        <v>13.68369351669941</v>
      </c>
      <c r="BN1015" s="130">
        <f t="shared" si="63"/>
        <v>369.1259058906117</v>
      </c>
      <c r="BO1015" s="97">
        <v>8.32</v>
      </c>
      <c r="BP1015" s="109" t="s">
        <v>69</v>
      </c>
      <c r="BQ1015" s="106">
        <v>503.52941176470586</v>
      </c>
      <c r="BR1015" s="107">
        <v>23.097679438747974</v>
      </c>
      <c r="BS1015" s="107">
        <v>37.260386550393363</v>
      </c>
      <c r="BT1015" s="107">
        <v>14.510934056619764</v>
      </c>
      <c r="BU1015" s="106">
        <v>14445</v>
      </c>
      <c r="BV1015" s="106">
        <v>663</v>
      </c>
      <c r="BW1015" s="106">
        <v>1152</v>
      </c>
      <c r="BX1015" s="106">
        <v>416</v>
      </c>
      <c r="BY1015" s="23">
        <v>0.1353</v>
      </c>
      <c r="BZ1015" s="23">
        <v>1.6488329651330322</v>
      </c>
      <c r="CA1015" s="23">
        <v>3.15</v>
      </c>
      <c r="CB1015" s="23"/>
      <c r="CC1015" s="23">
        <v>7.66</v>
      </c>
      <c r="CD1015" s="23">
        <v>8.43</v>
      </c>
      <c r="CE1015" s="23">
        <v>50.8</v>
      </c>
      <c r="CF1015" s="23">
        <v>34.700000000000003</v>
      </c>
      <c r="CG1015" s="23">
        <v>0.01</v>
      </c>
      <c r="CH1015" s="134">
        <v>48316.028070463042</v>
      </c>
      <c r="CI1015" s="134">
        <v>4736.4264470639846</v>
      </c>
      <c r="CJ1015" s="135">
        <v>552062.57974542934</v>
      </c>
      <c r="CK1015" s="136">
        <v>0.85795100425898752</v>
      </c>
    </row>
    <row r="1016" spans="1:89" x14ac:dyDescent="0.25">
      <c r="A1016" s="82" t="s">
        <v>68</v>
      </c>
      <c r="B1016" s="83">
        <v>993</v>
      </c>
      <c r="C1016" s="70" t="s">
        <v>1099</v>
      </c>
      <c r="D1016" s="167" t="s">
        <v>1238</v>
      </c>
      <c r="E1016" s="85" t="s">
        <v>1247</v>
      </c>
      <c r="F1016" s="82">
        <v>191</v>
      </c>
      <c r="G1016" s="88">
        <v>2</v>
      </c>
      <c r="H1016" s="88">
        <v>179</v>
      </c>
      <c r="I1016" s="82">
        <v>2</v>
      </c>
      <c r="J1016" s="70">
        <v>607</v>
      </c>
      <c r="K1016" s="55">
        <v>533</v>
      </c>
      <c r="L1016" s="55">
        <v>926</v>
      </c>
      <c r="M1016" s="55">
        <v>172</v>
      </c>
      <c r="N1016" s="55">
        <v>400</v>
      </c>
      <c r="O1016" s="56">
        <v>85.6</v>
      </c>
      <c r="P1016" s="56"/>
      <c r="Q1016" s="56"/>
      <c r="R1016" s="55">
        <v>135</v>
      </c>
      <c r="S1016" s="42" t="s">
        <v>72</v>
      </c>
      <c r="T1016" s="94">
        <v>12.4</v>
      </c>
      <c r="U1016" s="94">
        <v>10.199999999999999</v>
      </c>
      <c r="V1016" s="94">
        <v>22.6</v>
      </c>
      <c r="W1016" s="94">
        <v>20.9</v>
      </c>
      <c r="X1016" s="94">
        <v>3.88</v>
      </c>
      <c r="Y1016" s="94">
        <v>9.0500000000000007</v>
      </c>
      <c r="Z1016" s="94">
        <v>1.93</v>
      </c>
      <c r="AA1016" s="94"/>
      <c r="AB1016" s="94"/>
      <c r="AC1016" s="98">
        <v>3.06</v>
      </c>
      <c r="AD1016" s="99">
        <v>7.01</v>
      </c>
      <c r="AE1016" s="99">
        <v>6.17</v>
      </c>
      <c r="AF1016" s="99">
        <v>1.24</v>
      </c>
      <c r="AG1016" s="99">
        <v>3.67</v>
      </c>
      <c r="AH1016" s="99"/>
      <c r="AI1016" s="99"/>
      <c r="AJ1016" s="44" t="s">
        <v>73</v>
      </c>
      <c r="AK1016" s="45">
        <v>690</v>
      </c>
      <c r="AL1016" s="45">
        <v>706</v>
      </c>
      <c r="AM1016" s="45">
        <v>680</v>
      </c>
      <c r="AN1016" s="45">
        <v>595</v>
      </c>
      <c r="AO1016" s="46">
        <v>34</v>
      </c>
      <c r="AP1016" s="102">
        <v>1.76</v>
      </c>
      <c r="AQ1016" s="102">
        <v>1.22</v>
      </c>
      <c r="AR1016" s="102">
        <v>1.74</v>
      </c>
      <c r="AS1016" s="126">
        <v>40</v>
      </c>
      <c r="AT1016" s="58">
        <v>40.299999999999997</v>
      </c>
      <c r="AU1016" s="58">
        <v>51.9</v>
      </c>
      <c r="AV1016" s="58">
        <v>35.9</v>
      </c>
      <c r="AW1016" s="58">
        <v>51.3</v>
      </c>
      <c r="AX1016" s="58"/>
      <c r="AY1016" s="71">
        <v>1.7831858407079644</v>
      </c>
      <c r="AZ1016" s="71">
        <v>26.620297309223162</v>
      </c>
      <c r="BA1016" s="71">
        <v>-4.0202973092231602</v>
      </c>
      <c r="BB1016" s="131">
        <f t="shared" si="60"/>
        <v>1.7831858407079644</v>
      </c>
      <c r="BC1016" s="131">
        <f t="shared" si="61"/>
        <v>1.7699115044247786</v>
      </c>
      <c r="BD1016" s="131">
        <f t="shared" si="62"/>
        <v>0.20884955752212386</v>
      </c>
      <c r="BE1016" s="96">
        <v>6.47</v>
      </c>
      <c r="BF1016" s="105">
        <v>147</v>
      </c>
      <c r="BG1016" s="119">
        <v>683.48299319727892</v>
      </c>
      <c r="BH1016" s="119">
        <v>166.03401360544217</v>
      </c>
      <c r="BI1016" s="119">
        <v>104.97278911564625</v>
      </c>
      <c r="BJ1016" s="119">
        <v>7.4557823129251704</v>
      </c>
      <c r="BK1016" s="119">
        <v>13.959183673469388</v>
      </c>
      <c r="BL1016" s="119">
        <v>11.619047619047619</v>
      </c>
      <c r="BM1016" s="119">
        <v>12.591836734693878</v>
      </c>
      <c r="BN1016" s="130">
        <f t="shared" si="63"/>
        <v>369.53709642933507</v>
      </c>
      <c r="BO1016" s="97">
        <v>4.41</v>
      </c>
      <c r="BP1016" s="109" t="s">
        <v>69</v>
      </c>
      <c r="BQ1016" s="106">
        <v>504.47058823529414</v>
      </c>
      <c r="BR1016" s="107">
        <v>22.321707444039564</v>
      </c>
      <c r="BS1016" s="107">
        <v>34.188879205937766</v>
      </c>
      <c r="BT1016" s="107">
        <v>12.517880601372063</v>
      </c>
      <c r="BU1016" s="106">
        <v>14306</v>
      </c>
      <c r="BV1016" s="106">
        <v>633</v>
      </c>
      <c r="BW1016" s="106">
        <v>1027</v>
      </c>
      <c r="BX1016" s="106">
        <v>355</v>
      </c>
      <c r="BY1016" s="23">
        <v>0.10679999999999999</v>
      </c>
      <c r="BZ1016" s="23">
        <v>2.3243684564403035</v>
      </c>
      <c r="CA1016" s="23">
        <v>2.54</v>
      </c>
      <c r="CB1016" s="23"/>
      <c r="CC1016" s="23">
        <v>7.85</v>
      </c>
      <c r="CD1016" s="23">
        <v>7.84</v>
      </c>
      <c r="CE1016" s="23">
        <v>64.42</v>
      </c>
      <c r="CF1016" s="23">
        <v>34.840000000000003</v>
      </c>
      <c r="CG1016" s="23">
        <v>0.01</v>
      </c>
      <c r="CH1016" s="134">
        <v>38054.328912526791</v>
      </c>
      <c r="CI1016" s="134">
        <v>4966.3660609911876</v>
      </c>
      <c r="CJ1016" s="135">
        <v>729872.34186093847</v>
      </c>
      <c r="CK1016" s="136">
        <v>0.68044310986337142</v>
      </c>
    </row>
    <row r="1017" spans="1:89" x14ac:dyDescent="0.25">
      <c r="A1017" s="82" t="s">
        <v>68</v>
      </c>
      <c r="B1017" s="83">
        <v>994</v>
      </c>
      <c r="C1017" s="70" t="s">
        <v>1100</v>
      </c>
      <c r="D1017" s="167" t="s">
        <v>1238</v>
      </c>
      <c r="E1017" s="85" t="s">
        <v>1247</v>
      </c>
      <c r="F1017" s="82">
        <v>1032</v>
      </c>
      <c r="G1017" s="88">
        <v>2</v>
      </c>
      <c r="H1017" s="88">
        <v>107</v>
      </c>
      <c r="I1017" s="82">
        <v>2</v>
      </c>
      <c r="J1017" s="70">
        <v>592</v>
      </c>
      <c r="K1017" s="55">
        <v>521</v>
      </c>
      <c r="L1017" s="55">
        <v>923</v>
      </c>
      <c r="M1017" s="55">
        <v>189</v>
      </c>
      <c r="N1017" s="55">
        <v>413</v>
      </c>
      <c r="O1017" s="56">
        <v>88</v>
      </c>
      <c r="P1017" s="56"/>
      <c r="Q1017" s="56"/>
      <c r="R1017" s="55">
        <v>140</v>
      </c>
      <c r="S1017" s="42" t="s">
        <v>72</v>
      </c>
      <c r="T1017" s="94">
        <v>11</v>
      </c>
      <c r="U1017" s="94">
        <v>9</v>
      </c>
      <c r="V1017" s="94">
        <v>20</v>
      </c>
      <c r="W1017" s="94">
        <v>18.5</v>
      </c>
      <c r="X1017" s="94">
        <v>3.79</v>
      </c>
      <c r="Y1017" s="94">
        <v>8.27</v>
      </c>
      <c r="Z1017" s="94">
        <v>1.76</v>
      </c>
      <c r="AA1017" s="94"/>
      <c r="AB1017" s="94"/>
      <c r="AC1017" s="98">
        <v>2.8</v>
      </c>
      <c r="AD1017" s="99">
        <v>7.06</v>
      </c>
      <c r="AE1017" s="99">
        <v>6.23</v>
      </c>
      <c r="AF1017" s="99">
        <v>1.23</v>
      </c>
      <c r="AG1017" s="99">
        <v>3.71</v>
      </c>
      <c r="AH1017" s="99"/>
      <c r="AI1017" s="99"/>
      <c r="AJ1017" s="44" t="s">
        <v>73</v>
      </c>
      <c r="AK1017" s="45">
        <v>647</v>
      </c>
      <c r="AL1017" s="45">
        <v>663</v>
      </c>
      <c r="AM1017" s="45">
        <v>675</v>
      </c>
      <c r="AN1017" s="45">
        <v>552</v>
      </c>
      <c r="AO1017" s="46">
        <v>33.700000000000003</v>
      </c>
      <c r="AP1017" s="102">
        <v>1.46</v>
      </c>
      <c r="AQ1017" s="102">
        <v>1.18</v>
      </c>
      <c r="AR1017" s="102">
        <v>1.67</v>
      </c>
      <c r="AS1017" s="126">
        <v>35.380000000000003</v>
      </c>
      <c r="AT1017" s="58">
        <v>35.6</v>
      </c>
      <c r="AU1017" s="58">
        <v>42.9</v>
      </c>
      <c r="AV1017" s="58">
        <v>34.6</v>
      </c>
      <c r="AW1017" s="58">
        <v>49.1</v>
      </c>
      <c r="AX1017" s="58"/>
      <c r="AY1017" s="71">
        <v>1.78</v>
      </c>
      <c r="AZ1017" s="71">
        <v>24.128132702044272</v>
      </c>
      <c r="BA1017" s="71">
        <v>-4.1281327020442724</v>
      </c>
      <c r="BB1017" s="131">
        <f t="shared" si="60"/>
        <v>1.78</v>
      </c>
      <c r="BC1017" s="131">
        <f t="shared" si="61"/>
        <v>1.7690000000000001</v>
      </c>
      <c r="BD1017" s="131">
        <f t="shared" si="62"/>
        <v>0.21549999999999997</v>
      </c>
      <c r="BE1017" s="96">
        <v>6.56</v>
      </c>
      <c r="BF1017" s="105">
        <v>131.4</v>
      </c>
      <c r="BG1017" s="119">
        <v>662.23744292237438</v>
      </c>
      <c r="BH1017" s="119">
        <v>178.81278538812785</v>
      </c>
      <c r="BI1017" s="119">
        <v>110.17503805175039</v>
      </c>
      <c r="BJ1017" s="119">
        <v>7.8386605783866052</v>
      </c>
      <c r="BK1017" s="119">
        <v>15.342465753424657</v>
      </c>
      <c r="BL1017" s="119">
        <v>11.697108066971079</v>
      </c>
      <c r="BM1017" s="119">
        <v>13.592085235920852</v>
      </c>
      <c r="BN1017" s="130">
        <f t="shared" si="63"/>
        <v>359.01384899712781</v>
      </c>
      <c r="BO1017" s="97">
        <v>9.76</v>
      </c>
      <c r="BP1017" s="109" t="s">
        <v>69</v>
      </c>
      <c r="BQ1017" s="106">
        <v>478.11764705882354</v>
      </c>
      <c r="BR1017" s="107">
        <v>23.905882352941177</v>
      </c>
      <c r="BS1017" s="107">
        <v>38.980689499720647</v>
      </c>
      <c r="BT1017" s="107">
        <v>13.430270984798414</v>
      </c>
      <c r="BU1017" s="106">
        <v>14596</v>
      </c>
      <c r="BV1017" s="106">
        <v>729</v>
      </c>
      <c r="BW1017" s="106">
        <v>1278</v>
      </c>
      <c r="BX1017" s="106">
        <v>411</v>
      </c>
      <c r="BY1017" s="23">
        <v>0.18030000000000002</v>
      </c>
      <c r="BZ1017" s="23">
        <v>1.1204495245413506</v>
      </c>
      <c r="CA1017" s="23">
        <v>2.67</v>
      </c>
      <c r="CB1017" s="23"/>
      <c r="CC1017" s="23">
        <v>6.66</v>
      </c>
      <c r="CD1017" s="23">
        <v>6.64</v>
      </c>
      <c r="CE1017" s="23">
        <v>70.459999999999994</v>
      </c>
      <c r="CF1017" s="23">
        <v>33.65</v>
      </c>
      <c r="CG1017" s="23">
        <v>0.01</v>
      </c>
      <c r="CH1017" s="134">
        <v>33659.55986879886</v>
      </c>
      <c r="CI1017" s="134">
        <v>6222.5487007842266</v>
      </c>
      <c r="CJ1017" s="135">
        <v>706369.82752887649</v>
      </c>
      <c r="CK1017" s="136">
        <v>0.88091937937848119</v>
      </c>
    </row>
    <row r="1018" spans="1:89" x14ac:dyDescent="0.25">
      <c r="A1018" s="82" t="s">
        <v>68</v>
      </c>
      <c r="B1018" s="83">
        <v>995</v>
      </c>
      <c r="C1018" s="70" t="s">
        <v>1101</v>
      </c>
      <c r="D1018" s="167" t="s">
        <v>1240</v>
      </c>
      <c r="E1018" s="85" t="s">
        <v>1247</v>
      </c>
      <c r="F1018" s="82">
        <v>1027</v>
      </c>
      <c r="G1018" s="88">
        <v>2</v>
      </c>
      <c r="H1018" s="88">
        <v>99</v>
      </c>
      <c r="I1018" s="82">
        <v>2</v>
      </c>
      <c r="J1018" s="70">
        <v>652</v>
      </c>
      <c r="K1018" s="55">
        <v>529</v>
      </c>
      <c r="L1018" s="55">
        <v>925</v>
      </c>
      <c r="M1018" s="55">
        <v>176</v>
      </c>
      <c r="N1018" s="55">
        <v>403</v>
      </c>
      <c r="O1018" s="56">
        <v>85.6</v>
      </c>
      <c r="P1018" s="56"/>
      <c r="Q1018" s="56"/>
      <c r="R1018" s="55">
        <v>135</v>
      </c>
      <c r="S1018" s="42" t="s">
        <v>72</v>
      </c>
      <c r="T1018" s="94">
        <v>11.1</v>
      </c>
      <c r="U1018" s="94">
        <v>9.1</v>
      </c>
      <c r="V1018" s="94">
        <v>20.100000000000001</v>
      </c>
      <c r="W1018" s="94">
        <v>18.600000000000001</v>
      </c>
      <c r="X1018" s="94">
        <v>3.54</v>
      </c>
      <c r="Y1018" s="94">
        <v>8.11</v>
      </c>
      <c r="Z1018" s="94">
        <v>1.72</v>
      </c>
      <c r="AA1018" s="94"/>
      <c r="AB1018" s="94"/>
      <c r="AC1018" s="98">
        <v>2.73</v>
      </c>
      <c r="AD1018" s="99">
        <v>6.93</v>
      </c>
      <c r="AE1018" s="99">
        <v>6.12</v>
      </c>
      <c r="AF1018" s="99">
        <v>1.2</v>
      </c>
      <c r="AG1018" s="99">
        <v>3.55</v>
      </c>
      <c r="AH1018" s="99"/>
      <c r="AI1018" s="99"/>
      <c r="AJ1018" s="44" t="s">
        <v>73</v>
      </c>
      <c r="AK1018" s="45">
        <v>656</v>
      </c>
      <c r="AL1018" s="45">
        <v>671</v>
      </c>
      <c r="AM1018" s="45">
        <v>661</v>
      </c>
      <c r="AN1018" s="45">
        <v>562</v>
      </c>
      <c r="AO1018" s="46">
        <v>31</v>
      </c>
      <c r="AP1018" s="102">
        <v>1.23</v>
      </c>
      <c r="AQ1018" s="102">
        <v>1.1299999999999999</v>
      </c>
      <c r="AR1018" s="102">
        <v>1.67</v>
      </c>
      <c r="AS1018" s="126">
        <v>30.85</v>
      </c>
      <c r="AT1018" s="58">
        <v>31.1</v>
      </c>
      <c r="AU1018" s="58">
        <v>37.799999999999997</v>
      </c>
      <c r="AV1018" s="58">
        <v>34.5</v>
      </c>
      <c r="AW1018" s="58">
        <v>51.1</v>
      </c>
      <c r="AX1018" s="58"/>
      <c r="AY1018" s="71">
        <v>1.5472636815920398</v>
      </c>
      <c r="AZ1018" s="71">
        <v>23.182222491168744</v>
      </c>
      <c r="BA1018" s="71">
        <v>-3.0822224911687428</v>
      </c>
      <c r="BB1018" s="131">
        <f t="shared" si="60"/>
        <v>1.5472636815920398</v>
      </c>
      <c r="BC1018" s="131">
        <f t="shared" si="61"/>
        <v>1.5348258706467661</v>
      </c>
      <c r="BD1018" s="131">
        <f t="shared" si="62"/>
        <v>0.20049751243781089</v>
      </c>
      <c r="BE1018" s="96">
        <v>6.59</v>
      </c>
      <c r="BF1018" s="105">
        <v>139.6</v>
      </c>
      <c r="BG1018" s="119">
        <v>658.65329512893982</v>
      </c>
      <c r="BH1018" s="119">
        <v>189.18338108882523</v>
      </c>
      <c r="BI1018" s="119">
        <v>93.395415472779376</v>
      </c>
      <c r="BJ1018" s="119">
        <v>9.684813753581663</v>
      </c>
      <c r="BK1018" s="119">
        <v>16.891117478510029</v>
      </c>
      <c r="BL1018" s="119">
        <v>17.521489971346707</v>
      </c>
      <c r="BM1018" s="119">
        <v>14.376790830945561</v>
      </c>
      <c r="BN1018" s="130">
        <f t="shared" si="63"/>
        <v>349.25340193004354</v>
      </c>
      <c r="BO1018" s="97">
        <v>16.48</v>
      </c>
      <c r="BP1018" s="109" t="s">
        <v>69</v>
      </c>
      <c r="BQ1018" s="106">
        <v>492.23529411764707</v>
      </c>
      <c r="BR1018" s="107">
        <v>24.489318115305824</v>
      </c>
      <c r="BS1018" s="107">
        <v>39.440034462898183</v>
      </c>
      <c r="BT1018" s="107">
        <v>15.82750141857386</v>
      </c>
      <c r="BU1018" s="106">
        <v>14710</v>
      </c>
      <c r="BV1018" s="106">
        <v>730</v>
      </c>
      <c r="BW1018" s="106">
        <v>1257</v>
      </c>
      <c r="BX1018" s="106">
        <v>473</v>
      </c>
      <c r="BY1018" s="23">
        <v>9.3900000000000011E-2</v>
      </c>
      <c r="BZ1018" s="23">
        <v>1.1101719335318414</v>
      </c>
      <c r="CA1018" s="23">
        <v>2.6</v>
      </c>
      <c r="CB1018" s="23"/>
      <c r="CC1018" s="23">
        <v>7.46</v>
      </c>
      <c r="CD1018" s="23">
        <v>7.54</v>
      </c>
      <c r="CE1018" s="23">
        <v>70.790000000000006</v>
      </c>
      <c r="CF1018" s="23">
        <v>32.340000000000003</v>
      </c>
      <c r="CG1018" s="23">
        <v>0.08</v>
      </c>
      <c r="CH1018" s="134">
        <v>68830.758151060232</v>
      </c>
      <c r="CI1018" s="134">
        <v>2889.9034163457145</v>
      </c>
      <c r="CJ1018" s="135">
        <v>365689.74168307253</v>
      </c>
      <c r="CK1018" s="136">
        <v>0.79026100186596659</v>
      </c>
    </row>
    <row r="1019" spans="1:89" x14ac:dyDescent="0.25">
      <c r="A1019" s="82" t="s">
        <v>68</v>
      </c>
      <c r="B1019" s="83">
        <v>996</v>
      </c>
      <c r="C1019" s="70" t="s">
        <v>1102</v>
      </c>
      <c r="D1019" s="167" t="s">
        <v>1242</v>
      </c>
      <c r="E1019" s="85" t="s">
        <v>1247</v>
      </c>
      <c r="F1019" s="82">
        <v>1002</v>
      </c>
      <c r="G1019" s="88">
        <v>2</v>
      </c>
      <c r="H1019" s="88">
        <v>164</v>
      </c>
      <c r="I1019" s="82">
        <v>2</v>
      </c>
      <c r="J1019" s="70">
        <v>609</v>
      </c>
      <c r="K1019" s="55">
        <v>525</v>
      </c>
      <c r="L1019" s="55">
        <v>928</v>
      </c>
      <c r="M1019" s="55">
        <v>172</v>
      </c>
      <c r="N1019" s="55">
        <v>396</v>
      </c>
      <c r="O1019" s="56">
        <v>82.4</v>
      </c>
      <c r="P1019" s="56"/>
      <c r="Q1019" s="56"/>
      <c r="R1019" s="55">
        <v>150</v>
      </c>
      <c r="S1019" s="42" t="s">
        <v>72</v>
      </c>
      <c r="T1019" s="94">
        <v>12</v>
      </c>
      <c r="U1019" s="94">
        <v>9.8000000000000007</v>
      </c>
      <c r="V1019" s="94">
        <v>21.8</v>
      </c>
      <c r="W1019" s="94">
        <v>20.2</v>
      </c>
      <c r="X1019" s="94">
        <v>3.76</v>
      </c>
      <c r="Y1019" s="94">
        <v>8.6300000000000008</v>
      </c>
      <c r="Z1019" s="94">
        <v>1.8</v>
      </c>
      <c r="AA1019" s="94"/>
      <c r="AB1019" s="94"/>
      <c r="AC1019" s="98">
        <v>3.28</v>
      </c>
      <c r="AD1019" s="99">
        <v>7.25</v>
      </c>
      <c r="AE1019" s="99">
        <v>6.4</v>
      </c>
      <c r="AF1019" s="99">
        <v>1.22</v>
      </c>
      <c r="AG1019" s="99">
        <v>4.0199999999999996</v>
      </c>
      <c r="AH1019" s="99"/>
      <c r="AI1019" s="99"/>
      <c r="AJ1019" s="44" t="s">
        <v>73</v>
      </c>
      <c r="AK1019" s="45">
        <v>667</v>
      </c>
      <c r="AL1019" s="45">
        <v>684</v>
      </c>
      <c r="AM1019" s="45">
        <v>677</v>
      </c>
      <c r="AN1019" s="45">
        <v>535</v>
      </c>
      <c r="AO1019" s="46">
        <v>37.700000000000003</v>
      </c>
      <c r="AP1019" s="102">
        <v>1.64</v>
      </c>
      <c r="AQ1019" s="102">
        <v>1.3</v>
      </c>
      <c r="AR1019" s="102">
        <v>1.88</v>
      </c>
      <c r="AS1019" s="126">
        <v>39.68</v>
      </c>
      <c r="AT1019" s="58">
        <v>40.1</v>
      </c>
      <c r="AU1019" s="58">
        <v>43.6</v>
      </c>
      <c r="AV1019" s="58">
        <v>34.4</v>
      </c>
      <c r="AW1019" s="58">
        <v>50</v>
      </c>
      <c r="AX1019" s="58"/>
      <c r="AY1019" s="71">
        <v>1.8394495412844036</v>
      </c>
      <c r="AZ1019" s="71">
        <v>26.481423210700232</v>
      </c>
      <c r="BA1019" s="71">
        <v>-4.6814232107002312</v>
      </c>
      <c r="BB1019" s="131">
        <f t="shared" si="60"/>
        <v>1.8394495412844036</v>
      </c>
      <c r="BC1019" s="131">
        <f t="shared" si="61"/>
        <v>1.820183486238532</v>
      </c>
      <c r="BD1019" s="131">
        <f t="shared" si="62"/>
        <v>0.22110091743119267</v>
      </c>
      <c r="BE1019" s="96">
        <v>6.77</v>
      </c>
      <c r="BF1019" s="105">
        <v>98</v>
      </c>
      <c r="BG1019" s="119">
        <v>695.91836734693879</v>
      </c>
      <c r="BH1019" s="119">
        <v>160.73469387755102</v>
      </c>
      <c r="BI1019" s="119">
        <v>90.622448979591837</v>
      </c>
      <c r="BJ1019" s="119">
        <v>8.4897959183673475</v>
      </c>
      <c r="BK1019" s="119">
        <v>14.102040816326531</v>
      </c>
      <c r="BL1019" s="119">
        <v>14.051020408163264</v>
      </c>
      <c r="BM1019" s="119">
        <v>15.826530612244898</v>
      </c>
      <c r="BN1019" s="130">
        <f t="shared" si="63"/>
        <v>372.73921988947887</v>
      </c>
      <c r="BO1019" s="97">
        <v>6.73</v>
      </c>
      <c r="BP1019" s="109" t="s">
        <v>69</v>
      </c>
      <c r="BQ1019" s="106">
        <v>465.88235294117646</v>
      </c>
      <c r="BR1019" s="107">
        <v>21.370750134916349</v>
      </c>
      <c r="BS1019" s="107">
        <v>33.718542132851056</v>
      </c>
      <c r="BT1019" s="107">
        <v>11.61801378905677</v>
      </c>
      <c r="BU1019" s="106">
        <v>14428</v>
      </c>
      <c r="BV1019" s="106">
        <v>662</v>
      </c>
      <c r="BW1019" s="106">
        <v>1113</v>
      </c>
      <c r="BX1019" s="106">
        <v>359</v>
      </c>
      <c r="BY1019" s="23">
        <v>0.1681</v>
      </c>
      <c r="BZ1019" s="23">
        <v>0.85409662856593993</v>
      </c>
      <c r="CA1019" s="23">
        <v>3.01</v>
      </c>
      <c r="CB1019" s="23"/>
      <c r="CC1019" s="23">
        <v>6.73</v>
      </c>
      <c r="CD1019" s="23">
        <v>7.14</v>
      </c>
      <c r="CE1019" s="23">
        <v>72.73</v>
      </c>
      <c r="CF1019" s="23">
        <v>34.36</v>
      </c>
      <c r="CG1019" s="23">
        <v>0.01</v>
      </c>
      <c r="CH1019" s="134">
        <v>36788.638666039049</v>
      </c>
      <c r="CI1019" s="134">
        <v>5527.5928592896198</v>
      </c>
      <c r="CJ1019" s="135">
        <v>817581.614238763</v>
      </c>
      <c r="CK1019" s="136">
        <v>0.67609065113777922</v>
      </c>
    </row>
    <row r="1020" spans="1:89" x14ac:dyDescent="0.25">
      <c r="A1020" s="82" t="s">
        <v>68</v>
      </c>
      <c r="B1020" s="83">
        <v>997</v>
      </c>
      <c r="C1020" s="70" t="s">
        <v>1103</v>
      </c>
      <c r="D1020" s="167" t="s">
        <v>1243</v>
      </c>
      <c r="E1020" s="85" t="s">
        <v>1247</v>
      </c>
      <c r="F1020" s="82">
        <v>3474</v>
      </c>
      <c r="G1020" s="88">
        <v>2</v>
      </c>
      <c r="H1020" s="88">
        <v>106</v>
      </c>
      <c r="I1020" s="82">
        <v>2</v>
      </c>
      <c r="J1020" s="70">
        <v>673</v>
      </c>
      <c r="K1020" s="55">
        <v>525</v>
      </c>
      <c r="L1020" s="55">
        <v>929</v>
      </c>
      <c r="M1020" s="55">
        <v>176</v>
      </c>
      <c r="N1020" s="55">
        <v>412</v>
      </c>
      <c r="O1020" s="56"/>
      <c r="P1020" s="56"/>
      <c r="Q1020" s="56"/>
      <c r="R1020" s="55">
        <v>150</v>
      </c>
      <c r="S1020" s="42" t="s">
        <v>72</v>
      </c>
      <c r="T1020" s="94">
        <v>11.9</v>
      </c>
      <c r="U1020" s="94">
        <v>9.8000000000000007</v>
      </c>
      <c r="V1020" s="94">
        <v>21.7</v>
      </c>
      <c r="W1020" s="94">
        <v>20.2</v>
      </c>
      <c r="X1020" s="94">
        <v>3.83</v>
      </c>
      <c r="Y1020" s="94">
        <v>8.9499999999999993</v>
      </c>
      <c r="Z1020" s="94"/>
      <c r="AA1020" s="94"/>
      <c r="AB1020" s="94"/>
      <c r="AC1020" s="98">
        <v>3.27</v>
      </c>
      <c r="AD1020" s="99">
        <v>7.89</v>
      </c>
      <c r="AE1020" s="99">
        <v>6.95</v>
      </c>
      <c r="AF1020" s="99">
        <v>1.28</v>
      </c>
      <c r="AG1020" s="99">
        <v>4.12</v>
      </c>
      <c r="AH1020" s="99"/>
      <c r="AI1020" s="99"/>
      <c r="AJ1020" s="44" t="s">
        <v>73</v>
      </c>
      <c r="AK1020" s="45">
        <v>637</v>
      </c>
      <c r="AL1020" s="45">
        <v>655</v>
      </c>
      <c r="AM1020" s="45">
        <v>666</v>
      </c>
      <c r="AN1020" s="45">
        <v>540</v>
      </c>
      <c r="AO1020" s="46">
        <v>40.9</v>
      </c>
      <c r="AP1020" s="102">
        <v>1.85</v>
      </c>
      <c r="AQ1020" s="102">
        <v>1.4</v>
      </c>
      <c r="AR1020" s="102">
        <v>2.0699999999999998</v>
      </c>
      <c r="AS1020" s="126">
        <v>44.11</v>
      </c>
      <c r="AT1020" s="58">
        <v>42.7</v>
      </c>
      <c r="AU1020" s="58">
        <v>45</v>
      </c>
      <c r="AV1020" s="58">
        <v>28.6</v>
      </c>
      <c r="AW1020" s="58">
        <v>50.7</v>
      </c>
      <c r="AX1020" s="58"/>
      <c r="AY1020" s="71">
        <v>1.9677419354838712</v>
      </c>
      <c r="AZ1020" s="71">
        <v>28.411129201359177</v>
      </c>
      <c r="BA1020" s="71">
        <v>-6.7111292013591779</v>
      </c>
      <c r="BB1020" s="131">
        <f t="shared" si="60"/>
        <v>1.9677419354838712</v>
      </c>
      <c r="BC1020" s="131">
        <f t="shared" si="61"/>
        <v>2.0327188940092165</v>
      </c>
      <c r="BD1020" s="131">
        <f t="shared" si="62"/>
        <v>0.24516129032258066</v>
      </c>
      <c r="BE1020" s="96">
        <v>6.73</v>
      </c>
      <c r="BF1020" s="105">
        <v>96.3</v>
      </c>
      <c r="BG1020" s="119">
        <v>701.10072689511946</v>
      </c>
      <c r="BH1020" s="119">
        <v>158.08930425752857</v>
      </c>
      <c r="BI1020" s="119">
        <v>90.78920041536864</v>
      </c>
      <c r="BJ1020" s="119">
        <v>7.8608515057113184</v>
      </c>
      <c r="BK1020" s="119">
        <v>12.05607476635514</v>
      </c>
      <c r="BL1020" s="119">
        <v>16.147455867082037</v>
      </c>
      <c r="BM1020" s="119">
        <v>14.164070612668745</v>
      </c>
      <c r="BN1020" s="130">
        <f t="shared" si="63"/>
        <v>375.18992599717984</v>
      </c>
      <c r="BO1020" s="97">
        <v>7.3</v>
      </c>
      <c r="BP1020" s="109" t="s">
        <v>69</v>
      </c>
      <c r="BQ1020" s="106">
        <v>518.58823529411768</v>
      </c>
      <c r="BR1020" s="107">
        <v>23.89807535917593</v>
      </c>
      <c r="BS1020" s="107">
        <v>39.194938802366991</v>
      </c>
      <c r="BT1020" s="107">
        <v>12.144923543187767</v>
      </c>
      <c r="BU1020" s="106">
        <v>15078</v>
      </c>
      <c r="BV1020" s="106">
        <v>694</v>
      </c>
      <c r="BW1020" s="106">
        <v>1227</v>
      </c>
      <c r="BX1020" s="106">
        <v>353</v>
      </c>
      <c r="BY1020" s="23">
        <v>0.56789999999999996</v>
      </c>
      <c r="BZ1020" s="23">
        <v>1.0161367784074538</v>
      </c>
      <c r="CA1020" s="23">
        <v>2.74</v>
      </c>
      <c r="CB1020" s="23"/>
      <c r="CC1020" s="23">
        <v>6.51</v>
      </c>
      <c r="CD1020" s="23">
        <v>7.07</v>
      </c>
      <c r="CE1020" s="23">
        <v>68.5</v>
      </c>
      <c r="CF1020" s="23">
        <v>34.19</v>
      </c>
      <c r="CG1020" s="23">
        <v>0.01</v>
      </c>
      <c r="CH1020" s="134">
        <v>45411.816953248977</v>
      </c>
      <c r="CI1020" s="134">
        <v>15567.310256768647</v>
      </c>
      <c r="CJ1020" s="135">
        <v>772915.26028186409</v>
      </c>
      <c r="CK1020" s="136">
        <v>2.0141031050534068</v>
      </c>
    </row>
    <row r="1021" spans="1:89" x14ac:dyDescent="0.25">
      <c r="A1021" s="82" t="s">
        <v>68</v>
      </c>
      <c r="B1021" s="83">
        <v>998</v>
      </c>
      <c r="C1021" s="70" t="s">
        <v>1104</v>
      </c>
      <c r="D1021" s="167" t="s">
        <v>1241</v>
      </c>
      <c r="E1021" s="85" t="s">
        <v>1247</v>
      </c>
      <c r="F1021" s="82">
        <v>979</v>
      </c>
      <c r="G1021" s="88">
        <v>2</v>
      </c>
      <c r="H1021" s="88">
        <v>146</v>
      </c>
      <c r="I1021" s="82">
        <v>1</v>
      </c>
      <c r="J1021" s="70">
        <v>568</v>
      </c>
      <c r="K1021" s="55">
        <v>531</v>
      </c>
      <c r="L1021" s="55">
        <v>927</v>
      </c>
      <c r="M1021" s="55">
        <v>173</v>
      </c>
      <c r="N1021" s="55">
        <v>398</v>
      </c>
      <c r="O1021" s="56">
        <v>86.6</v>
      </c>
      <c r="P1021" s="56"/>
      <c r="Q1021" s="56"/>
      <c r="R1021" s="55">
        <v>135</v>
      </c>
      <c r="S1021" s="42" t="s">
        <v>72</v>
      </c>
      <c r="T1021" s="94">
        <v>10.199999999999999</v>
      </c>
      <c r="U1021" s="94">
        <v>8.3000000000000007</v>
      </c>
      <c r="V1021" s="94">
        <v>18.5</v>
      </c>
      <c r="W1021" s="94">
        <v>17.100000000000001</v>
      </c>
      <c r="X1021" s="94">
        <v>3.2</v>
      </c>
      <c r="Y1021" s="94">
        <v>7.35</v>
      </c>
      <c r="Z1021" s="94">
        <v>1.6</v>
      </c>
      <c r="AA1021" s="94"/>
      <c r="AB1021" s="94"/>
      <c r="AC1021" s="98">
        <v>2.5</v>
      </c>
      <c r="AD1021" s="99">
        <v>6.54</v>
      </c>
      <c r="AE1021" s="99">
        <v>5.8</v>
      </c>
      <c r="AF1021" s="99">
        <v>1.17</v>
      </c>
      <c r="AG1021" s="99">
        <v>3.38</v>
      </c>
      <c r="AH1021" s="99"/>
      <c r="AI1021" s="99"/>
      <c r="AJ1021" s="44" t="s">
        <v>73</v>
      </c>
      <c r="AK1021" s="45">
        <v>646</v>
      </c>
      <c r="AL1021" s="45">
        <v>661</v>
      </c>
      <c r="AM1021" s="45">
        <v>635</v>
      </c>
      <c r="AN1021" s="45">
        <v>540</v>
      </c>
      <c r="AO1021" s="46">
        <v>28.4</v>
      </c>
      <c r="AP1021" s="102">
        <v>1.67</v>
      </c>
      <c r="AQ1021" s="102">
        <v>1.08</v>
      </c>
      <c r="AR1021" s="102">
        <v>1.52</v>
      </c>
      <c r="AS1021" s="126">
        <v>36.409999999999997</v>
      </c>
      <c r="AT1021" s="58">
        <v>36.9</v>
      </c>
      <c r="AU1021" s="58">
        <v>58.8</v>
      </c>
      <c r="AV1021" s="58">
        <v>37.9</v>
      </c>
      <c r="AW1021" s="58">
        <v>53.6</v>
      </c>
      <c r="AX1021" s="58"/>
      <c r="AY1021" s="71">
        <v>1.9945945945945944</v>
      </c>
      <c r="AZ1021" s="71">
        <v>24.583508470287963</v>
      </c>
      <c r="BA1021" s="71">
        <v>-6.0835084702879634</v>
      </c>
      <c r="BB1021" s="131">
        <f t="shared" si="60"/>
        <v>1.9945945945945944</v>
      </c>
      <c r="BC1021" s="131">
        <f t="shared" si="61"/>
        <v>1.968108108108108</v>
      </c>
      <c r="BD1021" s="131">
        <f t="shared" si="62"/>
        <v>0.23081081081081078</v>
      </c>
      <c r="BE1021" s="96">
        <v>6.57</v>
      </c>
      <c r="BF1021" s="105">
        <v>120.2</v>
      </c>
      <c r="BG1021" s="119">
        <v>660.26622296173048</v>
      </c>
      <c r="BH1021" s="119">
        <v>175.90682196339432</v>
      </c>
      <c r="BI1021" s="119">
        <v>105.64891846921796</v>
      </c>
      <c r="BJ1021" s="119">
        <v>8.4026622296173041</v>
      </c>
      <c r="BK1021" s="119">
        <v>15.6738768718802</v>
      </c>
      <c r="BL1021" s="119">
        <v>19.284525790349416</v>
      </c>
      <c r="BM1021" s="119">
        <v>14.584026622296172</v>
      </c>
      <c r="BN1021" s="130">
        <f t="shared" si="63"/>
        <v>359.92032294822758</v>
      </c>
      <c r="BO1021" s="97">
        <v>12.92</v>
      </c>
      <c r="BP1021" s="109" t="s">
        <v>69</v>
      </c>
      <c r="BQ1021" s="106">
        <v>433.88235294117646</v>
      </c>
      <c r="BR1021" s="107">
        <v>23.453100158982512</v>
      </c>
      <c r="BS1021" s="107">
        <v>38.386137691533868</v>
      </c>
      <c r="BT1021" s="107">
        <v>11.758329347999362</v>
      </c>
      <c r="BU1021" s="106">
        <v>13169</v>
      </c>
      <c r="BV1021" s="106">
        <v>713</v>
      </c>
      <c r="BW1021" s="106">
        <v>1246</v>
      </c>
      <c r="BX1021" s="106">
        <v>357</v>
      </c>
      <c r="BY1021" s="23">
        <v>0.1268</v>
      </c>
      <c r="BZ1021" s="23">
        <v>0.81173758524637407</v>
      </c>
      <c r="CA1021" s="23">
        <v>3.11</v>
      </c>
      <c r="CB1021" s="23"/>
      <c r="CC1021" s="23">
        <v>6.38</v>
      </c>
      <c r="CD1021" s="23">
        <v>7.15</v>
      </c>
      <c r="CE1021" s="23">
        <v>59.97</v>
      </c>
      <c r="CF1021" s="23">
        <v>29.91</v>
      </c>
      <c r="CG1021" s="23">
        <v>2.9600000000000001E-2</v>
      </c>
      <c r="CH1021" s="134">
        <v>65614.610686329688</v>
      </c>
      <c r="CI1021" s="134">
        <v>4607.8281570901718</v>
      </c>
      <c r="CJ1021" s="135">
        <v>620038.52374888468</v>
      </c>
      <c r="CK1021" s="136">
        <v>0.7431519140504792</v>
      </c>
    </row>
    <row r="1022" spans="1:89" x14ac:dyDescent="0.25">
      <c r="A1022" s="82" t="s">
        <v>68</v>
      </c>
      <c r="B1022" s="83">
        <v>999</v>
      </c>
      <c r="C1022" s="70" t="s">
        <v>1105</v>
      </c>
      <c r="D1022" s="167" t="s">
        <v>1243</v>
      </c>
      <c r="E1022" s="85" t="s">
        <v>1247</v>
      </c>
      <c r="F1022" s="82">
        <v>4270</v>
      </c>
      <c r="G1022" s="88">
        <v>2</v>
      </c>
      <c r="H1022" s="88">
        <v>96</v>
      </c>
      <c r="I1022" s="82">
        <v>5</v>
      </c>
      <c r="J1022" s="70">
        <v>737</v>
      </c>
      <c r="K1022" s="55">
        <v>525</v>
      </c>
      <c r="L1022" s="55">
        <v>929</v>
      </c>
      <c r="M1022" s="55">
        <v>176</v>
      </c>
      <c r="N1022" s="55">
        <v>412</v>
      </c>
      <c r="O1022" s="56"/>
      <c r="P1022" s="56"/>
      <c r="Q1022" s="56"/>
      <c r="R1022" s="55">
        <v>150</v>
      </c>
      <c r="S1022" s="42" t="s">
        <v>72</v>
      </c>
      <c r="T1022" s="94">
        <v>10.1</v>
      </c>
      <c r="U1022" s="94">
        <v>8.1999999999999993</v>
      </c>
      <c r="V1022" s="94">
        <v>18.3</v>
      </c>
      <c r="W1022" s="94">
        <v>17</v>
      </c>
      <c r="X1022" s="94">
        <v>3.22</v>
      </c>
      <c r="Y1022" s="94">
        <v>7.54</v>
      </c>
      <c r="Z1022" s="94"/>
      <c r="AA1022" s="94"/>
      <c r="AB1022" s="94"/>
      <c r="AC1022" s="98">
        <v>2.75</v>
      </c>
      <c r="AD1022" s="99">
        <v>6.22</v>
      </c>
      <c r="AE1022" s="99">
        <v>5.47</v>
      </c>
      <c r="AF1022" s="99">
        <v>0.98</v>
      </c>
      <c r="AG1022" s="99">
        <v>3.27</v>
      </c>
      <c r="AH1022" s="99"/>
      <c r="AI1022" s="99"/>
      <c r="AJ1022" s="44" t="s">
        <v>73</v>
      </c>
      <c r="AK1022" s="45">
        <v>660</v>
      </c>
      <c r="AL1022" s="45">
        <v>678</v>
      </c>
      <c r="AM1022" s="45">
        <v>696</v>
      </c>
      <c r="AN1022" s="45">
        <v>566</v>
      </c>
      <c r="AO1022" s="46">
        <v>35.6</v>
      </c>
      <c r="AP1022" s="102">
        <v>1.62</v>
      </c>
      <c r="AQ1022" s="102">
        <v>1.22</v>
      </c>
      <c r="AR1022" s="102">
        <v>1.8</v>
      </c>
      <c r="AS1022" s="126">
        <v>38.540000000000006</v>
      </c>
      <c r="AT1022" s="58">
        <v>38.799999999999997</v>
      </c>
      <c r="AU1022" s="58">
        <v>45.3</v>
      </c>
      <c r="AV1022" s="58">
        <v>34.299999999999997</v>
      </c>
      <c r="AW1022" s="58">
        <v>50.5</v>
      </c>
      <c r="AX1022" s="58"/>
      <c r="AY1022" s="71">
        <v>2.1202185792349724</v>
      </c>
      <c r="AZ1022" s="71">
        <v>27.03369331030007</v>
      </c>
      <c r="BA1022" s="71">
        <v>-8.7336933103000689</v>
      </c>
      <c r="BB1022" s="131">
        <f t="shared" si="60"/>
        <v>2.1202185792349724</v>
      </c>
      <c r="BC1022" s="131">
        <f t="shared" si="61"/>
        <v>2.1060109289617488</v>
      </c>
      <c r="BD1022" s="131">
        <f t="shared" si="62"/>
        <v>0.253551912568306</v>
      </c>
      <c r="BE1022" s="96">
        <v>6.69</v>
      </c>
      <c r="BF1022" s="105">
        <v>108.1</v>
      </c>
      <c r="BG1022" s="119">
        <v>697.45605920444029</v>
      </c>
      <c r="BH1022" s="119">
        <v>165.31914893617019</v>
      </c>
      <c r="BI1022" s="119">
        <v>82.506938020351541</v>
      </c>
      <c r="BJ1022" s="119">
        <v>7.8908418131359852</v>
      </c>
      <c r="BK1022" s="119">
        <v>12.876965772432932</v>
      </c>
      <c r="BL1022" s="119">
        <v>20.157261794634596</v>
      </c>
      <c r="BM1022" s="119">
        <v>13.709528214616096</v>
      </c>
      <c r="BN1022" s="130">
        <f t="shared" si="63"/>
        <v>368.83348828105881</v>
      </c>
      <c r="BO1022" s="97">
        <v>7.57</v>
      </c>
      <c r="BP1022" s="109" t="s">
        <v>69</v>
      </c>
      <c r="BQ1022" s="106">
        <v>463.05882352941177</v>
      </c>
      <c r="BR1022" s="107">
        <v>25.303760848601733</v>
      </c>
      <c r="BS1022" s="107">
        <v>40.175153872064186</v>
      </c>
      <c r="BT1022" s="107">
        <v>11.934505761067314</v>
      </c>
      <c r="BU1022" s="106">
        <v>15013</v>
      </c>
      <c r="BV1022" s="106">
        <v>820</v>
      </c>
      <c r="BW1022" s="106">
        <v>1392</v>
      </c>
      <c r="BX1022" s="106">
        <v>387</v>
      </c>
      <c r="BY1022" s="23">
        <v>0.44480000000000003</v>
      </c>
      <c r="BZ1022" s="23">
        <v>0.60340024973585626</v>
      </c>
      <c r="CA1022" s="23">
        <v>3.22</v>
      </c>
      <c r="CB1022" s="23"/>
      <c r="CC1022" s="23">
        <v>4.7300000000000004</v>
      </c>
      <c r="CD1022" s="23">
        <v>8.64</v>
      </c>
      <c r="CE1022" s="23">
        <v>68.209999999999994</v>
      </c>
      <c r="CF1022" s="23">
        <v>32.76</v>
      </c>
      <c r="CG1022" s="23">
        <v>0.01</v>
      </c>
      <c r="CH1022" s="134">
        <v>56288.776516848084</v>
      </c>
      <c r="CI1022" s="134">
        <v>3939.607569525615</v>
      </c>
      <c r="CJ1022" s="135">
        <v>515949.07829899498</v>
      </c>
      <c r="CK1022" s="136">
        <v>0.76356519184294258</v>
      </c>
    </row>
    <row r="1023" spans="1:89" x14ac:dyDescent="0.25">
      <c r="A1023" s="1"/>
      <c r="B1023" s="13"/>
      <c r="C1023" s="3"/>
      <c r="D1023" s="1"/>
      <c r="E1023" s="4"/>
      <c r="F1023" s="1"/>
      <c r="G1023" s="14"/>
      <c r="H1023" s="14"/>
      <c r="I1023" s="15"/>
      <c r="J1023" s="16"/>
      <c r="K1023" s="15"/>
      <c r="L1023" s="15"/>
      <c r="M1023" s="15"/>
      <c r="N1023" s="15"/>
      <c r="O1023" s="15"/>
      <c r="P1023" s="15"/>
      <c r="Q1023" s="15"/>
      <c r="R1023" s="15"/>
      <c r="S1023" s="31"/>
      <c r="T1023" s="34"/>
      <c r="U1023" s="18"/>
      <c r="V1023" s="35"/>
      <c r="W1023" s="35"/>
      <c r="X1023" s="35"/>
      <c r="Y1023" s="35"/>
      <c r="Z1023" s="35"/>
      <c r="AA1023" s="35"/>
      <c r="AB1023" s="35"/>
      <c r="AC1023" s="36"/>
      <c r="AD1023" s="37"/>
      <c r="AE1023" s="37"/>
      <c r="AF1023" s="37"/>
      <c r="AG1023" s="37"/>
      <c r="AH1023" s="37"/>
      <c r="AI1023" s="37"/>
      <c r="AJ1023" s="38"/>
      <c r="AK1023" s="35"/>
      <c r="AL1023" s="35"/>
      <c r="AM1023" s="35"/>
      <c r="AN1023" s="35"/>
      <c r="AO1023" s="39"/>
      <c r="AP1023" s="39"/>
      <c r="AQ1023" s="39"/>
      <c r="AR1023" s="39"/>
      <c r="AS1023" s="39"/>
      <c r="AT1023" s="39"/>
      <c r="AU1023" s="39"/>
      <c r="AV1023" s="39"/>
      <c r="AW1023" s="39"/>
      <c r="AX1023" s="39"/>
      <c r="AY1023" s="71"/>
      <c r="AZ1023" s="71"/>
      <c r="BA1023" s="71"/>
      <c r="BB1023" s="71"/>
      <c r="BC1023" s="71"/>
      <c r="BD1023" s="71"/>
      <c r="BE1023" s="18"/>
      <c r="BF1023" s="18"/>
      <c r="BG1023" s="18"/>
      <c r="BH1023" s="18"/>
      <c r="BI1023" s="18"/>
      <c r="BJ1023" s="18"/>
      <c r="BK1023" s="18"/>
      <c r="BL1023" s="18"/>
      <c r="BM1023" s="18"/>
      <c r="BN1023" s="18"/>
      <c r="BO1023" s="11"/>
      <c r="BP1023" s="12"/>
      <c r="BQ1023" s="18"/>
      <c r="BR1023" s="18"/>
      <c r="BS1023" s="18"/>
      <c r="BT1023" s="18"/>
      <c r="BV1023" s="18"/>
      <c r="BW1023" s="18"/>
      <c r="BY1023" s="23"/>
      <c r="BZ1023" s="23"/>
      <c r="CA1023" s="23"/>
      <c r="CB1023" s="23"/>
      <c r="CC1023" s="23"/>
      <c r="CD1023" s="23"/>
      <c r="CE1023" s="23"/>
      <c r="CF1023" s="23"/>
      <c r="CG1023" s="23"/>
      <c r="CH1023" s="134"/>
      <c r="CI1023" s="134"/>
      <c r="CJ1023" s="135"/>
      <c r="CK1023" s="136"/>
    </row>
    <row r="1024" spans="1:89" x14ac:dyDescent="0.25">
      <c r="A1024" s="1"/>
      <c r="B1024" s="13"/>
      <c r="C1024" s="3"/>
      <c r="D1024" s="1"/>
      <c r="E1024" s="4"/>
      <c r="F1024" s="1"/>
      <c r="G1024" s="14"/>
      <c r="H1024" s="14"/>
      <c r="I1024" s="15"/>
      <c r="J1024" s="16"/>
      <c r="K1024" s="15"/>
      <c r="L1024" s="15"/>
      <c r="M1024" s="15"/>
      <c r="N1024" s="15"/>
      <c r="O1024" s="15"/>
      <c r="P1024" s="15"/>
      <c r="Q1024" s="15"/>
      <c r="R1024" s="15"/>
      <c r="S1024" s="31"/>
      <c r="T1024" s="34"/>
      <c r="U1024" s="18"/>
      <c r="V1024" s="35"/>
      <c r="W1024" s="35"/>
      <c r="X1024" s="35"/>
      <c r="Y1024" s="35"/>
      <c r="Z1024" s="35"/>
      <c r="AA1024" s="35"/>
      <c r="AB1024" s="35"/>
      <c r="AC1024" s="36"/>
      <c r="AD1024" s="37"/>
      <c r="AE1024" s="37"/>
      <c r="AF1024" s="37"/>
      <c r="AG1024" s="37"/>
      <c r="AH1024" s="37"/>
      <c r="AI1024" s="37"/>
      <c r="AJ1024" s="38"/>
      <c r="AK1024" s="35"/>
      <c r="AL1024" s="35"/>
      <c r="AM1024" s="35"/>
      <c r="AN1024" s="35"/>
      <c r="AO1024" s="39"/>
      <c r="AP1024" s="39"/>
      <c r="AQ1024" s="39"/>
      <c r="AR1024" s="39"/>
      <c r="AS1024" s="39"/>
      <c r="AT1024" s="39"/>
      <c r="AU1024" s="39"/>
      <c r="AV1024" s="39"/>
      <c r="AW1024" s="39"/>
      <c r="AX1024" s="39"/>
      <c r="AZ1024" s="120"/>
      <c r="BE1024" s="18"/>
      <c r="BF1024" s="18"/>
      <c r="BG1024" s="18"/>
      <c r="BH1024" s="18"/>
      <c r="BI1024" s="18"/>
      <c r="BJ1024" s="18"/>
      <c r="BK1024" s="18"/>
      <c r="BL1024" s="18"/>
      <c r="BM1024" s="18"/>
      <c r="BN1024" s="18"/>
      <c r="BO1024" s="11"/>
      <c r="BP1024" s="12"/>
      <c r="BQ1024" s="18"/>
      <c r="BR1024" s="18"/>
      <c r="BS1024" s="18"/>
      <c r="BT1024" s="18"/>
      <c r="BV1024" s="18"/>
      <c r="BW1024" s="18"/>
      <c r="BY1024" s="23"/>
      <c r="BZ1024" s="23"/>
      <c r="CA1024" s="23"/>
      <c r="CB1024" s="23"/>
      <c r="CC1024" s="23"/>
      <c r="CD1024" s="23"/>
      <c r="CE1024" s="23"/>
      <c r="CF1024" s="23"/>
      <c r="CG1024" s="23"/>
      <c r="CH1024" s="134"/>
      <c r="CI1024" s="134"/>
      <c r="CJ1024" s="135"/>
      <c r="CK1024" s="136"/>
    </row>
    <row r="1025" spans="1:89" x14ac:dyDescent="0.25">
      <c r="A1025" s="1"/>
      <c r="B1025" s="13"/>
      <c r="C1025" s="3"/>
      <c r="D1025" s="1"/>
      <c r="E1025" s="4"/>
      <c r="F1025" s="1"/>
      <c r="G1025" s="14"/>
      <c r="H1025" s="14"/>
      <c r="I1025" s="15"/>
      <c r="J1025" s="16"/>
      <c r="K1025" s="15"/>
      <c r="L1025" s="15"/>
      <c r="M1025" s="15"/>
      <c r="N1025" s="15"/>
      <c r="O1025" s="15"/>
      <c r="P1025" s="15"/>
      <c r="Q1025" s="15"/>
      <c r="R1025" s="15"/>
      <c r="S1025" s="31"/>
      <c r="T1025" s="34"/>
      <c r="U1025" s="18"/>
      <c r="V1025" s="35"/>
      <c r="W1025" s="35"/>
      <c r="X1025" s="35"/>
      <c r="Y1025" s="35"/>
      <c r="Z1025" s="35"/>
      <c r="AA1025" s="35"/>
      <c r="AB1025" s="35"/>
      <c r="AC1025" s="36"/>
      <c r="AD1025" s="37"/>
      <c r="AE1025" s="37"/>
      <c r="AF1025" s="37"/>
      <c r="AG1025" s="37"/>
      <c r="AH1025" s="37"/>
      <c r="AI1025" s="37"/>
      <c r="AJ1025" s="38"/>
      <c r="AK1025" s="35"/>
      <c r="AL1025" s="35"/>
      <c r="AM1025" s="35"/>
      <c r="AN1025" s="35"/>
      <c r="AO1025" s="39"/>
      <c r="AP1025" s="39"/>
      <c r="AQ1025" s="39"/>
      <c r="AR1025" s="39"/>
      <c r="AS1025" s="39"/>
      <c r="AT1025" s="39"/>
      <c r="AU1025" s="39"/>
      <c r="AV1025" s="39"/>
      <c r="AW1025" s="39"/>
      <c r="AX1025" s="39"/>
      <c r="BE1025" s="18"/>
      <c r="BF1025" s="18"/>
      <c r="BG1025" s="18"/>
      <c r="BH1025" s="18"/>
      <c r="BI1025" s="18"/>
      <c r="BJ1025" s="18"/>
      <c r="BK1025" s="18"/>
      <c r="BL1025" s="18"/>
      <c r="BM1025" s="18"/>
      <c r="BN1025" s="18"/>
      <c r="BO1025" s="11"/>
      <c r="BP1025" s="12"/>
      <c r="BQ1025" s="18"/>
      <c r="BR1025" s="18"/>
      <c r="BS1025" s="18"/>
      <c r="BT1025" s="18"/>
      <c r="BV1025" s="18"/>
      <c r="BW1025" s="18"/>
      <c r="BY1025" s="23"/>
      <c r="BZ1025" s="23"/>
      <c r="CA1025" s="23"/>
      <c r="CB1025" s="23"/>
      <c r="CC1025" s="23"/>
      <c r="CD1025" s="23"/>
      <c r="CE1025" s="23"/>
      <c r="CF1025" s="23"/>
      <c r="CG1025" s="23"/>
      <c r="CH1025" s="134"/>
      <c r="CI1025" s="134"/>
      <c r="CJ1025" s="135"/>
      <c r="CK1025" s="136"/>
    </row>
    <row r="1026" spans="1:89" x14ac:dyDescent="0.25">
      <c r="A1026" s="1"/>
      <c r="B1026" s="13"/>
      <c r="C1026" s="3"/>
      <c r="D1026" s="1"/>
      <c r="E1026" s="4"/>
      <c r="F1026" s="1"/>
      <c r="G1026" s="14"/>
      <c r="H1026" s="14"/>
      <c r="I1026" s="15"/>
      <c r="J1026" s="16"/>
      <c r="K1026" s="15"/>
      <c r="L1026" s="15"/>
      <c r="M1026" s="15"/>
      <c r="N1026" s="15"/>
      <c r="O1026" s="15"/>
      <c r="P1026" s="15"/>
      <c r="Q1026" s="15"/>
      <c r="R1026" s="15"/>
      <c r="S1026" s="31"/>
      <c r="T1026" s="34"/>
      <c r="U1026" s="18"/>
      <c r="V1026" s="35"/>
      <c r="W1026" s="35"/>
      <c r="X1026" s="35"/>
      <c r="Y1026" s="35"/>
      <c r="Z1026" s="35"/>
      <c r="AA1026" s="35"/>
      <c r="AB1026" s="35"/>
      <c r="AC1026" s="36"/>
      <c r="AD1026" s="37"/>
      <c r="AE1026" s="37"/>
      <c r="AF1026" s="37"/>
      <c r="AG1026" s="37"/>
      <c r="AH1026" s="37"/>
      <c r="AI1026" s="37"/>
      <c r="AJ1026" s="38"/>
      <c r="AK1026" s="35"/>
      <c r="AL1026" s="35"/>
      <c r="AM1026" s="35"/>
      <c r="AN1026" s="35"/>
      <c r="AO1026" s="39"/>
      <c r="AP1026" s="39"/>
      <c r="AQ1026" s="39"/>
      <c r="AR1026" s="39"/>
      <c r="AS1026" s="39"/>
      <c r="AT1026" s="39"/>
      <c r="AU1026" s="39"/>
      <c r="AV1026" s="39"/>
      <c r="AW1026" s="39"/>
      <c r="AX1026" s="39"/>
      <c r="BE1026" s="18"/>
      <c r="BF1026" s="18"/>
      <c r="BG1026" s="18"/>
      <c r="BH1026" s="18"/>
      <c r="BI1026" s="18"/>
      <c r="BJ1026" s="18"/>
      <c r="BK1026" s="18"/>
      <c r="BL1026" s="18"/>
      <c r="BM1026" s="18"/>
      <c r="BN1026" s="18"/>
      <c r="BO1026" s="11"/>
      <c r="BP1026" s="12"/>
      <c r="BQ1026" s="18"/>
      <c r="BR1026" s="18"/>
      <c r="BS1026" s="18"/>
      <c r="BT1026" s="18"/>
      <c r="BV1026" s="18"/>
      <c r="BW1026" s="18"/>
      <c r="BY1026" s="23"/>
      <c r="BZ1026" s="23"/>
      <c r="CA1026" s="23"/>
      <c r="CB1026" s="23"/>
      <c r="CC1026" s="23"/>
      <c r="CD1026" s="23"/>
      <c r="CE1026" s="23"/>
      <c r="CF1026" s="23"/>
      <c r="CG1026" s="23"/>
      <c r="CH1026" s="134"/>
      <c r="CI1026" s="134"/>
      <c r="CJ1026" s="135"/>
      <c r="CK1026" s="136"/>
    </row>
    <row r="1027" spans="1:89" x14ac:dyDescent="0.25">
      <c r="A1027" s="1"/>
      <c r="B1027" s="13"/>
      <c r="C1027" s="3"/>
      <c r="D1027" s="1"/>
      <c r="E1027" s="4"/>
      <c r="F1027" s="1"/>
      <c r="G1027" s="14"/>
      <c r="H1027" s="14"/>
      <c r="I1027" s="15"/>
      <c r="J1027" s="16"/>
      <c r="K1027" s="15"/>
      <c r="L1027" s="15"/>
      <c r="M1027" s="15"/>
      <c r="N1027" s="15"/>
      <c r="O1027" s="15"/>
      <c r="P1027" s="15"/>
      <c r="Q1027" s="15"/>
      <c r="R1027" s="15"/>
      <c r="S1027" s="31"/>
      <c r="T1027" s="34"/>
      <c r="U1027" s="18"/>
      <c r="V1027" s="35"/>
      <c r="W1027" s="35"/>
      <c r="X1027" s="35"/>
      <c r="Y1027" s="35"/>
      <c r="Z1027" s="35"/>
      <c r="AA1027" s="35"/>
      <c r="AB1027" s="35"/>
      <c r="AC1027" s="36"/>
      <c r="AD1027" s="37"/>
      <c r="AE1027" s="37"/>
      <c r="AF1027" s="37"/>
      <c r="AG1027" s="37"/>
      <c r="AH1027" s="37"/>
      <c r="AI1027" s="37"/>
      <c r="AJ1027" s="38"/>
      <c r="AK1027" s="35"/>
      <c r="AL1027" s="35"/>
      <c r="AM1027" s="35"/>
      <c r="AN1027" s="35"/>
      <c r="AO1027" s="39"/>
      <c r="AP1027" s="39"/>
      <c r="AQ1027" s="39"/>
      <c r="AR1027" s="39"/>
      <c r="AS1027" s="39"/>
      <c r="AT1027" s="39"/>
      <c r="AU1027" s="39"/>
      <c r="AV1027" s="39"/>
      <c r="AW1027" s="39"/>
      <c r="AX1027" s="39"/>
      <c r="BE1027" s="18"/>
      <c r="BF1027" s="18"/>
      <c r="BG1027" s="18"/>
      <c r="BH1027" s="18"/>
      <c r="BI1027" s="18"/>
      <c r="BJ1027" s="18"/>
      <c r="BK1027" s="18"/>
      <c r="BL1027" s="18"/>
      <c r="BM1027" s="18"/>
      <c r="BN1027" s="18"/>
      <c r="BO1027" s="11"/>
      <c r="BP1027" s="12"/>
      <c r="BQ1027" s="18"/>
      <c r="BR1027" s="18"/>
      <c r="BS1027" s="18"/>
      <c r="BT1027" s="18"/>
      <c r="BV1027" s="18"/>
      <c r="BW1027" s="18"/>
      <c r="BY1027" s="23"/>
      <c r="BZ1027" s="23"/>
      <c r="CA1027" s="23"/>
      <c r="CB1027" s="23"/>
      <c r="CC1027" s="23"/>
      <c r="CD1027" s="23"/>
      <c r="CE1027" s="23"/>
      <c r="CF1027" s="23"/>
      <c r="CG1027" s="23"/>
      <c r="CH1027" s="134"/>
      <c r="CI1027" s="134"/>
      <c r="CJ1027" s="135"/>
      <c r="CK1027" s="136"/>
    </row>
    <row r="1028" spans="1:89" x14ac:dyDescent="0.25">
      <c r="A1028" s="1"/>
      <c r="B1028" s="13"/>
      <c r="C1028" s="3"/>
      <c r="D1028" s="1"/>
      <c r="E1028" s="4"/>
      <c r="F1028" s="1"/>
      <c r="G1028" s="14"/>
      <c r="H1028" s="14"/>
      <c r="I1028" s="15"/>
      <c r="J1028" s="16"/>
      <c r="K1028" s="15"/>
      <c r="L1028" s="15"/>
      <c r="M1028" s="15"/>
      <c r="N1028" s="15"/>
      <c r="O1028" s="15"/>
      <c r="P1028" s="15"/>
      <c r="Q1028" s="15"/>
      <c r="R1028" s="15"/>
      <c r="S1028" s="31"/>
      <c r="T1028" s="34"/>
      <c r="U1028" s="18"/>
      <c r="V1028" s="35"/>
      <c r="W1028" s="35"/>
      <c r="X1028" s="35"/>
      <c r="Y1028" s="35"/>
      <c r="Z1028" s="35"/>
      <c r="AA1028" s="35"/>
      <c r="AB1028" s="35"/>
      <c r="AC1028" s="36"/>
      <c r="AD1028" s="37"/>
      <c r="AE1028" s="37"/>
      <c r="AF1028" s="37"/>
      <c r="AG1028" s="37"/>
      <c r="AH1028" s="37"/>
      <c r="AI1028" s="37"/>
      <c r="AJ1028" s="38"/>
      <c r="AK1028" s="35"/>
      <c r="AL1028" s="35"/>
      <c r="AM1028" s="35"/>
      <c r="AN1028" s="35"/>
      <c r="AO1028" s="39"/>
      <c r="AP1028" s="39"/>
      <c r="AQ1028" s="39"/>
      <c r="AR1028" s="39"/>
      <c r="AS1028" s="39"/>
      <c r="AT1028" s="39"/>
      <c r="AU1028" s="39"/>
      <c r="AV1028" s="39"/>
      <c r="AW1028" s="39"/>
      <c r="AX1028" s="39"/>
      <c r="BE1028" s="18"/>
      <c r="BF1028" s="18"/>
      <c r="BG1028" s="18"/>
      <c r="BH1028" s="18"/>
      <c r="BI1028" s="18"/>
      <c r="BJ1028" s="18"/>
      <c r="BK1028" s="18"/>
      <c r="BL1028" s="18"/>
      <c r="BM1028" s="18"/>
      <c r="BN1028" s="18"/>
      <c r="BO1028" s="11"/>
      <c r="BP1028" s="12"/>
      <c r="BQ1028" s="18"/>
      <c r="BR1028" s="18"/>
      <c r="BS1028" s="18"/>
      <c r="BT1028" s="18"/>
      <c r="BV1028" s="18"/>
      <c r="BW1028" s="18"/>
      <c r="BY1028" s="23"/>
      <c r="BZ1028" s="23"/>
      <c r="CA1028" s="23"/>
      <c r="CB1028" s="23"/>
      <c r="CC1028" s="23"/>
      <c r="CD1028" s="23"/>
      <c r="CE1028" s="23"/>
      <c r="CF1028" s="23"/>
      <c r="CG1028" s="23"/>
      <c r="CH1028" s="134"/>
      <c r="CI1028" s="134"/>
      <c r="CJ1028" s="135"/>
      <c r="CK1028" s="136"/>
    </row>
    <row r="1029" spans="1:89" x14ac:dyDescent="0.25">
      <c r="A1029" s="1"/>
      <c r="B1029" s="13"/>
      <c r="C1029" s="3"/>
      <c r="D1029" s="1"/>
      <c r="E1029" s="4"/>
      <c r="F1029" s="1"/>
      <c r="G1029" s="14"/>
      <c r="H1029" s="14"/>
      <c r="I1029" s="15"/>
      <c r="J1029" s="16"/>
      <c r="K1029" s="15"/>
      <c r="L1029" s="15"/>
      <c r="M1029" s="15"/>
      <c r="N1029" s="15"/>
      <c r="O1029" s="15"/>
      <c r="P1029" s="15"/>
      <c r="Q1029" s="15"/>
      <c r="R1029" s="15"/>
      <c r="S1029" s="31"/>
      <c r="T1029" s="34"/>
      <c r="U1029" s="18"/>
      <c r="V1029" s="35"/>
      <c r="W1029" s="35"/>
      <c r="X1029" s="35"/>
      <c r="Y1029" s="35"/>
      <c r="Z1029" s="35"/>
      <c r="AA1029" s="35"/>
      <c r="AB1029" s="35"/>
      <c r="AC1029" s="36"/>
      <c r="AD1029" s="37"/>
      <c r="AE1029" s="37"/>
      <c r="AF1029" s="37"/>
      <c r="AG1029" s="37"/>
      <c r="AH1029" s="37"/>
      <c r="AI1029" s="37"/>
      <c r="AJ1029" s="38"/>
      <c r="AK1029" s="35"/>
      <c r="AL1029" s="35"/>
      <c r="AM1029" s="35"/>
      <c r="AN1029" s="35"/>
      <c r="AO1029" s="39"/>
      <c r="AP1029" s="39"/>
      <c r="AQ1029" s="39"/>
      <c r="AR1029" s="39"/>
      <c r="AS1029" s="39"/>
      <c r="AT1029" s="39"/>
      <c r="AU1029" s="39"/>
      <c r="AV1029" s="39"/>
      <c r="AW1029" s="39"/>
      <c r="AX1029" s="39"/>
      <c r="BE1029" s="18"/>
      <c r="BF1029" s="18"/>
      <c r="BG1029" s="18"/>
      <c r="BH1029" s="18"/>
      <c r="BI1029" s="18"/>
      <c r="BJ1029" s="18"/>
      <c r="BK1029" s="18"/>
      <c r="BL1029" s="18"/>
      <c r="BM1029" s="18"/>
      <c r="BN1029" s="18"/>
      <c r="BO1029" s="11"/>
      <c r="BP1029" s="12"/>
      <c r="BQ1029" s="18"/>
      <c r="BR1029" s="18"/>
      <c r="BS1029" s="18"/>
      <c r="BT1029" s="18"/>
      <c r="BV1029" s="18"/>
      <c r="BW1029" s="18"/>
      <c r="BY1029" s="23"/>
      <c r="BZ1029" s="23"/>
      <c r="CA1029" s="23"/>
      <c r="CB1029" s="23"/>
      <c r="CC1029" s="23"/>
      <c r="CD1029" s="23"/>
      <c r="CE1029" s="23"/>
      <c r="CF1029" s="23"/>
      <c r="CG1029" s="23"/>
      <c r="CH1029" s="134"/>
      <c r="CI1029" s="134"/>
      <c r="CJ1029" s="135"/>
      <c r="CK1029" s="136"/>
    </row>
    <row r="1030" spans="1:89" x14ac:dyDescent="0.25">
      <c r="A1030" s="1"/>
      <c r="B1030" s="13"/>
      <c r="C1030" s="3"/>
      <c r="D1030" s="1"/>
      <c r="E1030" s="4"/>
      <c r="F1030" s="1"/>
      <c r="G1030" s="14"/>
      <c r="H1030" s="14"/>
      <c r="I1030" s="15"/>
      <c r="J1030" s="16"/>
      <c r="K1030" s="15"/>
      <c r="L1030" s="15"/>
      <c r="M1030" s="15"/>
      <c r="N1030" s="15"/>
      <c r="O1030" s="15"/>
      <c r="P1030" s="15"/>
      <c r="Q1030" s="15"/>
      <c r="R1030" s="15"/>
      <c r="S1030" s="31"/>
      <c r="T1030" s="34"/>
      <c r="U1030" s="18"/>
      <c r="V1030" s="35"/>
      <c r="W1030" s="35"/>
      <c r="X1030" s="35"/>
      <c r="Y1030" s="35"/>
      <c r="Z1030" s="35"/>
      <c r="AA1030" s="35"/>
      <c r="AB1030" s="35"/>
      <c r="AC1030" s="36"/>
      <c r="AD1030" s="37"/>
      <c r="AE1030" s="37"/>
      <c r="AF1030" s="37"/>
      <c r="AG1030" s="37"/>
      <c r="AH1030" s="37"/>
      <c r="AI1030" s="37"/>
      <c r="AJ1030" s="38"/>
      <c r="AK1030" s="35"/>
      <c r="AL1030" s="35"/>
      <c r="AM1030" s="35"/>
      <c r="AN1030" s="35"/>
      <c r="AO1030" s="39"/>
      <c r="AP1030" s="39"/>
      <c r="AQ1030" s="39"/>
      <c r="AR1030" s="39"/>
      <c r="AS1030" s="39"/>
      <c r="AT1030" s="39"/>
      <c r="AU1030" s="39"/>
      <c r="AV1030" s="39"/>
      <c r="AW1030" s="39"/>
      <c r="AX1030" s="39"/>
      <c r="BE1030" s="18"/>
      <c r="BF1030" s="18"/>
      <c r="BG1030" s="18"/>
      <c r="BH1030" s="18"/>
      <c r="BI1030" s="18"/>
      <c r="BJ1030" s="18"/>
      <c r="BK1030" s="18"/>
      <c r="BL1030" s="18"/>
      <c r="BM1030" s="18"/>
      <c r="BN1030" s="18"/>
      <c r="BO1030" s="11"/>
      <c r="BP1030" s="12"/>
      <c r="BQ1030" s="18"/>
      <c r="BR1030" s="18"/>
      <c r="BS1030" s="18"/>
      <c r="BT1030" s="18"/>
      <c r="BV1030" s="18"/>
      <c r="BW1030" s="18"/>
      <c r="BY1030" s="23"/>
      <c r="BZ1030" s="23"/>
      <c r="CA1030" s="23"/>
      <c r="CB1030" s="23"/>
      <c r="CC1030" s="23"/>
      <c r="CD1030" s="23"/>
      <c r="CE1030" s="23"/>
      <c r="CF1030" s="23"/>
      <c r="CG1030" s="23"/>
      <c r="CH1030" s="134"/>
      <c r="CI1030" s="134"/>
      <c r="CJ1030" s="135"/>
      <c r="CK1030" s="136"/>
    </row>
    <row r="1031" spans="1:89" x14ac:dyDescent="0.25">
      <c r="A1031" s="1"/>
      <c r="B1031" s="13"/>
      <c r="C1031" s="3"/>
      <c r="D1031" s="1"/>
      <c r="E1031" s="4"/>
      <c r="F1031" s="1"/>
      <c r="G1031" s="14"/>
      <c r="H1031" s="14"/>
      <c r="I1031" s="15"/>
      <c r="J1031" s="16"/>
      <c r="K1031" s="15"/>
      <c r="L1031" s="15"/>
      <c r="M1031" s="15"/>
      <c r="N1031" s="15"/>
      <c r="O1031" s="15"/>
      <c r="P1031" s="15"/>
      <c r="Q1031" s="15"/>
      <c r="R1031" s="15"/>
      <c r="S1031" s="31"/>
      <c r="T1031" s="34"/>
      <c r="U1031" s="18"/>
      <c r="V1031" s="35"/>
      <c r="W1031" s="35"/>
      <c r="X1031" s="35"/>
      <c r="Y1031" s="35"/>
      <c r="Z1031" s="35"/>
      <c r="AA1031" s="35"/>
      <c r="AB1031" s="35"/>
      <c r="AC1031" s="36"/>
      <c r="AD1031" s="37"/>
      <c r="AE1031" s="37"/>
      <c r="AF1031" s="37"/>
      <c r="AG1031" s="37"/>
      <c r="AH1031" s="37"/>
      <c r="AI1031" s="37"/>
      <c r="AJ1031" s="38"/>
      <c r="AK1031" s="35"/>
      <c r="AL1031" s="35"/>
      <c r="AM1031" s="35"/>
      <c r="AN1031" s="35"/>
      <c r="AO1031" s="39"/>
      <c r="AP1031" s="39"/>
      <c r="AQ1031" s="39"/>
      <c r="AR1031" s="39"/>
      <c r="AS1031" s="39"/>
      <c r="AT1031" s="39"/>
      <c r="AU1031" s="39"/>
      <c r="AV1031" s="39"/>
      <c r="AW1031" s="39"/>
      <c r="AX1031" s="39"/>
      <c r="BE1031" s="18"/>
      <c r="BF1031" s="18"/>
      <c r="BG1031" s="18"/>
      <c r="BH1031" s="18"/>
      <c r="BI1031" s="18"/>
      <c r="BJ1031" s="18"/>
      <c r="BK1031" s="18"/>
      <c r="BL1031" s="18"/>
      <c r="BM1031" s="18"/>
      <c r="BN1031" s="18"/>
      <c r="BO1031" s="11"/>
      <c r="BP1031" s="12"/>
      <c r="BQ1031" s="18"/>
      <c r="BR1031" s="18"/>
      <c r="BS1031" s="18"/>
      <c r="BT1031" s="18"/>
      <c r="BV1031" s="18"/>
      <c r="BW1031" s="18"/>
      <c r="BY1031" s="23"/>
      <c r="BZ1031" s="23"/>
      <c r="CA1031" s="23"/>
      <c r="CB1031" s="23"/>
      <c r="CC1031" s="23"/>
      <c r="CD1031" s="23"/>
      <c r="CE1031" s="23"/>
      <c r="CF1031" s="23"/>
      <c r="CG1031" s="23"/>
      <c r="CH1031" s="134"/>
      <c r="CI1031" s="134"/>
      <c r="CJ1031" s="135"/>
      <c r="CK1031" s="136"/>
    </row>
    <row r="1032" spans="1:89" x14ac:dyDescent="0.25">
      <c r="A1032" s="1"/>
      <c r="B1032" s="13"/>
      <c r="C1032" s="3"/>
      <c r="D1032" s="1"/>
      <c r="E1032" s="4"/>
      <c r="F1032" s="1"/>
      <c r="G1032" s="14"/>
      <c r="H1032" s="14"/>
      <c r="I1032" s="15"/>
      <c r="J1032" s="16"/>
      <c r="K1032" s="15"/>
      <c r="L1032" s="15"/>
      <c r="M1032" s="15"/>
      <c r="N1032" s="15"/>
      <c r="O1032" s="15"/>
      <c r="P1032" s="15"/>
      <c r="Q1032" s="15"/>
      <c r="R1032" s="15"/>
      <c r="S1032" s="31"/>
      <c r="T1032" s="34"/>
      <c r="U1032" s="18"/>
      <c r="V1032" s="35"/>
      <c r="W1032" s="35"/>
      <c r="X1032" s="35"/>
      <c r="Y1032" s="35"/>
      <c r="Z1032" s="35"/>
      <c r="AA1032" s="35"/>
      <c r="AB1032" s="35"/>
      <c r="AC1032" s="36"/>
      <c r="AD1032" s="37"/>
      <c r="AE1032" s="37"/>
      <c r="AF1032" s="37"/>
      <c r="AG1032" s="37"/>
      <c r="AH1032" s="37"/>
      <c r="AI1032" s="37"/>
      <c r="AJ1032" s="38"/>
      <c r="AK1032" s="35"/>
      <c r="AL1032" s="35"/>
      <c r="AM1032" s="35"/>
      <c r="AN1032" s="35"/>
      <c r="AO1032" s="39"/>
      <c r="AP1032" s="39"/>
      <c r="AQ1032" s="39"/>
      <c r="AR1032" s="39"/>
      <c r="AS1032" s="39"/>
      <c r="AT1032" s="39"/>
      <c r="AU1032" s="39"/>
      <c r="AV1032" s="39"/>
      <c r="AW1032" s="39"/>
      <c r="AX1032" s="39"/>
      <c r="BE1032" s="18"/>
      <c r="BF1032" s="18"/>
      <c r="BG1032" s="18"/>
      <c r="BH1032" s="18"/>
      <c r="BI1032" s="18"/>
      <c r="BJ1032" s="18"/>
      <c r="BK1032" s="18"/>
      <c r="BL1032" s="18"/>
      <c r="BM1032" s="18"/>
      <c r="BN1032" s="18"/>
      <c r="BO1032" s="11"/>
      <c r="BP1032" s="12"/>
      <c r="BQ1032" s="18"/>
      <c r="BR1032" s="18"/>
      <c r="BS1032" s="18"/>
      <c r="BT1032" s="18"/>
      <c r="BV1032" s="18"/>
      <c r="BW1032" s="18"/>
      <c r="BY1032" s="23"/>
      <c r="BZ1032" s="23"/>
      <c r="CA1032" s="23"/>
      <c r="CB1032" s="23"/>
      <c r="CC1032" s="23"/>
      <c r="CD1032" s="23"/>
      <c r="CE1032" s="23"/>
      <c r="CF1032" s="23"/>
      <c r="CG1032" s="23"/>
      <c r="CH1032" s="134"/>
      <c r="CI1032" s="134"/>
      <c r="CJ1032" s="135"/>
      <c r="CK1032" s="136"/>
    </row>
    <row r="1033" spans="1:89" x14ac:dyDescent="0.25">
      <c r="A1033" s="1"/>
      <c r="B1033" s="13"/>
      <c r="C1033" s="3"/>
      <c r="D1033" s="1"/>
      <c r="E1033" s="4"/>
      <c r="F1033" s="1"/>
      <c r="G1033" s="14"/>
      <c r="H1033" s="14"/>
      <c r="I1033" s="15"/>
      <c r="J1033" s="16"/>
      <c r="K1033" s="15"/>
      <c r="L1033" s="15"/>
      <c r="M1033" s="15"/>
      <c r="N1033" s="15"/>
      <c r="O1033" s="15"/>
      <c r="P1033" s="15"/>
      <c r="Q1033" s="15"/>
      <c r="R1033" s="15"/>
      <c r="S1033" s="31"/>
      <c r="T1033" s="34"/>
      <c r="U1033" s="18"/>
      <c r="V1033" s="35"/>
      <c r="W1033" s="35"/>
      <c r="X1033" s="35"/>
      <c r="Y1033" s="35"/>
      <c r="Z1033" s="35"/>
      <c r="AA1033" s="35"/>
      <c r="AB1033" s="35"/>
      <c r="AC1033" s="36"/>
      <c r="AD1033" s="37"/>
      <c r="AE1033" s="37"/>
      <c r="AF1033" s="37"/>
      <c r="AG1033" s="37"/>
      <c r="AH1033" s="37"/>
      <c r="AI1033" s="37"/>
      <c r="AJ1033" s="38"/>
      <c r="AK1033" s="35"/>
      <c r="AL1033" s="35"/>
      <c r="AM1033" s="35"/>
      <c r="AN1033" s="35"/>
      <c r="AO1033" s="39"/>
      <c r="AP1033" s="39"/>
      <c r="AQ1033" s="39"/>
      <c r="AR1033" s="39"/>
      <c r="AS1033" s="39"/>
      <c r="AT1033" s="39"/>
      <c r="AU1033" s="39"/>
      <c r="AV1033" s="39"/>
      <c r="AW1033" s="39"/>
      <c r="AX1033" s="39"/>
      <c r="BE1033" s="18"/>
      <c r="BF1033" s="18"/>
      <c r="BG1033" s="18"/>
      <c r="BH1033" s="18"/>
      <c r="BI1033" s="18"/>
      <c r="BJ1033" s="18"/>
      <c r="BK1033" s="18"/>
      <c r="BL1033" s="18"/>
      <c r="BM1033" s="18"/>
      <c r="BN1033" s="18"/>
      <c r="BO1033" s="11"/>
      <c r="BP1033" s="12"/>
      <c r="BQ1033" s="18"/>
      <c r="BR1033" s="18"/>
      <c r="BS1033" s="18"/>
      <c r="BT1033" s="18"/>
      <c r="BV1033" s="18"/>
      <c r="BW1033" s="18"/>
      <c r="BY1033" s="23"/>
      <c r="BZ1033" s="23"/>
      <c r="CA1033" s="23"/>
      <c r="CB1033" s="23"/>
      <c r="CC1033" s="23"/>
      <c r="CD1033" s="23"/>
      <c r="CE1033" s="23"/>
      <c r="CF1033" s="23"/>
      <c r="CG1033" s="23"/>
      <c r="CH1033" s="134"/>
      <c r="CI1033" s="134"/>
      <c r="CJ1033" s="135"/>
      <c r="CK1033" s="136"/>
    </row>
    <row r="1034" spans="1:89" x14ac:dyDescent="0.25">
      <c r="A1034" s="1"/>
      <c r="B1034" s="13"/>
      <c r="C1034" s="3"/>
      <c r="D1034" s="1"/>
      <c r="E1034" s="4"/>
      <c r="F1034" s="1"/>
      <c r="G1034" s="14"/>
      <c r="H1034" s="14"/>
      <c r="I1034" s="15"/>
      <c r="J1034" s="16"/>
      <c r="K1034" s="15"/>
      <c r="L1034" s="15"/>
      <c r="M1034" s="15"/>
      <c r="N1034" s="15"/>
      <c r="O1034" s="15"/>
      <c r="P1034" s="15"/>
      <c r="Q1034" s="15"/>
      <c r="R1034" s="15"/>
      <c r="S1034" s="31"/>
      <c r="T1034" s="34"/>
      <c r="U1034" s="18"/>
      <c r="V1034" s="35"/>
      <c r="W1034" s="35"/>
      <c r="X1034" s="35"/>
      <c r="Y1034" s="35"/>
      <c r="Z1034" s="35"/>
      <c r="AA1034" s="35"/>
      <c r="AB1034" s="35"/>
      <c r="AC1034" s="36"/>
      <c r="AD1034" s="37"/>
      <c r="AE1034" s="37"/>
      <c r="AF1034" s="37"/>
      <c r="AG1034" s="37"/>
      <c r="AH1034" s="37"/>
      <c r="AI1034" s="37"/>
      <c r="AJ1034" s="38"/>
      <c r="AK1034" s="35"/>
      <c r="AL1034" s="35"/>
      <c r="AM1034" s="35"/>
      <c r="AN1034" s="35"/>
      <c r="AO1034" s="39"/>
      <c r="AP1034" s="39"/>
      <c r="AQ1034" s="39"/>
      <c r="AR1034" s="39"/>
      <c r="AS1034" s="39"/>
      <c r="AT1034" s="39"/>
      <c r="AU1034" s="39"/>
      <c r="AV1034" s="39"/>
      <c r="AW1034" s="39"/>
      <c r="AX1034" s="39"/>
      <c r="BE1034" s="18"/>
      <c r="BF1034" s="18"/>
      <c r="BG1034" s="18"/>
      <c r="BH1034" s="18"/>
      <c r="BI1034" s="18"/>
      <c r="BJ1034" s="18"/>
      <c r="BK1034" s="18"/>
      <c r="BL1034" s="18"/>
      <c r="BM1034" s="18"/>
      <c r="BN1034" s="18"/>
      <c r="BO1034" s="11"/>
      <c r="BP1034" s="12"/>
      <c r="BQ1034" s="18"/>
      <c r="BR1034" s="18"/>
      <c r="BS1034" s="18"/>
      <c r="BT1034" s="18"/>
      <c r="BV1034" s="18"/>
      <c r="BW1034" s="18"/>
      <c r="BY1034" s="23"/>
      <c r="BZ1034" s="23"/>
      <c r="CA1034" s="23"/>
      <c r="CB1034" s="23"/>
      <c r="CC1034" s="23"/>
      <c r="CD1034" s="23"/>
      <c r="CE1034" s="23"/>
      <c r="CF1034" s="23"/>
      <c r="CG1034" s="23"/>
      <c r="CH1034" s="134"/>
      <c r="CI1034" s="134"/>
      <c r="CJ1034" s="135"/>
      <c r="CK1034" s="136"/>
    </row>
    <row r="1035" spans="1:89" x14ac:dyDescent="0.25">
      <c r="A1035" s="1"/>
      <c r="B1035" s="13"/>
      <c r="C1035" s="3"/>
      <c r="D1035" s="1"/>
      <c r="E1035" s="4"/>
      <c r="F1035" s="1"/>
      <c r="G1035" s="14"/>
      <c r="H1035" s="14"/>
      <c r="I1035" s="15"/>
      <c r="J1035" s="16"/>
      <c r="K1035" s="15"/>
      <c r="L1035" s="15"/>
      <c r="M1035" s="15"/>
      <c r="N1035" s="15"/>
      <c r="O1035" s="15"/>
      <c r="P1035" s="15"/>
      <c r="Q1035" s="15"/>
      <c r="R1035" s="15"/>
      <c r="S1035" s="31"/>
      <c r="T1035" s="34"/>
      <c r="U1035" s="18"/>
      <c r="V1035" s="35"/>
      <c r="W1035" s="35"/>
      <c r="X1035" s="35"/>
      <c r="Y1035" s="35"/>
      <c r="Z1035" s="35"/>
      <c r="AA1035" s="35"/>
      <c r="AB1035" s="35"/>
      <c r="AC1035" s="36"/>
      <c r="AD1035" s="37"/>
      <c r="AE1035" s="37"/>
      <c r="AF1035" s="37"/>
      <c r="AG1035" s="37"/>
      <c r="AH1035" s="37"/>
      <c r="AI1035" s="37"/>
      <c r="AJ1035" s="38"/>
      <c r="AK1035" s="35"/>
      <c r="AL1035" s="35"/>
      <c r="AM1035" s="35"/>
      <c r="AN1035" s="35"/>
      <c r="AO1035" s="39"/>
      <c r="AP1035" s="39"/>
      <c r="AQ1035" s="39"/>
      <c r="AR1035" s="39"/>
      <c r="AS1035" s="39"/>
      <c r="AT1035" s="39"/>
      <c r="AU1035" s="39"/>
      <c r="AV1035" s="39"/>
      <c r="AW1035" s="39"/>
      <c r="AX1035" s="39"/>
      <c r="BE1035" s="18"/>
      <c r="BF1035" s="18"/>
      <c r="BG1035" s="18"/>
      <c r="BH1035" s="18"/>
      <c r="BI1035" s="18"/>
      <c r="BJ1035" s="18"/>
      <c r="BK1035" s="18"/>
      <c r="BL1035" s="18"/>
      <c r="BM1035" s="18"/>
      <c r="BN1035" s="18"/>
      <c r="BO1035" s="11"/>
      <c r="BP1035" s="12"/>
      <c r="BQ1035" s="18"/>
      <c r="BR1035" s="18"/>
      <c r="BS1035" s="18"/>
      <c r="BT1035" s="18"/>
      <c r="BV1035" s="18"/>
      <c r="BW1035" s="18"/>
      <c r="BY1035" s="23"/>
      <c r="BZ1035" s="23"/>
      <c r="CA1035" s="23"/>
      <c r="CB1035" s="23"/>
      <c r="CC1035" s="23"/>
      <c r="CD1035" s="23"/>
      <c r="CE1035" s="23"/>
      <c r="CF1035" s="23"/>
      <c r="CG1035" s="23"/>
      <c r="CH1035" s="134"/>
      <c r="CI1035" s="134"/>
      <c r="CJ1035" s="135"/>
      <c r="CK1035" s="136"/>
    </row>
    <row r="1036" spans="1:89" x14ac:dyDescent="0.25">
      <c r="A1036" s="1"/>
      <c r="B1036" s="13"/>
      <c r="C1036" s="3"/>
      <c r="D1036" s="1"/>
      <c r="E1036" s="4"/>
      <c r="F1036" s="1"/>
      <c r="G1036" s="14"/>
      <c r="H1036" s="14"/>
      <c r="I1036" s="15"/>
      <c r="J1036" s="16"/>
      <c r="K1036" s="15"/>
      <c r="L1036" s="15"/>
      <c r="M1036" s="15"/>
      <c r="N1036" s="15"/>
      <c r="O1036" s="15"/>
      <c r="P1036" s="15"/>
      <c r="Q1036" s="15"/>
      <c r="R1036" s="15"/>
      <c r="S1036" s="31"/>
      <c r="T1036" s="34"/>
      <c r="U1036" s="18"/>
      <c r="V1036" s="35"/>
      <c r="W1036" s="35"/>
      <c r="X1036" s="35"/>
      <c r="Y1036" s="35"/>
      <c r="Z1036" s="35"/>
      <c r="AA1036" s="35"/>
      <c r="AB1036" s="35"/>
      <c r="AC1036" s="36"/>
      <c r="AD1036" s="37"/>
      <c r="AE1036" s="37"/>
      <c r="AF1036" s="37"/>
      <c r="AG1036" s="37"/>
      <c r="AH1036" s="37"/>
      <c r="AI1036" s="37"/>
      <c r="AJ1036" s="38"/>
      <c r="AK1036" s="35"/>
      <c r="AL1036" s="35"/>
      <c r="AM1036" s="35"/>
      <c r="AN1036" s="35"/>
      <c r="AO1036" s="39"/>
      <c r="AP1036" s="39"/>
      <c r="AQ1036" s="39"/>
      <c r="AR1036" s="39"/>
      <c r="AS1036" s="39"/>
      <c r="AT1036" s="39"/>
      <c r="AU1036" s="39"/>
      <c r="AV1036" s="39"/>
      <c r="AW1036" s="39"/>
      <c r="AX1036" s="39"/>
      <c r="BE1036" s="18"/>
      <c r="BF1036" s="18"/>
      <c r="BG1036" s="18"/>
      <c r="BH1036" s="18"/>
      <c r="BI1036" s="18"/>
      <c r="BJ1036" s="18"/>
      <c r="BK1036" s="18"/>
      <c r="BL1036" s="18"/>
      <c r="BM1036" s="18"/>
      <c r="BN1036" s="18"/>
      <c r="BO1036" s="11"/>
      <c r="BP1036" s="12"/>
      <c r="BQ1036" s="18"/>
      <c r="BR1036" s="18"/>
      <c r="BS1036" s="18"/>
      <c r="BT1036" s="18"/>
      <c r="BV1036" s="18"/>
      <c r="BW1036" s="18"/>
      <c r="BY1036" s="23"/>
      <c r="BZ1036" s="23"/>
      <c r="CA1036" s="23"/>
      <c r="CB1036" s="23"/>
      <c r="CC1036" s="23"/>
      <c r="CD1036" s="23"/>
      <c r="CE1036" s="23"/>
      <c r="CF1036" s="23"/>
      <c r="CG1036" s="23"/>
      <c r="CH1036" s="134"/>
      <c r="CI1036" s="134"/>
      <c r="CJ1036" s="135"/>
      <c r="CK1036" s="136"/>
    </row>
    <row r="1037" spans="1:89" x14ac:dyDescent="0.25">
      <c r="A1037" s="1"/>
      <c r="B1037" s="13"/>
      <c r="C1037" s="3"/>
      <c r="D1037" s="1"/>
      <c r="E1037" s="4"/>
      <c r="F1037" s="1"/>
      <c r="G1037" s="14"/>
      <c r="H1037" s="14"/>
      <c r="I1037" s="15"/>
      <c r="J1037" s="16"/>
      <c r="K1037" s="15"/>
      <c r="L1037" s="15"/>
      <c r="M1037" s="15"/>
      <c r="N1037" s="15"/>
      <c r="O1037" s="15"/>
      <c r="P1037" s="15"/>
      <c r="Q1037" s="15"/>
      <c r="R1037" s="15"/>
      <c r="S1037" s="31"/>
      <c r="T1037" s="34"/>
      <c r="U1037" s="18"/>
      <c r="V1037" s="35"/>
      <c r="W1037" s="35"/>
      <c r="X1037" s="35"/>
      <c r="Y1037" s="35"/>
      <c r="Z1037" s="35"/>
      <c r="AA1037" s="35"/>
      <c r="AB1037" s="35"/>
      <c r="AC1037" s="36"/>
      <c r="AD1037" s="37"/>
      <c r="AE1037" s="37"/>
      <c r="AF1037" s="37"/>
      <c r="AG1037" s="37"/>
      <c r="AH1037" s="37"/>
      <c r="AI1037" s="37"/>
      <c r="AJ1037" s="38"/>
      <c r="AK1037" s="35"/>
      <c r="AL1037" s="35"/>
      <c r="AM1037" s="35"/>
      <c r="AN1037" s="35"/>
      <c r="AO1037" s="39"/>
      <c r="AP1037" s="39"/>
      <c r="AQ1037" s="39"/>
      <c r="AR1037" s="39"/>
      <c r="AS1037" s="39"/>
      <c r="AT1037" s="39"/>
      <c r="AU1037" s="39"/>
      <c r="AV1037" s="39"/>
      <c r="AW1037" s="39"/>
      <c r="AX1037" s="39"/>
      <c r="BE1037" s="18"/>
      <c r="BF1037" s="18"/>
      <c r="BG1037" s="18"/>
      <c r="BH1037" s="18"/>
      <c r="BI1037" s="18"/>
      <c r="BJ1037" s="18"/>
      <c r="BK1037" s="18"/>
      <c r="BL1037" s="18"/>
      <c r="BM1037" s="18"/>
      <c r="BN1037" s="18"/>
      <c r="BO1037" s="11"/>
      <c r="BP1037" s="12"/>
      <c r="BQ1037" s="18"/>
      <c r="BR1037" s="18"/>
      <c r="BS1037" s="18"/>
      <c r="BT1037" s="18"/>
      <c r="BV1037" s="18"/>
      <c r="BW1037" s="18"/>
      <c r="BY1037" s="23"/>
      <c r="BZ1037" s="23"/>
      <c r="CA1037" s="23"/>
      <c r="CB1037" s="23"/>
      <c r="CC1037" s="23"/>
      <c r="CD1037" s="23"/>
      <c r="CE1037" s="23"/>
      <c r="CF1037" s="23"/>
      <c r="CG1037" s="23"/>
      <c r="CH1037" s="134"/>
      <c r="CI1037" s="134"/>
      <c r="CJ1037" s="135"/>
      <c r="CK1037" s="136"/>
    </row>
    <row r="1038" spans="1:89" x14ac:dyDescent="0.25">
      <c r="A1038" s="1"/>
      <c r="B1038" s="13"/>
      <c r="C1038" s="3"/>
      <c r="D1038" s="1"/>
      <c r="E1038" s="4"/>
      <c r="F1038" s="1"/>
      <c r="G1038" s="14"/>
      <c r="H1038" s="14"/>
      <c r="I1038" s="15"/>
      <c r="J1038" s="16"/>
      <c r="K1038" s="15"/>
      <c r="L1038" s="15"/>
      <c r="M1038" s="15"/>
      <c r="N1038" s="15"/>
      <c r="O1038" s="15"/>
      <c r="P1038" s="15"/>
      <c r="Q1038" s="15"/>
      <c r="R1038" s="15"/>
      <c r="S1038" s="31"/>
      <c r="T1038" s="34"/>
      <c r="U1038" s="18"/>
      <c r="V1038" s="35"/>
      <c r="W1038" s="35"/>
      <c r="X1038" s="35"/>
      <c r="Y1038" s="35"/>
      <c r="Z1038" s="35"/>
      <c r="AA1038" s="35"/>
      <c r="AB1038" s="35"/>
      <c r="AC1038" s="36"/>
      <c r="AD1038" s="37"/>
      <c r="AE1038" s="37"/>
      <c r="AF1038" s="37"/>
      <c r="AG1038" s="37"/>
      <c r="AH1038" s="37"/>
      <c r="AI1038" s="37"/>
      <c r="AJ1038" s="38"/>
      <c r="AK1038" s="35"/>
      <c r="AL1038" s="35"/>
      <c r="AM1038" s="35"/>
      <c r="AN1038" s="35"/>
      <c r="AO1038" s="39"/>
      <c r="AP1038" s="39"/>
      <c r="AQ1038" s="39"/>
      <c r="AR1038" s="39"/>
      <c r="AS1038" s="39"/>
      <c r="AT1038" s="39"/>
      <c r="AU1038" s="39"/>
      <c r="AV1038" s="39"/>
      <c r="AW1038" s="39"/>
      <c r="AX1038" s="39"/>
      <c r="BE1038" s="18"/>
      <c r="BF1038" s="18"/>
      <c r="BG1038" s="18"/>
      <c r="BH1038" s="18"/>
      <c r="BI1038" s="18"/>
      <c r="BJ1038" s="18"/>
      <c r="BK1038" s="18"/>
      <c r="BL1038" s="18"/>
      <c r="BM1038" s="18"/>
      <c r="BN1038" s="18"/>
      <c r="BO1038" s="11"/>
      <c r="BP1038" s="12"/>
      <c r="BQ1038" s="18"/>
      <c r="BR1038" s="18"/>
      <c r="BS1038" s="18"/>
      <c r="BT1038" s="18"/>
      <c r="BV1038" s="18"/>
      <c r="BW1038" s="18"/>
      <c r="BY1038" s="23"/>
      <c r="BZ1038" s="23"/>
      <c r="CA1038" s="23"/>
      <c r="CB1038" s="23"/>
      <c r="CC1038" s="23"/>
      <c r="CD1038" s="23"/>
      <c r="CE1038" s="23"/>
      <c r="CF1038" s="23"/>
      <c r="CG1038" s="23"/>
      <c r="CH1038" s="134"/>
      <c r="CI1038" s="134"/>
      <c r="CJ1038" s="135"/>
      <c r="CK1038" s="136"/>
    </row>
    <row r="1039" spans="1:89" x14ac:dyDescent="0.25">
      <c r="A1039" s="1"/>
      <c r="B1039" s="13"/>
      <c r="C1039" s="3"/>
      <c r="D1039" s="1"/>
      <c r="E1039" s="4"/>
      <c r="F1039" s="1"/>
      <c r="G1039" s="14"/>
      <c r="H1039" s="14"/>
      <c r="I1039" s="15"/>
      <c r="J1039" s="16"/>
      <c r="K1039" s="15"/>
      <c r="L1039" s="15"/>
      <c r="M1039" s="15"/>
      <c r="N1039" s="15"/>
      <c r="O1039" s="15"/>
      <c r="P1039" s="15"/>
      <c r="Q1039" s="15"/>
      <c r="R1039" s="15"/>
      <c r="S1039" s="31"/>
      <c r="T1039" s="34"/>
      <c r="U1039" s="18"/>
      <c r="V1039" s="35"/>
      <c r="W1039" s="35"/>
      <c r="X1039" s="35"/>
      <c r="Y1039" s="35"/>
      <c r="Z1039" s="35"/>
      <c r="AA1039" s="35"/>
      <c r="AB1039" s="35"/>
      <c r="AC1039" s="36"/>
      <c r="AD1039" s="37"/>
      <c r="AE1039" s="37"/>
      <c r="AF1039" s="37"/>
      <c r="AG1039" s="37"/>
      <c r="AH1039" s="37"/>
      <c r="AI1039" s="37"/>
      <c r="AJ1039" s="38"/>
      <c r="AK1039" s="35"/>
      <c r="AL1039" s="35"/>
      <c r="AM1039" s="35"/>
      <c r="AN1039" s="35"/>
      <c r="AO1039" s="39"/>
      <c r="AP1039" s="39"/>
      <c r="AQ1039" s="39"/>
      <c r="AR1039" s="39"/>
      <c r="AS1039" s="39"/>
      <c r="AT1039" s="39"/>
      <c r="AU1039" s="39"/>
      <c r="AV1039" s="39"/>
      <c r="AW1039" s="39"/>
      <c r="AX1039" s="39"/>
      <c r="BE1039" s="18"/>
      <c r="BF1039" s="18"/>
      <c r="BG1039" s="18"/>
      <c r="BH1039" s="18"/>
      <c r="BI1039" s="18"/>
      <c r="BJ1039" s="18"/>
      <c r="BK1039" s="18"/>
      <c r="BL1039" s="18"/>
      <c r="BM1039" s="18"/>
      <c r="BN1039" s="18"/>
      <c r="BO1039" s="11"/>
      <c r="BP1039" s="12"/>
      <c r="BQ1039" s="18"/>
      <c r="BR1039" s="18"/>
      <c r="BS1039" s="18"/>
      <c r="BT1039" s="18"/>
      <c r="BV1039" s="18"/>
      <c r="BW1039" s="18"/>
      <c r="BY1039" s="23"/>
      <c r="BZ1039" s="23"/>
      <c r="CA1039" s="23"/>
      <c r="CB1039" s="23"/>
      <c r="CC1039" s="23"/>
      <c r="CD1039" s="23"/>
      <c r="CE1039" s="23"/>
      <c r="CF1039" s="23"/>
      <c r="CG1039" s="23"/>
      <c r="CH1039" s="134"/>
      <c r="CI1039" s="134"/>
      <c r="CJ1039" s="135"/>
      <c r="CK1039" s="136"/>
    </row>
    <row r="1040" spans="1:89" x14ac:dyDescent="0.25">
      <c r="A1040" s="1"/>
      <c r="B1040" s="13"/>
      <c r="C1040" s="3"/>
      <c r="D1040" s="1"/>
      <c r="E1040" s="4"/>
      <c r="F1040" s="1"/>
      <c r="G1040" s="14"/>
      <c r="H1040" s="14"/>
      <c r="I1040" s="15"/>
      <c r="J1040" s="16"/>
      <c r="K1040" s="15"/>
      <c r="L1040" s="15"/>
      <c r="M1040" s="15"/>
      <c r="N1040" s="15"/>
      <c r="O1040" s="15"/>
      <c r="P1040" s="15"/>
      <c r="Q1040" s="15"/>
      <c r="R1040" s="15"/>
      <c r="S1040" s="31"/>
      <c r="T1040" s="34"/>
      <c r="U1040" s="18"/>
      <c r="V1040" s="35"/>
      <c r="W1040" s="35"/>
      <c r="X1040" s="35"/>
      <c r="Y1040" s="35"/>
      <c r="Z1040" s="35"/>
      <c r="AA1040" s="35"/>
      <c r="AB1040" s="35"/>
      <c r="AC1040" s="36"/>
      <c r="AD1040" s="37"/>
      <c r="AE1040" s="37"/>
      <c r="AF1040" s="37"/>
      <c r="AG1040" s="37"/>
      <c r="AH1040" s="37"/>
      <c r="AI1040" s="37"/>
      <c r="AJ1040" s="38"/>
      <c r="AK1040" s="35"/>
      <c r="AL1040" s="35"/>
      <c r="AM1040" s="35"/>
      <c r="AN1040" s="35"/>
      <c r="AO1040" s="39"/>
      <c r="AP1040" s="39"/>
      <c r="AQ1040" s="39"/>
      <c r="AR1040" s="39"/>
      <c r="AS1040" s="39"/>
      <c r="AT1040" s="39"/>
      <c r="AU1040" s="39"/>
      <c r="AV1040" s="39"/>
      <c r="AW1040" s="39"/>
      <c r="AX1040" s="39"/>
      <c r="BE1040" s="18"/>
      <c r="BF1040" s="18"/>
      <c r="BG1040" s="18"/>
      <c r="BH1040" s="18"/>
      <c r="BI1040" s="18"/>
      <c r="BJ1040" s="18"/>
      <c r="BK1040" s="18"/>
      <c r="BL1040" s="18"/>
      <c r="BM1040" s="18"/>
      <c r="BN1040" s="18"/>
      <c r="BO1040" s="11"/>
      <c r="BP1040" s="12"/>
      <c r="BQ1040" s="18"/>
      <c r="BR1040" s="18"/>
      <c r="BS1040" s="18"/>
      <c r="BT1040" s="18"/>
      <c r="BV1040" s="18"/>
      <c r="BW1040" s="18"/>
      <c r="BY1040" s="23"/>
      <c r="BZ1040" s="23"/>
      <c r="CA1040" s="23"/>
      <c r="CB1040" s="23"/>
      <c r="CC1040" s="23"/>
      <c r="CD1040" s="23"/>
      <c r="CE1040" s="23"/>
      <c r="CF1040" s="23"/>
      <c r="CG1040" s="23"/>
      <c r="CH1040" s="134"/>
      <c r="CI1040" s="134"/>
      <c r="CJ1040" s="135"/>
      <c r="CK1040" s="136"/>
    </row>
    <row r="1041" spans="1:85" x14ac:dyDescent="0.25">
      <c r="A1041" s="1"/>
      <c r="B1041" s="13"/>
      <c r="C1041" s="3"/>
      <c r="D1041" s="1"/>
      <c r="E1041" s="4"/>
      <c r="F1041" s="1"/>
      <c r="G1041" s="14"/>
      <c r="H1041" s="14"/>
      <c r="I1041" s="15"/>
      <c r="J1041" s="16"/>
      <c r="K1041" s="15"/>
      <c r="L1041" s="15"/>
      <c r="M1041" s="15"/>
      <c r="N1041" s="15"/>
      <c r="O1041" s="15"/>
      <c r="P1041" s="15"/>
      <c r="Q1041" s="15"/>
      <c r="R1041" s="15"/>
      <c r="S1041" s="31"/>
      <c r="T1041" s="34"/>
      <c r="U1041" s="18"/>
      <c r="V1041" s="35"/>
      <c r="W1041" s="35"/>
      <c r="X1041" s="35"/>
      <c r="Y1041" s="35"/>
      <c r="Z1041" s="35"/>
      <c r="AA1041" s="35"/>
      <c r="AB1041" s="35"/>
      <c r="AC1041" s="36"/>
      <c r="AD1041" s="37"/>
      <c r="AE1041" s="37"/>
      <c r="AF1041" s="37"/>
      <c r="AG1041" s="37"/>
      <c r="AH1041" s="37"/>
      <c r="AI1041" s="37"/>
      <c r="AJ1041" s="38"/>
      <c r="AK1041" s="35"/>
      <c r="AL1041" s="35"/>
      <c r="AM1041" s="35"/>
      <c r="AN1041" s="35"/>
      <c r="AO1041" s="39"/>
      <c r="AP1041" s="39"/>
      <c r="AQ1041" s="39"/>
      <c r="AR1041" s="39"/>
      <c r="AS1041" s="39"/>
      <c r="AT1041" s="39"/>
      <c r="AU1041" s="39"/>
      <c r="AV1041" s="39"/>
      <c r="AW1041" s="39"/>
      <c r="AX1041" s="39"/>
      <c r="BE1041" s="18"/>
      <c r="BF1041" s="18"/>
      <c r="BG1041" s="18"/>
      <c r="BH1041" s="18"/>
      <c r="BI1041" s="18"/>
      <c r="BJ1041" s="18"/>
      <c r="BK1041" s="18"/>
      <c r="BL1041" s="18"/>
      <c r="BM1041" s="18"/>
      <c r="BN1041" s="18"/>
      <c r="BO1041" s="11"/>
      <c r="BP1041" s="12"/>
      <c r="BQ1041" s="18"/>
      <c r="BR1041" s="18"/>
      <c r="BS1041" s="18"/>
      <c r="BT1041" s="18"/>
      <c r="BV1041" s="18"/>
      <c r="BW1041" s="18"/>
      <c r="BY1041" s="23"/>
      <c r="BZ1041" s="23"/>
      <c r="CA1041" s="23"/>
      <c r="CB1041" s="23"/>
      <c r="CC1041" s="23"/>
      <c r="CD1041" s="23"/>
      <c r="CE1041" s="23"/>
      <c r="CF1041" s="23"/>
      <c r="CG1041" s="23"/>
    </row>
    <row r="1042" spans="1:85" x14ac:dyDescent="0.25">
      <c r="A1042" s="1"/>
      <c r="B1042" s="13"/>
      <c r="C1042" s="3"/>
      <c r="D1042" s="1"/>
      <c r="E1042" s="4"/>
      <c r="F1042" s="1"/>
      <c r="G1042" s="14"/>
      <c r="H1042" s="14"/>
      <c r="I1042" s="15"/>
      <c r="J1042" s="16"/>
      <c r="K1042" s="15"/>
      <c r="L1042" s="15"/>
      <c r="M1042" s="15"/>
      <c r="N1042" s="15"/>
      <c r="O1042" s="15"/>
      <c r="P1042" s="15"/>
      <c r="Q1042" s="15"/>
      <c r="R1042" s="15"/>
      <c r="S1042" s="31"/>
      <c r="T1042" s="34"/>
      <c r="U1042" s="18"/>
      <c r="V1042" s="35"/>
      <c r="W1042" s="35"/>
      <c r="X1042" s="35"/>
      <c r="Y1042" s="35"/>
      <c r="Z1042" s="35"/>
      <c r="AA1042" s="35"/>
      <c r="AB1042" s="35"/>
      <c r="AC1042" s="36"/>
      <c r="AD1042" s="37"/>
      <c r="AE1042" s="37"/>
      <c r="AF1042" s="37"/>
      <c r="AG1042" s="37"/>
      <c r="AH1042" s="37"/>
      <c r="AI1042" s="37"/>
      <c r="AJ1042" s="38"/>
      <c r="AK1042" s="35"/>
      <c r="AL1042" s="35"/>
      <c r="AM1042" s="35"/>
      <c r="AN1042" s="35"/>
      <c r="AO1042" s="39"/>
      <c r="AP1042" s="39"/>
      <c r="AQ1042" s="39"/>
      <c r="AR1042" s="39"/>
      <c r="AS1042" s="39"/>
      <c r="AT1042" s="39"/>
      <c r="AU1042" s="39"/>
      <c r="AV1042" s="39"/>
      <c r="AW1042" s="39"/>
      <c r="AX1042" s="39"/>
      <c r="BE1042" s="18"/>
      <c r="BF1042" s="18"/>
      <c r="BG1042" s="18"/>
      <c r="BH1042" s="18"/>
      <c r="BI1042" s="18"/>
      <c r="BJ1042" s="18"/>
      <c r="BK1042" s="18"/>
      <c r="BL1042" s="18"/>
      <c r="BM1042" s="18"/>
      <c r="BN1042" s="18"/>
      <c r="BO1042" s="11"/>
      <c r="BP1042" s="12"/>
      <c r="BQ1042" s="18"/>
      <c r="BR1042" s="18"/>
      <c r="BS1042" s="18"/>
      <c r="BT1042" s="18"/>
      <c r="BV1042" s="18"/>
      <c r="BW1042" s="18"/>
      <c r="BY1042" s="23"/>
      <c r="BZ1042" s="23"/>
      <c r="CA1042" s="23"/>
      <c r="CB1042" s="23"/>
      <c r="CC1042" s="23"/>
      <c r="CD1042" s="23"/>
      <c r="CE1042" s="23"/>
      <c r="CF1042" s="23"/>
      <c r="CG1042" s="23"/>
    </row>
    <row r="1043" spans="1:85" x14ac:dyDescent="0.25">
      <c r="A1043" s="1"/>
      <c r="B1043" s="13"/>
      <c r="C1043" s="3"/>
      <c r="D1043" s="1"/>
      <c r="E1043" s="4"/>
      <c r="F1043" s="1"/>
      <c r="G1043" s="14"/>
      <c r="H1043" s="14"/>
      <c r="I1043" s="15"/>
      <c r="J1043" s="16"/>
      <c r="K1043" s="15"/>
      <c r="L1043" s="15"/>
      <c r="M1043" s="15"/>
      <c r="N1043" s="15"/>
      <c r="O1043" s="15"/>
      <c r="P1043" s="15"/>
      <c r="Q1043" s="15"/>
      <c r="R1043" s="15"/>
      <c r="S1043" s="31"/>
      <c r="T1043" s="34"/>
      <c r="U1043" s="18"/>
      <c r="V1043" s="35"/>
      <c r="W1043" s="35"/>
      <c r="X1043" s="35"/>
      <c r="Y1043" s="35"/>
      <c r="Z1043" s="35"/>
      <c r="AA1043" s="35"/>
      <c r="AB1043" s="35"/>
      <c r="AC1043" s="36"/>
      <c r="AD1043" s="37"/>
      <c r="AE1043" s="37"/>
      <c r="AF1043" s="37"/>
      <c r="AG1043" s="37"/>
      <c r="AH1043" s="37"/>
      <c r="AI1043" s="37"/>
      <c r="AJ1043" s="38"/>
      <c r="AK1043" s="35"/>
      <c r="AL1043" s="35"/>
      <c r="AM1043" s="35"/>
      <c r="AN1043" s="35"/>
      <c r="AO1043" s="39"/>
      <c r="AP1043" s="39"/>
      <c r="AQ1043" s="39"/>
      <c r="AR1043" s="39"/>
      <c r="AS1043" s="39"/>
      <c r="AT1043" s="39"/>
      <c r="AU1043" s="39"/>
      <c r="AV1043" s="39"/>
      <c r="AW1043" s="39"/>
      <c r="AX1043" s="39"/>
      <c r="BE1043" s="18"/>
      <c r="BF1043" s="18"/>
      <c r="BG1043" s="18"/>
      <c r="BH1043" s="18"/>
      <c r="BI1043" s="18"/>
      <c r="BJ1043" s="18"/>
      <c r="BK1043" s="18"/>
      <c r="BL1043" s="18"/>
      <c r="BM1043" s="18"/>
      <c r="BN1043" s="18"/>
      <c r="BO1043" s="11"/>
      <c r="BP1043" s="12"/>
      <c r="BQ1043" s="18"/>
      <c r="BR1043" s="18"/>
      <c r="BS1043" s="18"/>
      <c r="BT1043" s="18"/>
      <c r="BV1043" s="18"/>
      <c r="BW1043" s="18"/>
      <c r="BY1043" s="23"/>
      <c r="BZ1043" s="23"/>
      <c r="CA1043" s="23"/>
      <c r="CB1043" s="23"/>
      <c r="CC1043" s="23"/>
      <c r="CD1043" s="23"/>
      <c r="CE1043" s="23"/>
      <c r="CF1043" s="23"/>
      <c r="CG1043" s="23"/>
    </row>
    <row r="1044" spans="1:85" x14ac:dyDescent="0.25">
      <c r="A1044" s="1"/>
      <c r="B1044" s="13"/>
      <c r="C1044" s="3"/>
      <c r="D1044" s="1"/>
      <c r="E1044" s="4"/>
      <c r="F1044" s="1"/>
      <c r="G1044" s="14"/>
      <c r="H1044" s="14"/>
      <c r="I1044" s="15"/>
      <c r="J1044" s="16"/>
      <c r="K1044" s="15"/>
      <c r="L1044" s="15"/>
      <c r="M1044" s="15"/>
      <c r="N1044" s="15"/>
      <c r="O1044" s="15"/>
      <c r="P1044" s="15"/>
      <c r="Q1044" s="15"/>
      <c r="R1044" s="15"/>
      <c r="S1044" s="31"/>
      <c r="T1044" s="34"/>
      <c r="U1044" s="18"/>
      <c r="V1044" s="35"/>
      <c r="W1044" s="35"/>
      <c r="X1044" s="35"/>
      <c r="Y1044" s="35"/>
      <c r="Z1044" s="35"/>
      <c r="AA1044" s="35"/>
      <c r="AB1044" s="35"/>
      <c r="AC1044" s="36"/>
      <c r="AD1044" s="37"/>
      <c r="AE1044" s="37"/>
      <c r="AF1044" s="37"/>
      <c r="AG1044" s="37"/>
      <c r="AH1044" s="37"/>
      <c r="AI1044" s="37"/>
      <c r="AJ1044" s="38"/>
      <c r="AK1044" s="35"/>
      <c r="AL1044" s="35"/>
      <c r="AM1044" s="35"/>
      <c r="AN1044" s="35"/>
      <c r="AO1044" s="39"/>
      <c r="AP1044" s="39"/>
      <c r="AQ1044" s="39"/>
      <c r="AR1044" s="39"/>
      <c r="AS1044" s="39"/>
      <c r="AT1044" s="39"/>
      <c r="AU1044" s="39"/>
      <c r="AV1044" s="39"/>
      <c r="AW1044" s="39"/>
      <c r="AX1044" s="39"/>
      <c r="BE1044" s="18"/>
      <c r="BF1044" s="18"/>
      <c r="BG1044" s="18"/>
      <c r="BH1044" s="18"/>
      <c r="BI1044" s="18"/>
      <c r="BJ1044" s="18"/>
      <c r="BK1044" s="18"/>
      <c r="BL1044" s="18"/>
      <c r="BM1044" s="18"/>
      <c r="BN1044" s="18"/>
      <c r="BO1044" s="11"/>
      <c r="BP1044" s="12"/>
      <c r="BQ1044" s="18"/>
      <c r="BR1044" s="18"/>
      <c r="BS1044" s="18"/>
      <c r="BT1044" s="18"/>
      <c r="BV1044" s="18"/>
      <c r="BW1044" s="18"/>
      <c r="BY1044" s="23"/>
      <c r="BZ1044" s="23"/>
      <c r="CA1044" s="23"/>
      <c r="CB1044" s="23"/>
      <c r="CC1044" s="23"/>
      <c r="CD1044" s="23"/>
      <c r="CE1044" s="23"/>
      <c r="CF1044" s="23"/>
      <c r="CG1044" s="23"/>
    </row>
    <row r="1045" spans="1:85" x14ac:dyDescent="0.25">
      <c r="A1045" s="1"/>
      <c r="B1045" s="13"/>
      <c r="C1045" s="3"/>
      <c r="D1045" s="1"/>
      <c r="E1045" s="4"/>
      <c r="F1045" s="1"/>
      <c r="G1045" s="14"/>
      <c r="H1045" s="14"/>
      <c r="I1045" s="15"/>
      <c r="J1045" s="16"/>
      <c r="K1045" s="15"/>
      <c r="L1045" s="15"/>
      <c r="M1045" s="15"/>
      <c r="N1045" s="15"/>
      <c r="O1045" s="15"/>
      <c r="P1045" s="15"/>
      <c r="Q1045" s="15"/>
      <c r="R1045" s="15"/>
      <c r="S1045" s="31"/>
      <c r="T1045" s="34"/>
      <c r="U1045" s="18"/>
      <c r="V1045" s="35"/>
      <c r="W1045" s="35"/>
      <c r="X1045" s="35"/>
      <c r="Y1045" s="35"/>
      <c r="Z1045" s="35"/>
      <c r="AA1045" s="35"/>
      <c r="AB1045" s="35"/>
      <c r="AC1045" s="36"/>
      <c r="AD1045" s="37"/>
      <c r="AE1045" s="37"/>
      <c r="AF1045" s="37"/>
      <c r="AG1045" s="37"/>
      <c r="AH1045" s="37"/>
      <c r="AI1045" s="37"/>
      <c r="AJ1045" s="38"/>
      <c r="AK1045" s="35"/>
      <c r="AL1045" s="35"/>
      <c r="AM1045" s="35"/>
      <c r="AN1045" s="35"/>
      <c r="AO1045" s="39"/>
      <c r="AP1045" s="39"/>
      <c r="AQ1045" s="39"/>
      <c r="AR1045" s="39"/>
      <c r="AS1045" s="39"/>
      <c r="AT1045" s="39"/>
      <c r="AU1045" s="39"/>
      <c r="AV1045" s="39"/>
      <c r="AW1045" s="39"/>
      <c r="AX1045" s="39"/>
      <c r="BE1045" s="18"/>
      <c r="BF1045" s="18"/>
      <c r="BG1045" s="18"/>
      <c r="BH1045" s="18"/>
      <c r="BI1045" s="18"/>
      <c r="BJ1045" s="18"/>
      <c r="BK1045" s="18"/>
      <c r="BL1045" s="18"/>
      <c r="BM1045" s="18"/>
      <c r="BN1045" s="18"/>
      <c r="BO1045" s="11"/>
      <c r="BP1045" s="12"/>
      <c r="BQ1045" s="18"/>
      <c r="BR1045" s="18"/>
      <c r="BS1045" s="18"/>
      <c r="BT1045" s="18"/>
      <c r="BV1045" s="18"/>
      <c r="BW1045" s="18"/>
      <c r="BY1045" s="23"/>
      <c r="BZ1045" s="23"/>
      <c r="CA1045" s="23"/>
      <c r="CB1045" s="23"/>
      <c r="CC1045" s="23"/>
      <c r="CD1045" s="23"/>
      <c r="CE1045" s="23"/>
      <c r="CF1045" s="23"/>
      <c r="CG1045" s="23"/>
    </row>
    <row r="1046" spans="1:85" x14ac:dyDescent="0.25">
      <c r="A1046" s="1"/>
      <c r="B1046" s="13"/>
      <c r="C1046" s="3"/>
      <c r="D1046" s="1"/>
      <c r="E1046" s="4"/>
      <c r="F1046" s="1"/>
      <c r="G1046" s="14"/>
      <c r="H1046" s="14"/>
      <c r="I1046" s="15"/>
      <c r="J1046" s="16"/>
      <c r="K1046" s="15"/>
      <c r="L1046" s="15"/>
      <c r="M1046" s="15"/>
      <c r="N1046" s="15"/>
      <c r="O1046" s="15"/>
      <c r="P1046" s="15"/>
      <c r="Q1046" s="15"/>
      <c r="R1046" s="15"/>
      <c r="S1046" s="31"/>
      <c r="T1046" s="34"/>
      <c r="U1046" s="18"/>
      <c r="V1046" s="35"/>
      <c r="W1046" s="35"/>
      <c r="X1046" s="35"/>
      <c r="Y1046" s="35"/>
      <c r="Z1046" s="35"/>
      <c r="AA1046" s="35"/>
      <c r="AB1046" s="35"/>
      <c r="AC1046" s="36"/>
      <c r="AD1046" s="37"/>
      <c r="AE1046" s="37"/>
      <c r="AF1046" s="37"/>
      <c r="AG1046" s="37"/>
      <c r="AH1046" s="37"/>
      <c r="AI1046" s="37"/>
      <c r="AJ1046" s="38"/>
      <c r="AK1046" s="35"/>
      <c r="AL1046" s="35"/>
      <c r="AM1046" s="35"/>
      <c r="AN1046" s="35"/>
      <c r="AO1046" s="39"/>
      <c r="AP1046" s="39"/>
      <c r="AQ1046" s="39"/>
      <c r="AR1046" s="39"/>
      <c r="AS1046" s="39"/>
      <c r="AT1046" s="39"/>
      <c r="AU1046" s="39"/>
      <c r="AV1046" s="39"/>
      <c r="AW1046" s="39"/>
      <c r="AX1046" s="39"/>
      <c r="BE1046" s="18"/>
      <c r="BF1046" s="18"/>
      <c r="BG1046" s="18"/>
      <c r="BH1046" s="18"/>
      <c r="BI1046" s="18"/>
      <c r="BJ1046" s="18"/>
      <c r="BK1046" s="18"/>
      <c r="BL1046" s="18"/>
      <c r="BM1046" s="18"/>
      <c r="BN1046" s="18"/>
      <c r="BO1046" s="11"/>
      <c r="BP1046" s="12"/>
      <c r="BQ1046" s="18"/>
      <c r="BR1046" s="18"/>
      <c r="BS1046" s="18"/>
      <c r="BT1046" s="18"/>
      <c r="BV1046" s="18"/>
      <c r="BW1046" s="18"/>
      <c r="BY1046" s="23"/>
      <c r="BZ1046" s="23"/>
      <c r="CA1046" s="23"/>
      <c r="CB1046" s="23"/>
      <c r="CC1046" s="23"/>
      <c r="CD1046" s="23"/>
      <c r="CE1046" s="23"/>
      <c r="CF1046" s="23"/>
      <c r="CG1046" s="23"/>
    </row>
    <row r="1047" spans="1:85" x14ac:dyDescent="0.25">
      <c r="A1047" s="1"/>
      <c r="B1047" s="13"/>
      <c r="C1047" s="3"/>
      <c r="D1047" s="1"/>
      <c r="E1047" s="4"/>
      <c r="F1047" s="1"/>
      <c r="G1047" s="14"/>
      <c r="H1047" s="14"/>
      <c r="I1047" s="15"/>
      <c r="J1047" s="16"/>
      <c r="K1047" s="15"/>
      <c r="L1047" s="15"/>
      <c r="M1047" s="15"/>
      <c r="N1047" s="15"/>
      <c r="O1047" s="15"/>
      <c r="P1047" s="15"/>
      <c r="Q1047" s="15"/>
      <c r="R1047" s="15"/>
      <c r="S1047" s="31"/>
      <c r="T1047" s="34"/>
      <c r="U1047" s="18"/>
      <c r="V1047" s="35"/>
      <c r="W1047" s="35"/>
      <c r="X1047" s="35"/>
      <c r="Y1047" s="35"/>
      <c r="Z1047" s="35"/>
      <c r="AA1047" s="35"/>
      <c r="AB1047" s="35"/>
      <c r="AC1047" s="36"/>
      <c r="AD1047" s="37"/>
      <c r="AE1047" s="37"/>
      <c r="AF1047" s="37"/>
      <c r="AG1047" s="37"/>
      <c r="AH1047" s="37"/>
      <c r="AI1047" s="37"/>
      <c r="AJ1047" s="38"/>
      <c r="AK1047" s="35"/>
      <c r="AL1047" s="35"/>
      <c r="AM1047" s="35"/>
      <c r="AN1047" s="35"/>
      <c r="AO1047" s="39"/>
      <c r="AP1047" s="39"/>
      <c r="AQ1047" s="39"/>
      <c r="AR1047" s="39"/>
      <c r="AS1047" s="39"/>
      <c r="AT1047" s="39"/>
      <c r="AU1047" s="39"/>
      <c r="AV1047" s="39"/>
      <c r="AW1047" s="39"/>
      <c r="AX1047" s="39"/>
      <c r="BE1047" s="18"/>
      <c r="BF1047" s="18"/>
      <c r="BG1047" s="18"/>
      <c r="BH1047" s="18"/>
      <c r="BI1047" s="18"/>
      <c r="BJ1047" s="18"/>
      <c r="BK1047" s="18"/>
      <c r="BL1047" s="18"/>
      <c r="BM1047" s="18"/>
      <c r="BN1047" s="18"/>
      <c r="BO1047" s="11"/>
      <c r="BP1047" s="12"/>
      <c r="BQ1047" s="18"/>
      <c r="BR1047" s="18"/>
      <c r="BS1047" s="18"/>
      <c r="BT1047" s="18"/>
      <c r="BV1047" s="18"/>
      <c r="BW1047" s="18"/>
      <c r="BY1047" s="23"/>
      <c r="BZ1047" s="23"/>
      <c r="CA1047" s="23"/>
      <c r="CB1047" s="23"/>
      <c r="CC1047" s="23"/>
      <c r="CD1047" s="23"/>
      <c r="CE1047" s="23"/>
      <c r="CF1047" s="23"/>
      <c r="CG1047" s="23"/>
    </row>
    <row r="1048" spans="1:85" x14ac:dyDescent="0.25">
      <c r="A1048" s="1"/>
      <c r="B1048" s="13"/>
      <c r="C1048" s="3"/>
      <c r="D1048" s="1"/>
      <c r="E1048" s="4"/>
      <c r="F1048" s="1"/>
      <c r="G1048" s="14"/>
      <c r="H1048" s="14"/>
      <c r="I1048" s="15"/>
      <c r="J1048" s="16"/>
      <c r="K1048" s="15"/>
      <c r="L1048" s="15"/>
      <c r="M1048" s="15"/>
      <c r="N1048" s="15"/>
      <c r="O1048" s="15"/>
      <c r="P1048" s="15"/>
      <c r="Q1048" s="15"/>
      <c r="R1048" s="15"/>
      <c r="S1048" s="31"/>
      <c r="T1048" s="34"/>
      <c r="U1048" s="18"/>
      <c r="V1048" s="35"/>
      <c r="W1048" s="35"/>
      <c r="X1048" s="35"/>
      <c r="Y1048" s="35"/>
      <c r="Z1048" s="35"/>
      <c r="AA1048" s="35"/>
      <c r="AB1048" s="35"/>
      <c r="AC1048" s="36"/>
      <c r="AD1048" s="37"/>
      <c r="AE1048" s="37"/>
      <c r="AF1048" s="37"/>
      <c r="AG1048" s="37"/>
      <c r="AH1048" s="37"/>
      <c r="AI1048" s="37"/>
      <c r="AJ1048" s="38"/>
      <c r="AK1048" s="35"/>
      <c r="AL1048" s="35"/>
      <c r="AM1048" s="35"/>
      <c r="AN1048" s="35"/>
      <c r="AO1048" s="39"/>
      <c r="AP1048" s="39"/>
      <c r="AQ1048" s="39"/>
      <c r="AR1048" s="39"/>
      <c r="AS1048" s="39"/>
      <c r="AT1048" s="39"/>
      <c r="AU1048" s="39"/>
      <c r="AV1048" s="39"/>
      <c r="AW1048" s="39"/>
      <c r="AX1048" s="39"/>
      <c r="BE1048" s="18"/>
      <c r="BF1048" s="18"/>
      <c r="BG1048" s="18"/>
      <c r="BH1048" s="18"/>
      <c r="BI1048" s="18"/>
      <c r="BJ1048" s="18"/>
      <c r="BK1048" s="18"/>
      <c r="BL1048" s="18"/>
      <c r="BM1048" s="18"/>
      <c r="BN1048" s="18"/>
      <c r="BO1048" s="11"/>
      <c r="BP1048" s="12"/>
      <c r="BQ1048" s="18"/>
      <c r="BR1048" s="18"/>
      <c r="BS1048" s="18"/>
      <c r="BT1048" s="18"/>
      <c r="BV1048" s="18"/>
      <c r="BW1048" s="18"/>
      <c r="BY1048" s="23"/>
      <c r="BZ1048" s="23"/>
      <c r="CA1048" s="23"/>
      <c r="CB1048" s="23"/>
      <c r="CC1048" s="23"/>
      <c r="CD1048" s="23"/>
      <c r="CE1048" s="23"/>
      <c r="CF1048" s="23"/>
      <c r="CG1048" s="23"/>
    </row>
    <row r="1049" spans="1:85" x14ac:dyDescent="0.25">
      <c r="A1049" s="1"/>
      <c r="B1049" s="13"/>
      <c r="C1049" s="3"/>
      <c r="D1049" s="1"/>
      <c r="E1049" s="4"/>
      <c r="F1049" s="1"/>
      <c r="G1049" s="14"/>
      <c r="H1049" s="14"/>
      <c r="I1049" s="15"/>
      <c r="J1049" s="16"/>
      <c r="K1049" s="15"/>
      <c r="L1049" s="15"/>
      <c r="M1049" s="15"/>
      <c r="N1049" s="15"/>
      <c r="O1049" s="15"/>
      <c r="P1049" s="15"/>
      <c r="Q1049" s="15"/>
      <c r="R1049" s="15"/>
      <c r="S1049" s="31"/>
      <c r="T1049" s="34"/>
      <c r="U1049" s="18"/>
      <c r="V1049" s="35"/>
      <c r="W1049" s="35"/>
      <c r="X1049" s="35"/>
      <c r="Y1049" s="35"/>
      <c r="Z1049" s="35"/>
      <c r="AA1049" s="35"/>
      <c r="AB1049" s="35"/>
      <c r="AC1049" s="36"/>
      <c r="AD1049" s="37"/>
      <c r="AE1049" s="37"/>
      <c r="AF1049" s="37"/>
      <c r="AG1049" s="37"/>
      <c r="AH1049" s="37"/>
      <c r="AI1049" s="37"/>
      <c r="AJ1049" s="38"/>
      <c r="AK1049" s="35"/>
      <c r="AL1049" s="35"/>
      <c r="AM1049" s="35"/>
      <c r="AN1049" s="35"/>
      <c r="AO1049" s="39"/>
      <c r="AP1049" s="39"/>
      <c r="AQ1049" s="39"/>
      <c r="AR1049" s="39"/>
      <c r="AS1049" s="39"/>
      <c r="AT1049" s="39"/>
      <c r="AU1049" s="39"/>
      <c r="AV1049" s="39"/>
      <c r="AW1049" s="39"/>
      <c r="AX1049" s="39"/>
      <c r="BE1049" s="18"/>
      <c r="BF1049" s="18"/>
      <c r="BG1049" s="18"/>
      <c r="BH1049" s="18"/>
      <c r="BI1049" s="18"/>
      <c r="BJ1049" s="18"/>
      <c r="BK1049" s="18"/>
      <c r="BL1049" s="18"/>
      <c r="BM1049" s="18"/>
      <c r="BN1049" s="18"/>
      <c r="BO1049" s="11"/>
      <c r="BP1049" s="12"/>
      <c r="BQ1049" s="18"/>
      <c r="BR1049" s="18"/>
      <c r="BS1049" s="18"/>
      <c r="BT1049" s="18"/>
      <c r="BV1049" s="18"/>
      <c r="BW1049" s="18"/>
      <c r="BY1049" s="23"/>
      <c r="BZ1049" s="23"/>
      <c r="CA1049" s="23"/>
      <c r="CB1049" s="23"/>
      <c r="CC1049" s="23"/>
      <c r="CD1049" s="23"/>
      <c r="CE1049" s="23"/>
      <c r="CF1049" s="23"/>
      <c r="CG1049" s="23"/>
    </row>
    <row r="1050" spans="1:85" x14ac:dyDescent="0.25">
      <c r="A1050" s="1"/>
      <c r="B1050" s="13"/>
      <c r="C1050" s="3"/>
      <c r="D1050" s="1"/>
      <c r="E1050" s="4"/>
      <c r="F1050" s="1"/>
      <c r="G1050" s="14"/>
      <c r="H1050" s="14"/>
      <c r="I1050" s="15"/>
      <c r="J1050" s="16"/>
      <c r="K1050" s="15"/>
      <c r="L1050" s="15"/>
      <c r="M1050" s="15"/>
      <c r="N1050" s="15"/>
      <c r="O1050" s="15"/>
      <c r="P1050" s="15"/>
      <c r="Q1050" s="15"/>
      <c r="R1050" s="15"/>
      <c r="S1050" s="31"/>
      <c r="T1050" s="34"/>
      <c r="U1050" s="18"/>
      <c r="V1050" s="35"/>
      <c r="W1050" s="35"/>
      <c r="X1050" s="35"/>
      <c r="Y1050" s="35"/>
      <c r="Z1050" s="35"/>
      <c r="AA1050" s="35"/>
      <c r="AB1050" s="35"/>
      <c r="AC1050" s="36"/>
      <c r="AD1050" s="37"/>
      <c r="AE1050" s="37"/>
      <c r="AF1050" s="37"/>
      <c r="AG1050" s="37"/>
      <c r="AH1050" s="37"/>
      <c r="AI1050" s="37"/>
      <c r="AJ1050" s="38"/>
      <c r="AK1050" s="35"/>
      <c r="AL1050" s="35"/>
      <c r="AM1050" s="35"/>
      <c r="AN1050" s="35"/>
      <c r="AO1050" s="39"/>
      <c r="AP1050" s="39"/>
      <c r="AQ1050" s="39"/>
      <c r="AR1050" s="39"/>
      <c r="AS1050" s="39"/>
      <c r="AT1050" s="39"/>
      <c r="AU1050" s="39"/>
      <c r="AV1050" s="39"/>
      <c r="AW1050" s="39"/>
      <c r="AX1050" s="39"/>
      <c r="BE1050" s="18"/>
      <c r="BF1050" s="18"/>
      <c r="BG1050" s="18"/>
      <c r="BH1050" s="18"/>
      <c r="BI1050" s="18"/>
      <c r="BJ1050" s="18"/>
      <c r="BK1050" s="18"/>
      <c r="BL1050" s="18"/>
      <c r="BM1050" s="18"/>
      <c r="BN1050" s="18"/>
      <c r="BO1050" s="11"/>
      <c r="BP1050" s="12"/>
      <c r="BQ1050" s="18"/>
      <c r="BR1050" s="18"/>
      <c r="BS1050" s="18"/>
      <c r="BT1050" s="18"/>
      <c r="BV1050" s="18"/>
      <c r="BW1050" s="18"/>
      <c r="BY1050" s="23"/>
      <c r="BZ1050" s="23"/>
      <c r="CA1050" s="23"/>
      <c r="CB1050" s="23"/>
      <c r="CC1050" s="23"/>
      <c r="CD1050" s="23"/>
      <c r="CE1050" s="23"/>
      <c r="CF1050" s="23"/>
      <c r="CG1050" s="23"/>
    </row>
    <row r="1051" spans="1:85" x14ac:dyDescent="0.25">
      <c r="A1051" s="1"/>
      <c r="B1051" s="13"/>
      <c r="C1051" s="3"/>
      <c r="D1051" s="1"/>
      <c r="E1051" s="4"/>
      <c r="F1051" s="1"/>
      <c r="G1051" s="14"/>
      <c r="H1051" s="14"/>
      <c r="I1051" s="15"/>
      <c r="J1051" s="16"/>
      <c r="K1051" s="15"/>
      <c r="L1051" s="15"/>
      <c r="M1051" s="15"/>
      <c r="N1051" s="15"/>
      <c r="O1051" s="15"/>
      <c r="P1051" s="15"/>
      <c r="Q1051" s="15"/>
      <c r="R1051" s="15"/>
      <c r="S1051" s="31"/>
      <c r="T1051" s="34"/>
      <c r="U1051" s="18"/>
      <c r="V1051" s="35"/>
      <c r="W1051" s="35"/>
      <c r="X1051" s="35"/>
      <c r="Y1051" s="35"/>
      <c r="Z1051" s="35"/>
      <c r="AA1051" s="35"/>
      <c r="AB1051" s="35"/>
      <c r="AC1051" s="36"/>
      <c r="AD1051" s="37"/>
      <c r="AE1051" s="37"/>
      <c r="AF1051" s="37"/>
      <c r="AG1051" s="37"/>
      <c r="AH1051" s="37"/>
      <c r="AI1051" s="37"/>
      <c r="AJ1051" s="38"/>
      <c r="AK1051" s="35"/>
      <c r="AL1051" s="35"/>
      <c r="AM1051" s="35"/>
      <c r="AN1051" s="35"/>
      <c r="AO1051" s="39"/>
      <c r="AP1051" s="39"/>
      <c r="AQ1051" s="39"/>
      <c r="AR1051" s="39"/>
      <c r="AS1051" s="39"/>
      <c r="AT1051" s="39"/>
      <c r="AU1051" s="39"/>
      <c r="AV1051" s="39"/>
      <c r="AW1051" s="39"/>
      <c r="AX1051" s="39"/>
      <c r="BE1051" s="18"/>
      <c r="BF1051" s="18"/>
      <c r="BG1051" s="18"/>
      <c r="BH1051" s="18"/>
      <c r="BI1051" s="18"/>
      <c r="BJ1051" s="18"/>
      <c r="BK1051" s="18"/>
      <c r="BL1051" s="18"/>
      <c r="BM1051" s="18"/>
      <c r="BN1051" s="18"/>
      <c r="BO1051" s="11"/>
      <c r="BP1051" s="12"/>
      <c r="BQ1051" s="18"/>
      <c r="BR1051" s="18"/>
      <c r="BS1051" s="18"/>
      <c r="BT1051" s="18"/>
      <c r="BV1051" s="18"/>
      <c r="BW1051" s="18"/>
      <c r="BY1051" s="23"/>
      <c r="BZ1051" s="23"/>
      <c r="CA1051" s="23"/>
      <c r="CB1051" s="23"/>
      <c r="CC1051" s="23"/>
      <c r="CD1051" s="23"/>
      <c r="CE1051" s="23"/>
      <c r="CF1051" s="23"/>
      <c r="CG1051" s="23"/>
    </row>
    <row r="1052" spans="1:85" x14ac:dyDescent="0.25">
      <c r="A1052" s="1"/>
      <c r="B1052" s="13"/>
      <c r="C1052" s="3"/>
      <c r="D1052" s="1"/>
      <c r="E1052" s="4"/>
      <c r="F1052" s="1"/>
      <c r="G1052" s="14"/>
      <c r="H1052" s="14"/>
      <c r="I1052" s="15"/>
      <c r="J1052" s="16"/>
      <c r="K1052" s="15"/>
      <c r="L1052" s="15"/>
      <c r="M1052" s="15"/>
      <c r="N1052" s="15"/>
      <c r="O1052" s="15"/>
      <c r="P1052" s="15"/>
      <c r="Q1052" s="15"/>
      <c r="R1052" s="15"/>
      <c r="S1052" s="31"/>
      <c r="T1052" s="34"/>
      <c r="U1052" s="18"/>
      <c r="V1052" s="35"/>
      <c r="W1052" s="35"/>
      <c r="X1052" s="35"/>
      <c r="Y1052" s="35"/>
      <c r="Z1052" s="35"/>
      <c r="AA1052" s="35"/>
      <c r="AB1052" s="35"/>
      <c r="AC1052" s="36"/>
      <c r="AD1052" s="37"/>
      <c r="AE1052" s="37"/>
      <c r="AF1052" s="37"/>
      <c r="AG1052" s="37"/>
      <c r="AH1052" s="37"/>
      <c r="AI1052" s="37"/>
      <c r="AJ1052" s="38"/>
      <c r="AK1052" s="35"/>
      <c r="AL1052" s="35"/>
      <c r="AM1052" s="35"/>
      <c r="AN1052" s="35"/>
      <c r="AO1052" s="39"/>
      <c r="AP1052" s="39"/>
      <c r="AQ1052" s="39"/>
      <c r="AR1052" s="39"/>
      <c r="AS1052" s="39"/>
      <c r="AT1052" s="39"/>
      <c r="AU1052" s="39"/>
      <c r="AV1052" s="39"/>
      <c r="AW1052" s="39"/>
      <c r="AX1052" s="39"/>
      <c r="BE1052" s="18"/>
      <c r="BF1052" s="18"/>
      <c r="BG1052" s="18"/>
      <c r="BH1052" s="18"/>
      <c r="BI1052" s="18"/>
      <c r="BJ1052" s="18"/>
      <c r="BK1052" s="18"/>
      <c r="BL1052" s="18"/>
      <c r="BM1052" s="18"/>
      <c r="BN1052" s="18"/>
      <c r="BO1052" s="11"/>
      <c r="BP1052" s="12"/>
      <c r="BQ1052" s="18"/>
      <c r="BR1052" s="18"/>
      <c r="BS1052" s="18"/>
      <c r="BT1052" s="18"/>
      <c r="BV1052" s="18"/>
      <c r="BW1052" s="18"/>
      <c r="BY1052" s="23"/>
      <c r="BZ1052" s="23"/>
      <c r="CA1052" s="23"/>
      <c r="CB1052" s="23"/>
      <c r="CC1052" s="23"/>
      <c r="CD1052" s="23"/>
      <c r="CE1052" s="23"/>
      <c r="CF1052" s="23"/>
      <c r="CG1052" s="23"/>
    </row>
    <row r="1053" spans="1:85" x14ac:dyDescent="0.25">
      <c r="A1053" s="1"/>
      <c r="B1053" s="13"/>
      <c r="C1053" s="3"/>
      <c r="D1053" s="1"/>
      <c r="E1053" s="4"/>
      <c r="F1053" s="1"/>
      <c r="G1053" s="14"/>
      <c r="H1053" s="14"/>
      <c r="I1053" s="15"/>
      <c r="J1053" s="16"/>
      <c r="K1053" s="15"/>
      <c r="L1053" s="15"/>
      <c r="M1053" s="15"/>
      <c r="N1053" s="15"/>
      <c r="O1053" s="15"/>
      <c r="P1053" s="15"/>
      <c r="Q1053" s="15"/>
      <c r="R1053" s="15"/>
      <c r="S1053" s="31"/>
      <c r="T1053" s="34"/>
      <c r="U1053" s="18"/>
      <c r="V1053" s="35"/>
      <c r="W1053" s="35"/>
      <c r="X1053" s="35"/>
      <c r="Y1053" s="35"/>
      <c r="Z1053" s="35"/>
      <c r="AA1053" s="35"/>
      <c r="AB1053" s="35"/>
      <c r="AC1053" s="36"/>
      <c r="AD1053" s="37"/>
      <c r="AE1053" s="37"/>
      <c r="AF1053" s="37"/>
      <c r="AG1053" s="37"/>
      <c r="AH1053" s="37"/>
      <c r="AI1053" s="37"/>
      <c r="AJ1053" s="38"/>
      <c r="AK1053" s="35"/>
      <c r="AL1053" s="35"/>
      <c r="AM1053" s="35"/>
      <c r="AN1053" s="35"/>
      <c r="AO1053" s="39"/>
      <c r="AP1053" s="39"/>
      <c r="AQ1053" s="39"/>
      <c r="AR1053" s="39"/>
      <c r="AS1053" s="39"/>
      <c r="AT1053" s="39"/>
      <c r="AU1053" s="39"/>
      <c r="AV1053" s="39"/>
      <c r="AW1053" s="39"/>
      <c r="AX1053" s="39"/>
      <c r="BE1053" s="18"/>
      <c r="BF1053" s="18"/>
      <c r="BG1053" s="18"/>
      <c r="BH1053" s="18"/>
      <c r="BI1053" s="18"/>
      <c r="BJ1053" s="18"/>
      <c r="BK1053" s="18"/>
      <c r="BL1053" s="18"/>
      <c r="BM1053" s="18"/>
      <c r="BN1053" s="18"/>
      <c r="BO1053" s="11"/>
      <c r="BP1053" s="12"/>
      <c r="BQ1053" s="18"/>
      <c r="BR1053" s="18"/>
      <c r="BS1053" s="18"/>
      <c r="BT1053" s="18"/>
      <c r="BV1053" s="18"/>
      <c r="BW1053" s="18"/>
      <c r="BY1053" s="23"/>
      <c r="BZ1053" s="23"/>
      <c r="CA1053" s="23"/>
      <c r="CB1053" s="23"/>
      <c r="CC1053" s="23"/>
      <c r="CD1053" s="23"/>
      <c r="CE1053" s="23"/>
      <c r="CF1053" s="23"/>
      <c r="CG1053" s="23"/>
    </row>
    <row r="1054" spans="1:85" x14ac:dyDescent="0.25">
      <c r="A1054" s="1"/>
      <c r="B1054" s="13"/>
      <c r="C1054" s="3"/>
      <c r="D1054" s="1"/>
      <c r="E1054" s="4"/>
      <c r="F1054" s="1"/>
      <c r="G1054" s="14"/>
      <c r="H1054" s="14"/>
      <c r="I1054" s="15"/>
      <c r="J1054" s="16"/>
      <c r="K1054" s="15"/>
      <c r="L1054" s="15"/>
      <c r="M1054" s="15"/>
      <c r="N1054" s="15"/>
      <c r="O1054" s="15"/>
      <c r="P1054" s="15"/>
      <c r="Q1054" s="15"/>
      <c r="R1054" s="15"/>
      <c r="S1054" s="31"/>
      <c r="T1054" s="34"/>
      <c r="U1054" s="18"/>
      <c r="V1054" s="35"/>
      <c r="W1054" s="35"/>
      <c r="X1054" s="35"/>
      <c r="Y1054" s="35"/>
      <c r="Z1054" s="35"/>
      <c r="AA1054" s="35"/>
      <c r="AB1054" s="35"/>
      <c r="AC1054" s="36"/>
      <c r="AD1054" s="37"/>
      <c r="AE1054" s="37"/>
      <c r="AF1054" s="37"/>
      <c r="AG1054" s="37"/>
      <c r="AH1054" s="37"/>
      <c r="AI1054" s="37"/>
      <c r="AJ1054" s="38"/>
      <c r="AK1054" s="35"/>
      <c r="AL1054" s="35"/>
      <c r="AM1054" s="35"/>
      <c r="AN1054" s="35"/>
      <c r="AO1054" s="39"/>
      <c r="AP1054" s="39"/>
      <c r="AQ1054" s="39"/>
      <c r="AR1054" s="39"/>
      <c r="AS1054" s="39"/>
      <c r="AT1054" s="39"/>
      <c r="AU1054" s="39"/>
      <c r="AV1054" s="39"/>
      <c r="AW1054" s="39"/>
      <c r="AX1054" s="39"/>
      <c r="BE1054" s="18"/>
      <c r="BF1054" s="18"/>
      <c r="BG1054" s="18"/>
      <c r="BH1054" s="18"/>
      <c r="BI1054" s="18"/>
      <c r="BJ1054" s="18"/>
      <c r="BK1054" s="18"/>
      <c r="BL1054" s="18"/>
      <c r="BM1054" s="18"/>
      <c r="BN1054" s="18"/>
      <c r="BO1054" s="11"/>
      <c r="BP1054" s="12"/>
      <c r="BQ1054" s="18"/>
      <c r="BR1054" s="18"/>
      <c r="BS1054" s="18"/>
      <c r="BT1054" s="18"/>
      <c r="BV1054" s="18"/>
      <c r="BW1054" s="18"/>
      <c r="BY1054" s="23"/>
      <c r="BZ1054" s="23"/>
      <c r="CA1054" s="23"/>
      <c r="CB1054" s="23"/>
      <c r="CC1054" s="23"/>
      <c r="CD1054" s="23"/>
      <c r="CE1054" s="23"/>
      <c r="CF1054" s="23"/>
      <c r="CG1054" s="23"/>
    </row>
    <row r="1055" spans="1:85" x14ac:dyDescent="0.25">
      <c r="A1055" s="1"/>
      <c r="B1055" s="13"/>
      <c r="C1055" s="3"/>
      <c r="D1055" s="1"/>
      <c r="E1055" s="4"/>
      <c r="F1055" s="1"/>
      <c r="G1055" s="14"/>
      <c r="H1055" s="14"/>
      <c r="I1055" s="15"/>
      <c r="J1055" s="16"/>
      <c r="K1055" s="15"/>
      <c r="L1055" s="15"/>
      <c r="M1055" s="15"/>
      <c r="N1055" s="15"/>
      <c r="O1055" s="15"/>
      <c r="P1055" s="15"/>
      <c r="Q1055" s="15"/>
      <c r="R1055" s="15"/>
      <c r="S1055" s="31"/>
      <c r="T1055" s="34"/>
      <c r="U1055" s="18"/>
      <c r="V1055" s="35"/>
      <c r="W1055" s="35"/>
      <c r="X1055" s="35"/>
      <c r="Y1055" s="35"/>
      <c r="Z1055" s="35"/>
      <c r="AA1055" s="35"/>
      <c r="AB1055" s="35"/>
      <c r="AC1055" s="36"/>
      <c r="AD1055" s="37"/>
      <c r="AE1055" s="37"/>
      <c r="AF1055" s="37"/>
      <c r="AG1055" s="37"/>
      <c r="AH1055" s="37"/>
      <c r="AI1055" s="37"/>
      <c r="AJ1055" s="38"/>
      <c r="AK1055" s="35"/>
      <c r="AL1055" s="35"/>
      <c r="AM1055" s="35"/>
      <c r="AN1055" s="35"/>
      <c r="AO1055" s="39"/>
      <c r="AP1055" s="39"/>
      <c r="AQ1055" s="39"/>
      <c r="AR1055" s="39"/>
      <c r="AS1055" s="39"/>
      <c r="AT1055" s="39"/>
      <c r="AU1055" s="39"/>
      <c r="AV1055" s="39"/>
      <c r="AW1055" s="39"/>
      <c r="AX1055" s="39"/>
      <c r="BE1055" s="18"/>
      <c r="BF1055" s="18"/>
      <c r="BG1055" s="18"/>
      <c r="BH1055" s="18"/>
      <c r="BI1055" s="18"/>
      <c r="BJ1055" s="18"/>
      <c r="BK1055" s="18"/>
      <c r="BL1055" s="18"/>
      <c r="BM1055" s="18"/>
      <c r="BN1055" s="18"/>
      <c r="BO1055" s="11"/>
      <c r="BP1055" s="12"/>
      <c r="BQ1055" s="18"/>
      <c r="BR1055" s="18"/>
      <c r="BS1055" s="18"/>
      <c r="BT1055" s="18"/>
      <c r="BV1055" s="18"/>
      <c r="BW1055" s="18"/>
      <c r="BY1055" s="23"/>
      <c r="BZ1055" s="23"/>
      <c r="CA1055" s="23"/>
      <c r="CB1055" s="23"/>
      <c r="CC1055" s="23"/>
      <c r="CD1055" s="23"/>
      <c r="CE1055" s="23"/>
      <c r="CF1055" s="23"/>
      <c r="CG1055" s="23"/>
    </row>
    <row r="1056" spans="1:85" x14ac:dyDescent="0.25">
      <c r="A1056" s="1"/>
      <c r="B1056" s="13"/>
      <c r="C1056" s="3"/>
      <c r="D1056" s="1"/>
      <c r="E1056" s="4"/>
      <c r="F1056" s="1"/>
      <c r="G1056" s="14"/>
      <c r="H1056" s="14"/>
      <c r="I1056" s="15"/>
      <c r="J1056" s="16"/>
      <c r="K1056" s="15"/>
      <c r="L1056" s="15"/>
      <c r="M1056" s="15"/>
      <c r="N1056" s="15"/>
      <c r="O1056" s="15"/>
      <c r="P1056" s="15"/>
      <c r="Q1056" s="15"/>
      <c r="R1056" s="15"/>
      <c r="S1056" s="31"/>
      <c r="T1056" s="34"/>
      <c r="U1056" s="18"/>
      <c r="V1056" s="35"/>
      <c r="W1056" s="35"/>
      <c r="X1056" s="35"/>
      <c r="Y1056" s="35"/>
      <c r="Z1056" s="35"/>
      <c r="AA1056" s="35"/>
      <c r="AB1056" s="35"/>
      <c r="AC1056" s="36"/>
      <c r="AD1056" s="37"/>
      <c r="AE1056" s="37"/>
      <c r="AF1056" s="37"/>
      <c r="AG1056" s="37"/>
      <c r="AH1056" s="37"/>
      <c r="AI1056" s="37"/>
      <c r="AJ1056" s="38"/>
      <c r="AK1056" s="35"/>
      <c r="AL1056" s="35"/>
      <c r="AM1056" s="35"/>
      <c r="AN1056" s="35"/>
      <c r="AO1056" s="39"/>
      <c r="AP1056" s="39"/>
      <c r="AQ1056" s="39"/>
      <c r="AR1056" s="39"/>
      <c r="AS1056" s="39"/>
      <c r="AT1056" s="39"/>
      <c r="AU1056" s="39"/>
      <c r="AV1056" s="39"/>
      <c r="AW1056" s="39"/>
      <c r="AX1056" s="39"/>
      <c r="BE1056" s="18"/>
      <c r="BF1056" s="18"/>
      <c r="BG1056" s="18"/>
      <c r="BH1056" s="18"/>
      <c r="BI1056" s="18"/>
      <c r="BJ1056" s="18"/>
      <c r="BK1056" s="18"/>
      <c r="BL1056" s="18"/>
      <c r="BM1056" s="18"/>
      <c r="BN1056" s="18"/>
      <c r="BO1056" s="11"/>
      <c r="BP1056" s="12"/>
      <c r="BQ1056" s="18"/>
      <c r="BR1056" s="18"/>
      <c r="BS1056" s="18"/>
      <c r="BT1056" s="18"/>
      <c r="BV1056" s="18"/>
      <c r="BW1056" s="18"/>
      <c r="BY1056" s="23"/>
      <c r="BZ1056" s="23"/>
      <c r="CA1056" s="23"/>
      <c r="CB1056" s="23"/>
      <c r="CC1056" s="23"/>
      <c r="CD1056" s="23"/>
      <c r="CE1056" s="23"/>
      <c r="CF1056" s="23"/>
      <c r="CG1056" s="23"/>
    </row>
    <row r="1057" spans="1:85" x14ac:dyDescent="0.25">
      <c r="A1057" s="1"/>
      <c r="B1057" s="13"/>
      <c r="C1057" s="3"/>
      <c r="D1057" s="1"/>
      <c r="E1057" s="4"/>
      <c r="F1057" s="1"/>
      <c r="G1057" s="14"/>
      <c r="H1057" s="14"/>
      <c r="I1057" s="15"/>
      <c r="J1057" s="16"/>
      <c r="K1057" s="15"/>
      <c r="L1057" s="15"/>
      <c r="M1057" s="15"/>
      <c r="N1057" s="15"/>
      <c r="O1057" s="15"/>
      <c r="P1057" s="15"/>
      <c r="Q1057" s="15"/>
      <c r="R1057" s="15"/>
      <c r="S1057" s="31"/>
      <c r="T1057" s="34"/>
      <c r="U1057" s="18"/>
      <c r="V1057" s="35"/>
      <c r="W1057" s="35"/>
      <c r="X1057" s="35"/>
      <c r="Y1057" s="35"/>
      <c r="Z1057" s="35"/>
      <c r="AA1057" s="35"/>
      <c r="AB1057" s="35"/>
      <c r="AC1057" s="36"/>
      <c r="AD1057" s="37"/>
      <c r="AE1057" s="37"/>
      <c r="AF1057" s="37"/>
      <c r="AG1057" s="37"/>
      <c r="AH1057" s="37"/>
      <c r="AI1057" s="37"/>
      <c r="AJ1057" s="38"/>
      <c r="AK1057" s="35"/>
      <c r="AL1057" s="35"/>
      <c r="AM1057" s="35"/>
      <c r="AN1057" s="35"/>
      <c r="AO1057" s="39"/>
      <c r="AP1057" s="39"/>
      <c r="AQ1057" s="39"/>
      <c r="AR1057" s="39"/>
      <c r="AS1057" s="39"/>
      <c r="AT1057" s="39"/>
      <c r="AU1057" s="39"/>
      <c r="AV1057" s="39"/>
      <c r="AW1057" s="39"/>
      <c r="AX1057" s="39"/>
      <c r="BE1057" s="18"/>
      <c r="BF1057" s="18"/>
      <c r="BG1057" s="18"/>
      <c r="BH1057" s="18"/>
      <c r="BI1057" s="18"/>
      <c r="BJ1057" s="18"/>
      <c r="BK1057" s="18"/>
      <c r="BL1057" s="18"/>
      <c r="BM1057" s="18"/>
      <c r="BN1057" s="18"/>
      <c r="BO1057" s="11"/>
      <c r="BP1057" s="12"/>
      <c r="BQ1057" s="18"/>
      <c r="BR1057" s="18"/>
      <c r="BS1057" s="18"/>
      <c r="BT1057" s="18"/>
      <c r="BV1057" s="18"/>
      <c r="BW1057" s="18"/>
      <c r="BY1057" s="23"/>
      <c r="BZ1057" s="23"/>
      <c r="CA1057" s="23"/>
      <c r="CB1057" s="23"/>
      <c r="CC1057" s="23"/>
      <c r="CD1057" s="23"/>
      <c r="CE1057" s="23"/>
      <c r="CF1057" s="23"/>
      <c r="CG1057" s="23"/>
    </row>
    <row r="1058" spans="1:85" x14ac:dyDescent="0.25">
      <c r="A1058" s="1"/>
      <c r="B1058" s="13"/>
      <c r="C1058" s="3"/>
      <c r="D1058" s="1"/>
      <c r="E1058" s="4"/>
      <c r="F1058" s="1"/>
      <c r="G1058" s="14"/>
      <c r="H1058" s="14"/>
      <c r="I1058" s="15"/>
      <c r="J1058" s="16"/>
      <c r="K1058" s="15"/>
      <c r="L1058" s="15"/>
      <c r="M1058" s="15"/>
      <c r="N1058" s="15"/>
      <c r="O1058" s="15"/>
      <c r="P1058" s="15"/>
      <c r="Q1058" s="15"/>
      <c r="R1058" s="15"/>
      <c r="S1058" s="31"/>
      <c r="T1058" s="34"/>
      <c r="U1058" s="18"/>
      <c r="V1058" s="35"/>
      <c r="W1058" s="35"/>
      <c r="X1058" s="35"/>
      <c r="Y1058" s="35"/>
      <c r="Z1058" s="35"/>
      <c r="AA1058" s="35"/>
      <c r="AB1058" s="35"/>
      <c r="AC1058" s="36"/>
      <c r="AD1058" s="37"/>
      <c r="AE1058" s="37"/>
      <c r="AF1058" s="37"/>
      <c r="AG1058" s="37"/>
      <c r="AH1058" s="37"/>
      <c r="AI1058" s="37"/>
      <c r="AJ1058" s="38"/>
      <c r="AK1058" s="35"/>
      <c r="AL1058" s="35"/>
      <c r="AM1058" s="35"/>
      <c r="AN1058" s="35"/>
      <c r="AO1058" s="39"/>
      <c r="AP1058" s="39"/>
      <c r="AQ1058" s="39"/>
      <c r="AR1058" s="39"/>
      <c r="AS1058" s="39"/>
      <c r="AT1058" s="39"/>
      <c r="AU1058" s="39"/>
      <c r="AV1058" s="39"/>
      <c r="AW1058" s="39"/>
      <c r="AX1058" s="39"/>
      <c r="BE1058" s="18"/>
      <c r="BF1058" s="18"/>
      <c r="BG1058" s="18"/>
      <c r="BH1058" s="18"/>
      <c r="BI1058" s="18"/>
      <c r="BJ1058" s="18"/>
      <c r="BK1058" s="18"/>
      <c r="BL1058" s="18"/>
      <c r="BM1058" s="18"/>
      <c r="BN1058" s="18"/>
      <c r="BO1058" s="11"/>
      <c r="BP1058" s="12"/>
      <c r="BQ1058" s="18"/>
      <c r="BR1058" s="18"/>
      <c r="BS1058" s="18"/>
      <c r="BT1058" s="18"/>
      <c r="BV1058" s="18"/>
      <c r="BW1058" s="18"/>
      <c r="BY1058" s="23"/>
      <c r="BZ1058" s="23"/>
      <c r="CA1058" s="23"/>
      <c r="CB1058" s="23"/>
      <c r="CC1058" s="23"/>
      <c r="CD1058" s="23"/>
      <c r="CE1058" s="23"/>
      <c r="CF1058" s="23"/>
      <c r="CG1058" s="23"/>
    </row>
    <row r="1059" spans="1:85" x14ac:dyDescent="0.25">
      <c r="A1059" s="1"/>
      <c r="B1059" s="13"/>
      <c r="C1059" s="3"/>
      <c r="D1059" s="1"/>
      <c r="E1059" s="4"/>
      <c r="F1059" s="1"/>
      <c r="G1059" s="14"/>
      <c r="H1059" s="14"/>
      <c r="I1059" s="15"/>
      <c r="J1059" s="16"/>
      <c r="K1059" s="15"/>
      <c r="L1059" s="15"/>
      <c r="M1059" s="15"/>
      <c r="N1059" s="15"/>
      <c r="O1059" s="15"/>
      <c r="P1059" s="15"/>
      <c r="Q1059" s="15"/>
      <c r="R1059" s="15"/>
      <c r="S1059" s="31"/>
      <c r="T1059" s="34"/>
      <c r="U1059" s="18"/>
      <c r="V1059" s="35"/>
      <c r="W1059" s="35"/>
      <c r="X1059" s="35"/>
      <c r="Y1059" s="35"/>
      <c r="Z1059" s="35"/>
      <c r="AA1059" s="35"/>
      <c r="AB1059" s="35"/>
      <c r="AC1059" s="36"/>
      <c r="AD1059" s="37"/>
      <c r="AE1059" s="37"/>
      <c r="AF1059" s="37"/>
      <c r="AG1059" s="37"/>
      <c r="AH1059" s="37"/>
      <c r="AI1059" s="37"/>
      <c r="AJ1059" s="38"/>
      <c r="AK1059" s="35"/>
      <c r="AL1059" s="35"/>
      <c r="AM1059" s="35"/>
      <c r="AN1059" s="35"/>
      <c r="AO1059" s="39"/>
      <c r="AP1059" s="39"/>
      <c r="AQ1059" s="39"/>
      <c r="AR1059" s="39"/>
      <c r="AS1059" s="39"/>
      <c r="AT1059" s="39"/>
      <c r="AU1059" s="39"/>
      <c r="AV1059" s="39"/>
      <c r="AW1059" s="39"/>
      <c r="AX1059" s="39"/>
      <c r="BE1059" s="18"/>
      <c r="BF1059" s="18"/>
      <c r="BG1059" s="18"/>
      <c r="BH1059" s="18"/>
      <c r="BI1059" s="18"/>
      <c r="BJ1059" s="18"/>
      <c r="BK1059" s="18"/>
      <c r="BL1059" s="18"/>
      <c r="BM1059" s="18"/>
      <c r="BN1059" s="18"/>
      <c r="BO1059" s="11"/>
      <c r="BP1059" s="12"/>
      <c r="BQ1059" s="18"/>
      <c r="BR1059" s="18"/>
      <c r="BS1059" s="18"/>
      <c r="BT1059" s="18"/>
      <c r="BV1059" s="18"/>
      <c r="BW1059" s="18"/>
      <c r="BY1059" s="23"/>
      <c r="BZ1059" s="23"/>
      <c r="CA1059" s="23"/>
      <c r="CB1059" s="23"/>
      <c r="CC1059" s="23"/>
      <c r="CD1059" s="23"/>
      <c r="CE1059" s="23"/>
      <c r="CF1059" s="23"/>
      <c r="CG1059" s="23"/>
    </row>
    <row r="1060" spans="1:85" x14ac:dyDescent="0.25">
      <c r="A1060" s="1"/>
      <c r="B1060" s="13"/>
      <c r="C1060" s="3"/>
      <c r="D1060" s="1"/>
      <c r="E1060" s="4"/>
      <c r="F1060" s="1"/>
      <c r="G1060" s="14"/>
      <c r="H1060" s="14"/>
      <c r="I1060" s="15"/>
      <c r="J1060" s="16"/>
      <c r="K1060" s="15"/>
      <c r="L1060" s="15"/>
      <c r="M1060" s="15"/>
      <c r="N1060" s="15"/>
      <c r="O1060" s="15"/>
      <c r="P1060" s="15"/>
      <c r="Q1060" s="15"/>
      <c r="R1060" s="15"/>
      <c r="S1060" s="31"/>
      <c r="T1060" s="34"/>
      <c r="U1060" s="18"/>
      <c r="V1060" s="35"/>
      <c r="W1060" s="35"/>
      <c r="X1060" s="35"/>
      <c r="Y1060" s="35"/>
      <c r="Z1060" s="35"/>
      <c r="AA1060" s="35"/>
      <c r="AB1060" s="35"/>
      <c r="AC1060" s="36"/>
      <c r="AD1060" s="37"/>
      <c r="AE1060" s="37"/>
      <c r="AF1060" s="37"/>
      <c r="AG1060" s="37"/>
      <c r="AH1060" s="37"/>
      <c r="AI1060" s="37"/>
      <c r="AJ1060" s="38"/>
      <c r="AK1060" s="35"/>
      <c r="AL1060" s="35"/>
      <c r="AM1060" s="35"/>
      <c r="AN1060" s="35"/>
      <c r="AO1060" s="39"/>
      <c r="AP1060" s="39"/>
      <c r="AQ1060" s="39"/>
      <c r="AR1060" s="39"/>
      <c r="AS1060" s="39"/>
      <c r="AT1060" s="39"/>
      <c r="AU1060" s="39"/>
      <c r="AV1060" s="39"/>
      <c r="AW1060" s="39"/>
      <c r="AX1060" s="39"/>
      <c r="BE1060" s="18"/>
      <c r="BF1060" s="18"/>
      <c r="BG1060" s="18"/>
      <c r="BH1060" s="18"/>
      <c r="BI1060" s="18"/>
      <c r="BJ1060" s="18"/>
      <c r="BK1060" s="18"/>
      <c r="BL1060" s="18"/>
      <c r="BM1060" s="18"/>
      <c r="BN1060" s="18"/>
      <c r="BO1060" s="11"/>
      <c r="BP1060" s="12"/>
      <c r="BQ1060" s="18"/>
      <c r="BR1060" s="18"/>
      <c r="BS1060" s="18"/>
      <c r="BT1060" s="18"/>
      <c r="BV1060" s="18"/>
      <c r="BW1060" s="18"/>
      <c r="BY1060" s="23"/>
      <c r="BZ1060" s="23"/>
      <c r="CA1060" s="23"/>
      <c r="CB1060" s="23"/>
      <c r="CC1060" s="23"/>
      <c r="CD1060" s="23"/>
      <c r="CE1060" s="23"/>
      <c r="CF1060" s="23"/>
      <c r="CG1060" s="23"/>
    </row>
    <row r="1061" spans="1:85" x14ac:dyDescent="0.25">
      <c r="A1061" s="1"/>
      <c r="B1061" s="13"/>
      <c r="C1061" s="3"/>
      <c r="D1061" s="1"/>
      <c r="E1061" s="4"/>
      <c r="F1061" s="1"/>
      <c r="G1061" s="14"/>
      <c r="H1061" s="14"/>
      <c r="I1061" s="15"/>
      <c r="J1061" s="16"/>
      <c r="K1061" s="15"/>
      <c r="L1061" s="15"/>
      <c r="M1061" s="15"/>
      <c r="N1061" s="15"/>
      <c r="O1061" s="15"/>
      <c r="P1061" s="15"/>
      <c r="Q1061" s="15"/>
      <c r="R1061" s="15"/>
      <c r="S1061" s="31"/>
      <c r="T1061" s="34"/>
      <c r="U1061" s="18"/>
      <c r="V1061" s="35"/>
      <c r="W1061" s="35"/>
      <c r="X1061" s="35"/>
      <c r="Y1061" s="35"/>
      <c r="Z1061" s="35"/>
      <c r="AA1061" s="35"/>
      <c r="AB1061" s="35"/>
      <c r="AC1061" s="36"/>
      <c r="AD1061" s="37"/>
      <c r="AE1061" s="37"/>
      <c r="AF1061" s="37"/>
      <c r="AG1061" s="37"/>
      <c r="AH1061" s="37"/>
      <c r="AI1061" s="37"/>
      <c r="AJ1061" s="38"/>
      <c r="AK1061" s="35"/>
      <c r="AL1061" s="35"/>
      <c r="AM1061" s="35"/>
      <c r="AN1061" s="35"/>
      <c r="AO1061" s="39"/>
      <c r="AP1061" s="39"/>
      <c r="AQ1061" s="39"/>
      <c r="AR1061" s="39"/>
      <c r="AS1061" s="39"/>
      <c r="AT1061" s="39"/>
      <c r="AU1061" s="39"/>
      <c r="AV1061" s="39"/>
      <c r="AW1061" s="39"/>
      <c r="AX1061" s="39"/>
      <c r="BE1061" s="18"/>
      <c r="BF1061" s="18"/>
      <c r="BG1061" s="18"/>
      <c r="BH1061" s="18"/>
      <c r="BI1061" s="18"/>
      <c r="BJ1061" s="18"/>
      <c r="BK1061" s="18"/>
      <c r="BL1061" s="18"/>
      <c r="BM1061" s="18"/>
      <c r="BN1061" s="18"/>
      <c r="BO1061" s="11"/>
      <c r="BP1061" s="12"/>
      <c r="BQ1061" s="18"/>
      <c r="BR1061" s="18"/>
      <c r="BS1061" s="18"/>
      <c r="BT1061" s="18"/>
      <c r="BV1061" s="18"/>
      <c r="BW1061" s="18"/>
      <c r="BY1061" s="23"/>
      <c r="BZ1061" s="23"/>
      <c r="CA1061" s="23"/>
      <c r="CB1061" s="23"/>
      <c r="CC1061" s="23"/>
      <c r="CD1061" s="23"/>
      <c r="CE1061" s="23"/>
      <c r="CF1061" s="23"/>
      <c r="CG1061" s="23"/>
    </row>
    <row r="1062" spans="1:85" x14ac:dyDescent="0.25">
      <c r="A1062" s="1"/>
      <c r="B1062" s="13"/>
      <c r="C1062" s="3"/>
      <c r="D1062" s="1"/>
      <c r="E1062" s="4"/>
      <c r="F1062" s="1"/>
      <c r="G1062" s="14"/>
      <c r="H1062" s="14"/>
      <c r="I1062" s="15"/>
      <c r="J1062" s="16"/>
      <c r="K1062" s="15"/>
      <c r="L1062" s="15"/>
      <c r="M1062" s="15"/>
      <c r="N1062" s="15"/>
      <c r="O1062" s="15"/>
      <c r="P1062" s="15"/>
      <c r="Q1062" s="15"/>
      <c r="R1062" s="15"/>
      <c r="S1062" s="31"/>
      <c r="T1062" s="34"/>
      <c r="U1062" s="18"/>
      <c r="V1062" s="35"/>
      <c r="W1062" s="35"/>
      <c r="X1062" s="35"/>
      <c r="Y1062" s="35"/>
      <c r="Z1062" s="35"/>
      <c r="AA1062" s="35"/>
      <c r="AB1062" s="35"/>
      <c r="AC1062" s="36"/>
      <c r="AD1062" s="37"/>
      <c r="AE1062" s="37"/>
      <c r="AF1062" s="37"/>
      <c r="AG1062" s="37"/>
      <c r="AH1062" s="37"/>
      <c r="AI1062" s="37"/>
      <c r="AJ1062" s="38"/>
      <c r="AK1062" s="35"/>
      <c r="AL1062" s="35"/>
      <c r="AM1062" s="35"/>
      <c r="AN1062" s="35"/>
      <c r="AO1062" s="39"/>
      <c r="AP1062" s="39"/>
      <c r="AQ1062" s="39"/>
      <c r="AR1062" s="39"/>
      <c r="AS1062" s="39"/>
      <c r="AT1062" s="39"/>
      <c r="AU1062" s="39"/>
      <c r="AV1062" s="39"/>
      <c r="AW1062" s="39"/>
      <c r="AX1062" s="39"/>
      <c r="BE1062" s="18"/>
      <c r="BF1062" s="18"/>
      <c r="BG1062" s="18"/>
      <c r="BH1062" s="18"/>
      <c r="BI1062" s="18"/>
      <c r="BJ1062" s="18"/>
      <c r="BK1062" s="18"/>
      <c r="BL1062" s="18"/>
      <c r="BM1062" s="18"/>
      <c r="BN1062" s="18"/>
      <c r="BO1062" s="11"/>
      <c r="BP1062" s="12"/>
      <c r="BQ1062" s="18"/>
      <c r="BR1062" s="18"/>
      <c r="BS1062" s="18"/>
      <c r="BT1062" s="18"/>
      <c r="BV1062" s="18"/>
      <c r="BW1062" s="18"/>
      <c r="BY1062" s="23"/>
      <c r="BZ1062" s="23"/>
      <c r="CA1062" s="23"/>
      <c r="CB1062" s="23"/>
      <c r="CC1062" s="23"/>
      <c r="CD1062" s="23"/>
      <c r="CE1062" s="23"/>
      <c r="CF1062" s="23"/>
      <c r="CG1062" s="23"/>
    </row>
    <row r="1063" spans="1:85" x14ac:dyDescent="0.25">
      <c r="A1063" s="1"/>
      <c r="B1063" s="13"/>
      <c r="C1063" s="3"/>
      <c r="D1063" s="1"/>
      <c r="E1063" s="4"/>
      <c r="F1063" s="1"/>
      <c r="G1063" s="14"/>
      <c r="H1063" s="14"/>
      <c r="I1063" s="15"/>
      <c r="J1063" s="16"/>
      <c r="K1063" s="15"/>
      <c r="L1063" s="15"/>
      <c r="M1063" s="15"/>
      <c r="N1063" s="15"/>
      <c r="O1063" s="15"/>
      <c r="P1063" s="15"/>
      <c r="Q1063" s="15"/>
      <c r="R1063" s="15"/>
      <c r="S1063" s="31"/>
      <c r="T1063" s="34"/>
      <c r="U1063" s="18"/>
      <c r="V1063" s="35"/>
      <c r="W1063" s="35"/>
      <c r="X1063" s="35"/>
      <c r="Y1063" s="35"/>
      <c r="Z1063" s="35"/>
      <c r="AA1063" s="35"/>
      <c r="AB1063" s="35"/>
      <c r="AC1063" s="36"/>
      <c r="AD1063" s="37"/>
      <c r="AE1063" s="37"/>
      <c r="AF1063" s="37"/>
      <c r="AG1063" s="37"/>
      <c r="AH1063" s="37"/>
      <c r="AI1063" s="37"/>
      <c r="AJ1063" s="38"/>
      <c r="AK1063" s="35"/>
      <c r="AL1063" s="35"/>
      <c r="AM1063" s="35"/>
      <c r="AN1063" s="35"/>
      <c r="AO1063" s="39"/>
      <c r="AP1063" s="39"/>
      <c r="AQ1063" s="39"/>
      <c r="AR1063" s="39"/>
      <c r="AS1063" s="39"/>
      <c r="AT1063" s="39"/>
      <c r="AU1063" s="39"/>
      <c r="AV1063" s="39"/>
      <c r="AW1063" s="39"/>
      <c r="AX1063" s="39"/>
      <c r="BE1063" s="18"/>
      <c r="BF1063" s="18"/>
      <c r="BG1063" s="18"/>
      <c r="BH1063" s="18"/>
      <c r="BI1063" s="18"/>
      <c r="BJ1063" s="18"/>
      <c r="BK1063" s="18"/>
      <c r="BL1063" s="18"/>
      <c r="BM1063" s="18"/>
      <c r="BN1063" s="18"/>
      <c r="BO1063" s="11"/>
      <c r="BP1063" s="12"/>
      <c r="BQ1063" s="18"/>
      <c r="BR1063" s="18"/>
      <c r="BS1063" s="18"/>
      <c r="BT1063" s="18"/>
      <c r="BV1063" s="18"/>
      <c r="BW1063" s="18"/>
      <c r="BY1063" s="23"/>
      <c r="BZ1063" s="23"/>
      <c r="CA1063" s="23"/>
      <c r="CB1063" s="23"/>
      <c r="CC1063" s="23"/>
      <c r="CD1063" s="23"/>
      <c r="CE1063" s="23"/>
      <c r="CF1063" s="23"/>
      <c r="CG1063" s="23"/>
    </row>
    <row r="1064" spans="1:85" x14ac:dyDescent="0.25">
      <c r="A1064" s="1"/>
      <c r="B1064" s="13"/>
      <c r="C1064" s="3"/>
      <c r="D1064" s="1"/>
      <c r="E1064" s="4"/>
      <c r="F1064" s="1"/>
      <c r="G1064" s="14"/>
      <c r="H1064" s="14"/>
      <c r="I1064" s="15"/>
      <c r="J1064" s="16"/>
      <c r="K1064" s="15"/>
      <c r="L1064" s="15"/>
      <c r="M1064" s="15"/>
      <c r="N1064" s="15"/>
      <c r="O1064" s="15"/>
      <c r="P1064" s="15"/>
      <c r="Q1064" s="15"/>
      <c r="R1064" s="15"/>
      <c r="S1064" s="31"/>
      <c r="T1064" s="34"/>
      <c r="U1064" s="18"/>
      <c r="V1064" s="35"/>
      <c r="W1064" s="35"/>
      <c r="X1064" s="35"/>
      <c r="Y1064" s="35"/>
      <c r="Z1064" s="35"/>
      <c r="AA1064" s="35"/>
      <c r="AB1064" s="35"/>
      <c r="AC1064" s="36"/>
      <c r="AD1064" s="37"/>
      <c r="AE1064" s="37"/>
      <c r="AF1064" s="37"/>
      <c r="AG1064" s="37"/>
      <c r="AH1064" s="37"/>
      <c r="AI1064" s="37"/>
      <c r="AJ1064" s="38"/>
      <c r="AK1064" s="35"/>
      <c r="AL1064" s="35"/>
      <c r="AM1064" s="35"/>
      <c r="AN1064" s="35"/>
      <c r="AO1064" s="39"/>
      <c r="AP1064" s="39"/>
      <c r="AQ1064" s="39"/>
      <c r="AR1064" s="39"/>
      <c r="AS1064" s="39"/>
      <c r="AT1064" s="39"/>
      <c r="AU1064" s="39"/>
      <c r="AV1064" s="39"/>
      <c r="AW1064" s="39"/>
      <c r="AX1064" s="39"/>
      <c r="BE1064" s="18"/>
      <c r="BF1064" s="18"/>
      <c r="BG1064" s="18"/>
      <c r="BH1064" s="18"/>
      <c r="BI1064" s="18"/>
      <c r="BJ1064" s="18"/>
      <c r="BK1064" s="18"/>
      <c r="BL1064" s="18"/>
      <c r="BM1064" s="18"/>
      <c r="BN1064" s="18"/>
      <c r="BO1064" s="11"/>
      <c r="BP1064" s="12"/>
      <c r="BQ1064" s="18"/>
      <c r="BR1064" s="18"/>
      <c r="BS1064" s="18"/>
      <c r="BT1064" s="18"/>
      <c r="BV1064" s="18"/>
      <c r="BW1064" s="18"/>
      <c r="BY1064" s="23"/>
      <c r="BZ1064" s="23"/>
      <c r="CA1064" s="23"/>
      <c r="CB1064" s="23"/>
      <c r="CC1064" s="23"/>
      <c r="CD1064" s="23"/>
      <c r="CE1064" s="23"/>
      <c r="CF1064" s="23"/>
      <c r="CG1064" s="23"/>
    </row>
    <row r="1065" spans="1:85" x14ac:dyDescent="0.25">
      <c r="A1065" s="1"/>
      <c r="B1065" s="13"/>
      <c r="C1065" s="3"/>
      <c r="D1065" s="1"/>
      <c r="E1065" s="4"/>
      <c r="F1065" s="1"/>
      <c r="G1065" s="14"/>
      <c r="H1065" s="14"/>
      <c r="I1065" s="15"/>
      <c r="J1065" s="16"/>
      <c r="K1065" s="15"/>
      <c r="L1065" s="15"/>
      <c r="M1065" s="15"/>
      <c r="N1065" s="15"/>
      <c r="O1065" s="15"/>
      <c r="P1065" s="15"/>
      <c r="Q1065" s="15"/>
      <c r="R1065" s="15"/>
      <c r="S1065" s="31"/>
      <c r="T1065" s="34"/>
      <c r="U1065" s="18"/>
      <c r="V1065" s="35"/>
      <c r="W1065" s="35"/>
      <c r="X1065" s="35"/>
      <c r="Y1065" s="35"/>
      <c r="Z1065" s="35"/>
      <c r="AA1065" s="35"/>
      <c r="AB1065" s="35"/>
      <c r="AC1065" s="36"/>
      <c r="AD1065" s="37"/>
      <c r="AE1065" s="37"/>
      <c r="AF1065" s="37"/>
      <c r="AG1065" s="37"/>
      <c r="AH1065" s="37"/>
      <c r="AI1065" s="37"/>
      <c r="AJ1065" s="38"/>
      <c r="AK1065" s="35"/>
      <c r="AL1065" s="35"/>
      <c r="AM1065" s="35"/>
      <c r="AN1065" s="35"/>
      <c r="AO1065" s="39"/>
      <c r="AP1065" s="39"/>
      <c r="AQ1065" s="39"/>
      <c r="AR1065" s="39"/>
      <c r="AS1065" s="39"/>
      <c r="AT1065" s="39"/>
      <c r="AU1065" s="39"/>
      <c r="AV1065" s="39"/>
      <c r="AW1065" s="39"/>
      <c r="AX1065" s="39"/>
      <c r="BE1065" s="18"/>
      <c r="BF1065" s="18"/>
      <c r="BG1065" s="18"/>
      <c r="BH1065" s="18"/>
      <c r="BI1065" s="18"/>
      <c r="BJ1065" s="18"/>
      <c r="BK1065" s="18"/>
      <c r="BL1065" s="18"/>
      <c r="BM1065" s="18"/>
      <c r="BN1065" s="18"/>
      <c r="BO1065" s="11"/>
      <c r="BP1065" s="12"/>
      <c r="BQ1065" s="18"/>
      <c r="BR1065" s="18"/>
      <c r="BS1065" s="18"/>
      <c r="BT1065" s="18"/>
      <c r="BV1065" s="18"/>
      <c r="BW1065" s="18"/>
      <c r="BY1065" s="23"/>
      <c r="BZ1065" s="23"/>
      <c r="CA1065" s="23"/>
      <c r="CB1065" s="23"/>
      <c r="CC1065" s="23"/>
      <c r="CD1065" s="23"/>
      <c r="CE1065" s="23"/>
      <c r="CF1065" s="23"/>
      <c r="CG1065" s="23"/>
    </row>
    <row r="1066" spans="1:85" x14ac:dyDescent="0.25">
      <c r="A1066" s="1"/>
      <c r="B1066" s="13"/>
      <c r="C1066" s="3"/>
      <c r="D1066" s="1"/>
      <c r="E1066" s="4"/>
      <c r="F1066" s="1"/>
      <c r="G1066" s="14"/>
      <c r="H1066" s="14"/>
      <c r="I1066" s="15"/>
      <c r="J1066" s="16"/>
      <c r="K1066" s="15"/>
      <c r="L1066" s="15"/>
      <c r="M1066" s="15"/>
      <c r="N1066" s="15"/>
      <c r="O1066" s="15"/>
      <c r="P1066" s="15"/>
      <c r="Q1066" s="15"/>
      <c r="R1066" s="15"/>
      <c r="S1066" s="31"/>
      <c r="T1066" s="34"/>
      <c r="U1066" s="18"/>
      <c r="V1066" s="35"/>
      <c r="W1066" s="35"/>
      <c r="X1066" s="35"/>
      <c r="Y1066" s="35"/>
      <c r="Z1066" s="35"/>
      <c r="AA1066" s="35"/>
      <c r="AB1066" s="35"/>
      <c r="AC1066" s="36"/>
      <c r="AD1066" s="37"/>
      <c r="AE1066" s="37"/>
      <c r="AF1066" s="37"/>
      <c r="AG1066" s="37"/>
      <c r="AH1066" s="37"/>
      <c r="AI1066" s="37"/>
      <c r="AJ1066" s="38"/>
      <c r="AK1066" s="35"/>
      <c r="AL1066" s="35"/>
      <c r="AM1066" s="35"/>
      <c r="AN1066" s="35"/>
      <c r="AO1066" s="39"/>
      <c r="AP1066" s="39"/>
      <c r="AQ1066" s="39"/>
      <c r="AR1066" s="39"/>
      <c r="AS1066" s="39"/>
      <c r="AT1066" s="39"/>
      <c r="AU1066" s="39"/>
      <c r="AV1066" s="39"/>
      <c r="AW1066" s="39"/>
      <c r="AX1066" s="39"/>
      <c r="BE1066" s="18"/>
      <c r="BF1066" s="18"/>
      <c r="BG1066" s="18"/>
      <c r="BH1066" s="18"/>
      <c r="BI1066" s="18"/>
      <c r="BJ1066" s="18"/>
      <c r="BK1066" s="18"/>
      <c r="BL1066" s="18"/>
      <c r="BM1066" s="18"/>
      <c r="BN1066" s="18"/>
      <c r="BO1066" s="11"/>
      <c r="BP1066" s="12"/>
      <c r="BQ1066" s="18"/>
      <c r="BR1066" s="18"/>
      <c r="BS1066" s="18"/>
      <c r="BT1066" s="18"/>
      <c r="BV1066" s="18"/>
      <c r="BW1066" s="18"/>
      <c r="BY1066" s="23"/>
      <c r="BZ1066" s="23"/>
      <c r="CA1066" s="23"/>
      <c r="CB1066" s="23"/>
      <c r="CC1066" s="23"/>
      <c r="CD1066" s="23"/>
      <c r="CE1066" s="23"/>
      <c r="CF1066" s="23"/>
      <c r="CG1066" s="23"/>
    </row>
    <row r="1067" spans="1:85" x14ac:dyDescent="0.25">
      <c r="A1067" s="1"/>
      <c r="B1067" s="13"/>
      <c r="C1067" s="3"/>
      <c r="D1067" s="1"/>
      <c r="E1067" s="4"/>
      <c r="F1067" s="1"/>
      <c r="G1067" s="14"/>
      <c r="H1067" s="14"/>
      <c r="I1067" s="15"/>
      <c r="J1067" s="16"/>
      <c r="K1067" s="15"/>
      <c r="L1067" s="15"/>
      <c r="M1067" s="15"/>
      <c r="N1067" s="15"/>
      <c r="O1067" s="15"/>
      <c r="P1067" s="15"/>
      <c r="Q1067" s="15"/>
      <c r="R1067" s="15"/>
      <c r="S1067" s="31"/>
      <c r="T1067" s="34"/>
      <c r="U1067" s="18"/>
      <c r="V1067" s="35"/>
      <c r="W1067" s="35"/>
      <c r="X1067" s="35"/>
      <c r="Y1067" s="35"/>
      <c r="Z1067" s="35"/>
      <c r="AA1067" s="35"/>
      <c r="AB1067" s="35"/>
      <c r="AC1067" s="36"/>
      <c r="AD1067" s="37"/>
      <c r="AE1067" s="37"/>
      <c r="AF1067" s="37"/>
      <c r="AG1067" s="37"/>
      <c r="AH1067" s="37"/>
      <c r="AI1067" s="37"/>
      <c r="AJ1067" s="38"/>
      <c r="AK1067" s="35"/>
      <c r="AL1067" s="35"/>
      <c r="AM1067" s="35"/>
      <c r="AN1067" s="35"/>
      <c r="AO1067" s="39"/>
      <c r="AP1067" s="39"/>
      <c r="AQ1067" s="39"/>
      <c r="AR1067" s="39"/>
      <c r="AS1067" s="39"/>
      <c r="AT1067" s="39"/>
      <c r="AU1067" s="39"/>
      <c r="AV1067" s="39"/>
      <c r="AW1067" s="39"/>
      <c r="AX1067" s="39"/>
      <c r="BE1067" s="18"/>
      <c r="BF1067" s="18"/>
      <c r="BG1067" s="18"/>
      <c r="BH1067" s="18"/>
      <c r="BI1067" s="18"/>
      <c r="BJ1067" s="18"/>
      <c r="BK1067" s="18"/>
      <c r="BL1067" s="18"/>
      <c r="BM1067" s="18"/>
      <c r="BN1067" s="18"/>
      <c r="BO1067" s="11"/>
      <c r="BP1067" s="12"/>
      <c r="BQ1067" s="18"/>
      <c r="BR1067" s="18"/>
      <c r="BS1067" s="18"/>
      <c r="BT1067" s="18"/>
      <c r="BV1067" s="18"/>
      <c r="BW1067" s="18"/>
      <c r="BY1067" s="23"/>
      <c r="BZ1067" s="23"/>
      <c r="CA1067" s="23"/>
      <c r="CB1067" s="23"/>
      <c r="CC1067" s="23"/>
      <c r="CD1067" s="23"/>
      <c r="CE1067" s="23"/>
      <c r="CF1067" s="23"/>
      <c r="CG1067" s="23"/>
    </row>
    <row r="1068" spans="1:85" x14ac:dyDescent="0.25">
      <c r="A1068" s="1"/>
      <c r="B1068" s="13"/>
      <c r="C1068" s="3"/>
      <c r="D1068" s="1"/>
      <c r="E1068" s="4"/>
      <c r="F1068" s="1"/>
      <c r="G1068" s="14"/>
      <c r="H1068" s="14"/>
      <c r="I1068" s="15"/>
      <c r="J1068" s="16"/>
      <c r="K1068" s="15"/>
      <c r="L1068" s="15"/>
      <c r="M1068" s="15"/>
      <c r="N1068" s="15"/>
      <c r="O1068" s="15"/>
      <c r="P1068" s="15"/>
      <c r="Q1068" s="15"/>
      <c r="R1068" s="15"/>
      <c r="S1068" s="31"/>
      <c r="T1068" s="34"/>
      <c r="U1068" s="18"/>
      <c r="V1068" s="35"/>
      <c r="W1068" s="35"/>
      <c r="X1068" s="35"/>
      <c r="Y1068" s="35"/>
      <c r="Z1068" s="35"/>
      <c r="AA1068" s="35"/>
      <c r="AB1068" s="35"/>
      <c r="AC1068" s="36"/>
      <c r="AD1068" s="37"/>
      <c r="AE1068" s="37"/>
      <c r="AF1068" s="37"/>
      <c r="AG1068" s="37"/>
      <c r="AH1068" s="37"/>
      <c r="AI1068" s="37"/>
      <c r="AJ1068" s="38"/>
      <c r="AK1068" s="35"/>
      <c r="AL1068" s="35"/>
      <c r="AM1068" s="35"/>
      <c r="AN1068" s="35"/>
      <c r="AO1068" s="39"/>
      <c r="AP1068" s="39"/>
      <c r="AQ1068" s="39"/>
      <c r="AR1068" s="39"/>
      <c r="AS1068" s="39"/>
      <c r="AT1068" s="39"/>
      <c r="AU1068" s="39"/>
      <c r="AV1068" s="39"/>
      <c r="AW1068" s="39"/>
      <c r="AX1068" s="39"/>
      <c r="BE1068" s="18"/>
      <c r="BF1068" s="18"/>
      <c r="BG1068" s="18"/>
      <c r="BH1068" s="18"/>
      <c r="BI1068" s="18"/>
      <c r="BJ1068" s="18"/>
      <c r="BK1068" s="18"/>
      <c r="BL1068" s="18"/>
      <c r="BM1068" s="18"/>
      <c r="BN1068" s="18"/>
      <c r="BO1068" s="11"/>
      <c r="BP1068" s="12"/>
      <c r="BQ1068" s="18"/>
      <c r="BR1068" s="18"/>
      <c r="BS1068" s="18"/>
      <c r="BT1068" s="18"/>
      <c r="BV1068" s="18"/>
      <c r="BW1068" s="18"/>
      <c r="BY1068" s="23"/>
      <c r="BZ1068" s="23"/>
      <c r="CA1068" s="23"/>
      <c r="CB1068" s="23"/>
      <c r="CC1068" s="23"/>
      <c r="CD1068" s="23"/>
      <c r="CE1068" s="23"/>
      <c r="CF1068" s="23"/>
      <c r="CG1068" s="23"/>
    </row>
    <row r="1069" spans="1:85" x14ac:dyDescent="0.25">
      <c r="A1069" s="1"/>
      <c r="B1069" s="13"/>
      <c r="C1069" s="3"/>
      <c r="D1069" s="1"/>
      <c r="E1069" s="4"/>
      <c r="F1069" s="1"/>
      <c r="G1069" s="14"/>
      <c r="H1069" s="14"/>
      <c r="I1069" s="15"/>
      <c r="J1069" s="16"/>
      <c r="K1069" s="15"/>
      <c r="L1069" s="15"/>
      <c r="M1069" s="15"/>
      <c r="N1069" s="15"/>
      <c r="O1069" s="15"/>
      <c r="P1069" s="15"/>
      <c r="Q1069" s="15"/>
      <c r="R1069" s="15"/>
      <c r="S1069" s="31"/>
      <c r="T1069" s="34"/>
      <c r="U1069" s="18"/>
      <c r="V1069" s="35"/>
      <c r="W1069" s="35"/>
      <c r="X1069" s="35"/>
      <c r="Y1069" s="35"/>
      <c r="Z1069" s="35"/>
      <c r="AA1069" s="35"/>
      <c r="AB1069" s="35"/>
      <c r="AC1069" s="36"/>
      <c r="AD1069" s="37"/>
      <c r="AE1069" s="37"/>
      <c r="AF1069" s="37"/>
      <c r="AG1069" s="37"/>
      <c r="AH1069" s="37"/>
      <c r="AI1069" s="37"/>
      <c r="AJ1069" s="38"/>
      <c r="AK1069" s="35"/>
      <c r="AL1069" s="35"/>
      <c r="AM1069" s="35"/>
      <c r="AN1069" s="35"/>
      <c r="AO1069" s="39"/>
      <c r="AP1069" s="39"/>
      <c r="AQ1069" s="39"/>
      <c r="AR1069" s="39"/>
      <c r="AS1069" s="39"/>
      <c r="AT1069" s="39"/>
      <c r="AU1069" s="39"/>
      <c r="AV1069" s="39"/>
      <c r="AW1069" s="39"/>
      <c r="AX1069" s="39"/>
      <c r="BE1069" s="18"/>
      <c r="BF1069" s="18"/>
      <c r="BG1069" s="18"/>
      <c r="BH1069" s="18"/>
      <c r="BI1069" s="18"/>
      <c r="BJ1069" s="18"/>
      <c r="BK1069" s="18"/>
      <c r="BL1069" s="18"/>
      <c r="BM1069" s="18"/>
      <c r="BN1069" s="18"/>
      <c r="BO1069" s="11"/>
      <c r="BP1069" s="12"/>
      <c r="BQ1069" s="18"/>
      <c r="BR1069" s="18"/>
      <c r="BS1069" s="18"/>
      <c r="BT1069" s="18"/>
      <c r="BV1069" s="18"/>
      <c r="BW1069" s="18"/>
      <c r="BY1069" s="23"/>
      <c r="BZ1069" s="23"/>
      <c r="CA1069" s="23"/>
      <c r="CB1069" s="23"/>
      <c r="CC1069" s="23"/>
      <c r="CD1069" s="23"/>
      <c r="CE1069" s="23"/>
      <c r="CF1069" s="23"/>
      <c r="CG1069" s="23"/>
    </row>
    <row r="1070" spans="1:85" x14ac:dyDescent="0.25">
      <c r="A1070" s="1"/>
      <c r="B1070" s="13"/>
      <c r="C1070" s="3"/>
      <c r="D1070" s="1"/>
      <c r="E1070" s="4"/>
      <c r="F1070" s="1"/>
      <c r="G1070" s="14"/>
      <c r="H1070" s="14"/>
      <c r="I1070" s="15"/>
      <c r="J1070" s="16"/>
      <c r="K1070" s="15"/>
      <c r="L1070" s="15"/>
      <c r="M1070" s="15"/>
      <c r="N1070" s="15"/>
      <c r="O1070" s="15"/>
      <c r="P1070" s="15"/>
      <c r="Q1070" s="15"/>
      <c r="R1070" s="15"/>
      <c r="S1070" s="31"/>
      <c r="T1070" s="34"/>
      <c r="U1070" s="18"/>
      <c r="V1070" s="35"/>
      <c r="W1070" s="35"/>
      <c r="X1070" s="35"/>
      <c r="Y1070" s="35"/>
      <c r="Z1070" s="35"/>
      <c r="AA1070" s="35"/>
      <c r="AB1070" s="35"/>
      <c r="AC1070" s="36"/>
      <c r="AD1070" s="37"/>
      <c r="AE1070" s="37"/>
      <c r="AF1070" s="37"/>
      <c r="AG1070" s="37"/>
      <c r="AH1070" s="37"/>
      <c r="AI1070" s="37"/>
      <c r="AJ1070" s="38"/>
      <c r="AK1070" s="35"/>
      <c r="AL1070" s="35"/>
      <c r="AM1070" s="35"/>
      <c r="AN1070" s="35"/>
      <c r="AO1070" s="39"/>
      <c r="AP1070" s="39"/>
      <c r="AQ1070" s="39"/>
      <c r="AR1070" s="39"/>
      <c r="AS1070" s="39"/>
      <c r="AT1070" s="39"/>
      <c r="AU1070" s="39"/>
      <c r="AV1070" s="39"/>
      <c r="AW1070" s="39"/>
      <c r="AX1070" s="39"/>
      <c r="BE1070" s="18"/>
      <c r="BF1070" s="18"/>
      <c r="BG1070" s="18"/>
      <c r="BH1070" s="18"/>
      <c r="BI1070" s="18"/>
      <c r="BJ1070" s="18"/>
      <c r="BK1070" s="18"/>
      <c r="BL1070" s="18"/>
      <c r="BM1070" s="18"/>
      <c r="BN1070" s="18"/>
      <c r="BO1070" s="11"/>
      <c r="BP1070" s="12"/>
      <c r="BQ1070" s="18"/>
      <c r="BR1070" s="18"/>
      <c r="BS1070" s="18"/>
      <c r="BT1070" s="18"/>
      <c r="BV1070" s="18"/>
      <c r="BW1070" s="18"/>
      <c r="BY1070" s="23"/>
      <c r="BZ1070" s="23"/>
      <c r="CA1070" s="23"/>
      <c r="CB1070" s="23"/>
      <c r="CC1070" s="23"/>
      <c r="CD1070" s="23"/>
      <c r="CE1070" s="23"/>
      <c r="CF1070" s="23"/>
      <c r="CG1070" s="23"/>
    </row>
    <row r="1071" spans="1:85" x14ac:dyDescent="0.25">
      <c r="A1071" s="1"/>
      <c r="B1071" s="13"/>
      <c r="C1071" s="3"/>
      <c r="D1071" s="1"/>
      <c r="E1071" s="4"/>
      <c r="F1071" s="1"/>
      <c r="G1071" s="14"/>
      <c r="H1071" s="14"/>
      <c r="I1071" s="15"/>
      <c r="J1071" s="16"/>
      <c r="K1071" s="15"/>
      <c r="L1071" s="15"/>
      <c r="M1071" s="15"/>
      <c r="N1071" s="15"/>
      <c r="O1071" s="15"/>
      <c r="P1071" s="15"/>
      <c r="Q1071" s="15"/>
      <c r="R1071" s="15"/>
      <c r="S1071" s="31"/>
      <c r="T1071" s="34"/>
      <c r="U1071" s="18"/>
      <c r="V1071" s="35"/>
      <c r="W1071" s="35"/>
      <c r="X1071" s="35"/>
      <c r="Y1071" s="35"/>
      <c r="Z1071" s="35"/>
      <c r="AA1071" s="35"/>
      <c r="AB1071" s="35"/>
      <c r="AC1071" s="36"/>
      <c r="AD1071" s="37"/>
      <c r="AE1071" s="37"/>
      <c r="AF1071" s="37"/>
      <c r="AG1071" s="37"/>
      <c r="AH1071" s="37"/>
      <c r="AI1071" s="37"/>
      <c r="AJ1071" s="38"/>
      <c r="AK1071" s="35"/>
      <c r="AL1071" s="35"/>
      <c r="AM1071" s="35"/>
      <c r="AN1071" s="35"/>
      <c r="AO1071" s="39"/>
      <c r="AP1071" s="39"/>
      <c r="AQ1071" s="39"/>
      <c r="AR1071" s="39"/>
      <c r="AS1071" s="39"/>
      <c r="AT1071" s="39"/>
      <c r="AU1071" s="39"/>
      <c r="AV1071" s="39"/>
      <c r="AW1071" s="39"/>
      <c r="AX1071" s="39"/>
      <c r="BE1071" s="18"/>
      <c r="BF1071" s="18"/>
      <c r="BG1071" s="18"/>
      <c r="BH1071" s="18"/>
      <c r="BI1071" s="18"/>
      <c r="BJ1071" s="18"/>
      <c r="BK1071" s="18"/>
      <c r="BL1071" s="18"/>
      <c r="BM1071" s="18"/>
      <c r="BN1071" s="18"/>
      <c r="BO1071" s="11"/>
      <c r="BP1071" s="12"/>
      <c r="BQ1071" s="18"/>
      <c r="BR1071" s="18"/>
      <c r="BS1071" s="18"/>
      <c r="BT1071" s="18"/>
      <c r="BV1071" s="18"/>
      <c r="BW1071" s="18"/>
      <c r="BY1071" s="23"/>
      <c r="BZ1071" s="23"/>
      <c r="CA1071" s="23"/>
      <c r="CB1071" s="23"/>
      <c r="CC1071" s="23"/>
      <c r="CD1071" s="23"/>
      <c r="CE1071" s="23"/>
      <c r="CF1071" s="23"/>
      <c r="CG1071" s="23"/>
    </row>
    <row r="1072" spans="1:85" x14ac:dyDescent="0.25">
      <c r="A1072" s="1"/>
      <c r="B1072" s="13"/>
      <c r="C1072" s="3"/>
      <c r="D1072" s="1"/>
      <c r="E1072" s="4"/>
      <c r="F1072" s="1"/>
      <c r="G1072" s="14"/>
      <c r="H1072" s="14"/>
      <c r="I1072" s="15"/>
      <c r="J1072" s="16"/>
      <c r="K1072" s="15"/>
      <c r="L1072" s="15"/>
      <c r="M1072" s="15"/>
      <c r="N1072" s="15"/>
      <c r="O1072" s="15"/>
      <c r="P1072" s="15"/>
      <c r="Q1072" s="15"/>
      <c r="R1072" s="15"/>
      <c r="S1072" s="31"/>
      <c r="T1072" s="34"/>
      <c r="U1072" s="18"/>
      <c r="V1072" s="35"/>
      <c r="W1072" s="35"/>
      <c r="X1072" s="35"/>
      <c r="Y1072" s="35"/>
      <c r="Z1072" s="35"/>
      <c r="AA1072" s="35"/>
      <c r="AB1072" s="35"/>
      <c r="AC1072" s="36"/>
      <c r="AD1072" s="37"/>
      <c r="AE1072" s="37"/>
      <c r="AF1072" s="37"/>
      <c r="AG1072" s="37"/>
      <c r="AH1072" s="37"/>
      <c r="AI1072" s="37"/>
      <c r="AJ1072" s="38"/>
      <c r="AK1072" s="35"/>
      <c r="AL1072" s="35"/>
      <c r="AM1072" s="35"/>
      <c r="AN1072" s="35"/>
      <c r="AO1072" s="39"/>
      <c r="AP1072" s="39"/>
      <c r="AQ1072" s="39"/>
      <c r="AR1072" s="39"/>
      <c r="AS1072" s="39"/>
      <c r="AT1072" s="39"/>
      <c r="AU1072" s="39"/>
      <c r="AV1072" s="39"/>
      <c r="AW1072" s="39"/>
      <c r="AX1072" s="39"/>
      <c r="BE1072" s="18"/>
      <c r="BF1072" s="18"/>
      <c r="BG1072" s="18"/>
      <c r="BH1072" s="18"/>
      <c r="BI1072" s="18"/>
      <c r="BJ1072" s="18"/>
      <c r="BK1072" s="18"/>
      <c r="BL1072" s="18"/>
      <c r="BM1072" s="18"/>
      <c r="BN1072" s="18"/>
      <c r="BO1072" s="11"/>
      <c r="BP1072" s="12"/>
      <c r="BQ1072" s="18"/>
      <c r="BR1072" s="18"/>
      <c r="BS1072" s="18"/>
      <c r="BT1072" s="18"/>
      <c r="BV1072" s="18"/>
      <c r="BW1072" s="18"/>
      <c r="BY1072" s="23"/>
      <c r="BZ1072" s="23"/>
      <c r="CA1072" s="23"/>
      <c r="CB1072" s="23"/>
      <c r="CC1072" s="23"/>
      <c r="CD1072" s="23"/>
      <c r="CE1072" s="23"/>
      <c r="CF1072" s="23"/>
      <c r="CG1072" s="23"/>
    </row>
    <row r="1073" spans="1:85" x14ac:dyDescent="0.25">
      <c r="A1073" s="1"/>
      <c r="B1073" s="13"/>
      <c r="C1073" s="3"/>
      <c r="D1073" s="1"/>
      <c r="E1073" s="4"/>
      <c r="F1073" s="1"/>
      <c r="G1073" s="14"/>
      <c r="H1073" s="14"/>
      <c r="I1073" s="15"/>
      <c r="J1073" s="16"/>
      <c r="K1073" s="15"/>
      <c r="L1073" s="15"/>
      <c r="M1073" s="15"/>
      <c r="N1073" s="15"/>
      <c r="O1073" s="15"/>
      <c r="P1073" s="15"/>
      <c r="Q1073" s="15"/>
      <c r="R1073" s="15"/>
      <c r="S1073" s="31"/>
      <c r="T1073" s="34"/>
      <c r="U1073" s="18"/>
      <c r="V1073" s="35"/>
      <c r="W1073" s="35"/>
      <c r="X1073" s="35"/>
      <c r="Y1073" s="35"/>
      <c r="Z1073" s="35"/>
      <c r="AA1073" s="35"/>
      <c r="AB1073" s="35"/>
      <c r="AC1073" s="36"/>
      <c r="AD1073" s="37"/>
      <c r="AE1073" s="37"/>
      <c r="AF1073" s="37"/>
      <c r="AG1073" s="37"/>
      <c r="AH1073" s="37"/>
      <c r="AI1073" s="37"/>
      <c r="AJ1073" s="38"/>
      <c r="AK1073" s="35"/>
      <c r="AL1073" s="35"/>
      <c r="AM1073" s="35"/>
      <c r="AN1073" s="35"/>
      <c r="AO1073" s="39"/>
      <c r="AP1073" s="39"/>
      <c r="AQ1073" s="39"/>
      <c r="AR1073" s="39"/>
      <c r="AS1073" s="39"/>
      <c r="AT1073" s="39"/>
      <c r="AU1073" s="39"/>
      <c r="AV1073" s="39"/>
      <c r="AW1073" s="39"/>
      <c r="AX1073" s="39"/>
      <c r="BE1073" s="18"/>
      <c r="BF1073" s="18"/>
      <c r="BG1073" s="18"/>
      <c r="BH1073" s="18"/>
      <c r="BI1073" s="18"/>
      <c r="BJ1073" s="18"/>
      <c r="BK1073" s="18"/>
      <c r="BL1073" s="18"/>
      <c r="BM1073" s="18"/>
      <c r="BN1073" s="18"/>
      <c r="BO1073" s="11"/>
      <c r="BP1073" s="12"/>
      <c r="BQ1073" s="18"/>
      <c r="BR1073" s="18"/>
      <c r="BS1073" s="18"/>
      <c r="BT1073" s="18"/>
      <c r="BV1073" s="18"/>
      <c r="BW1073" s="18"/>
      <c r="BY1073" s="23"/>
      <c r="BZ1073" s="23"/>
      <c r="CA1073" s="23"/>
      <c r="CB1073" s="23"/>
      <c r="CC1073" s="23"/>
      <c r="CD1073" s="23"/>
      <c r="CE1073" s="23"/>
      <c r="CF1073" s="23"/>
      <c r="CG1073" s="23"/>
    </row>
    <row r="1074" spans="1:85" x14ac:dyDescent="0.25">
      <c r="A1074" s="1"/>
      <c r="B1074" s="13"/>
      <c r="C1074" s="3"/>
      <c r="D1074" s="1"/>
      <c r="E1074" s="4"/>
      <c r="F1074" s="1"/>
      <c r="G1074" s="14"/>
      <c r="H1074" s="14"/>
      <c r="I1074" s="15"/>
      <c r="J1074" s="16"/>
      <c r="K1074" s="15"/>
      <c r="L1074" s="15"/>
      <c r="M1074" s="15"/>
      <c r="N1074" s="15"/>
      <c r="O1074" s="15"/>
      <c r="P1074" s="15"/>
      <c r="Q1074" s="15"/>
      <c r="R1074" s="15"/>
      <c r="S1074" s="31"/>
      <c r="T1074" s="34"/>
      <c r="U1074" s="18"/>
      <c r="V1074" s="35"/>
      <c r="W1074" s="35"/>
      <c r="X1074" s="35"/>
      <c r="Y1074" s="35"/>
      <c r="Z1074" s="35"/>
      <c r="AA1074" s="35"/>
      <c r="AB1074" s="35"/>
      <c r="AC1074" s="36"/>
      <c r="AD1074" s="37"/>
      <c r="AE1074" s="37"/>
      <c r="AF1074" s="37"/>
      <c r="AG1074" s="37"/>
      <c r="AH1074" s="37"/>
      <c r="AI1074" s="37"/>
      <c r="AJ1074" s="38"/>
      <c r="AK1074" s="35"/>
      <c r="AL1074" s="35"/>
      <c r="AM1074" s="35"/>
      <c r="AN1074" s="35"/>
      <c r="AO1074" s="39"/>
      <c r="AP1074" s="39"/>
      <c r="AQ1074" s="39"/>
      <c r="AR1074" s="39"/>
      <c r="AS1074" s="39"/>
      <c r="AT1074" s="39"/>
      <c r="AU1074" s="39"/>
      <c r="AV1074" s="39"/>
      <c r="AW1074" s="39"/>
      <c r="AX1074" s="39"/>
      <c r="BE1074" s="18"/>
      <c r="BF1074" s="18"/>
      <c r="BG1074" s="18"/>
      <c r="BH1074" s="18"/>
      <c r="BI1074" s="18"/>
      <c r="BJ1074" s="18"/>
      <c r="BK1074" s="18"/>
      <c r="BL1074" s="18"/>
      <c r="BM1074" s="18"/>
      <c r="BN1074" s="18"/>
      <c r="BO1074" s="11"/>
      <c r="BP1074" s="12"/>
      <c r="BQ1074" s="18"/>
      <c r="BR1074" s="18"/>
      <c r="BS1074" s="18"/>
      <c r="BT1074" s="18"/>
      <c r="BV1074" s="18"/>
      <c r="BW1074" s="18"/>
      <c r="BY1074" s="23"/>
      <c r="BZ1074" s="23"/>
      <c r="CA1074" s="23"/>
      <c r="CB1074" s="23"/>
      <c r="CC1074" s="23"/>
      <c r="CD1074" s="23"/>
      <c r="CE1074" s="23"/>
      <c r="CF1074" s="23"/>
      <c r="CG1074" s="23"/>
    </row>
    <row r="1075" spans="1:85" x14ac:dyDescent="0.25">
      <c r="A1075" s="1"/>
      <c r="B1075" s="13"/>
      <c r="C1075" s="3"/>
      <c r="D1075" s="1"/>
      <c r="E1075" s="4"/>
      <c r="F1075" s="1"/>
      <c r="G1075" s="14"/>
      <c r="H1075" s="14"/>
      <c r="I1075" s="15"/>
      <c r="J1075" s="16"/>
      <c r="K1075" s="15"/>
      <c r="L1075" s="15"/>
      <c r="M1075" s="15"/>
      <c r="N1075" s="15"/>
      <c r="O1075" s="15"/>
      <c r="P1075" s="15"/>
      <c r="Q1075" s="15"/>
      <c r="R1075" s="15"/>
      <c r="S1075" s="31"/>
      <c r="T1075" s="34"/>
      <c r="U1075" s="18"/>
      <c r="V1075" s="35"/>
      <c r="W1075" s="35"/>
      <c r="X1075" s="35"/>
      <c r="Y1075" s="35"/>
      <c r="Z1075" s="35"/>
      <c r="AA1075" s="35"/>
      <c r="AB1075" s="35"/>
      <c r="AC1075" s="36"/>
      <c r="AD1075" s="37"/>
      <c r="AE1075" s="37"/>
      <c r="AF1075" s="37"/>
      <c r="AG1075" s="37"/>
      <c r="AH1075" s="37"/>
      <c r="AI1075" s="37"/>
      <c r="AJ1075" s="38"/>
      <c r="AK1075" s="35"/>
      <c r="AL1075" s="35"/>
      <c r="AM1075" s="35"/>
      <c r="AN1075" s="35"/>
      <c r="AO1075" s="39"/>
      <c r="AP1075" s="39"/>
      <c r="AQ1075" s="39"/>
      <c r="AR1075" s="39"/>
      <c r="AS1075" s="39"/>
      <c r="AT1075" s="39"/>
      <c r="AU1075" s="39"/>
      <c r="AV1075" s="39"/>
      <c r="AW1075" s="39"/>
      <c r="AX1075" s="39"/>
      <c r="BE1075" s="18"/>
      <c r="BF1075" s="18"/>
      <c r="BG1075" s="18"/>
      <c r="BH1075" s="18"/>
      <c r="BI1075" s="18"/>
      <c r="BJ1075" s="18"/>
      <c r="BK1075" s="18"/>
      <c r="BL1075" s="18"/>
      <c r="BM1075" s="18"/>
      <c r="BN1075" s="18"/>
      <c r="BO1075" s="11"/>
      <c r="BP1075" s="12"/>
      <c r="BQ1075" s="18"/>
      <c r="BR1075" s="18"/>
      <c r="BS1075" s="18"/>
      <c r="BT1075" s="18"/>
      <c r="BV1075" s="18"/>
      <c r="BW1075" s="18"/>
      <c r="BY1075" s="23"/>
      <c r="BZ1075" s="23"/>
      <c r="CA1075" s="23"/>
      <c r="CB1075" s="23"/>
      <c r="CC1075" s="23"/>
      <c r="CD1075" s="23"/>
      <c r="CE1075" s="23"/>
      <c r="CF1075" s="23"/>
      <c r="CG1075" s="23"/>
    </row>
    <row r="1076" spans="1:85" x14ac:dyDescent="0.25">
      <c r="A1076" s="1"/>
      <c r="B1076" s="13"/>
      <c r="C1076" s="3"/>
      <c r="D1076" s="1"/>
      <c r="E1076" s="4"/>
      <c r="F1076" s="1"/>
      <c r="G1076" s="14"/>
      <c r="H1076" s="14"/>
      <c r="I1076" s="15"/>
      <c r="J1076" s="16"/>
      <c r="K1076" s="15"/>
      <c r="L1076" s="15"/>
      <c r="M1076" s="15"/>
      <c r="N1076" s="15"/>
      <c r="O1076" s="15"/>
      <c r="P1076" s="15"/>
      <c r="Q1076" s="15"/>
      <c r="R1076" s="15"/>
      <c r="S1076" s="31"/>
      <c r="T1076" s="34"/>
      <c r="U1076" s="18"/>
      <c r="V1076" s="35"/>
      <c r="W1076" s="35"/>
      <c r="X1076" s="35"/>
      <c r="Y1076" s="35"/>
      <c r="Z1076" s="35"/>
      <c r="AA1076" s="35"/>
      <c r="AB1076" s="35"/>
      <c r="AC1076" s="36"/>
      <c r="AD1076" s="37"/>
      <c r="AE1076" s="37"/>
      <c r="AF1076" s="37"/>
      <c r="AG1076" s="37"/>
      <c r="AH1076" s="37"/>
      <c r="AI1076" s="37"/>
      <c r="AJ1076" s="38"/>
      <c r="AK1076" s="35"/>
      <c r="AL1076" s="35"/>
      <c r="AM1076" s="35"/>
      <c r="AN1076" s="35"/>
      <c r="AO1076" s="39"/>
      <c r="AP1076" s="39"/>
      <c r="AQ1076" s="39"/>
      <c r="AR1076" s="39"/>
      <c r="AS1076" s="39"/>
      <c r="AT1076" s="39"/>
      <c r="AU1076" s="39"/>
      <c r="AV1076" s="39"/>
      <c r="AW1076" s="39"/>
      <c r="AX1076" s="39"/>
      <c r="BE1076" s="18"/>
      <c r="BF1076" s="18"/>
      <c r="BG1076" s="18"/>
      <c r="BH1076" s="18"/>
      <c r="BI1076" s="18"/>
      <c r="BJ1076" s="18"/>
      <c r="BK1076" s="18"/>
      <c r="BL1076" s="18"/>
      <c r="BM1076" s="18"/>
      <c r="BN1076" s="18"/>
      <c r="BO1076" s="11"/>
      <c r="BP1076" s="12"/>
      <c r="BQ1076" s="18"/>
      <c r="BR1076" s="18"/>
      <c r="BS1076" s="18"/>
      <c r="BT1076" s="18"/>
      <c r="BV1076" s="18"/>
      <c r="BW1076" s="18"/>
      <c r="BY1076" s="23"/>
      <c r="BZ1076" s="23"/>
      <c r="CA1076" s="23"/>
      <c r="CB1076" s="23"/>
      <c r="CC1076" s="23"/>
      <c r="CD1076" s="23"/>
      <c r="CE1076" s="23"/>
      <c r="CF1076" s="23"/>
      <c r="CG1076" s="23"/>
    </row>
    <row r="1077" spans="1:85" x14ac:dyDescent="0.25">
      <c r="A1077" s="1"/>
      <c r="B1077" s="13"/>
      <c r="C1077" s="3"/>
      <c r="D1077" s="1"/>
      <c r="E1077" s="4"/>
      <c r="F1077" s="1"/>
      <c r="G1077" s="14"/>
      <c r="H1077" s="14"/>
      <c r="I1077" s="15"/>
      <c r="J1077" s="16"/>
      <c r="K1077" s="15"/>
      <c r="L1077" s="15"/>
      <c r="M1077" s="15"/>
      <c r="N1077" s="15"/>
      <c r="O1077" s="15"/>
      <c r="P1077" s="15"/>
      <c r="Q1077" s="15"/>
      <c r="R1077" s="15"/>
      <c r="S1077" s="31"/>
      <c r="T1077" s="34"/>
      <c r="U1077" s="18"/>
      <c r="V1077" s="35"/>
      <c r="W1077" s="35"/>
      <c r="X1077" s="35"/>
      <c r="Y1077" s="35"/>
      <c r="Z1077" s="35"/>
      <c r="AA1077" s="35"/>
      <c r="AB1077" s="35"/>
      <c r="AC1077" s="36"/>
      <c r="AD1077" s="37"/>
      <c r="AE1077" s="37"/>
      <c r="AF1077" s="37"/>
      <c r="AG1077" s="37"/>
      <c r="AH1077" s="37"/>
      <c r="AI1077" s="37"/>
      <c r="AJ1077" s="38"/>
      <c r="AK1077" s="35"/>
      <c r="AL1077" s="35"/>
      <c r="AM1077" s="35"/>
      <c r="AN1077" s="35"/>
      <c r="AO1077" s="39"/>
      <c r="AP1077" s="39"/>
      <c r="AQ1077" s="39"/>
      <c r="AR1077" s="39"/>
      <c r="AS1077" s="39"/>
      <c r="AT1077" s="39"/>
      <c r="AU1077" s="39"/>
      <c r="AV1077" s="39"/>
      <c r="AW1077" s="39"/>
      <c r="AX1077" s="39"/>
      <c r="BE1077" s="18"/>
      <c r="BF1077" s="18"/>
      <c r="BG1077" s="18"/>
      <c r="BH1077" s="18"/>
      <c r="BI1077" s="18"/>
      <c r="BJ1077" s="18"/>
      <c r="BK1077" s="18"/>
      <c r="BL1077" s="18"/>
      <c r="BM1077" s="18"/>
      <c r="BN1077" s="18"/>
      <c r="BO1077" s="11"/>
      <c r="BP1077" s="12"/>
      <c r="BQ1077" s="18"/>
      <c r="BR1077" s="18"/>
      <c r="BS1077" s="18"/>
      <c r="BT1077" s="18"/>
      <c r="BV1077" s="18"/>
      <c r="BW1077" s="18"/>
      <c r="BY1077" s="23"/>
      <c r="BZ1077" s="23"/>
      <c r="CA1077" s="23"/>
      <c r="CB1077" s="23"/>
      <c r="CC1077" s="23"/>
      <c r="CD1077" s="23"/>
      <c r="CE1077" s="23"/>
      <c r="CF1077" s="23"/>
      <c r="CG1077" s="23"/>
    </row>
    <row r="1078" spans="1:85" x14ac:dyDescent="0.25">
      <c r="A1078" s="1"/>
      <c r="B1078" s="13"/>
      <c r="C1078" s="3"/>
      <c r="D1078" s="1"/>
      <c r="E1078" s="4"/>
      <c r="F1078" s="1"/>
      <c r="G1078" s="14"/>
      <c r="H1078" s="14"/>
      <c r="I1078" s="15"/>
      <c r="J1078" s="16"/>
      <c r="K1078" s="15"/>
      <c r="L1078" s="15"/>
      <c r="M1078" s="15"/>
      <c r="N1078" s="15"/>
      <c r="O1078" s="15"/>
      <c r="P1078" s="15"/>
      <c r="Q1078" s="15"/>
      <c r="R1078" s="15"/>
      <c r="S1078" s="31"/>
      <c r="T1078" s="34"/>
      <c r="U1078" s="18"/>
      <c r="V1078" s="35"/>
      <c r="W1078" s="35"/>
      <c r="X1078" s="35"/>
      <c r="Y1078" s="35"/>
      <c r="Z1078" s="35"/>
      <c r="AA1078" s="35"/>
      <c r="AB1078" s="35"/>
      <c r="AC1078" s="36"/>
      <c r="AD1078" s="37"/>
      <c r="AE1078" s="37"/>
      <c r="AF1078" s="37"/>
      <c r="AG1078" s="37"/>
      <c r="AH1078" s="37"/>
      <c r="AI1078" s="37"/>
      <c r="AJ1078" s="38"/>
      <c r="AK1078" s="35"/>
      <c r="AL1078" s="35"/>
      <c r="AM1078" s="35"/>
      <c r="AN1078" s="35"/>
      <c r="AO1078" s="39"/>
      <c r="AP1078" s="39"/>
      <c r="AQ1078" s="39"/>
      <c r="AR1078" s="39"/>
      <c r="AS1078" s="39"/>
      <c r="AT1078" s="39"/>
      <c r="AU1078" s="39"/>
      <c r="AV1078" s="39"/>
      <c r="AW1078" s="39"/>
      <c r="AX1078" s="39"/>
      <c r="BE1078" s="18"/>
      <c r="BF1078" s="18"/>
      <c r="BG1078" s="18"/>
      <c r="BH1078" s="18"/>
      <c r="BI1078" s="18"/>
      <c r="BJ1078" s="18"/>
      <c r="BK1078" s="18"/>
      <c r="BL1078" s="18"/>
      <c r="BM1078" s="18"/>
      <c r="BN1078" s="18"/>
      <c r="BO1078" s="11"/>
      <c r="BP1078" s="12"/>
      <c r="BQ1078" s="18"/>
      <c r="BR1078" s="18"/>
      <c r="BS1078" s="18"/>
      <c r="BT1078" s="18"/>
      <c r="BV1078" s="18"/>
      <c r="BW1078" s="18"/>
      <c r="BY1078" s="23"/>
      <c r="BZ1078" s="23"/>
      <c r="CA1078" s="23"/>
      <c r="CB1078" s="23"/>
      <c r="CC1078" s="23"/>
      <c r="CD1078" s="23"/>
      <c r="CE1078" s="23"/>
      <c r="CF1078" s="23"/>
      <c r="CG1078" s="23"/>
    </row>
    <row r="1079" spans="1:85" x14ac:dyDescent="0.25">
      <c r="A1079" s="1"/>
      <c r="B1079" s="13"/>
      <c r="C1079" s="3"/>
      <c r="D1079" s="1"/>
      <c r="E1079" s="4"/>
      <c r="F1079" s="1"/>
      <c r="G1079" s="14"/>
      <c r="H1079" s="14"/>
      <c r="I1079" s="15"/>
      <c r="J1079" s="16"/>
      <c r="K1079" s="15"/>
      <c r="L1079" s="15"/>
      <c r="M1079" s="15"/>
      <c r="N1079" s="15"/>
      <c r="O1079" s="15"/>
      <c r="P1079" s="15"/>
      <c r="Q1079" s="15"/>
      <c r="R1079" s="15"/>
      <c r="S1079" s="31"/>
      <c r="T1079" s="34"/>
      <c r="U1079" s="18"/>
      <c r="V1079" s="35"/>
      <c r="W1079" s="35"/>
      <c r="X1079" s="35"/>
      <c r="Y1079" s="35"/>
      <c r="Z1079" s="35"/>
      <c r="AA1079" s="35"/>
      <c r="AB1079" s="35"/>
      <c r="AC1079" s="36"/>
      <c r="AD1079" s="37"/>
      <c r="AE1079" s="37"/>
      <c r="AF1079" s="37"/>
      <c r="AG1079" s="37"/>
      <c r="AH1079" s="37"/>
      <c r="AI1079" s="37"/>
      <c r="AJ1079" s="38"/>
      <c r="AK1079" s="35"/>
      <c r="AL1079" s="35"/>
      <c r="AM1079" s="35"/>
      <c r="AN1079" s="35"/>
      <c r="AO1079" s="39"/>
      <c r="AP1079" s="39"/>
      <c r="AQ1079" s="39"/>
      <c r="AR1079" s="39"/>
      <c r="AS1079" s="39"/>
      <c r="AT1079" s="39"/>
      <c r="AU1079" s="39"/>
      <c r="AV1079" s="39"/>
      <c r="AW1079" s="39"/>
      <c r="AX1079" s="39"/>
      <c r="BE1079" s="18"/>
      <c r="BF1079" s="18"/>
      <c r="BG1079" s="18"/>
      <c r="BH1079" s="18"/>
      <c r="BI1079" s="18"/>
      <c r="BJ1079" s="18"/>
      <c r="BK1079" s="18"/>
      <c r="BL1079" s="18"/>
      <c r="BM1079" s="18"/>
      <c r="BN1079" s="18"/>
      <c r="BO1079" s="11"/>
      <c r="BP1079" s="12"/>
      <c r="BQ1079" s="18"/>
      <c r="BR1079" s="18"/>
      <c r="BS1079" s="18"/>
      <c r="BT1079" s="18"/>
      <c r="BV1079" s="18"/>
      <c r="BW1079" s="18"/>
      <c r="BY1079" s="23"/>
      <c r="BZ1079" s="23"/>
      <c r="CA1079" s="23"/>
      <c r="CB1079" s="23"/>
      <c r="CC1079" s="23"/>
      <c r="CD1079" s="23"/>
      <c r="CE1079" s="23"/>
      <c r="CF1079" s="23"/>
      <c r="CG1079" s="23"/>
    </row>
    <row r="1080" spans="1:85" x14ac:dyDescent="0.25">
      <c r="A1080" s="1"/>
      <c r="B1080" s="13"/>
      <c r="C1080" s="3"/>
      <c r="D1080" s="1"/>
      <c r="E1080" s="4"/>
      <c r="F1080" s="1"/>
      <c r="G1080" s="14"/>
      <c r="H1080" s="14"/>
      <c r="I1080" s="15"/>
      <c r="J1080" s="16"/>
      <c r="K1080" s="15"/>
      <c r="L1080" s="15"/>
      <c r="M1080" s="15"/>
      <c r="N1080" s="15"/>
      <c r="O1080" s="15"/>
      <c r="P1080" s="15"/>
      <c r="Q1080" s="15"/>
      <c r="R1080" s="15"/>
      <c r="S1080" s="31"/>
      <c r="T1080" s="34"/>
      <c r="U1080" s="18"/>
      <c r="V1080" s="35"/>
      <c r="W1080" s="35"/>
      <c r="X1080" s="35"/>
      <c r="Y1080" s="35"/>
      <c r="Z1080" s="35"/>
      <c r="AA1080" s="35"/>
      <c r="AB1080" s="35"/>
      <c r="AC1080" s="36"/>
      <c r="AD1080" s="37"/>
      <c r="AE1080" s="37"/>
      <c r="AF1080" s="37"/>
      <c r="AG1080" s="37"/>
      <c r="AH1080" s="37"/>
      <c r="AI1080" s="37"/>
      <c r="AJ1080" s="38"/>
      <c r="AK1080" s="35"/>
      <c r="AL1080" s="35"/>
      <c r="AM1080" s="35"/>
      <c r="AN1080" s="35"/>
      <c r="AO1080" s="39"/>
      <c r="AP1080" s="39"/>
      <c r="AQ1080" s="39"/>
      <c r="AR1080" s="39"/>
      <c r="AS1080" s="39"/>
      <c r="AT1080" s="39"/>
      <c r="AU1080" s="39"/>
      <c r="AV1080" s="39"/>
      <c r="AW1080" s="39"/>
      <c r="AX1080" s="39"/>
      <c r="BE1080" s="18"/>
      <c r="BF1080" s="18"/>
      <c r="BG1080" s="18"/>
      <c r="BH1080" s="18"/>
      <c r="BI1080" s="18"/>
      <c r="BJ1080" s="18"/>
      <c r="BK1080" s="18"/>
      <c r="BL1080" s="18"/>
      <c r="BM1080" s="18"/>
      <c r="BN1080" s="18"/>
      <c r="BO1080" s="11"/>
      <c r="BP1080" s="12"/>
      <c r="BQ1080" s="18"/>
      <c r="BR1080" s="18"/>
      <c r="BS1080" s="18"/>
      <c r="BT1080" s="18"/>
      <c r="BV1080" s="18"/>
      <c r="BW1080" s="18"/>
      <c r="BY1080" s="23"/>
      <c r="BZ1080" s="23"/>
      <c r="CA1080" s="23"/>
      <c r="CB1080" s="23"/>
      <c r="CC1080" s="23"/>
      <c r="CD1080" s="23"/>
      <c r="CE1080" s="23"/>
      <c r="CF1080" s="23"/>
      <c r="CG1080" s="23"/>
    </row>
    <row r="1081" spans="1:85" x14ac:dyDescent="0.25">
      <c r="A1081" s="1"/>
      <c r="B1081" s="13"/>
      <c r="C1081" s="3"/>
      <c r="D1081" s="1"/>
      <c r="E1081" s="4"/>
      <c r="F1081" s="1"/>
      <c r="G1081" s="14"/>
      <c r="H1081" s="14"/>
      <c r="I1081" s="15"/>
      <c r="J1081" s="16"/>
      <c r="K1081" s="15"/>
      <c r="L1081" s="15"/>
      <c r="M1081" s="15"/>
      <c r="N1081" s="15"/>
      <c r="O1081" s="15"/>
      <c r="P1081" s="15"/>
      <c r="Q1081" s="15"/>
      <c r="R1081" s="15"/>
      <c r="S1081" s="31"/>
      <c r="T1081" s="34"/>
      <c r="U1081" s="18"/>
      <c r="V1081" s="35"/>
      <c r="W1081" s="35"/>
      <c r="X1081" s="35"/>
      <c r="Y1081" s="35"/>
      <c r="Z1081" s="35"/>
      <c r="AA1081" s="35"/>
      <c r="AB1081" s="35"/>
      <c r="AC1081" s="36"/>
      <c r="AD1081" s="37"/>
      <c r="AE1081" s="37"/>
      <c r="AF1081" s="37"/>
      <c r="AG1081" s="37"/>
      <c r="AH1081" s="37"/>
      <c r="AI1081" s="37"/>
      <c r="AJ1081" s="38"/>
      <c r="AK1081" s="35"/>
      <c r="AL1081" s="35"/>
      <c r="AM1081" s="35"/>
      <c r="AN1081" s="35"/>
      <c r="AO1081" s="39"/>
      <c r="AP1081" s="39"/>
      <c r="AQ1081" s="39"/>
      <c r="AR1081" s="39"/>
      <c r="AS1081" s="39"/>
      <c r="AT1081" s="39"/>
      <c r="AU1081" s="39"/>
      <c r="AV1081" s="39"/>
      <c r="AW1081" s="39"/>
      <c r="AX1081" s="39"/>
      <c r="BE1081" s="18"/>
      <c r="BF1081" s="18"/>
      <c r="BG1081" s="18"/>
      <c r="BH1081" s="18"/>
      <c r="BI1081" s="18"/>
      <c r="BJ1081" s="18"/>
      <c r="BK1081" s="18"/>
      <c r="BL1081" s="18"/>
      <c r="BM1081" s="18"/>
      <c r="BN1081" s="18"/>
      <c r="BO1081" s="11"/>
      <c r="BP1081" s="12"/>
      <c r="BQ1081" s="18"/>
      <c r="BR1081" s="18"/>
      <c r="BS1081" s="18"/>
      <c r="BT1081" s="18"/>
      <c r="BV1081" s="18"/>
      <c r="BW1081" s="18"/>
      <c r="BY1081" s="23"/>
      <c r="BZ1081" s="23"/>
      <c r="CA1081" s="23"/>
      <c r="CB1081" s="23"/>
      <c r="CC1081" s="23"/>
      <c r="CD1081" s="23"/>
      <c r="CE1081" s="23"/>
      <c r="CF1081" s="23"/>
      <c r="CG1081" s="23"/>
    </row>
    <row r="1082" spans="1:85" x14ac:dyDescent="0.25">
      <c r="A1082" s="1"/>
      <c r="B1082" s="13"/>
      <c r="C1082" s="3"/>
      <c r="D1082" s="1"/>
      <c r="E1082" s="4"/>
      <c r="F1082" s="1"/>
      <c r="G1082" s="14"/>
      <c r="H1082" s="14"/>
      <c r="I1082" s="15"/>
      <c r="J1082" s="16"/>
      <c r="K1082" s="15"/>
      <c r="L1082" s="15"/>
      <c r="M1082" s="15"/>
      <c r="N1082" s="15"/>
      <c r="O1082" s="15"/>
      <c r="P1082" s="15"/>
      <c r="Q1082" s="15"/>
      <c r="R1082" s="15"/>
      <c r="S1082" s="31"/>
      <c r="T1082" s="34"/>
      <c r="U1082" s="18"/>
      <c r="V1082" s="35"/>
      <c r="W1082" s="35"/>
      <c r="X1082" s="35"/>
      <c r="Y1082" s="35"/>
      <c r="Z1082" s="35"/>
      <c r="AA1082" s="35"/>
      <c r="AB1082" s="35"/>
      <c r="AC1082" s="36"/>
      <c r="AD1082" s="37"/>
      <c r="AE1082" s="37"/>
      <c r="AF1082" s="37"/>
      <c r="AG1082" s="37"/>
      <c r="AH1082" s="37"/>
      <c r="AI1082" s="37"/>
      <c r="AJ1082" s="38"/>
      <c r="AK1082" s="35"/>
      <c r="AL1082" s="35"/>
      <c r="AM1082" s="35"/>
      <c r="AN1082" s="35"/>
      <c r="AO1082" s="39"/>
      <c r="AP1082" s="39"/>
      <c r="AQ1082" s="39"/>
      <c r="AR1082" s="39"/>
      <c r="AS1082" s="39"/>
      <c r="AT1082" s="39"/>
      <c r="AU1082" s="39"/>
      <c r="AV1082" s="39"/>
      <c r="AW1082" s="39"/>
      <c r="AX1082" s="39"/>
      <c r="BE1082" s="18"/>
      <c r="BF1082" s="18"/>
      <c r="BG1082" s="18"/>
      <c r="BH1082" s="18"/>
      <c r="BI1082" s="18"/>
      <c r="BJ1082" s="18"/>
      <c r="BK1082" s="18"/>
      <c r="BL1082" s="18"/>
      <c r="BM1082" s="18"/>
      <c r="BN1082" s="18"/>
      <c r="BO1082" s="11"/>
      <c r="BP1082" s="12"/>
      <c r="BQ1082" s="18"/>
      <c r="BR1082" s="18"/>
      <c r="BS1082" s="18"/>
      <c r="BT1082" s="18"/>
      <c r="BV1082" s="18"/>
      <c r="BW1082" s="18"/>
      <c r="BY1082" s="23"/>
      <c r="BZ1082" s="23"/>
      <c r="CA1082" s="23"/>
      <c r="CB1082" s="23"/>
      <c r="CC1082" s="23"/>
      <c r="CD1082" s="23"/>
      <c r="CE1082" s="23"/>
      <c r="CF1082" s="23"/>
      <c r="CG1082" s="23"/>
    </row>
    <row r="1083" spans="1:85" x14ac:dyDescent="0.25">
      <c r="A1083" s="1"/>
      <c r="B1083" s="13"/>
      <c r="C1083" s="3"/>
      <c r="D1083" s="1"/>
      <c r="E1083" s="4"/>
      <c r="F1083" s="1"/>
      <c r="G1083" s="14"/>
      <c r="H1083" s="14"/>
      <c r="I1083" s="15"/>
      <c r="J1083" s="16"/>
      <c r="K1083" s="15"/>
      <c r="L1083" s="15"/>
      <c r="M1083" s="15"/>
      <c r="N1083" s="15"/>
      <c r="O1083" s="15"/>
      <c r="P1083" s="15"/>
      <c r="Q1083" s="15"/>
      <c r="R1083" s="15"/>
      <c r="S1083" s="31"/>
      <c r="T1083" s="34"/>
      <c r="U1083" s="18"/>
      <c r="V1083" s="35"/>
      <c r="W1083" s="35"/>
      <c r="X1083" s="35"/>
      <c r="Y1083" s="35"/>
      <c r="Z1083" s="35"/>
      <c r="AA1083" s="35"/>
      <c r="AB1083" s="35"/>
      <c r="AC1083" s="36"/>
      <c r="AD1083" s="37"/>
      <c r="AE1083" s="37"/>
      <c r="AF1083" s="37"/>
      <c r="AG1083" s="37"/>
      <c r="AH1083" s="37"/>
      <c r="AI1083" s="37"/>
      <c r="AJ1083" s="38"/>
      <c r="AK1083" s="35"/>
      <c r="AL1083" s="35"/>
      <c r="AM1083" s="35"/>
      <c r="AN1083" s="35"/>
      <c r="AO1083" s="39"/>
      <c r="AP1083" s="39"/>
      <c r="AQ1083" s="39"/>
      <c r="AR1083" s="39"/>
      <c r="AS1083" s="39"/>
      <c r="AT1083" s="39"/>
      <c r="AU1083" s="39"/>
      <c r="AV1083" s="39"/>
      <c r="AW1083" s="39"/>
      <c r="AX1083" s="39"/>
      <c r="BE1083" s="18"/>
      <c r="BF1083" s="18"/>
      <c r="BG1083" s="18"/>
      <c r="BH1083" s="18"/>
      <c r="BI1083" s="18"/>
      <c r="BJ1083" s="18"/>
      <c r="BK1083" s="18"/>
      <c r="BL1083" s="18"/>
      <c r="BM1083" s="18"/>
      <c r="BN1083" s="18"/>
      <c r="BO1083" s="11"/>
      <c r="BP1083" s="12"/>
      <c r="BQ1083" s="18"/>
      <c r="BR1083" s="18"/>
      <c r="BS1083" s="18"/>
      <c r="BT1083" s="18"/>
      <c r="BV1083" s="18"/>
      <c r="BW1083" s="18"/>
      <c r="BY1083" s="23"/>
      <c r="BZ1083" s="23"/>
      <c r="CA1083" s="23"/>
      <c r="CB1083" s="23"/>
      <c r="CC1083" s="23"/>
      <c r="CD1083" s="23"/>
      <c r="CE1083" s="23"/>
      <c r="CF1083" s="23"/>
      <c r="CG1083" s="23"/>
    </row>
    <row r="1084" spans="1:85" x14ac:dyDescent="0.25">
      <c r="A1084" s="1"/>
      <c r="B1084" s="13"/>
      <c r="C1084" s="3"/>
      <c r="D1084" s="1"/>
      <c r="E1084" s="4"/>
      <c r="F1084" s="1"/>
      <c r="G1084" s="14"/>
      <c r="H1084" s="14"/>
      <c r="I1084" s="15"/>
      <c r="J1084" s="16"/>
      <c r="K1084" s="15"/>
      <c r="L1084" s="15"/>
      <c r="M1084" s="15"/>
      <c r="N1084" s="15"/>
      <c r="O1084" s="15"/>
      <c r="P1084" s="15"/>
      <c r="Q1084" s="15"/>
      <c r="R1084" s="15"/>
      <c r="S1084" s="31"/>
      <c r="T1084" s="34"/>
      <c r="U1084" s="18"/>
      <c r="V1084" s="35"/>
      <c r="W1084" s="35"/>
      <c r="X1084" s="35"/>
      <c r="Y1084" s="35"/>
      <c r="Z1084" s="35"/>
      <c r="AA1084" s="35"/>
      <c r="AB1084" s="35"/>
      <c r="AC1084" s="36"/>
      <c r="AD1084" s="37"/>
      <c r="AE1084" s="37"/>
      <c r="AF1084" s="37"/>
      <c r="AG1084" s="37"/>
      <c r="AH1084" s="37"/>
      <c r="AI1084" s="37"/>
      <c r="AJ1084" s="38"/>
      <c r="AK1084" s="35"/>
      <c r="AL1084" s="35"/>
      <c r="AM1084" s="35"/>
      <c r="AN1084" s="35"/>
      <c r="AO1084" s="39"/>
      <c r="AP1084" s="39"/>
      <c r="AQ1084" s="39"/>
      <c r="AR1084" s="39"/>
      <c r="AS1084" s="39"/>
      <c r="AT1084" s="39"/>
      <c r="AU1084" s="39"/>
      <c r="AV1084" s="39"/>
      <c r="AW1084" s="39"/>
      <c r="AX1084" s="39"/>
      <c r="BE1084" s="18"/>
      <c r="BF1084" s="18"/>
      <c r="BG1084" s="18"/>
      <c r="BH1084" s="18"/>
      <c r="BI1084" s="18"/>
      <c r="BJ1084" s="18"/>
      <c r="BK1084" s="18"/>
      <c r="BL1084" s="18"/>
      <c r="BM1084" s="18"/>
      <c r="BN1084" s="18"/>
      <c r="BO1084" s="11"/>
      <c r="BP1084" s="12"/>
      <c r="BQ1084" s="18"/>
      <c r="BR1084" s="18"/>
      <c r="BS1084" s="18"/>
      <c r="BT1084" s="18"/>
      <c r="BV1084" s="18"/>
      <c r="BW1084" s="18"/>
      <c r="BY1084" s="23"/>
      <c r="BZ1084" s="23"/>
      <c r="CA1084" s="23"/>
      <c r="CB1084" s="23"/>
      <c r="CC1084" s="23"/>
      <c r="CD1084" s="23"/>
      <c r="CE1084" s="23"/>
      <c r="CF1084" s="23"/>
      <c r="CG1084" s="23"/>
    </row>
    <row r="1085" spans="1:85" x14ac:dyDescent="0.25">
      <c r="A1085" s="1"/>
      <c r="B1085" s="13"/>
      <c r="C1085" s="3"/>
      <c r="D1085" s="1"/>
      <c r="E1085" s="4"/>
      <c r="F1085" s="1"/>
      <c r="G1085" s="14"/>
      <c r="H1085" s="14"/>
      <c r="I1085" s="15"/>
      <c r="J1085" s="16"/>
      <c r="K1085" s="15"/>
      <c r="L1085" s="15"/>
      <c r="M1085" s="15"/>
      <c r="N1085" s="15"/>
      <c r="O1085" s="15"/>
      <c r="P1085" s="15"/>
      <c r="Q1085" s="15"/>
      <c r="R1085" s="15"/>
      <c r="S1085" s="31"/>
      <c r="T1085" s="34"/>
      <c r="U1085" s="18"/>
      <c r="V1085" s="35"/>
      <c r="W1085" s="35"/>
      <c r="X1085" s="35"/>
      <c r="Y1085" s="35"/>
      <c r="Z1085" s="35"/>
      <c r="AA1085" s="35"/>
      <c r="AB1085" s="35"/>
      <c r="AC1085" s="36"/>
      <c r="AD1085" s="37"/>
      <c r="AE1085" s="37"/>
      <c r="AF1085" s="37"/>
      <c r="AG1085" s="37"/>
      <c r="AH1085" s="37"/>
      <c r="AI1085" s="37"/>
      <c r="AJ1085" s="38"/>
      <c r="AK1085" s="35"/>
      <c r="AL1085" s="35"/>
      <c r="AM1085" s="35"/>
      <c r="AN1085" s="35"/>
      <c r="AO1085" s="39"/>
      <c r="AP1085" s="39"/>
      <c r="AQ1085" s="39"/>
      <c r="AR1085" s="39"/>
      <c r="AS1085" s="39"/>
      <c r="AT1085" s="39"/>
      <c r="AU1085" s="39"/>
      <c r="AV1085" s="39"/>
      <c r="AW1085" s="39"/>
      <c r="AX1085" s="39"/>
      <c r="BE1085" s="18"/>
      <c r="BF1085" s="18"/>
      <c r="BG1085" s="18"/>
      <c r="BH1085" s="18"/>
      <c r="BI1085" s="18"/>
      <c r="BJ1085" s="18"/>
      <c r="BK1085" s="18"/>
      <c r="BL1085" s="18"/>
      <c r="BM1085" s="18"/>
      <c r="BN1085" s="18"/>
      <c r="BO1085" s="11"/>
      <c r="BP1085" s="12"/>
      <c r="BQ1085" s="18"/>
      <c r="BR1085" s="18"/>
      <c r="BS1085" s="18"/>
      <c r="BT1085" s="18"/>
      <c r="BV1085" s="18"/>
      <c r="BW1085" s="18"/>
      <c r="BY1085" s="23"/>
      <c r="BZ1085" s="23"/>
      <c r="CA1085" s="23"/>
      <c r="CB1085" s="23"/>
      <c r="CC1085" s="23"/>
      <c r="CD1085" s="23"/>
      <c r="CE1085" s="23"/>
      <c r="CF1085" s="23"/>
      <c r="CG1085" s="23"/>
    </row>
    <row r="1086" spans="1:85" x14ac:dyDescent="0.25">
      <c r="A1086" s="1"/>
      <c r="B1086" s="13"/>
      <c r="C1086" s="3"/>
      <c r="D1086" s="1"/>
      <c r="E1086" s="4"/>
      <c r="F1086" s="1"/>
      <c r="G1086" s="14"/>
      <c r="H1086" s="14"/>
      <c r="I1086" s="15"/>
      <c r="J1086" s="16"/>
      <c r="K1086" s="15"/>
      <c r="L1086" s="15"/>
      <c r="M1086" s="15"/>
      <c r="N1086" s="15"/>
      <c r="O1086" s="15"/>
      <c r="P1086" s="15"/>
      <c r="Q1086" s="15"/>
      <c r="R1086" s="15"/>
      <c r="S1086" s="31"/>
      <c r="T1086" s="34"/>
      <c r="U1086" s="18"/>
      <c r="V1086" s="35"/>
      <c r="W1086" s="35"/>
      <c r="X1086" s="35"/>
      <c r="Y1086" s="35"/>
      <c r="Z1086" s="35"/>
      <c r="AA1086" s="35"/>
      <c r="AB1086" s="35"/>
      <c r="AC1086" s="36"/>
      <c r="AD1086" s="37"/>
      <c r="AE1086" s="37"/>
      <c r="AF1086" s="37"/>
      <c r="AG1086" s="37"/>
      <c r="AH1086" s="37"/>
      <c r="AI1086" s="37"/>
      <c r="AJ1086" s="38"/>
      <c r="AK1086" s="35"/>
      <c r="AL1086" s="35"/>
      <c r="AM1086" s="35"/>
      <c r="AN1086" s="35"/>
      <c r="AO1086" s="39"/>
      <c r="AP1086" s="39"/>
      <c r="AQ1086" s="39"/>
      <c r="AR1086" s="39"/>
      <c r="AS1086" s="39"/>
      <c r="AT1086" s="39"/>
      <c r="AU1086" s="39"/>
      <c r="AV1086" s="39"/>
      <c r="AW1086" s="39"/>
      <c r="AX1086" s="39"/>
      <c r="BE1086" s="18"/>
      <c r="BF1086" s="18"/>
      <c r="BG1086" s="18"/>
      <c r="BH1086" s="18"/>
      <c r="BI1086" s="18"/>
      <c r="BJ1086" s="18"/>
      <c r="BK1086" s="18"/>
      <c r="BL1086" s="18"/>
      <c r="BM1086" s="18"/>
      <c r="BN1086" s="18"/>
      <c r="BO1086" s="11"/>
      <c r="BP1086" s="12"/>
      <c r="BQ1086" s="18"/>
      <c r="BR1086" s="18"/>
      <c r="BS1086" s="18"/>
      <c r="BT1086" s="18"/>
      <c r="BV1086" s="18"/>
      <c r="BW1086" s="18"/>
      <c r="BY1086" s="23"/>
      <c r="BZ1086" s="23"/>
      <c r="CA1086" s="23"/>
      <c r="CB1086" s="23"/>
      <c r="CC1086" s="23"/>
      <c r="CD1086" s="23"/>
      <c r="CE1086" s="23"/>
      <c r="CF1086" s="23"/>
      <c r="CG1086" s="23"/>
    </row>
    <row r="1087" spans="1:85" x14ac:dyDescent="0.25">
      <c r="A1087" s="1"/>
      <c r="B1087" s="13"/>
      <c r="C1087" s="3"/>
      <c r="D1087" s="1"/>
      <c r="E1087" s="4"/>
      <c r="F1087" s="1"/>
      <c r="G1087" s="14"/>
      <c r="H1087" s="14"/>
      <c r="I1087" s="15"/>
      <c r="J1087" s="16"/>
      <c r="K1087" s="15"/>
      <c r="L1087" s="15"/>
      <c r="M1087" s="15"/>
      <c r="N1087" s="15"/>
      <c r="O1087" s="15"/>
      <c r="P1087" s="15"/>
      <c r="Q1087" s="15"/>
      <c r="R1087" s="15"/>
      <c r="S1087" s="31"/>
      <c r="T1087" s="34"/>
      <c r="U1087" s="18"/>
      <c r="V1087" s="35"/>
      <c r="W1087" s="35"/>
      <c r="X1087" s="35"/>
      <c r="Y1087" s="35"/>
      <c r="Z1087" s="35"/>
      <c r="AA1087" s="35"/>
      <c r="AB1087" s="35"/>
      <c r="AC1087" s="36"/>
      <c r="AD1087" s="37"/>
      <c r="AE1087" s="37"/>
      <c r="AF1087" s="37"/>
      <c r="AG1087" s="37"/>
      <c r="AH1087" s="37"/>
      <c r="AI1087" s="37"/>
      <c r="AJ1087" s="38"/>
      <c r="AK1087" s="35"/>
      <c r="AL1087" s="35"/>
      <c r="AM1087" s="35"/>
      <c r="AN1087" s="35"/>
      <c r="AO1087" s="39"/>
      <c r="AP1087" s="39"/>
      <c r="AQ1087" s="39"/>
      <c r="AR1087" s="39"/>
      <c r="AS1087" s="39"/>
      <c r="AT1087" s="39"/>
      <c r="AU1087" s="39"/>
      <c r="AV1087" s="39"/>
      <c r="AW1087" s="39"/>
      <c r="AX1087" s="39"/>
      <c r="BE1087" s="18"/>
      <c r="BF1087" s="18"/>
      <c r="BG1087" s="18"/>
      <c r="BH1087" s="18"/>
      <c r="BI1087" s="18"/>
      <c r="BJ1087" s="18"/>
      <c r="BK1087" s="18"/>
      <c r="BL1087" s="18"/>
      <c r="BM1087" s="18"/>
      <c r="BN1087" s="18"/>
      <c r="BO1087" s="11"/>
      <c r="BP1087" s="12"/>
      <c r="BQ1087" s="18"/>
      <c r="BR1087" s="18"/>
      <c r="BS1087" s="18"/>
      <c r="BT1087" s="18"/>
      <c r="BV1087" s="18"/>
      <c r="BW1087" s="18"/>
      <c r="BY1087" s="23"/>
      <c r="BZ1087" s="23"/>
      <c r="CA1087" s="23"/>
      <c r="CB1087" s="23"/>
      <c r="CC1087" s="23"/>
      <c r="CD1087" s="23"/>
      <c r="CE1087" s="23"/>
      <c r="CF1087" s="23"/>
      <c r="CG1087" s="23"/>
    </row>
    <row r="1088" spans="1:85" x14ac:dyDescent="0.25">
      <c r="A1088" s="1"/>
      <c r="B1088" s="13"/>
      <c r="C1088" s="3"/>
      <c r="D1088" s="1"/>
      <c r="E1088" s="4"/>
      <c r="F1088" s="1"/>
      <c r="G1088" s="14"/>
      <c r="H1088" s="14"/>
      <c r="I1088" s="15"/>
      <c r="J1088" s="16"/>
      <c r="K1088" s="15"/>
      <c r="L1088" s="15"/>
      <c r="M1088" s="15"/>
      <c r="N1088" s="15"/>
      <c r="O1088" s="15"/>
      <c r="P1088" s="15"/>
      <c r="Q1088" s="15"/>
      <c r="R1088" s="15"/>
      <c r="S1088" s="31"/>
      <c r="T1088" s="34"/>
      <c r="U1088" s="18"/>
      <c r="V1088" s="35"/>
      <c r="W1088" s="35"/>
      <c r="X1088" s="35"/>
      <c r="Y1088" s="35"/>
      <c r="Z1088" s="35"/>
      <c r="AA1088" s="35"/>
      <c r="AB1088" s="35"/>
      <c r="AC1088" s="36"/>
      <c r="AD1088" s="37"/>
      <c r="AE1088" s="37"/>
      <c r="AF1088" s="37"/>
      <c r="AG1088" s="37"/>
      <c r="AH1088" s="37"/>
      <c r="AI1088" s="37"/>
      <c r="AJ1088" s="38"/>
      <c r="AK1088" s="35"/>
      <c r="AL1088" s="35"/>
      <c r="AM1088" s="35"/>
      <c r="AN1088" s="35"/>
      <c r="AO1088" s="39"/>
      <c r="AP1088" s="39"/>
      <c r="AQ1088" s="39"/>
      <c r="AR1088" s="39"/>
      <c r="AS1088" s="39"/>
      <c r="AT1088" s="39"/>
      <c r="AU1088" s="39"/>
      <c r="AV1088" s="39"/>
      <c r="AW1088" s="39"/>
      <c r="AX1088" s="39"/>
      <c r="BE1088" s="18"/>
      <c r="BF1088" s="18"/>
      <c r="BG1088" s="18"/>
      <c r="BH1088" s="18"/>
      <c r="BI1088" s="18"/>
      <c r="BJ1088" s="18"/>
      <c r="BK1088" s="18"/>
      <c r="BL1088" s="18"/>
      <c r="BM1088" s="18"/>
      <c r="BN1088" s="18"/>
      <c r="BO1088" s="11"/>
      <c r="BP1088" s="12"/>
      <c r="BQ1088" s="18"/>
      <c r="BR1088" s="18"/>
      <c r="BS1088" s="18"/>
      <c r="BT1088" s="18"/>
      <c r="BV1088" s="18"/>
      <c r="BW1088" s="18"/>
      <c r="BY1088" s="23"/>
      <c r="BZ1088" s="23"/>
      <c r="CA1088" s="23"/>
      <c r="CB1088" s="23"/>
      <c r="CC1088" s="23"/>
      <c r="CD1088" s="23"/>
      <c r="CE1088" s="23"/>
      <c r="CF1088" s="23"/>
      <c r="CG1088" s="23"/>
    </row>
    <row r="1089" spans="1:85" x14ac:dyDescent="0.25">
      <c r="A1089" s="1"/>
      <c r="B1089" s="13"/>
      <c r="C1089" s="3"/>
      <c r="D1089" s="1"/>
      <c r="E1089" s="4"/>
      <c r="F1089" s="1"/>
      <c r="G1089" s="14"/>
      <c r="H1089" s="14"/>
      <c r="I1089" s="15"/>
      <c r="J1089" s="16"/>
      <c r="K1089" s="15"/>
      <c r="L1089" s="15"/>
      <c r="M1089" s="15"/>
      <c r="N1089" s="15"/>
      <c r="O1089" s="15"/>
      <c r="P1089" s="15"/>
      <c r="Q1089" s="15"/>
      <c r="R1089" s="15"/>
      <c r="S1089" s="31"/>
      <c r="T1089" s="34"/>
      <c r="U1089" s="18"/>
      <c r="V1089" s="35"/>
      <c r="W1089" s="35"/>
      <c r="X1089" s="35"/>
      <c r="Y1089" s="35"/>
      <c r="Z1089" s="35"/>
      <c r="AA1089" s="35"/>
      <c r="AB1089" s="35"/>
      <c r="AC1089" s="36"/>
      <c r="AD1089" s="37"/>
      <c r="AE1089" s="37"/>
      <c r="AF1089" s="37"/>
      <c r="AG1089" s="37"/>
      <c r="AH1089" s="37"/>
      <c r="AI1089" s="37"/>
      <c r="AJ1089" s="38"/>
      <c r="AK1089" s="35"/>
      <c r="AL1089" s="35"/>
      <c r="AM1089" s="35"/>
      <c r="AN1089" s="35"/>
      <c r="AO1089" s="39"/>
      <c r="AP1089" s="39"/>
      <c r="AQ1089" s="39"/>
      <c r="AR1089" s="39"/>
      <c r="AS1089" s="39"/>
      <c r="AT1089" s="39"/>
      <c r="AU1089" s="39"/>
      <c r="AV1089" s="39"/>
      <c r="AW1089" s="39"/>
      <c r="AX1089" s="39"/>
      <c r="BE1089" s="18"/>
      <c r="BF1089" s="18"/>
      <c r="BG1089" s="18"/>
      <c r="BH1089" s="18"/>
      <c r="BI1089" s="18"/>
      <c r="BJ1089" s="18"/>
      <c r="BK1089" s="18"/>
      <c r="BL1089" s="18"/>
      <c r="BM1089" s="18"/>
      <c r="BN1089" s="18"/>
      <c r="BO1089" s="11"/>
      <c r="BP1089" s="12"/>
      <c r="BQ1089" s="18"/>
      <c r="BR1089" s="18"/>
      <c r="BS1089" s="18"/>
      <c r="BT1089" s="18"/>
      <c r="BV1089" s="18"/>
      <c r="BW1089" s="18"/>
      <c r="BY1089" s="23"/>
      <c r="BZ1089" s="23"/>
      <c r="CA1089" s="23"/>
      <c r="CB1089" s="23"/>
      <c r="CC1089" s="23"/>
      <c r="CD1089" s="23"/>
      <c r="CE1089" s="23"/>
      <c r="CF1089" s="23"/>
      <c r="CG1089" s="23"/>
    </row>
    <row r="1090" spans="1:85" x14ac:dyDescent="0.25">
      <c r="A1090" s="1"/>
      <c r="B1090" s="13"/>
      <c r="C1090" s="3"/>
      <c r="D1090" s="1"/>
      <c r="E1090" s="4"/>
      <c r="F1090" s="1"/>
      <c r="G1090" s="14"/>
      <c r="H1090" s="14"/>
      <c r="I1090" s="15"/>
      <c r="J1090" s="16"/>
      <c r="K1090" s="15"/>
      <c r="L1090" s="15"/>
      <c r="M1090" s="15"/>
      <c r="N1090" s="15"/>
      <c r="O1090" s="15"/>
      <c r="P1090" s="15"/>
      <c r="Q1090" s="15"/>
      <c r="R1090" s="15"/>
      <c r="S1090" s="31"/>
      <c r="T1090" s="34"/>
      <c r="U1090" s="18"/>
      <c r="V1090" s="35"/>
      <c r="W1090" s="35"/>
      <c r="X1090" s="35"/>
      <c r="Y1090" s="35"/>
      <c r="Z1090" s="35"/>
      <c r="AA1090" s="35"/>
      <c r="AB1090" s="35"/>
      <c r="AC1090" s="36"/>
      <c r="AD1090" s="37"/>
      <c r="AE1090" s="37"/>
      <c r="AF1090" s="37"/>
      <c r="AG1090" s="37"/>
      <c r="AH1090" s="37"/>
      <c r="AI1090" s="37"/>
      <c r="AJ1090" s="38"/>
      <c r="AK1090" s="35"/>
      <c r="AL1090" s="35"/>
      <c r="AM1090" s="35"/>
      <c r="AN1090" s="35"/>
      <c r="AO1090" s="39"/>
      <c r="AP1090" s="39"/>
      <c r="AQ1090" s="39"/>
      <c r="AR1090" s="39"/>
      <c r="AS1090" s="39"/>
      <c r="AT1090" s="39"/>
      <c r="AU1090" s="39"/>
      <c r="AV1090" s="39"/>
      <c r="AW1090" s="39"/>
      <c r="AX1090" s="39"/>
      <c r="BE1090" s="18"/>
      <c r="BF1090" s="18"/>
      <c r="BG1090" s="18"/>
      <c r="BH1090" s="18"/>
      <c r="BI1090" s="18"/>
      <c r="BJ1090" s="18"/>
      <c r="BK1090" s="18"/>
      <c r="BL1090" s="18"/>
      <c r="BM1090" s="18"/>
      <c r="BN1090" s="18"/>
      <c r="BO1090" s="11"/>
      <c r="BP1090" s="12"/>
      <c r="BQ1090" s="18"/>
      <c r="BR1090" s="18"/>
      <c r="BS1090" s="18"/>
      <c r="BT1090" s="18"/>
      <c r="BV1090" s="18"/>
      <c r="BW1090" s="18"/>
      <c r="BY1090" s="23"/>
      <c r="BZ1090" s="23"/>
      <c r="CA1090" s="23"/>
      <c r="CB1090" s="23"/>
      <c r="CC1090" s="23"/>
      <c r="CD1090" s="23"/>
      <c r="CE1090" s="23"/>
      <c r="CF1090" s="23"/>
      <c r="CG1090" s="23"/>
    </row>
    <row r="1091" spans="1:85" x14ac:dyDescent="0.25">
      <c r="A1091" s="1"/>
      <c r="B1091" s="13"/>
      <c r="C1091" s="3"/>
      <c r="D1091" s="1"/>
      <c r="E1091" s="4"/>
      <c r="F1091" s="1"/>
      <c r="G1091" s="14"/>
      <c r="H1091" s="14"/>
      <c r="I1091" s="15"/>
      <c r="J1091" s="16"/>
      <c r="K1091" s="15"/>
      <c r="L1091" s="15"/>
      <c r="M1091" s="15"/>
      <c r="N1091" s="15"/>
      <c r="O1091" s="15"/>
      <c r="P1091" s="15"/>
      <c r="Q1091" s="15"/>
      <c r="R1091" s="15"/>
      <c r="S1091" s="31"/>
      <c r="T1091" s="34"/>
      <c r="U1091" s="18"/>
      <c r="V1091" s="35"/>
      <c r="W1091" s="35"/>
      <c r="X1091" s="35"/>
      <c r="Y1091" s="35"/>
      <c r="Z1091" s="35"/>
      <c r="AA1091" s="35"/>
      <c r="AB1091" s="35"/>
      <c r="AC1091" s="36"/>
      <c r="AD1091" s="37"/>
      <c r="AE1091" s="37"/>
      <c r="AF1091" s="37"/>
      <c r="AG1091" s="37"/>
      <c r="AH1091" s="37"/>
      <c r="AI1091" s="37"/>
      <c r="AJ1091" s="38"/>
      <c r="AK1091" s="35"/>
      <c r="AL1091" s="35"/>
      <c r="AM1091" s="35"/>
      <c r="AN1091" s="35"/>
      <c r="AO1091" s="39"/>
      <c r="AP1091" s="39"/>
      <c r="AQ1091" s="39"/>
      <c r="AR1091" s="39"/>
      <c r="AS1091" s="39"/>
      <c r="AT1091" s="39"/>
      <c r="AU1091" s="39"/>
      <c r="AV1091" s="39"/>
      <c r="AW1091" s="39"/>
      <c r="AX1091" s="39"/>
      <c r="BE1091" s="18"/>
      <c r="BF1091" s="18"/>
      <c r="BG1091" s="18"/>
      <c r="BH1091" s="18"/>
      <c r="BI1091" s="18"/>
      <c r="BJ1091" s="18"/>
      <c r="BK1091" s="18"/>
      <c r="BL1091" s="18"/>
      <c r="BM1091" s="18"/>
      <c r="BN1091" s="18"/>
      <c r="BO1091" s="11"/>
      <c r="BP1091" s="12"/>
      <c r="BQ1091" s="18"/>
      <c r="BR1091" s="18"/>
      <c r="BS1091" s="18"/>
      <c r="BT1091" s="18"/>
      <c r="BV1091" s="18"/>
      <c r="BW1091" s="18"/>
      <c r="BY1091" s="23"/>
      <c r="BZ1091" s="23"/>
      <c r="CA1091" s="23"/>
      <c r="CB1091" s="23"/>
      <c r="CC1091" s="23"/>
      <c r="CD1091" s="23"/>
      <c r="CE1091" s="23"/>
      <c r="CF1091" s="23"/>
      <c r="CG1091" s="23"/>
    </row>
    <row r="1092" spans="1:85" x14ac:dyDescent="0.25">
      <c r="A1092" s="1"/>
      <c r="B1092" s="13"/>
      <c r="C1092" s="3"/>
      <c r="D1092" s="1"/>
      <c r="E1092" s="4"/>
      <c r="F1092" s="1"/>
      <c r="G1092" s="14"/>
      <c r="H1092" s="14"/>
      <c r="I1092" s="15"/>
      <c r="J1092" s="16"/>
      <c r="K1092" s="15"/>
      <c r="L1092" s="15"/>
      <c r="M1092" s="15"/>
      <c r="N1092" s="15"/>
      <c r="O1092" s="15"/>
      <c r="P1092" s="15"/>
      <c r="Q1092" s="15"/>
      <c r="R1092" s="15"/>
      <c r="S1092" s="31"/>
      <c r="T1092" s="34"/>
      <c r="U1092" s="18"/>
      <c r="V1092" s="35"/>
      <c r="W1092" s="35"/>
      <c r="X1092" s="35"/>
      <c r="Y1092" s="35"/>
      <c r="Z1092" s="35"/>
      <c r="AA1092" s="35"/>
      <c r="AB1092" s="35"/>
      <c r="AC1092" s="36"/>
      <c r="AD1092" s="37"/>
      <c r="AE1092" s="37"/>
      <c r="AF1092" s="37"/>
      <c r="AG1092" s="37"/>
      <c r="AH1092" s="37"/>
      <c r="AI1092" s="37"/>
      <c r="AJ1092" s="38"/>
      <c r="AK1092" s="35"/>
      <c r="AL1092" s="35"/>
      <c r="AM1092" s="35"/>
      <c r="AN1092" s="35"/>
      <c r="AO1092" s="39"/>
      <c r="AP1092" s="39"/>
      <c r="AQ1092" s="39"/>
      <c r="AR1092" s="39"/>
      <c r="AS1092" s="39"/>
      <c r="AT1092" s="39"/>
      <c r="AU1092" s="39"/>
      <c r="AV1092" s="39"/>
      <c r="AW1092" s="39"/>
      <c r="AX1092" s="39"/>
      <c r="BE1092" s="18"/>
      <c r="BF1092" s="18"/>
      <c r="BG1092" s="18"/>
      <c r="BH1092" s="18"/>
      <c r="BI1092" s="18"/>
      <c r="BJ1092" s="18"/>
      <c r="BK1092" s="18"/>
      <c r="BL1092" s="18"/>
      <c r="BM1092" s="18"/>
      <c r="BN1092" s="18"/>
      <c r="BO1092" s="11"/>
      <c r="BP1092" s="12"/>
      <c r="BQ1092" s="18"/>
      <c r="BR1092" s="18"/>
      <c r="BS1092" s="18"/>
      <c r="BT1092" s="18"/>
      <c r="BV1092" s="18"/>
      <c r="BW1092" s="18"/>
      <c r="BY1092" s="23"/>
      <c r="BZ1092" s="23"/>
      <c r="CA1092" s="23"/>
      <c r="CB1092" s="23"/>
      <c r="CC1092" s="23"/>
      <c r="CD1092" s="23"/>
      <c r="CE1092" s="23"/>
      <c r="CF1092" s="23"/>
      <c r="CG1092" s="23"/>
    </row>
    <row r="1093" spans="1:85" x14ac:dyDescent="0.25">
      <c r="A1093" s="1"/>
      <c r="B1093" s="13"/>
      <c r="C1093" s="3"/>
      <c r="D1093" s="1"/>
      <c r="E1093" s="4"/>
      <c r="F1093" s="1"/>
      <c r="G1093" s="14"/>
      <c r="H1093" s="14"/>
      <c r="I1093" s="15"/>
      <c r="J1093" s="16"/>
      <c r="K1093" s="15"/>
      <c r="L1093" s="15"/>
      <c r="M1093" s="15"/>
      <c r="N1093" s="15"/>
      <c r="O1093" s="15"/>
      <c r="P1093" s="15"/>
      <c r="Q1093" s="15"/>
      <c r="R1093" s="15"/>
      <c r="S1093" s="31"/>
      <c r="T1093" s="34"/>
      <c r="U1093" s="18"/>
      <c r="V1093" s="35"/>
      <c r="W1093" s="35"/>
      <c r="X1093" s="35"/>
      <c r="Y1093" s="35"/>
      <c r="Z1093" s="35"/>
      <c r="AA1093" s="35"/>
      <c r="AB1093" s="35"/>
      <c r="AC1093" s="36"/>
      <c r="AD1093" s="37"/>
      <c r="AE1093" s="37"/>
      <c r="AF1093" s="37"/>
      <c r="AG1093" s="37"/>
      <c r="AH1093" s="37"/>
      <c r="AI1093" s="37"/>
      <c r="AJ1093" s="38"/>
      <c r="AK1093" s="35"/>
      <c r="AL1093" s="35"/>
      <c r="AM1093" s="35"/>
      <c r="AN1093" s="35"/>
      <c r="AO1093" s="39"/>
      <c r="AP1093" s="39"/>
      <c r="AQ1093" s="39"/>
      <c r="AR1093" s="39"/>
      <c r="AS1093" s="39"/>
      <c r="AT1093" s="39"/>
      <c r="AU1093" s="39"/>
      <c r="AV1093" s="39"/>
      <c r="AW1093" s="39"/>
      <c r="AX1093" s="39"/>
      <c r="BE1093" s="18"/>
      <c r="BF1093" s="18"/>
      <c r="BG1093" s="18"/>
      <c r="BH1093" s="18"/>
      <c r="BI1093" s="18"/>
      <c r="BJ1093" s="18"/>
      <c r="BK1093" s="18"/>
      <c r="BL1093" s="18"/>
      <c r="BM1093" s="18"/>
      <c r="BN1093" s="18"/>
      <c r="BO1093" s="11"/>
      <c r="BP1093" s="12"/>
      <c r="BQ1093" s="18"/>
      <c r="BR1093" s="18"/>
      <c r="BS1093" s="18"/>
      <c r="BT1093" s="18"/>
      <c r="BV1093" s="18"/>
      <c r="BW1093" s="18"/>
      <c r="BY1093" s="23"/>
      <c r="BZ1093" s="23"/>
      <c r="CA1093" s="23"/>
      <c r="CB1093" s="23"/>
      <c r="CC1093" s="23"/>
      <c r="CD1093" s="23"/>
      <c r="CE1093" s="23"/>
      <c r="CF1093" s="23"/>
      <c r="CG1093" s="23"/>
    </row>
    <row r="1094" spans="1:85" x14ac:dyDescent="0.25">
      <c r="A1094" s="1"/>
      <c r="B1094" s="13"/>
      <c r="C1094" s="3"/>
      <c r="D1094" s="1"/>
      <c r="E1094" s="4"/>
      <c r="F1094" s="1"/>
      <c r="G1094" s="14"/>
      <c r="H1094" s="14"/>
      <c r="I1094" s="15"/>
      <c r="J1094" s="16"/>
      <c r="K1094" s="15"/>
      <c r="L1094" s="15"/>
      <c r="M1094" s="15"/>
      <c r="N1094" s="15"/>
      <c r="O1094" s="15"/>
      <c r="P1094" s="15"/>
      <c r="Q1094" s="15"/>
      <c r="R1094" s="15"/>
      <c r="S1094" s="31"/>
      <c r="T1094" s="34"/>
      <c r="U1094" s="18"/>
      <c r="V1094" s="35"/>
      <c r="W1094" s="35"/>
      <c r="X1094" s="35"/>
      <c r="Y1094" s="35"/>
      <c r="Z1094" s="35"/>
      <c r="AA1094" s="35"/>
      <c r="AB1094" s="35"/>
      <c r="AC1094" s="36"/>
      <c r="AD1094" s="37"/>
      <c r="AE1094" s="37"/>
      <c r="AF1094" s="37"/>
      <c r="AG1094" s="37"/>
      <c r="AH1094" s="37"/>
      <c r="AI1094" s="37"/>
      <c r="AJ1094" s="38"/>
      <c r="AK1094" s="35"/>
      <c r="AL1094" s="35"/>
      <c r="AM1094" s="35"/>
      <c r="AN1094" s="35"/>
      <c r="AO1094" s="39"/>
      <c r="AP1094" s="39"/>
      <c r="AQ1094" s="39"/>
      <c r="AR1094" s="39"/>
      <c r="AS1094" s="39"/>
      <c r="AT1094" s="39"/>
      <c r="AU1094" s="39"/>
      <c r="AV1094" s="39"/>
      <c r="AW1094" s="39"/>
      <c r="AX1094" s="39"/>
      <c r="BE1094" s="18"/>
      <c r="BF1094" s="18"/>
      <c r="BG1094" s="18"/>
      <c r="BH1094" s="18"/>
      <c r="BI1094" s="18"/>
      <c r="BJ1094" s="18"/>
      <c r="BK1094" s="18"/>
      <c r="BL1094" s="18"/>
      <c r="BM1094" s="18"/>
      <c r="BN1094" s="18"/>
      <c r="BO1094" s="11"/>
      <c r="BP1094" s="12"/>
      <c r="BQ1094" s="18"/>
      <c r="BR1094" s="18"/>
      <c r="BS1094" s="18"/>
      <c r="BT1094" s="18"/>
      <c r="BV1094" s="18"/>
      <c r="BW1094" s="18"/>
      <c r="BY1094" s="23"/>
      <c r="BZ1094" s="23"/>
      <c r="CA1094" s="23"/>
      <c r="CB1094" s="23"/>
      <c r="CC1094" s="23"/>
      <c r="CD1094" s="23"/>
      <c r="CE1094" s="23"/>
      <c r="CF1094" s="23"/>
      <c r="CG1094" s="23"/>
    </row>
    <row r="1095" spans="1:85" x14ac:dyDescent="0.25">
      <c r="A1095" s="1"/>
      <c r="B1095" s="13"/>
      <c r="C1095" s="3"/>
      <c r="D1095" s="1"/>
      <c r="E1095" s="4"/>
      <c r="F1095" s="1"/>
      <c r="G1095" s="14"/>
      <c r="H1095" s="14"/>
      <c r="I1095" s="15"/>
      <c r="J1095" s="16"/>
      <c r="K1095" s="15"/>
      <c r="L1095" s="15"/>
      <c r="M1095" s="15"/>
      <c r="N1095" s="15"/>
      <c r="O1095" s="15"/>
      <c r="P1095" s="15"/>
      <c r="Q1095" s="15"/>
      <c r="R1095" s="15"/>
      <c r="S1095" s="31"/>
      <c r="T1095" s="34"/>
      <c r="U1095" s="18"/>
      <c r="V1095" s="35"/>
      <c r="W1095" s="35"/>
      <c r="X1095" s="35"/>
      <c r="Y1095" s="35"/>
      <c r="Z1095" s="35"/>
      <c r="AA1095" s="35"/>
      <c r="AB1095" s="35"/>
      <c r="AC1095" s="36"/>
      <c r="AD1095" s="37"/>
      <c r="AE1095" s="37"/>
      <c r="AF1095" s="37"/>
      <c r="AG1095" s="37"/>
      <c r="AH1095" s="37"/>
      <c r="AI1095" s="37"/>
      <c r="AJ1095" s="38"/>
      <c r="AK1095" s="35"/>
      <c r="AL1095" s="35"/>
      <c r="AM1095" s="35"/>
      <c r="AN1095" s="35"/>
      <c r="AO1095" s="39"/>
      <c r="AP1095" s="39"/>
      <c r="AQ1095" s="39"/>
      <c r="AR1095" s="39"/>
      <c r="AS1095" s="39"/>
      <c r="AT1095" s="39"/>
      <c r="AU1095" s="39"/>
      <c r="AV1095" s="39"/>
      <c r="AW1095" s="39"/>
      <c r="AX1095" s="39"/>
      <c r="BE1095" s="18"/>
      <c r="BF1095" s="18"/>
      <c r="BG1095" s="18"/>
      <c r="BH1095" s="18"/>
      <c r="BI1095" s="18"/>
      <c r="BJ1095" s="18"/>
      <c r="BK1095" s="18"/>
      <c r="BL1095" s="18"/>
      <c r="BM1095" s="18"/>
      <c r="BN1095" s="18"/>
      <c r="BO1095" s="11"/>
      <c r="BP1095" s="12"/>
      <c r="BQ1095" s="18"/>
      <c r="BR1095" s="18"/>
      <c r="BS1095" s="18"/>
      <c r="BT1095" s="18"/>
      <c r="BV1095" s="18"/>
      <c r="BW1095" s="18"/>
      <c r="BY1095" s="23"/>
      <c r="BZ1095" s="23"/>
      <c r="CA1095" s="23"/>
      <c r="CB1095" s="23"/>
      <c r="CC1095" s="23"/>
      <c r="CD1095" s="23"/>
      <c r="CE1095" s="23"/>
      <c r="CF1095" s="23"/>
      <c r="CG1095" s="23"/>
    </row>
    <row r="1096" spans="1:85" x14ac:dyDescent="0.25">
      <c r="A1096" s="1"/>
      <c r="B1096" s="13"/>
      <c r="C1096" s="3"/>
      <c r="D1096" s="1"/>
      <c r="E1096" s="4"/>
      <c r="F1096" s="1"/>
      <c r="G1096" s="14"/>
      <c r="H1096" s="14"/>
      <c r="I1096" s="15"/>
      <c r="J1096" s="16"/>
      <c r="K1096" s="15"/>
      <c r="L1096" s="15"/>
      <c r="M1096" s="15"/>
      <c r="N1096" s="15"/>
      <c r="O1096" s="15"/>
      <c r="P1096" s="15"/>
      <c r="Q1096" s="15"/>
      <c r="R1096" s="15"/>
      <c r="S1096" s="31"/>
      <c r="T1096" s="34"/>
      <c r="U1096" s="18"/>
      <c r="V1096" s="35"/>
      <c r="W1096" s="35"/>
      <c r="X1096" s="35"/>
      <c r="Y1096" s="35"/>
      <c r="Z1096" s="35"/>
      <c r="AA1096" s="35"/>
      <c r="AB1096" s="35"/>
      <c r="AC1096" s="36"/>
      <c r="AD1096" s="37"/>
      <c r="AE1096" s="37"/>
      <c r="AF1096" s="37"/>
      <c r="AG1096" s="37"/>
      <c r="AH1096" s="37"/>
      <c r="AI1096" s="37"/>
      <c r="AJ1096" s="38"/>
      <c r="AK1096" s="35"/>
      <c r="AL1096" s="35"/>
      <c r="AM1096" s="35"/>
      <c r="AN1096" s="35"/>
      <c r="AO1096" s="39"/>
      <c r="AP1096" s="39"/>
      <c r="AQ1096" s="39"/>
      <c r="AR1096" s="39"/>
      <c r="AS1096" s="39"/>
      <c r="AT1096" s="39"/>
      <c r="AU1096" s="39"/>
      <c r="AV1096" s="39"/>
      <c r="AW1096" s="39"/>
      <c r="AX1096" s="39"/>
      <c r="BE1096" s="18"/>
      <c r="BF1096" s="18"/>
      <c r="BG1096" s="18"/>
      <c r="BH1096" s="18"/>
      <c r="BI1096" s="18"/>
      <c r="BJ1096" s="18"/>
      <c r="BK1096" s="18"/>
      <c r="BL1096" s="18"/>
      <c r="BM1096" s="18"/>
      <c r="BN1096" s="18"/>
      <c r="BO1096" s="11"/>
      <c r="BP1096" s="12"/>
      <c r="BQ1096" s="18"/>
      <c r="BR1096" s="18"/>
      <c r="BS1096" s="18"/>
      <c r="BT1096" s="18"/>
      <c r="BV1096" s="18"/>
      <c r="BW1096" s="18"/>
      <c r="BY1096" s="23"/>
      <c r="BZ1096" s="23"/>
      <c r="CA1096" s="23"/>
      <c r="CB1096" s="23"/>
      <c r="CC1096" s="23"/>
      <c r="CD1096" s="23"/>
      <c r="CE1096" s="23"/>
      <c r="CF1096" s="23"/>
      <c r="CG1096" s="23"/>
    </row>
    <row r="1097" spans="1:85" x14ac:dyDescent="0.25">
      <c r="A1097" s="1"/>
      <c r="B1097" s="13"/>
      <c r="C1097" s="3"/>
      <c r="D1097" s="1"/>
      <c r="E1097" s="4"/>
      <c r="F1097" s="1"/>
      <c r="G1097" s="14"/>
      <c r="H1097" s="14"/>
      <c r="I1097" s="15"/>
      <c r="J1097" s="16"/>
      <c r="K1097" s="15"/>
      <c r="L1097" s="15"/>
      <c r="M1097" s="15"/>
      <c r="N1097" s="15"/>
      <c r="O1097" s="15"/>
      <c r="P1097" s="15"/>
      <c r="Q1097" s="15"/>
      <c r="R1097" s="15"/>
      <c r="S1097" s="31"/>
      <c r="T1097" s="34"/>
      <c r="U1097" s="18"/>
      <c r="V1097" s="35"/>
      <c r="W1097" s="35"/>
      <c r="X1097" s="35"/>
      <c r="Y1097" s="35"/>
      <c r="Z1097" s="35"/>
      <c r="AA1097" s="35"/>
      <c r="AB1097" s="35"/>
      <c r="AC1097" s="36"/>
      <c r="AD1097" s="37"/>
      <c r="AE1097" s="37"/>
      <c r="AF1097" s="37"/>
      <c r="AG1097" s="37"/>
      <c r="AH1097" s="37"/>
      <c r="AI1097" s="37"/>
      <c r="AJ1097" s="38"/>
      <c r="AK1097" s="35"/>
      <c r="AL1097" s="35"/>
      <c r="AM1097" s="35"/>
      <c r="AN1097" s="35"/>
      <c r="AO1097" s="39"/>
      <c r="AP1097" s="39"/>
      <c r="AQ1097" s="39"/>
      <c r="AR1097" s="39"/>
      <c r="AS1097" s="39"/>
      <c r="AT1097" s="39"/>
      <c r="AU1097" s="39"/>
      <c r="AV1097" s="39"/>
      <c r="AW1097" s="39"/>
      <c r="AX1097" s="39"/>
      <c r="BE1097" s="18"/>
      <c r="BF1097" s="18"/>
      <c r="BG1097" s="18"/>
      <c r="BH1097" s="18"/>
      <c r="BI1097" s="18"/>
      <c r="BJ1097" s="18"/>
      <c r="BK1097" s="18"/>
      <c r="BL1097" s="18"/>
      <c r="BM1097" s="18"/>
      <c r="BN1097" s="18"/>
      <c r="BO1097" s="11"/>
      <c r="BP1097" s="12"/>
      <c r="BQ1097" s="18"/>
      <c r="BR1097" s="18"/>
      <c r="BS1097" s="18"/>
      <c r="BT1097" s="18"/>
      <c r="BV1097" s="18"/>
      <c r="BW1097" s="18"/>
      <c r="BY1097" s="23"/>
      <c r="BZ1097" s="23"/>
      <c r="CA1097" s="23"/>
      <c r="CB1097" s="23"/>
      <c r="CC1097" s="23"/>
      <c r="CD1097" s="23"/>
      <c r="CE1097" s="23"/>
      <c r="CF1097" s="23"/>
      <c r="CG1097" s="23"/>
    </row>
    <row r="1098" spans="1:85" x14ac:dyDescent="0.25">
      <c r="A1098" s="1"/>
      <c r="B1098" s="13"/>
      <c r="C1098" s="3"/>
      <c r="D1098" s="1"/>
      <c r="E1098" s="4"/>
      <c r="F1098" s="1"/>
      <c r="G1098" s="14"/>
      <c r="H1098" s="14"/>
      <c r="I1098" s="15"/>
      <c r="J1098" s="16"/>
      <c r="K1098" s="15"/>
      <c r="L1098" s="15"/>
      <c r="M1098" s="15"/>
      <c r="N1098" s="15"/>
      <c r="O1098" s="15"/>
      <c r="P1098" s="15"/>
      <c r="Q1098" s="15"/>
      <c r="R1098" s="15"/>
      <c r="S1098" s="31"/>
      <c r="T1098" s="34"/>
      <c r="U1098" s="18"/>
      <c r="V1098" s="35"/>
      <c r="W1098" s="35"/>
      <c r="X1098" s="35"/>
      <c r="Y1098" s="35"/>
      <c r="Z1098" s="35"/>
      <c r="AA1098" s="35"/>
      <c r="AB1098" s="35"/>
      <c r="AC1098" s="36"/>
      <c r="AD1098" s="37"/>
      <c r="AE1098" s="37"/>
      <c r="AF1098" s="37"/>
      <c r="AG1098" s="37"/>
      <c r="AH1098" s="37"/>
      <c r="AI1098" s="37"/>
      <c r="AJ1098" s="38"/>
      <c r="AK1098" s="35"/>
      <c r="AL1098" s="35"/>
      <c r="AM1098" s="35"/>
      <c r="AN1098" s="35"/>
      <c r="AO1098" s="39"/>
      <c r="AP1098" s="39"/>
      <c r="AQ1098" s="39"/>
      <c r="AR1098" s="39"/>
      <c r="AS1098" s="39"/>
      <c r="AT1098" s="39"/>
      <c r="AU1098" s="39"/>
      <c r="AV1098" s="39"/>
      <c r="AW1098" s="39"/>
      <c r="AX1098" s="39"/>
      <c r="BE1098" s="18"/>
      <c r="BF1098" s="18"/>
      <c r="BG1098" s="18"/>
      <c r="BH1098" s="18"/>
      <c r="BI1098" s="18"/>
      <c r="BJ1098" s="18"/>
      <c r="BK1098" s="18"/>
      <c r="BL1098" s="18"/>
      <c r="BM1098" s="18"/>
      <c r="BN1098" s="18"/>
      <c r="BO1098" s="11"/>
      <c r="BP1098" s="12"/>
      <c r="BQ1098" s="18"/>
      <c r="BR1098" s="18"/>
      <c r="BS1098" s="18"/>
      <c r="BT1098" s="18"/>
      <c r="BV1098" s="18"/>
      <c r="BW1098" s="18"/>
      <c r="BY1098" s="23"/>
      <c r="BZ1098" s="23"/>
      <c r="CA1098" s="23"/>
      <c r="CB1098" s="23"/>
      <c r="CC1098" s="23"/>
      <c r="CD1098" s="23"/>
      <c r="CE1098" s="23"/>
      <c r="CF1098" s="23"/>
      <c r="CG1098" s="23"/>
    </row>
    <row r="1099" spans="1:85" x14ac:dyDescent="0.25">
      <c r="A1099" s="1"/>
      <c r="B1099" s="13"/>
      <c r="C1099" s="3"/>
      <c r="D1099" s="1"/>
      <c r="E1099" s="4"/>
      <c r="F1099" s="1"/>
      <c r="G1099" s="14"/>
      <c r="H1099" s="14"/>
      <c r="I1099" s="15"/>
      <c r="J1099" s="16"/>
      <c r="K1099" s="15"/>
      <c r="L1099" s="15"/>
      <c r="M1099" s="15"/>
      <c r="N1099" s="15"/>
      <c r="O1099" s="15"/>
      <c r="P1099" s="15"/>
      <c r="Q1099" s="15"/>
      <c r="R1099" s="15"/>
      <c r="S1099" s="31"/>
      <c r="T1099" s="34"/>
      <c r="U1099" s="18"/>
      <c r="V1099" s="35"/>
      <c r="W1099" s="35"/>
      <c r="X1099" s="35"/>
      <c r="Y1099" s="35"/>
      <c r="Z1099" s="35"/>
      <c r="AA1099" s="35"/>
      <c r="AB1099" s="35"/>
      <c r="AC1099" s="36"/>
      <c r="AD1099" s="37"/>
      <c r="AE1099" s="37"/>
      <c r="AF1099" s="37"/>
      <c r="AG1099" s="37"/>
      <c r="AH1099" s="37"/>
      <c r="AI1099" s="37"/>
      <c r="AJ1099" s="38"/>
      <c r="AK1099" s="35"/>
      <c r="AL1099" s="35"/>
      <c r="AM1099" s="35"/>
      <c r="AN1099" s="35"/>
      <c r="AO1099" s="39"/>
      <c r="AP1099" s="39"/>
      <c r="AQ1099" s="39"/>
      <c r="AR1099" s="39"/>
      <c r="AS1099" s="39"/>
      <c r="AT1099" s="39"/>
      <c r="AU1099" s="39"/>
      <c r="AV1099" s="39"/>
      <c r="AW1099" s="39"/>
      <c r="AX1099" s="39"/>
      <c r="BE1099" s="18"/>
      <c r="BF1099" s="18"/>
      <c r="BG1099" s="18"/>
      <c r="BH1099" s="18"/>
      <c r="BI1099" s="18"/>
      <c r="BJ1099" s="18"/>
      <c r="BK1099" s="18"/>
      <c r="BL1099" s="18"/>
      <c r="BM1099" s="18"/>
      <c r="BN1099" s="18"/>
      <c r="BO1099" s="11"/>
      <c r="BP1099" s="12"/>
      <c r="BQ1099" s="18"/>
      <c r="BR1099" s="18"/>
      <c r="BS1099" s="18"/>
      <c r="BT1099" s="18"/>
      <c r="BV1099" s="18"/>
      <c r="BW1099" s="18"/>
      <c r="BY1099" s="23"/>
      <c r="BZ1099" s="23"/>
      <c r="CA1099" s="23"/>
      <c r="CB1099" s="23"/>
      <c r="CC1099" s="23"/>
      <c r="CD1099" s="23"/>
      <c r="CE1099" s="23"/>
      <c r="CF1099" s="23"/>
      <c r="CG1099" s="23"/>
    </row>
    <row r="1100" spans="1:85" x14ac:dyDescent="0.25">
      <c r="A1100" s="1"/>
      <c r="B1100" s="13"/>
      <c r="C1100" s="3"/>
      <c r="D1100" s="1"/>
      <c r="E1100" s="4"/>
      <c r="F1100" s="1"/>
      <c r="G1100" s="14"/>
      <c r="H1100" s="14"/>
      <c r="I1100" s="15"/>
      <c r="J1100" s="16"/>
      <c r="K1100" s="15"/>
      <c r="L1100" s="15"/>
      <c r="M1100" s="15"/>
      <c r="N1100" s="15"/>
      <c r="O1100" s="15"/>
      <c r="P1100" s="15"/>
      <c r="Q1100" s="15"/>
      <c r="R1100" s="15"/>
      <c r="S1100" s="31"/>
      <c r="T1100" s="34"/>
      <c r="U1100" s="18"/>
      <c r="V1100" s="35"/>
      <c r="W1100" s="35"/>
      <c r="X1100" s="35"/>
      <c r="Y1100" s="35"/>
      <c r="Z1100" s="35"/>
      <c r="AA1100" s="35"/>
      <c r="AB1100" s="35"/>
      <c r="AC1100" s="36"/>
      <c r="AD1100" s="37"/>
      <c r="AE1100" s="37"/>
      <c r="AF1100" s="37"/>
      <c r="AG1100" s="37"/>
      <c r="AH1100" s="37"/>
      <c r="AI1100" s="37"/>
      <c r="AJ1100" s="38"/>
      <c r="AK1100" s="35"/>
      <c r="AL1100" s="35"/>
      <c r="AM1100" s="35"/>
      <c r="AN1100" s="35"/>
      <c r="AO1100" s="39"/>
      <c r="AP1100" s="39"/>
      <c r="AQ1100" s="39"/>
      <c r="AR1100" s="39"/>
      <c r="AS1100" s="39"/>
      <c r="AT1100" s="39"/>
      <c r="AU1100" s="39"/>
      <c r="AV1100" s="39"/>
      <c r="AW1100" s="39"/>
      <c r="AX1100" s="39"/>
      <c r="BE1100" s="18"/>
      <c r="BF1100" s="18"/>
      <c r="BG1100" s="18"/>
      <c r="BH1100" s="18"/>
      <c r="BI1100" s="18"/>
      <c r="BJ1100" s="18"/>
      <c r="BK1100" s="18"/>
      <c r="BL1100" s="18"/>
      <c r="BM1100" s="18"/>
      <c r="BN1100" s="18"/>
      <c r="BO1100" s="11"/>
      <c r="BP1100" s="12"/>
      <c r="BQ1100" s="18"/>
      <c r="BR1100" s="18"/>
      <c r="BS1100" s="18"/>
      <c r="BT1100" s="18"/>
      <c r="BV1100" s="18"/>
      <c r="BW1100" s="18"/>
      <c r="BY1100" s="23"/>
      <c r="BZ1100" s="23"/>
      <c r="CA1100" s="23"/>
      <c r="CB1100" s="23"/>
      <c r="CC1100" s="23"/>
      <c r="CD1100" s="23"/>
      <c r="CE1100" s="23"/>
      <c r="CF1100" s="23"/>
      <c r="CG1100" s="23"/>
    </row>
    <row r="1101" spans="1:85" x14ac:dyDescent="0.25">
      <c r="A1101" s="1"/>
      <c r="B1101" s="13"/>
      <c r="C1101" s="3"/>
      <c r="D1101" s="1"/>
      <c r="E1101" s="4"/>
      <c r="F1101" s="1"/>
      <c r="G1101" s="14"/>
      <c r="H1101" s="14"/>
      <c r="I1101" s="15"/>
      <c r="J1101" s="16"/>
      <c r="K1101" s="15"/>
      <c r="L1101" s="15"/>
      <c r="M1101" s="15"/>
      <c r="N1101" s="15"/>
      <c r="O1101" s="15"/>
      <c r="P1101" s="15"/>
      <c r="Q1101" s="15"/>
      <c r="R1101" s="15"/>
      <c r="S1101" s="31"/>
      <c r="T1101" s="34"/>
      <c r="U1101" s="18"/>
      <c r="V1101" s="35"/>
      <c r="W1101" s="35"/>
      <c r="X1101" s="35"/>
      <c r="Y1101" s="35"/>
      <c r="Z1101" s="35"/>
      <c r="AA1101" s="35"/>
      <c r="AB1101" s="35"/>
      <c r="AC1101" s="36"/>
      <c r="AD1101" s="37"/>
      <c r="AE1101" s="37"/>
      <c r="AF1101" s="37"/>
      <c r="AG1101" s="37"/>
      <c r="AH1101" s="37"/>
      <c r="AI1101" s="37"/>
      <c r="AJ1101" s="38"/>
      <c r="AK1101" s="35"/>
      <c r="AL1101" s="35"/>
      <c r="AM1101" s="35"/>
      <c r="AN1101" s="35"/>
      <c r="AO1101" s="39"/>
      <c r="AP1101" s="39"/>
      <c r="AQ1101" s="39"/>
      <c r="AR1101" s="39"/>
      <c r="AS1101" s="39"/>
      <c r="AT1101" s="39"/>
      <c r="AU1101" s="39"/>
      <c r="AV1101" s="39"/>
      <c r="AW1101" s="39"/>
      <c r="AX1101" s="39"/>
      <c r="BE1101" s="18"/>
      <c r="BF1101" s="18"/>
      <c r="BG1101" s="18"/>
      <c r="BH1101" s="18"/>
      <c r="BI1101" s="18"/>
      <c r="BJ1101" s="18"/>
      <c r="BK1101" s="18"/>
      <c r="BL1101" s="18"/>
      <c r="BM1101" s="18"/>
      <c r="BN1101" s="18"/>
      <c r="BO1101" s="11"/>
      <c r="BP1101" s="12"/>
      <c r="BQ1101" s="18"/>
      <c r="BR1101" s="18"/>
      <c r="BS1101" s="18"/>
      <c r="BT1101" s="18"/>
      <c r="BV1101" s="18"/>
      <c r="BW1101" s="18"/>
      <c r="BY1101" s="23"/>
      <c r="BZ1101" s="23"/>
      <c r="CA1101" s="23"/>
      <c r="CB1101" s="23"/>
      <c r="CC1101" s="23"/>
      <c r="CD1101" s="23"/>
      <c r="CE1101" s="23"/>
      <c r="CF1101" s="23"/>
      <c r="CG1101" s="23"/>
    </row>
    <row r="1102" spans="1:85" x14ac:dyDescent="0.25">
      <c r="A1102" s="1"/>
      <c r="B1102" s="13"/>
      <c r="C1102" s="3"/>
      <c r="D1102" s="1"/>
      <c r="E1102" s="4"/>
      <c r="F1102" s="1"/>
      <c r="G1102" s="14"/>
      <c r="H1102" s="14"/>
      <c r="I1102" s="15"/>
      <c r="J1102" s="16"/>
      <c r="K1102" s="15"/>
      <c r="L1102" s="15"/>
      <c r="M1102" s="15"/>
      <c r="N1102" s="15"/>
      <c r="O1102" s="15"/>
      <c r="P1102" s="15"/>
      <c r="Q1102" s="15"/>
      <c r="R1102" s="15"/>
      <c r="S1102" s="31"/>
      <c r="T1102" s="34"/>
      <c r="U1102" s="18"/>
      <c r="V1102" s="35"/>
      <c r="W1102" s="35"/>
      <c r="X1102" s="35"/>
      <c r="Y1102" s="35"/>
      <c r="Z1102" s="35"/>
      <c r="AA1102" s="35"/>
      <c r="AB1102" s="35"/>
      <c r="AC1102" s="36"/>
      <c r="AD1102" s="37"/>
      <c r="AE1102" s="37"/>
      <c r="AF1102" s="37"/>
      <c r="AG1102" s="37"/>
      <c r="AH1102" s="37"/>
      <c r="AI1102" s="37"/>
      <c r="AJ1102" s="38"/>
      <c r="AK1102" s="35"/>
      <c r="AL1102" s="35"/>
      <c r="AM1102" s="35"/>
      <c r="AN1102" s="35"/>
      <c r="AO1102" s="39"/>
      <c r="AP1102" s="39"/>
      <c r="AQ1102" s="39"/>
      <c r="AR1102" s="39"/>
      <c r="AS1102" s="39"/>
      <c r="AT1102" s="39"/>
      <c r="AU1102" s="39"/>
      <c r="AV1102" s="39"/>
      <c r="AW1102" s="39"/>
      <c r="AX1102" s="39"/>
      <c r="BE1102" s="18"/>
      <c r="BF1102" s="18"/>
      <c r="BG1102" s="18"/>
      <c r="BH1102" s="18"/>
      <c r="BI1102" s="18"/>
      <c r="BJ1102" s="18"/>
      <c r="BK1102" s="18"/>
      <c r="BL1102" s="18"/>
      <c r="BM1102" s="18"/>
      <c r="BN1102" s="18"/>
      <c r="BO1102" s="11"/>
      <c r="BP1102" s="12"/>
      <c r="BQ1102" s="18"/>
      <c r="BR1102" s="18"/>
      <c r="BS1102" s="18"/>
      <c r="BT1102" s="18"/>
      <c r="BV1102" s="18"/>
      <c r="BW1102" s="18"/>
      <c r="BY1102" s="23"/>
      <c r="BZ1102" s="23"/>
      <c r="CA1102" s="23"/>
      <c r="CB1102" s="23"/>
      <c r="CC1102" s="23"/>
      <c r="CD1102" s="23"/>
      <c r="CE1102" s="23"/>
      <c r="CF1102" s="23"/>
      <c r="CG1102" s="23"/>
    </row>
    <row r="1103" spans="1:85" x14ac:dyDescent="0.25">
      <c r="A1103" s="1"/>
      <c r="B1103" s="13"/>
      <c r="C1103" s="3"/>
      <c r="D1103" s="1"/>
      <c r="E1103" s="4"/>
      <c r="F1103" s="1"/>
      <c r="G1103" s="14"/>
      <c r="H1103" s="14"/>
      <c r="I1103" s="15"/>
      <c r="J1103" s="16"/>
      <c r="K1103" s="15"/>
      <c r="L1103" s="15"/>
      <c r="M1103" s="15"/>
      <c r="N1103" s="15"/>
      <c r="O1103" s="15"/>
      <c r="P1103" s="15"/>
      <c r="Q1103" s="15"/>
      <c r="R1103" s="15"/>
      <c r="S1103" s="31"/>
      <c r="T1103" s="34"/>
      <c r="U1103" s="18"/>
      <c r="V1103" s="35"/>
      <c r="W1103" s="35"/>
      <c r="X1103" s="35"/>
      <c r="Y1103" s="35"/>
      <c r="Z1103" s="35"/>
      <c r="AA1103" s="35"/>
      <c r="AB1103" s="35"/>
      <c r="AC1103" s="36"/>
      <c r="AD1103" s="37"/>
      <c r="AE1103" s="37"/>
      <c r="AF1103" s="37"/>
      <c r="AG1103" s="37"/>
      <c r="AH1103" s="37"/>
      <c r="AI1103" s="37"/>
      <c r="AJ1103" s="38"/>
      <c r="AK1103" s="35"/>
      <c r="AL1103" s="35"/>
      <c r="AM1103" s="35"/>
      <c r="AN1103" s="35"/>
      <c r="AO1103" s="39"/>
      <c r="AP1103" s="39"/>
      <c r="AQ1103" s="39"/>
      <c r="AR1103" s="39"/>
      <c r="AS1103" s="39"/>
      <c r="AT1103" s="39"/>
      <c r="AU1103" s="39"/>
      <c r="AV1103" s="39"/>
      <c r="AW1103" s="39"/>
      <c r="AX1103" s="39"/>
      <c r="BE1103" s="18"/>
      <c r="BF1103" s="18"/>
      <c r="BG1103" s="18"/>
      <c r="BH1103" s="18"/>
      <c r="BI1103" s="18"/>
      <c r="BJ1103" s="18"/>
      <c r="BK1103" s="18"/>
      <c r="BL1103" s="18"/>
      <c r="BM1103" s="18"/>
      <c r="BN1103" s="18"/>
      <c r="BO1103" s="11"/>
      <c r="BP1103" s="12"/>
      <c r="BQ1103" s="18"/>
      <c r="BR1103" s="18"/>
      <c r="BS1103" s="18"/>
      <c r="BT1103" s="18"/>
      <c r="BV1103" s="18"/>
      <c r="BW1103" s="18"/>
      <c r="BY1103" s="23"/>
      <c r="BZ1103" s="23"/>
      <c r="CA1103" s="23"/>
      <c r="CB1103" s="23"/>
      <c r="CC1103" s="23"/>
      <c r="CD1103" s="23"/>
      <c r="CE1103" s="23"/>
      <c r="CF1103" s="23"/>
      <c r="CG1103" s="23"/>
    </row>
    <row r="1104" spans="1:85" x14ac:dyDescent="0.25">
      <c r="A1104" s="1"/>
      <c r="B1104" s="13"/>
      <c r="C1104" s="3"/>
      <c r="D1104" s="1"/>
      <c r="E1104" s="4"/>
      <c r="F1104" s="1"/>
      <c r="G1104" s="14"/>
      <c r="H1104" s="14"/>
      <c r="I1104" s="15"/>
      <c r="J1104" s="16"/>
      <c r="K1104" s="15"/>
      <c r="L1104" s="15"/>
      <c r="M1104" s="15"/>
      <c r="N1104" s="15"/>
      <c r="O1104" s="15"/>
      <c r="P1104" s="15"/>
      <c r="Q1104" s="15"/>
      <c r="R1104" s="15"/>
      <c r="S1104" s="31"/>
      <c r="T1104" s="34"/>
      <c r="U1104" s="18"/>
      <c r="V1104" s="35"/>
      <c r="W1104" s="35"/>
      <c r="X1104" s="35"/>
      <c r="Y1104" s="35"/>
      <c r="Z1104" s="35"/>
      <c r="AA1104" s="35"/>
      <c r="AB1104" s="35"/>
      <c r="AC1104" s="36"/>
      <c r="AD1104" s="37"/>
      <c r="AE1104" s="37"/>
      <c r="AF1104" s="37"/>
      <c r="AG1104" s="37"/>
      <c r="AH1104" s="37"/>
      <c r="AI1104" s="37"/>
      <c r="AJ1104" s="38"/>
      <c r="AK1104" s="35"/>
      <c r="AL1104" s="35"/>
      <c r="AM1104" s="35"/>
      <c r="AN1104" s="35"/>
      <c r="AO1104" s="39"/>
      <c r="AP1104" s="39"/>
      <c r="AQ1104" s="39"/>
      <c r="AR1104" s="39"/>
      <c r="AS1104" s="39"/>
      <c r="AT1104" s="39"/>
      <c r="AU1104" s="39"/>
      <c r="AV1104" s="39"/>
      <c r="AW1104" s="39"/>
      <c r="AX1104" s="39"/>
      <c r="BE1104" s="18"/>
      <c r="BF1104" s="18"/>
      <c r="BG1104" s="18"/>
      <c r="BH1104" s="18"/>
      <c r="BI1104" s="18"/>
      <c r="BJ1104" s="18"/>
      <c r="BK1104" s="18"/>
      <c r="BL1104" s="18"/>
      <c r="BM1104" s="18"/>
      <c r="BN1104" s="18"/>
      <c r="BO1104" s="11"/>
      <c r="BP1104" s="12"/>
      <c r="BQ1104" s="18"/>
      <c r="BR1104" s="18"/>
      <c r="BS1104" s="18"/>
      <c r="BT1104" s="18"/>
      <c r="BV1104" s="18"/>
      <c r="BW1104" s="18"/>
      <c r="BY1104" s="23"/>
      <c r="BZ1104" s="23"/>
      <c r="CA1104" s="23"/>
      <c r="CB1104" s="23"/>
      <c r="CC1104" s="23"/>
      <c r="CD1104" s="23"/>
      <c r="CE1104" s="23"/>
      <c r="CF1104" s="23"/>
      <c r="CG1104" s="23"/>
    </row>
    <row r="1105" spans="1:85" x14ac:dyDescent="0.25">
      <c r="A1105" s="1"/>
      <c r="B1105" s="13"/>
      <c r="C1105" s="3"/>
      <c r="D1105" s="1"/>
      <c r="E1105" s="4"/>
      <c r="F1105" s="1"/>
      <c r="G1105" s="14"/>
      <c r="H1105" s="14"/>
      <c r="I1105" s="15"/>
      <c r="J1105" s="16"/>
      <c r="K1105" s="15"/>
      <c r="L1105" s="15"/>
      <c r="M1105" s="15"/>
      <c r="N1105" s="15"/>
      <c r="O1105" s="15"/>
      <c r="P1105" s="15"/>
      <c r="Q1105" s="15"/>
      <c r="R1105" s="15"/>
      <c r="S1105" s="31"/>
      <c r="T1105" s="34"/>
      <c r="U1105" s="18"/>
      <c r="V1105" s="35"/>
      <c r="W1105" s="35"/>
      <c r="X1105" s="35"/>
      <c r="Y1105" s="35"/>
      <c r="Z1105" s="35"/>
      <c r="AA1105" s="35"/>
      <c r="AB1105" s="35"/>
      <c r="AC1105" s="36"/>
      <c r="AD1105" s="37"/>
      <c r="AE1105" s="37"/>
      <c r="AF1105" s="37"/>
      <c r="AG1105" s="37"/>
      <c r="AH1105" s="37"/>
      <c r="AI1105" s="37"/>
      <c r="AJ1105" s="38"/>
      <c r="AK1105" s="35"/>
      <c r="AL1105" s="35"/>
      <c r="AM1105" s="35"/>
      <c r="AN1105" s="35"/>
      <c r="AO1105" s="39"/>
      <c r="AP1105" s="39"/>
      <c r="AQ1105" s="39"/>
      <c r="AR1105" s="39"/>
      <c r="AS1105" s="39"/>
      <c r="AT1105" s="39"/>
      <c r="AU1105" s="39"/>
      <c r="AV1105" s="39"/>
      <c r="AW1105" s="39"/>
      <c r="AX1105" s="39"/>
      <c r="BE1105" s="18"/>
      <c r="BF1105" s="18"/>
      <c r="BG1105" s="18"/>
      <c r="BH1105" s="18"/>
      <c r="BI1105" s="18"/>
      <c r="BJ1105" s="18"/>
      <c r="BK1105" s="18"/>
      <c r="BL1105" s="18"/>
      <c r="BM1105" s="18"/>
      <c r="BN1105" s="18"/>
      <c r="BO1105" s="11"/>
      <c r="BP1105" s="12"/>
      <c r="BQ1105" s="18"/>
      <c r="BR1105" s="18"/>
      <c r="BS1105" s="18"/>
      <c r="BT1105" s="18"/>
      <c r="BV1105" s="18"/>
      <c r="BW1105" s="18"/>
      <c r="BY1105" s="23"/>
      <c r="BZ1105" s="23"/>
      <c r="CA1105" s="23"/>
      <c r="CB1105" s="23"/>
      <c r="CC1105" s="23"/>
      <c r="CD1105" s="23"/>
      <c r="CE1105" s="23"/>
      <c r="CF1105" s="23"/>
      <c r="CG1105" s="23"/>
    </row>
    <row r="1106" spans="1:85" x14ac:dyDescent="0.25">
      <c r="A1106" s="1"/>
      <c r="B1106" s="13"/>
      <c r="C1106" s="3"/>
      <c r="D1106" s="1"/>
      <c r="E1106" s="4"/>
      <c r="F1106" s="1"/>
      <c r="G1106" s="14"/>
      <c r="H1106" s="14"/>
      <c r="I1106" s="15"/>
      <c r="J1106" s="16"/>
      <c r="K1106" s="15"/>
      <c r="L1106" s="15"/>
      <c r="M1106" s="15"/>
      <c r="N1106" s="15"/>
      <c r="O1106" s="15"/>
      <c r="P1106" s="15"/>
      <c r="Q1106" s="15"/>
      <c r="R1106" s="15"/>
      <c r="S1106" s="31"/>
      <c r="T1106" s="34"/>
      <c r="U1106" s="18"/>
      <c r="V1106" s="35"/>
      <c r="W1106" s="35"/>
      <c r="X1106" s="35"/>
      <c r="Y1106" s="35"/>
      <c r="Z1106" s="35"/>
      <c r="AA1106" s="35"/>
      <c r="AB1106" s="35"/>
      <c r="AC1106" s="36"/>
      <c r="AD1106" s="37"/>
      <c r="AE1106" s="37"/>
      <c r="AF1106" s="37"/>
      <c r="AG1106" s="37"/>
      <c r="AH1106" s="37"/>
      <c r="AI1106" s="37"/>
      <c r="AJ1106" s="38"/>
      <c r="AK1106" s="35"/>
      <c r="AL1106" s="35"/>
      <c r="AM1106" s="35"/>
      <c r="AN1106" s="35"/>
      <c r="AO1106" s="39"/>
      <c r="AP1106" s="39"/>
      <c r="AQ1106" s="39"/>
      <c r="AR1106" s="39"/>
      <c r="AS1106" s="39"/>
      <c r="AT1106" s="39"/>
      <c r="AU1106" s="39"/>
      <c r="AV1106" s="39"/>
      <c r="AW1106" s="39"/>
      <c r="AX1106" s="39"/>
      <c r="BE1106" s="18"/>
      <c r="BF1106" s="18"/>
      <c r="BG1106" s="18"/>
      <c r="BH1106" s="18"/>
      <c r="BI1106" s="18"/>
      <c r="BJ1106" s="18"/>
      <c r="BK1106" s="18"/>
      <c r="BL1106" s="18"/>
      <c r="BM1106" s="18"/>
      <c r="BN1106" s="18"/>
      <c r="BO1106" s="11"/>
      <c r="BP1106" s="12"/>
      <c r="BQ1106" s="18"/>
      <c r="BR1106" s="18"/>
      <c r="BS1106" s="18"/>
      <c r="BT1106" s="18"/>
      <c r="BV1106" s="18"/>
      <c r="BW1106" s="18"/>
      <c r="BY1106" s="23"/>
      <c r="BZ1106" s="23"/>
      <c r="CA1106" s="23"/>
      <c r="CB1106" s="23"/>
      <c r="CC1106" s="23"/>
      <c r="CD1106" s="23"/>
      <c r="CE1106" s="23"/>
      <c r="CF1106" s="23"/>
      <c r="CG1106" s="23"/>
    </row>
    <row r="1107" spans="1:85" x14ac:dyDescent="0.25">
      <c r="A1107" s="1"/>
      <c r="B1107" s="13"/>
      <c r="C1107" s="3"/>
      <c r="D1107" s="1"/>
      <c r="E1107" s="4"/>
      <c r="F1107" s="1"/>
      <c r="G1107" s="14"/>
      <c r="H1107" s="14"/>
      <c r="I1107" s="15"/>
      <c r="J1107" s="16"/>
      <c r="K1107" s="15"/>
      <c r="L1107" s="15"/>
      <c r="M1107" s="15"/>
      <c r="N1107" s="15"/>
      <c r="O1107" s="15"/>
      <c r="P1107" s="15"/>
      <c r="Q1107" s="15"/>
      <c r="R1107" s="15"/>
      <c r="S1107" s="31"/>
      <c r="T1107" s="34"/>
      <c r="U1107" s="18"/>
      <c r="V1107" s="35"/>
      <c r="W1107" s="35"/>
      <c r="X1107" s="35"/>
      <c r="Y1107" s="35"/>
      <c r="Z1107" s="35"/>
      <c r="AA1107" s="35"/>
      <c r="AB1107" s="35"/>
      <c r="AC1107" s="36"/>
      <c r="AD1107" s="37"/>
      <c r="AE1107" s="37"/>
      <c r="AF1107" s="37"/>
      <c r="AG1107" s="37"/>
      <c r="AH1107" s="37"/>
      <c r="AI1107" s="37"/>
      <c r="AJ1107" s="38"/>
      <c r="AK1107" s="35"/>
      <c r="AL1107" s="35"/>
      <c r="AM1107" s="35"/>
      <c r="AN1107" s="35"/>
      <c r="AO1107" s="39"/>
      <c r="AP1107" s="39"/>
      <c r="AQ1107" s="39"/>
      <c r="AR1107" s="39"/>
      <c r="AS1107" s="39"/>
      <c r="AT1107" s="39"/>
      <c r="AU1107" s="39"/>
      <c r="AV1107" s="39"/>
      <c r="AW1107" s="39"/>
      <c r="AX1107" s="39"/>
      <c r="BE1107" s="18"/>
      <c r="BF1107" s="18"/>
      <c r="BG1107" s="18"/>
      <c r="BH1107" s="18"/>
      <c r="BI1107" s="18"/>
      <c r="BJ1107" s="18"/>
      <c r="BK1107" s="18"/>
      <c r="BL1107" s="18"/>
      <c r="BM1107" s="18"/>
      <c r="BN1107" s="18"/>
      <c r="BO1107" s="11"/>
      <c r="BP1107" s="12"/>
      <c r="BQ1107" s="18"/>
      <c r="BR1107" s="18"/>
      <c r="BS1107" s="18"/>
      <c r="BT1107" s="18"/>
      <c r="BV1107" s="18"/>
      <c r="BW1107" s="18"/>
      <c r="BY1107" s="23"/>
      <c r="BZ1107" s="23"/>
      <c r="CA1107" s="23"/>
      <c r="CB1107" s="23"/>
      <c r="CC1107" s="23"/>
      <c r="CD1107" s="23"/>
      <c r="CE1107" s="23"/>
      <c r="CF1107" s="23"/>
      <c r="CG1107" s="23"/>
    </row>
    <row r="1108" spans="1:85" x14ac:dyDescent="0.25">
      <c r="A1108" s="1"/>
      <c r="B1108" s="13"/>
      <c r="C1108" s="3"/>
      <c r="D1108" s="1"/>
      <c r="E1108" s="4"/>
      <c r="F1108" s="1"/>
      <c r="G1108" s="14"/>
      <c r="H1108" s="14"/>
      <c r="I1108" s="15"/>
      <c r="J1108" s="16"/>
      <c r="K1108" s="15"/>
      <c r="L1108" s="15"/>
      <c r="M1108" s="15"/>
      <c r="N1108" s="15"/>
      <c r="O1108" s="15"/>
      <c r="P1108" s="15"/>
      <c r="Q1108" s="15"/>
      <c r="R1108" s="15"/>
      <c r="S1108" s="31"/>
      <c r="T1108" s="34"/>
      <c r="U1108" s="18"/>
      <c r="V1108" s="35"/>
      <c r="W1108" s="35"/>
      <c r="X1108" s="35"/>
      <c r="Y1108" s="35"/>
      <c r="Z1108" s="35"/>
      <c r="AA1108" s="35"/>
      <c r="AB1108" s="35"/>
      <c r="AC1108" s="36"/>
      <c r="AD1108" s="37"/>
      <c r="AE1108" s="37"/>
      <c r="AF1108" s="37"/>
      <c r="AG1108" s="37"/>
      <c r="AH1108" s="37"/>
      <c r="AI1108" s="37"/>
      <c r="AJ1108" s="38"/>
      <c r="AK1108" s="35"/>
      <c r="AL1108" s="35"/>
      <c r="AM1108" s="35"/>
      <c r="AN1108" s="35"/>
      <c r="AO1108" s="39"/>
      <c r="AP1108" s="39"/>
      <c r="AQ1108" s="39"/>
      <c r="AR1108" s="39"/>
      <c r="AS1108" s="39"/>
      <c r="AT1108" s="39"/>
      <c r="AU1108" s="39"/>
      <c r="AV1108" s="39"/>
      <c r="AW1108" s="39"/>
      <c r="AX1108" s="39"/>
      <c r="BE1108" s="18"/>
      <c r="BF1108" s="18"/>
      <c r="BG1108" s="18"/>
      <c r="BH1108" s="18"/>
      <c r="BI1108" s="18"/>
      <c r="BJ1108" s="18"/>
      <c r="BK1108" s="18"/>
      <c r="BL1108" s="18"/>
      <c r="BM1108" s="18"/>
      <c r="BN1108" s="18"/>
      <c r="BO1108" s="11"/>
      <c r="BP1108" s="12"/>
      <c r="BQ1108" s="18"/>
      <c r="BR1108" s="18"/>
      <c r="BS1108" s="18"/>
      <c r="BT1108" s="18"/>
      <c r="BV1108" s="18"/>
      <c r="BW1108" s="18"/>
      <c r="BY1108" s="23"/>
      <c r="BZ1108" s="23"/>
      <c r="CA1108" s="23"/>
      <c r="CB1108" s="23"/>
      <c r="CC1108" s="23"/>
      <c r="CD1108" s="23"/>
      <c r="CE1108" s="23"/>
      <c r="CF1108" s="23"/>
      <c r="CG1108" s="23"/>
    </row>
    <row r="1109" spans="1:85" x14ac:dyDescent="0.25">
      <c r="A1109" s="1"/>
      <c r="B1109" s="13"/>
      <c r="C1109" s="3"/>
      <c r="D1109" s="1"/>
      <c r="E1109" s="4"/>
      <c r="F1109" s="1"/>
      <c r="G1109" s="14"/>
      <c r="H1109" s="14"/>
      <c r="I1109" s="15"/>
      <c r="J1109" s="16"/>
      <c r="K1109" s="15"/>
      <c r="L1109" s="15"/>
      <c r="M1109" s="15"/>
      <c r="N1109" s="15"/>
      <c r="O1109" s="15"/>
      <c r="P1109" s="15"/>
      <c r="Q1109" s="15"/>
      <c r="R1109" s="15"/>
      <c r="S1109" s="31"/>
      <c r="T1109" s="34"/>
      <c r="U1109" s="18"/>
      <c r="V1109" s="35"/>
      <c r="W1109" s="35"/>
      <c r="X1109" s="35"/>
      <c r="Y1109" s="35"/>
      <c r="Z1109" s="35"/>
      <c r="AA1109" s="35"/>
      <c r="AB1109" s="35"/>
      <c r="AC1109" s="36"/>
      <c r="AD1109" s="37"/>
      <c r="AE1109" s="37"/>
      <c r="AF1109" s="37"/>
      <c r="AG1109" s="37"/>
      <c r="AH1109" s="37"/>
      <c r="AI1109" s="37"/>
      <c r="AJ1109" s="38"/>
      <c r="AK1109" s="35"/>
      <c r="AL1109" s="35"/>
      <c r="AM1109" s="35"/>
      <c r="AN1109" s="35"/>
      <c r="AO1109" s="39"/>
      <c r="AP1109" s="39"/>
      <c r="AQ1109" s="39"/>
      <c r="AR1109" s="39"/>
      <c r="AS1109" s="39"/>
      <c r="AT1109" s="39"/>
      <c r="AU1109" s="39"/>
      <c r="AV1109" s="39"/>
      <c r="AW1109" s="39"/>
      <c r="AX1109" s="39"/>
      <c r="BE1109" s="18"/>
      <c r="BF1109" s="18"/>
      <c r="BG1109" s="18"/>
      <c r="BH1109" s="18"/>
      <c r="BI1109" s="18"/>
      <c r="BJ1109" s="18"/>
      <c r="BK1109" s="18"/>
      <c r="BL1109" s="18"/>
      <c r="BM1109" s="18"/>
      <c r="BN1109" s="18"/>
      <c r="BO1109" s="11"/>
      <c r="BP1109" s="12"/>
      <c r="BQ1109" s="18"/>
      <c r="BR1109" s="18"/>
      <c r="BS1109" s="18"/>
      <c r="BT1109" s="18"/>
      <c r="BV1109" s="18"/>
      <c r="BW1109" s="18"/>
      <c r="BY1109" s="23"/>
      <c r="BZ1109" s="23"/>
      <c r="CA1109" s="23"/>
      <c r="CB1109" s="23"/>
      <c r="CC1109" s="23"/>
      <c r="CD1109" s="23"/>
      <c r="CE1109" s="23"/>
      <c r="CF1109" s="23"/>
      <c r="CG1109" s="23"/>
    </row>
    <row r="1110" spans="1:85" x14ac:dyDescent="0.25">
      <c r="A1110" s="1"/>
      <c r="B1110" s="13"/>
      <c r="C1110" s="3"/>
      <c r="D1110" s="1"/>
      <c r="E1110" s="4"/>
      <c r="F1110" s="1"/>
      <c r="G1110" s="14"/>
      <c r="H1110" s="14"/>
      <c r="I1110" s="15"/>
      <c r="J1110" s="16"/>
      <c r="K1110" s="15"/>
      <c r="L1110" s="15"/>
      <c r="M1110" s="15"/>
      <c r="N1110" s="15"/>
      <c r="O1110" s="15"/>
      <c r="P1110" s="15"/>
      <c r="Q1110" s="15"/>
      <c r="R1110" s="15"/>
      <c r="S1110" s="31"/>
      <c r="T1110" s="34"/>
      <c r="U1110" s="18"/>
      <c r="V1110" s="35"/>
      <c r="W1110" s="35"/>
      <c r="X1110" s="35"/>
      <c r="Y1110" s="35"/>
      <c r="Z1110" s="35"/>
      <c r="AA1110" s="35"/>
      <c r="AB1110" s="35"/>
      <c r="AC1110" s="36"/>
      <c r="AD1110" s="37"/>
      <c r="AE1110" s="37"/>
      <c r="AF1110" s="37"/>
      <c r="AG1110" s="37"/>
      <c r="AH1110" s="37"/>
      <c r="AI1110" s="37"/>
      <c r="AJ1110" s="38"/>
      <c r="AK1110" s="35"/>
      <c r="AL1110" s="35"/>
      <c r="AM1110" s="35"/>
      <c r="AN1110" s="35"/>
      <c r="AO1110" s="39"/>
      <c r="AP1110" s="39"/>
      <c r="AQ1110" s="39"/>
      <c r="AR1110" s="39"/>
      <c r="AS1110" s="39"/>
      <c r="AT1110" s="39"/>
      <c r="AU1110" s="39"/>
      <c r="AV1110" s="39"/>
      <c r="AW1110" s="39"/>
      <c r="AX1110" s="39"/>
      <c r="BE1110" s="18"/>
      <c r="BF1110" s="18"/>
      <c r="BG1110" s="18"/>
      <c r="BH1110" s="18"/>
      <c r="BI1110" s="18"/>
      <c r="BJ1110" s="18"/>
      <c r="BK1110" s="18"/>
      <c r="BL1110" s="18"/>
      <c r="BM1110" s="18"/>
      <c r="BN1110" s="18"/>
      <c r="BO1110" s="11"/>
      <c r="BP1110" s="12"/>
      <c r="BQ1110" s="18"/>
      <c r="BR1110" s="18"/>
      <c r="BS1110" s="18"/>
      <c r="BT1110" s="18"/>
      <c r="BV1110" s="18"/>
      <c r="BW1110" s="18"/>
      <c r="BY1110" s="23"/>
      <c r="BZ1110" s="23"/>
      <c r="CA1110" s="23"/>
      <c r="CB1110" s="23"/>
      <c r="CC1110" s="23"/>
      <c r="CD1110" s="23"/>
      <c r="CE1110" s="23"/>
      <c r="CF1110" s="23"/>
      <c r="CG1110" s="23"/>
    </row>
    <row r="1111" spans="1:85" x14ac:dyDescent="0.25">
      <c r="A1111" s="1"/>
      <c r="B1111" s="13"/>
      <c r="C1111" s="3"/>
      <c r="D1111" s="1"/>
      <c r="E1111" s="4"/>
      <c r="F1111" s="1"/>
      <c r="G1111" s="14"/>
      <c r="H1111" s="14"/>
      <c r="I1111" s="15"/>
      <c r="J1111" s="16"/>
      <c r="K1111" s="15"/>
      <c r="L1111" s="15"/>
      <c r="M1111" s="15"/>
      <c r="N1111" s="15"/>
      <c r="O1111" s="15"/>
      <c r="P1111" s="15"/>
      <c r="Q1111" s="15"/>
      <c r="R1111" s="15"/>
      <c r="S1111" s="31"/>
      <c r="T1111" s="34"/>
      <c r="U1111" s="18"/>
      <c r="V1111" s="35"/>
      <c r="W1111" s="35"/>
      <c r="X1111" s="35"/>
      <c r="Y1111" s="35"/>
      <c r="Z1111" s="35"/>
      <c r="AA1111" s="35"/>
      <c r="AB1111" s="35"/>
      <c r="AC1111" s="36"/>
      <c r="AD1111" s="37"/>
      <c r="AE1111" s="37"/>
      <c r="AF1111" s="37"/>
      <c r="AG1111" s="37"/>
      <c r="AH1111" s="37"/>
      <c r="AI1111" s="37"/>
      <c r="AJ1111" s="38"/>
      <c r="AK1111" s="35"/>
      <c r="AL1111" s="35"/>
      <c r="AM1111" s="35"/>
      <c r="AN1111" s="35"/>
      <c r="AO1111" s="39"/>
      <c r="AP1111" s="39"/>
      <c r="AQ1111" s="39"/>
      <c r="AR1111" s="39"/>
      <c r="AS1111" s="39"/>
      <c r="AT1111" s="39"/>
      <c r="AU1111" s="39"/>
      <c r="AV1111" s="39"/>
      <c r="AW1111" s="39"/>
      <c r="AX1111" s="39"/>
      <c r="BE1111" s="18"/>
      <c r="BF1111" s="18"/>
      <c r="BG1111" s="18"/>
      <c r="BH1111" s="18"/>
      <c r="BI1111" s="18"/>
      <c r="BJ1111" s="18"/>
      <c r="BK1111" s="18"/>
      <c r="BL1111" s="18"/>
      <c r="BM1111" s="18"/>
      <c r="BN1111" s="18"/>
      <c r="BO1111" s="11"/>
      <c r="BP1111" s="12"/>
      <c r="BQ1111" s="18"/>
      <c r="BR1111" s="18"/>
      <c r="BS1111" s="18"/>
      <c r="BT1111" s="18"/>
      <c r="BV1111" s="18"/>
      <c r="BW1111" s="18"/>
      <c r="BY1111" s="23"/>
      <c r="BZ1111" s="23"/>
      <c r="CA1111" s="23"/>
      <c r="CB1111" s="23"/>
      <c r="CC1111" s="23"/>
      <c r="CD1111" s="23"/>
      <c r="CE1111" s="23"/>
      <c r="CF1111" s="23"/>
      <c r="CG1111" s="23"/>
    </row>
    <row r="1112" spans="1:85" x14ac:dyDescent="0.25">
      <c r="A1112" s="1"/>
      <c r="B1112" s="13"/>
      <c r="C1112" s="3"/>
      <c r="D1112" s="1"/>
      <c r="E1112" s="4"/>
      <c r="F1112" s="1"/>
      <c r="G1112" s="14"/>
      <c r="H1112" s="14"/>
      <c r="I1112" s="15"/>
      <c r="J1112" s="16"/>
      <c r="K1112" s="15"/>
      <c r="L1112" s="15"/>
      <c r="M1112" s="15"/>
      <c r="N1112" s="15"/>
      <c r="O1112" s="15"/>
      <c r="P1112" s="15"/>
      <c r="Q1112" s="15"/>
      <c r="R1112" s="15"/>
      <c r="S1112" s="31"/>
      <c r="T1112" s="34"/>
      <c r="U1112" s="18"/>
      <c r="V1112" s="35"/>
      <c r="W1112" s="35"/>
      <c r="X1112" s="35"/>
      <c r="Y1112" s="35"/>
      <c r="Z1112" s="35"/>
      <c r="AA1112" s="35"/>
      <c r="AB1112" s="35"/>
      <c r="AC1112" s="36"/>
      <c r="AD1112" s="37"/>
      <c r="AE1112" s="37"/>
      <c r="AF1112" s="37"/>
      <c r="AG1112" s="37"/>
      <c r="AH1112" s="37"/>
      <c r="AI1112" s="37"/>
      <c r="AJ1112" s="38"/>
      <c r="AK1112" s="35"/>
      <c r="AL1112" s="35"/>
      <c r="AM1112" s="35"/>
      <c r="AN1112" s="35"/>
      <c r="AO1112" s="39"/>
      <c r="AP1112" s="39"/>
      <c r="AQ1112" s="39"/>
      <c r="AR1112" s="39"/>
      <c r="AS1112" s="39"/>
      <c r="AT1112" s="39"/>
      <c r="AU1112" s="39"/>
      <c r="AV1112" s="39"/>
      <c r="AW1112" s="39"/>
      <c r="AX1112" s="39"/>
      <c r="BE1112" s="18"/>
      <c r="BF1112" s="18"/>
      <c r="BG1112" s="18"/>
      <c r="BH1112" s="18"/>
      <c r="BI1112" s="18"/>
      <c r="BJ1112" s="18"/>
      <c r="BK1112" s="18"/>
      <c r="BL1112" s="18"/>
      <c r="BM1112" s="18"/>
      <c r="BN1112" s="18"/>
      <c r="BO1112" s="11"/>
      <c r="BP1112" s="12"/>
      <c r="BQ1112" s="18"/>
      <c r="BR1112" s="18"/>
      <c r="BS1112" s="18"/>
      <c r="BT1112" s="18"/>
      <c r="BV1112" s="18"/>
      <c r="BW1112" s="18"/>
      <c r="BY1112" s="23"/>
      <c r="BZ1112" s="23"/>
      <c r="CA1112" s="23"/>
      <c r="CB1112" s="23"/>
      <c r="CC1112" s="23"/>
      <c r="CD1112" s="23"/>
      <c r="CE1112" s="23"/>
      <c r="CF1112" s="23"/>
      <c r="CG1112" s="23"/>
    </row>
    <row r="1113" spans="1:85" x14ac:dyDescent="0.25">
      <c r="A1113" s="1"/>
      <c r="B1113" s="13"/>
      <c r="C1113" s="3"/>
      <c r="D1113" s="1"/>
      <c r="E1113" s="4"/>
      <c r="F1113" s="1"/>
      <c r="G1113" s="14"/>
      <c r="H1113" s="14"/>
      <c r="I1113" s="15"/>
      <c r="J1113" s="16"/>
      <c r="K1113" s="15"/>
      <c r="L1113" s="15"/>
      <c r="M1113" s="15"/>
      <c r="N1113" s="15"/>
      <c r="O1113" s="15"/>
      <c r="P1113" s="15"/>
      <c r="Q1113" s="15"/>
      <c r="R1113" s="15"/>
      <c r="S1113" s="31"/>
      <c r="T1113" s="34"/>
      <c r="U1113" s="18"/>
      <c r="V1113" s="35"/>
      <c r="W1113" s="35"/>
      <c r="X1113" s="35"/>
      <c r="Y1113" s="35"/>
      <c r="Z1113" s="35"/>
      <c r="AA1113" s="35"/>
      <c r="AB1113" s="35"/>
      <c r="AC1113" s="36"/>
      <c r="AD1113" s="37"/>
      <c r="AE1113" s="37"/>
      <c r="AF1113" s="37"/>
      <c r="AG1113" s="37"/>
      <c r="AH1113" s="37"/>
      <c r="AI1113" s="37"/>
      <c r="AJ1113" s="38"/>
      <c r="AK1113" s="35"/>
      <c r="AL1113" s="35"/>
      <c r="AM1113" s="35"/>
      <c r="AN1113" s="35"/>
      <c r="AO1113" s="39"/>
      <c r="AP1113" s="39"/>
      <c r="AQ1113" s="39"/>
      <c r="AR1113" s="39"/>
      <c r="AS1113" s="39"/>
      <c r="AT1113" s="39"/>
      <c r="AU1113" s="39"/>
      <c r="AV1113" s="39"/>
      <c r="AW1113" s="39"/>
      <c r="AX1113" s="39"/>
      <c r="BE1113" s="18"/>
      <c r="BF1113" s="18"/>
      <c r="BG1113" s="18"/>
      <c r="BH1113" s="18"/>
      <c r="BI1113" s="18"/>
      <c r="BJ1113" s="18"/>
      <c r="BK1113" s="18"/>
      <c r="BL1113" s="18"/>
      <c r="BM1113" s="18"/>
      <c r="BN1113" s="18"/>
      <c r="BO1113" s="11"/>
      <c r="BP1113" s="12"/>
      <c r="BQ1113" s="18"/>
      <c r="BR1113" s="18"/>
      <c r="BS1113" s="18"/>
      <c r="BT1113" s="18"/>
      <c r="BV1113" s="18"/>
      <c r="BW1113" s="18"/>
      <c r="BY1113" s="23"/>
      <c r="BZ1113" s="23"/>
      <c r="CA1113" s="23"/>
      <c r="CB1113" s="23"/>
      <c r="CC1113" s="23"/>
      <c r="CD1113" s="23"/>
      <c r="CE1113" s="23"/>
      <c r="CF1113" s="23"/>
      <c r="CG1113" s="23"/>
    </row>
    <row r="1114" spans="1:85" x14ac:dyDescent="0.25">
      <c r="A1114" s="1"/>
      <c r="B1114" s="13"/>
      <c r="C1114" s="3"/>
      <c r="D1114" s="1"/>
      <c r="E1114" s="4"/>
      <c r="F1114" s="1"/>
      <c r="G1114" s="14"/>
      <c r="H1114" s="14"/>
      <c r="I1114" s="15"/>
      <c r="J1114" s="16"/>
      <c r="K1114" s="15"/>
      <c r="L1114" s="15"/>
      <c r="M1114" s="15"/>
      <c r="N1114" s="15"/>
      <c r="O1114" s="15"/>
      <c r="P1114" s="15"/>
      <c r="Q1114" s="15"/>
      <c r="R1114" s="15"/>
      <c r="S1114" s="31"/>
      <c r="T1114" s="34"/>
      <c r="U1114" s="18"/>
      <c r="V1114" s="35"/>
      <c r="W1114" s="35"/>
      <c r="X1114" s="35"/>
      <c r="Y1114" s="35"/>
      <c r="Z1114" s="35"/>
      <c r="AA1114" s="35"/>
      <c r="AB1114" s="35"/>
      <c r="AC1114" s="36"/>
      <c r="AD1114" s="37"/>
      <c r="AE1114" s="37"/>
      <c r="AF1114" s="37"/>
      <c r="AG1114" s="37"/>
      <c r="AH1114" s="37"/>
      <c r="AI1114" s="37"/>
      <c r="AJ1114" s="38"/>
      <c r="AK1114" s="35"/>
      <c r="AL1114" s="35"/>
      <c r="AM1114" s="35"/>
      <c r="AN1114" s="35"/>
      <c r="AO1114" s="39"/>
      <c r="AP1114" s="39"/>
      <c r="AQ1114" s="39"/>
      <c r="AR1114" s="39"/>
      <c r="AS1114" s="39"/>
      <c r="AT1114" s="39"/>
      <c r="AU1114" s="39"/>
      <c r="AV1114" s="39"/>
      <c r="AW1114" s="39"/>
      <c r="AX1114" s="39"/>
      <c r="BE1114" s="18"/>
      <c r="BF1114" s="18"/>
      <c r="BG1114" s="18"/>
      <c r="BH1114" s="18"/>
      <c r="BI1114" s="18"/>
      <c r="BJ1114" s="18"/>
      <c r="BK1114" s="18"/>
      <c r="BL1114" s="18"/>
      <c r="BM1114" s="18"/>
      <c r="BN1114" s="18"/>
      <c r="BO1114" s="11"/>
      <c r="BP1114" s="12"/>
      <c r="BQ1114" s="18"/>
      <c r="BR1114" s="18"/>
      <c r="BS1114" s="18"/>
      <c r="BT1114" s="18"/>
      <c r="BV1114" s="18"/>
      <c r="BW1114" s="18"/>
      <c r="BY1114" s="23"/>
      <c r="BZ1114" s="23"/>
      <c r="CA1114" s="23"/>
      <c r="CB1114" s="23"/>
      <c r="CC1114" s="23"/>
      <c r="CD1114" s="23"/>
      <c r="CE1114" s="23"/>
      <c r="CF1114" s="23"/>
      <c r="CG1114" s="23"/>
    </row>
    <row r="1115" spans="1:85" x14ac:dyDescent="0.25">
      <c r="A1115" s="1"/>
      <c r="B1115" s="13"/>
      <c r="C1115" s="3"/>
      <c r="D1115" s="1"/>
      <c r="E1115" s="4"/>
      <c r="F1115" s="1"/>
      <c r="G1115" s="14"/>
      <c r="H1115" s="14"/>
      <c r="I1115" s="15"/>
      <c r="J1115" s="16"/>
      <c r="K1115" s="15"/>
      <c r="L1115" s="15"/>
      <c r="M1115" s="15"/>
      <c r="N1115" s="15"/>
      <c r="O1115" s="15"/>
      <c r="P1115" s="15"/>
      <c r="Q1115" s="15"/>
      <c r="R1115" s="15"/>
      <c r="S1115" s="31"/>
      <c r="T1115" s="34"/>
      <c r="U1115" s="18"/>
      <c r="V1115" s="35"/>
      <c r="W1115" s="35"/>
      <c r="X1115" s="35"/>
      <c r="Y1115" s="35"/>
      <c r="Z1115" s="35"/>
      <c r="AA1115" s="35"/>
      <c r="AB1115" s="35"/>
      <c r="AC1115" s="36"/>
      <c r="AD1115" s="37"/>
      <c r="AE1115" s="37"/>
      <c r="AF1115" s="37"/>
      <c r="AG1115" s="37"/>
      <c r="AH1115" s="37"/>
      <c r="AI1115" s="37"/>
      <c r="AJ1115" s="38"/>
      <c r="AK1115" s="35"/>
      <c r="AL1115" s="35"/>
      <c r="AM1115" s="35"/>
      <c r="AN1115" s="35"/>
      <c r="AO1115" s="39"/>
      <c r="AP1115" s="39"/>
      <c r="AQ1115" s="39"/>
      <c r="AR1115" s="39"/>
      <c r="AS1115" s="39"/>
      <c r="AT1115" s="39"/>
      <c r="AU1115" s="39"/>
      <c r="AV1115" s="39"/>
      <c r="AW1115" s="39"/>
      <c r="AX1115" s="39"/>
      <c r="BE1115" s="18"/>
      <c r="BF1115" s="18"/>
      <c r="BG1115" s="18"/>
      <c r="BH1115" s="18"/>
      <c r="BI1115" s="18"/>
      <c r="BJ1115" s="18"/>
      <c r="BK1115" s="18"/>
      <c r="BL1115" s="18"/>
      <c r="BM1115" s="18"/>
      <c r="BN1115" s="18"/>
      <c r="BO1115" s="11"/>
      <c r="BP1115" s="12"/>
      <c r="BQ1115" s="18"/>
      <c r="BR1115" s="18"/>
      <c r="BS1115" s="18"/>
      <c r="BT1115" s="18"/>
      <c r="BV1115" s="18"/>
      <c r="BW1115" s="18"/>
      <c r="BY1115" s="23"/>
      <c r="BZ1115" s="23"/>
      <c r="CA1115" s="23"/>
      <c r="CB1115" s="23"/>
      <c r="CC1115" s="23"/>
      <c r="CD1115" s="23"/>
      <c r="CE1115" s="23"/>
      <c r="CF1115" s="23"/>
      <c r="CG1115" s="23"/>
    </row>
    <row r="1116" spans="1:85" ht="15" customHeight="1" x14ac:dyDescent="0.25">
      <c r="BE1116" s="18"/>
      <c r="BF1116" s="18"/>
      <c r="BG1116" s="18"/>
      <c r="BH1116" s="18"/>
      <c r="BI1116" s="18"/>
      <c r="BJ1116" s="18"/>
      <c r="BK1116" s="18"/>
      <c r="BL1116" s="18"/>
      <c r="BM1116" s="18"/>
      <c r="BN1116" s="18"/>
      <c r="BO1116" s="11"/>
      <c r="BP1116" s="12"/>
      <c r="BQ1116" s="18"/>
      <c r="BR1116" s="18"/>
      <c r="BS1116" s="18"/>
      <c r="BT1116" s="18"/>
      <c r="BV1116" s="18"/>
      <c r="BW1116" s="18"/>
      <c r="BY1116" s="23"/>
      <c r="BZ1116" s="23"/>
      <c r="CA1116" s="23"/>
      <c r="CB1116" s="23"/>
      <c r="CC1116" s="23"/>
      <c r="CD1116" s="23"/>
      <c r="CE1116" s="23"/>
      <c r="CF1116" s="23"/>
      <c r="CG1116" s="23"/>
    </row>
    <row r="1117" spans="1:85" ht="15" customHeight="1" x14ac:dyDescent="0.25">
      <c r="BE1117" s="18"/>
      <c r="BF1117" s="18"/>
      <c r="BG1117" s="18"/>
      <c r="BH1117" s="18"/>
      <c r="BI1117" s="18"/>
      <c r="BJ1117" s="18"/>
      <c r="BK1117" s="18"/>
      <c r="BL1117" s="18"/>
      <c r="BM1117" s="18"/>
      <c r="BN1117" s="18"/>
      <c r="BO1117" s="11"/>
      <c r="BP1117" s="12"/>
      <c r="BQ1117" s="18"/>
      <c r="BR1117" s="18"/>
      <c r="BS1117" s="18"/>
      <c r="BT1117" s="18"/>
      <c r="BV1117" s="18"/>
      <c r="BW1117" s="18"/>
      <c r="BY1117" s="23"/>
      <c r="BZ1117" s="23"/>
      <c r="CA1117" s="23"/>
      <c r="CB1117" s="23"/>
      <c r="CC1117" s="23"/>
      <c r="CD1117" s="23"/>
      <c r="CE1117" s="23"/>
      <c r="CF1117" s="23"/>
      <c r="CG1117" s="23"/>
    </row>
    <row r="1118" spans="1:85" ht="15" customHeight="1" x14ac:dyDescent="0.25">
      <c r="BE1118" s="18"/>
      <c r="BF1118" s="18"/>
      <c r="BG1118" s="18"/>
      <c r="BH1118" s="18"/>
      <c r="BI1118" s="18"/>
      <c r="BJ1118" s="18"/>
      <c r="BK1118" s="18"/>
      <c r="BL1118" s="18"/>
      <c r="BM1118" s="18"/>
      <c r="BN1118" s="18"/>
      <c r="BO1118" s="11"/>
      <c r="BP1118" s="12"/>
      <c r="BQ1118" s="18"/>
      <c r="BR1118" s="18"/>
      <c r="BS1118" s="18"/>
      <c r="BT1118" s="18"/>
      <c r="BV1118" s="18"/>
      <c r="BW1118" s="18"/>
      <c r="BY1118" s="23"/>
      <c r="BZ1118" s="23"/>
      <c r="CA1118" s="23"/>
      <c r="CB1118" s="23"/>
      <c r="CC1118" s="23"/>
      <c r="CD1118" s="23"/>
      <c r="CE1118" s="23"/>
      <c r="CF1118" s="23"/>
      <c r="CG1118" s="23"/>
    </row>
    <row r="1119" spans="1:85" ht="15" customHeight="1" x14ac:dyDescent="0.25">
      <c r="BE1119" s="18"/>
      <c r="BF1119" s="18"/>
      <c r="BG1119" s="18"/>
      <c r="BH1119" s="18"/>
      <c r="BI1119" s="18"/>
      <c r="BJ1119" s="18"/>
      <c r="BK1119" s="18"/>
      <c r="BL1119" s="18"/>
      <c r="BM1119" s="18"/>
      <c r="BN1119" s="18"/>
      <c r="BO1119" s="11"/>
      <c r="BP1119" s="12"/>
      <c r="BQ1119" s="18"/>
      <c r="BR1119" s="18"/>
      <c r="BS1119" s="18"/>
      <c r="BT1119" s="18"/>
      <c r="BV1119" s="18"/>
      <c r="BW1119" s="18"/>
      <c r="BY1119" s="23"/>
      <c r="BZ1119" s="23"/>
      <c r="CA1119" s="23"/>
      <c r="CB1119" s="23"/>
      <c r="CC1119" s="23"/>
      <c r="CD1119" s="23"/>
      <c r="CE1119" s="23"/>
      <c r="CF1119" s="23"/>
      <c r="CG1119" s="23"/>
    </row>
    <row r="1120" spans="1:85" ht="15" customHeight="1" x14ac:dyDescent="0.25">
      <c r="BE1120" s="18"/>
      <c r="BF1120" s="18"/>
      <c r="BG1120" s="18"/>
      <c r="BH1120" s="18"/>
      <c r="BI1120" s="18"/>
      <c r="BJ1120" s="18"/>
      <c r="BK1120" s="18"/>
      <c r="BL1120" s="18"/>
      <c r="BM1120" s="18"/>
      <c r="BN1120" s="18"/>
      <c r="BO1120" s="11"/>
      <c r="BP1120" s="12"/>
      <c r="BQ1120" s="18"/>
      <c r="BR1120" s="18"/>
      <c r="BS1120" s="18"/>
      <c r="BT1120" s="18"/>
      <c r="BV1120" s="18"/>
      <c r="BW1120" s="18"/>
      <c r="BY1120" s="23"/>
      <c r="BZ1120" s="23"/>
      <c r="CA1120" s="23"/>
      <c r="CB1120" s="23"/>
      <c r="CC1120" s="23"/>
      <c r="CD1120" s="23"/>
      <c r="CE1120" s="23"/>
      <c r="CF1120" s="23"/>
      <c r="CG1120" s="23"/>
    </row>
    <row r="1121" spans="57:85" ht="15" customHeight="1" x14ac:dyDescent="0.25">
      <c r="BE1121" s="18"/>
      <c r="BF1121" s="18"/>
      <c r="BG1121" s="18"/>
      <c r="BH1121" s="18"/>
      <c r="BI1121" s="18"/>
      <c r="BJ1121" s="18"/>
      <c r="BK1121" s="18"/>
      <c r="BL1121" s="18"/>
      <c r="BM1121" s="18"/>
      <c r="BN1121" s="18"/>
      <c r="BO1121" s="11"/>
      <c r="BP1121" s="12"/>
      <c r="BQ1121" s="18"/>
      <c r="BR1121" s="18"/>
      <c r="BS1121" s="18"/>
      <c r="BT1121" s="18"/>
      <c r="BV1121" s="18"/>
      <c r="BW1121" s="18"/>
      <c r="BY1121" s="23"/>
      <c r="BZ1121" s="23"/>
      <c r="CA1121" s="23"/>
      <c r="CB1121" s="23"/>
      <c r="CC1121" s="23"/>
      <c r="CD1121" s="23"/>
      <c r="CE1121" s="23"/>
      <c r="CF1121" s="23"/>
      <c r="CG1121" s="23"/>
    </row>
    <row r="1122" spans="57:85" ht="15" customHeight="1" x14ac:dyDescent="0.25">
      <c r="BE1122" s="18"/>
      <c r="BF1122" s="18"/>
      <c r="BG1122" s="18"/>
      <c r="BH1122" s="18"/>
      <c r="BI1122" s="18"/>
      <c r="BJ1122" s="18"/>
      <c r="BK1122" s="18"/>
      <c r="BL1122" s="18"/>
      <c r="BM1122" s="18"/>
      <c r="BN1122" s="18"/>
      <c r="BO1122" s="11"/>
      <c r="BP1122" s="12"/>
      <c r="BQ1122" s="18"/>
      <c r="BR1122" s="18"/>
      <c r="BS1122" s="18"/>
      <c r="BT1122" s="18"/>
      <c r="BV1122" s="18"/>
      <c r="BW1122" s="18"/>
      <c r="BY1122" s="23"/>
      <c r="BZ1122" s="23"/>
      <c r="CA1122" s="23"/>
      <c r="CB1122" s="23"/>
      <c r="CC1122" s="23"/>
      <c r="CD1122" s="23"/>
      <c r="CE1122" s="23"/>
      <c r="CF1122" s="23"/>
      <c r="CG1122" s="23"/>
    </row>
  </sheetData>
  <mergeCells count="20">
    <mergeCell ref="CH2:CJ2"/>
    <mergeCell ref="T2:AC2"/>
    <mergeCell ref="AD1:AI1"/>
    <mergeCell ref="BP1:BX1"/>
    <mergeCell ref="BF2:BO2"/>
    <mergeCell ref="BQ2:BT2"/>
    <mergeCell ref="BU2:BX2"/>
    <mergeCell ref="AU2:AX2"/>
    <mergeCell ref="AO2:AT2"/>
    <mergeCell ref="AJ2:AN2"/>
    <mergeCell ref="AJ1:AN1"/>
    <mergeCell ref="AO1:AX1"/>
    <mergeCell ref="AY1:BA1"/>
    <mergeCell ref="BY1:CG1"/>
    <mergeCell ref="BE1:BO1"/>
    <mergeCell ref="A1:C1"/>
    <mergeCell ref="E1:J1"/>
    <mergeCell ref="K1:R1"/>
    <mergeCell ref="S1:AC1"/>
    <mergeCell ref="CH1:C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J28" sqref="J28"/>
    </sheetView>
  </sheetViews>
  <sheetFormatPr defaultRowHeight="15" x14ac:dyDescent="0.25"/>
  <cols>
    <col min="1" max="1" width="26.42578125" bestFit="1" customWidth="1"/>
  </cols>
  <sheetData>
    <row r="1" spans="1:2" x14ac:dyDescent="0.25">
      <c r="A1" t="s">
        <v>84</v>
      </c>
      <c r="B1" t="s">
        <v>1113</v>
      </c>
    </row>
    <row r="2" spans="1:2" x14ac:dyDescent="0.25">
      <c r="A2" t="s">
        <v>85</v>
      </c>
      <c r="B2" t="s">
        <v>1114</v>
      </c>
    </row>
    <row r="3" spans="1:2" x14ac:dyDescent="0.25">
      <c r="A3" t="s">
        <v>88</v>
      </c>
      <c r="B3" t="s">
        <v>1115</v>
      </c>
    </row>
    <row r="4" spans="1:2" x14ac:dyDescent="0.25">
      <c r="A4" t="s">
        <v>42</v>
      </c>
      <c r="B4" t="s">
        <v>1116</v>
      </c>
    </row>
    <row r="5" spans="1:2" x14ac:dyDescent="0.25">
      <c r="A5" t="s">
        <v>2</v>
      </c>
      <c r="B5" t="s">
        <v>1117</v>
      </c>
    </row>
    <row r="6" spans="1:2" x14ac:dyDescent="0.25">
      <c r="A6" t="s">
        <v>86</v>
      </c>
      <c r="B6" t="s">
        <v>1119</v>
      </c>
    </row>
    <row r="7" spans="1:2" x14ac:dyDescent="0.25">
      <c r="A7" t="s">
        <v>3</v>
      </c>
      <c r="B7" t="s">
        <v>9</v>
      </c>
    </row>
    <row r="8" spans="1:2" x14ac:dyDescent="0.25">
      <c r="A8" t="s">
        <v>4</v>
      </c>
      <c r="B8" s="120" t="s">
        <v>1118</v>
      </c>
    </row>
    <row r="9" spans="1:2" x14ac:dyDescent="0.25">
      <c r="A9" t="s">
        <v>5</v>
      </c>
      <c r="B9" s="120" t="s">
        <v>5</v>
      </c>
    </row>
    <row r="10" spans="1:2" x14ac:dyDescent="0.25">
      <c r="A10" t="s">
        <v>6</v>
      </c>
      <c r="B10" s="120" t="s">
        <v>1120</v>
      </c>
    </row>
    <row r="11" spans="1:2" x14ac:dyDescent="0.25">
      <c r="A11" t="s">
        <v>1121</v>
      </c>
      <c r="B11" s="120" t="s">
        <v>1129</v>
      </c>
    </row>
    <row r="12" spans="1:2" x14ac:dyDescent="0.25">
      <c r="A12" t="s">
        <v>1122</v>
      </c>
      <c r="B12" t="s">
        <v>1134</v>
      </c>
    </row>
    <row r="13" spans="1:2" x14ac:dyDescent="0.25">
      <c r="A13" t="s">
        <v>1123</v>
      </c>
      <c r="B13" s="120" t="s">
        <v>1135</v>
      </c>
    </row>
    <row r="14" spans="1:2" x14ac:dyDescent="0.25">
      <c r="A14" t="s">
        <v>1124</v>
      </c>
      <c r="B14" s="120" t="s">
        <v>1136</v>
      </c>
    </row>
    <row r="15" spans="1:2" x14ac:dyDescent="0.25">
      <c r="A15" t="s">
        <v>1125</v>
      </c>
      <c r="B15" s="120" t="s">
        <v>1137</v>
      </c>
    </row>
    <row r="16" spans="1:2" x14ac:dyDescent="0.25">
      <c r="A16" t="s">
        <v>1126</v>
      </c>
      <c r="B16" s="120" t="s">
        <v>1138</v>
      </c>
    </row>
    <row r="17" spans="1:2" x14ac:dyDescent="0.25">
      <c r="A17" t="s">
        <v>1127</v>
      </c>
      <c r="B17" s="120" t="s">
        <v>1139</v>
      </c>
    </row>
    <row r="18" spans="1:2" x14ac:dyDescent="0.25">
      <c r="A18" t="s">
        <v>1128</v>
      </c>
      <c r="B18" s="120" t="s">
        <v>1140</v>
      </c>
    </row>
    <row r="19" spans="1:2" x14ac:dyDescent="0.25">
      <c r="A19" t="s">
        <v>1163</v>
      </c>
      <c r="B19" s="120" t="s">
        <v>1130</v>
      </c>
    </row>
    <row r="20" spans="1:2" x14ac:dyDescent="0.25">
      <c r="A20" t="s">
        <v>1131</v>
      </c>
      <c r="B20" s="120" t="s">
        <v>1133</v>
      </c>
    </row>
    <row r="21" spans="1:2" x14ac:dyDescent="0.25">
      <c r="A21" t="s">
        <v>1132</v>
      </c>
      <c r="B21" s="120" t="s">
        <v>1149</v>
      </c>
    </row>
    <row r="22" spans="1:2" x14ac:dyDescent="0.25">
      <c r="A22" t="s">
        <v>1141</v>
      </c>
      <c r="B22" s="120" t="s">
        <v>1150</v>
      </c>
    </row>
    <row r="23" spans="1:2" x14ac:dyDescent="0.25">
      <c r="A23" t="s">
        <v>1142</v>
      </c>
      <c r="B23" s="120" t="s">
        <v>1151</v>
      </c>
    </row>
    <row r="24" spans="1:2" x14ac:dyDescent="0.25">
      <c r="A24" t="s">
        <v>1143</v>
      </c>
      <c r="B24" s="120" t="s">
        <v>1152</v>
      </c>
    </row>
    <row r="25" spans="1:2" x14ac:dyDescent="0.25">
      <c r="A25" t="s">
        <v>1144</v>
      </c>
      <c r="B25" s="120" t="s">
        <v>1153</v>
      </c>
    </row>
    <row r="26" spans="1:2" x14ac:dyDescent="0.25">
      <c r="A26" t="s">
        <v>1145</v>
      </c>
      <c r="B26" s="120" t="s">
        <v>1154</v>
      </c>
    </row>
    <row r="27" spans="1:2" x14ac:dyDescent="0.25">
      <c r="A27" t="s">
        <v>1146</v>
      </c>
      <c r="B27" s="120" t="s">
        <v>1155</v>
      </c>
    </row>
    <row r="28" spans="1:2" x14ac:dyDescent="0.25">
      <c r="A28" t="s">
        <v>1147</v>
      </c>
      <c r="B28" s="120" t="s">
        <v>1156</v>
      </c>
    </row>
    <row r="29" spans="1:2" x14ac:dyDescent="0.25">
      <c r="A29" t="s">
        <v>1148</v>
      </c>
      <c r="B29" s="120" t="s">
        <v>1157</v>
      </c>
    </row>
    <row r="30" spans="1:2" x14ac:dyDescent="0.25">
      <c r="A30" t="s">
        <v>1158</v>
      </c>
      <c r="B30" s="120" t="s">
        <v>1165</v>
      </c>
    </row>
    <row r="31" spans="1:2" x14ac:dyDescent="0.25">
      <c r="A31" t="s">
        <v>1159</v>
      </c>
      <c r="B31" s="120" t="s">
        <v>1166</v>
      </c>
    </row>
    <row r="32" spans="1:2" x14ac:dyDescent="0.25">
      <c r="A32" t="s">
        <v>1160</v>
      </c>
      <c r="B32" s="120" t="s">
        <v>1167</v>
      </c>
    </row>
    <row r="33" spans="1:2" x14ac:dyDescent="0.25">
      <c r="A33" t="s">
        <v>1161</v>
      </c>
      <c r="B33" s="120" t="s">
        <v>1168</v>
      </c>
    </row>
    <row r="34" spans="1:2" x14ac:dyDescent="0.25">
      <c r="A34" t="s">
        <v>1162</v>
      </c>
      <c r="B34" s="120" t="s">
        <v>1169</v>
      </c>
    </row>
    <row r="35" spans="1:2" x14ac:dyDescent="0.25">
      <c r="A35" t="s">
        <v>1170</v>
      </c>
      <c r="B35" t="s">
        <v>1171</v>
      </c>
    </row>
    <row r="36" spans="1:2" x14ac:dyDescent="0.25">
      <c r="A36" t="s">
        <v>1164</v>
      </c>
      <c r="B36" s="120" t="s">
        <v>1172</v>
      </c>
    </row>
    <row r="37" spans="1:2" x14ac:dyDescent="0.25">
      <c r="A37" t="s">
        <v>1173</v>
      </c>
      <c r="B37" s="120" t="s">
        <v>1177</v>
      </c>
    </row>
    <row r="38" spans="1:2" x14ac:dyDescent="0.25">
      <c r="A38" t="s">
        <v>1174</v>
      </c>
      <c r="B38" s="120" t="s">
        <v>1178</v>
      </c>
    </row>
    <row r="39" spans="1:2" x14ac:dyDescent="0.25">
      <c r="A39" t="s">
        <v>1175</v>
      </c>
      <c r="B39" s="120" t="s">
        <v>1179</v>
      </c>
    </row>
    <row r="40" spans="1:2" x14ac:dyDescent="0.25">
      <c r="A40" t="s">
        <v>1176</v>
      </c>
      <c r="B40" s="120" t="s">
        <v>1180</v>
      </c>
    </row>
    <row r="41" spans="1:2" x14ac:dyDescent="0.25">
      <c r="A41" t="s">
        <v>1181</v>
      </c>
      <c r="B41" s="120" t="s">
        <v>1187</v>
      </c>
    </row>
    <row r="42" spans="1:2" x14ac:dyDescent="0.25">
      <c r="A42" t="s">
        <v>1182</v>
      </c>
      <c r="B42" s="120" t="s">
        <v>1188</v>
      </c>
    </row>
    <row r="43" spans="1:2" x14ac:dyDescent="0.25">
      <c r="A43" t="s">
        <v>1183</v>
      </c>
      <c r="B43" s="120" t="s">
        <v>1189</v>
      </c>
    </row>
    <row r="44" spans="1:2" x14ac:dyDescent="0.25">
      <c r="A44" t="s">
        <v>1184</v>
      </c>
      <c r="B44" s="120" t="s">
        <v>1190</v>
      </c>
    </row>
    <row r="45" spans="1:2" x14ac:dyDescent="0.25">
      <c r="A45" t="s">
        <v>1185</v>
      </c>
      <c r="B45" s="120" t="s">
        <v>1191</v>
      </c>
    </row>
    <row r="46" spans="1:2" x14ac:dyDescent="0.25">
      <c r="A46" t="s">
        <v>1186</v>
      </c>
      <c r="B46" s="120" t="s">
        <v>1192</v>
      </c>
    </row>
    <row r="47" spans="1:2" x14ac:dyDescent="0.25">
      <c r="A47" t="s">
        <v>64</v>
      </c>
      <c r="B47" s="120" t="s">
        <v>1195</v>
      </c>
    </row>
    <row r="48" spans="1:2" x14ac:dyDescent="0.25">
      <c r="A48" t="s">
        <v>65</v>
      </c>
      <c r="B48" s="120" t="s">
        <v>1193</v>
      </c>
    </row>
    <row r="49" spans="1:2" x14ac:dyDescent="0.25">
      <c r="A49" t="s">
        <v>66</v>
      </c>
      <c r="B49" s="120" t="s">
        <v>1194</v>
      </c>
    </row>
    <row r="50" spans="1:2" x14ac:dyDescent="0.25">
      <c r="A50" t="s">
        <v>67</v>
      </c>
      <c r="B50" s="120" t="s">
        <v>1196</v>
      </c>
    </row>
    <row r="51" spans="1:2" x14ac:dyDescent="0.25">
      <c r="A51" t="s">
        <v>1108</v>
      </c>
      <c r="B51" s="120" t="s">
        <v>1197</v>
      </c>
    </row>
    <row r="52" spans="1:2" x14ac:dyDescent="0.25">
      <c r="A52" t="s">
        <v>1111</v>
      </c>
      <c r="B52" t="s">
        <v>1198</v>
      </c>
    </row>
    <row r="53" spans="1:2" x14ac:dyDescent="0.25">
      <c r="A53" t="s">
        <v>1109</v>
      </c>
      <c r="B53" t="s">
        <v>1199</v>
      </c>
    </row>
    <row r="54" spans="1:2" x14ac:dyDescent="0.25">
      <c r="A54" t="s">
        <v>10</v>
      </c>
      <c r="B54" s="120" t="s">
        <v>10</v>
      </c>
    </row>
    <row r="55" spans="1:2" x14ac:dyDescent="0.25">
      <c r="A55" t="s">
        <v>11</v>
      </c>
      <c r="B55" s="120" t="s">
        <v>1200</v>
      </c>
    </row>
    <row r="56" spans="1:2" x14ac:dyDescent="0.25">
      <c r="A56" t="s">
        <v>12</v>
      </c>
      <c r="B56" s="120" t="s">
        <v>12</v>
      </c>
    </row>
    <row r="57" spans="1:2" x14ac:dyDescent="0.25">
      <c r="A57" t="s">
        <v>13</v>
      </c>
      <c r="B57" s="120" t="s">
        <v>13</v>
      </c>
    </row>
    <row r="58" spans="1:2" x14ac:dyDescent="0.25">
      <c r="A58" t="s">
        <v>14</v>
      </c>
      <c r="B58" s="120" t="s">
        <v>14</v>
      </c>
    </row>
    <row r="59" spans="1:2" x14ac:dyDescent="0.25">
      <c r="A59" t="s">
        <v>15</v>
      </c>
      <c r="B59" s="120" t="s">
        <v>15</v>
      </c>
    </row>
    <row r="60" spans="1:2" x14ac:dyDescent="0.25">
      <c r="A60" t="s">
        <v>16</v>
      </c>
      <c r="B60" s="120" t="s">
        <v>16</v>
      </c>
    </row>
    <row r="61" spans="1:2" x14ac:dyDescent="0.25">
      <c r="A61" t="s">
        <v>17</v>
      </c>
      <c r="B61" s="120" t="s">
        <v>17</v>
      </c>
    </row>
    <row r="62" spans="1:2" x14ac:dyDescent="0.25">
      <c r="A62" t="s">
        <v>18</v>
      </c>
      <c r="B62" s="120" t="s">
        <v>18</v>
      </c>
    </row>
    <row r="63" spans="1:2" x14ac:dyDescent="0.25">
      <c r="A63" t="s">
        <v>81</v>
      </c>
      <c r="B63" s="120" t="s">
        <v>81</v>
      </c>
    </row>
    <row r="64" spans="1:2" x14ac:dyDescent="0.25">
      <c r="A64" t="s">
        <v>1204</v>
      </c>
      <c r="B64" s="120" t="s">
        <v>1203</v>
      </c>
    </row>
    <row r="65" spans="1:2" x14ac:dyDescent="0.25">
      <c r="A65" t="s">
        <v>1201</v>
      </c>
      <c r="B65" t="s">
        <v>20</v>
      </c>
    </row>
    <row r="66" spans="1:2" x14ac:dyDescent="0.25">
      <c r="A66" s="120" t="s">
        <v>1201</v>
      </c>
      <c r="B66" t="s">
        <v>21</v>
      </c>
    </row>
    <row r="67" spans="1:2" x14ac:dyDescent="0.25">
      <c r="A67" s="120" t="s">
        <v>1201</v>
      </c>
      <c r="B67" t="s">
        <v>83</v>
      </c>
    </row>
    <row r="68" spans="1:2" x14ac:dyDescent="0.25">
      <c r="A68" s="120" t="s">
        <v>1201</v>
      </c>
      <c r="B68" t="s">
        <v>22</v>
      </c>
    </row>
    <row r="69" spans="1:2" x14ac:dyDescent="0.25">
      <c r="A69" s="120" t="s">
        <v>1202</v>
      </c>
      <c r="B69" t="s">
        <v>20</v>
      </c>
    </row>
    <row r="70" spans="1:2" x14ac:dyDescent="0.25">
      <c r="A70" s="120" t="s">
        <v>1202</v>
      </c>
      <c r="B70" t="s">
        <v>21</v>
      </c>
    </row>
    <row r="71" spans="1:2" x14ac:dyDescent="0.25">
      <c r="A71" s="120" t="s">
        <v>1202</v>
      </c>
      <c r="B71" t="s">
        <v>83</v>
      </c>
    </row>
    <row r="72" spans="1:2" x14ac:dyDescent="0.25">
      <c r="A72" s="120" t="s">
        <v>1202</v>
      </c>
      <c r="B72" t="s">
        <v>22</v>
      </c>
    </row>
    <row r="73" spans="1:2" x14ac:dyDescent="0.25">
      <c r="A73" t="s">
        <v>27</v>
      </c>
      <c r="B73" t="s">
        <v>1205</v>
      </c>
    </row>
    <row r="74" spans="1:2" x14ac:dyDescent="0.25">
      <c r="A74" t="s">
        <v>28</v>
      </c>
      <c r="B74" t="s">
        <v>1206</v>
      </c>
    </row>
    <row r="75" spans="1:2" x14ac:dyDescent="0.25">
      <c r="A75" t="s">
        <v>29</v>
      </c>
      <c r="B75" t="s">
        <v>1207</v>
      </c>
    </row>
    <row r="76" spans="1:2" x14ac:dyDescent="0.25">
      <c r="A76" t="s">
        <v>30</v>
      </c>
      <c r="B76" t="s">
        <v>1208</v>
      </c>
    </row>
    <row r="77" spans="1:2" x14ac:dyDescent="0.25">
      <c r="A77" t="s">
        <v>31</v>
      </c>
      <c r="B77" t="s">
        <v>1209</v>
      </c>
    </row>
    <row r="78" spans="1:2" x14ac:dyDescent="0.25">
      <c r="A78" t="s">
        <v>32</v>
      </c>
      <c r="B78" s="120" t="s">
        <v>1210</v>
      </c>
    </row>
    <row r="79" spans="1:2" x14ac:dyDescent="0.25">
      <c r="A79" t="s">
        <v>33</v>
      </c>
      <c r="B79" s="120" t="s">
        <v>1211</v>
      </c>
    </row>
    <row r="80" spans="1:2" x14ac:dyDescent="0.25">
      <c r="A80" t="s">
        <v>34</v>
      </c>
      <c r="B80" s="120" t="s">
        <v>1212</v>
      </c>
    </row>
    <row r="81" spans="1:2" x14ac:dyDescent="0.25">
      <c r="A81" t="s">
        <v>35</v>
      </c>
      <c r="B81" s="120" t="s">
        <v>1213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Phenotype data</vt:lpstr>
      <vt:lpstr>Data key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Garnsworthy Phil</dc:creator>
  <cp:lastModifiedBy>Goor Sasson</cp:lastModifiedBy>
  <dcterms:created xsi:type="dcterms:W3CDTF">2015-09-17T14:19:15Z</dcterms:created>
  <dcterms:modified xsi:type="dcterms:W3CDTF">2019-04-24T12:37:41Z</dcterms:modified>
</cp:coreProperties>
</file>