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4042552\Dropbox\TempData\YRD\"/>
    </mc:Choice>
  </mc:AlternateContent>
  <bookViews>
    <workbookView xWindow="0" yWindow="465" windowWidth="28800" windowHeight="12435"/>
  </bookViews>
  <sheets>
    <sheet name="Sheet1" sheetId="1" r:id="rId1"/>
  </sheets>
  <definedNames>
    <definedName name="_xlnm._FilterDatabase" localSheetId="0" hidden="1">Sheet1!$A$1:$A$89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2" i="1"/>
  <c r="I81" i="1"/>
  <c r="I86" i="1"/>
  <c r="I82" i="1"/>
  <c r="I89" i="1"/>
  <c r="I76" i="1"/>
  <c r="I68" i="1"/>
  <c r="I74" i="1"/>
  <c r="H65" i="1"/>
  <c r="I65" i="1"/>
  <c r="I79" i="1"/>
  <c r="I87" i="1"/>
  <c r="I85" i="1"/>
  <c r="I73" i="1"/>
  <c r="I83" i="1"/>
  <c r="I69" i="1"/>
  <c r="I84" i="1"/>
  <c r="I66" i="1"/>
  <c r="I77" i="1"/>
  <c r="I88" i="1"/>
  <c r="I78" i="1"/>
  <c r="I75" i="1"/>
  <c r="I72" i="1"/>
  <c r="I80" i="1"/>
  <c r="H64" i="1"/>
  <c r="I64" i="1"/>
  <c r="I67" i="1"/>
  <c r="I71" i="1"/>
  <c r="I70" i="1"/>
  <c r="H3" i="1"/>
  <c r="I3" i="1"/>
  <c r="H4" i="1"/>
  <c r="I4" i="1"/>
  <c r="H10" i="1"/>
  <c r="I10" i="1"/>
  <c r="H11" i="1"/>
  <c r="I11" i="1"/>
  <c r="I5" i="1"/>
  <c r="I12" i="1"/>
  <c r="I13" i="1"/>
  <c r="I14" i="1"/>
  <c r="I31" i="1"/>
  <c r="I45" i="1"/>
  <c r="I46" i="1"/>
  <c r="I15" i="1"/>
  <c r="I16" i="1"/>
  <c r="I32" i="1"/>
  <c r="I33" i="1"/>
  <c r="I47" i="1"/>
  <c r="I6" i="1"/>
  <c r="I17" i="1"/>
  <c r="I34" i="1"/>
  <c r="I48" i="1"/>
  <c r="I7" i="1"/>
  <c r="I18" i="1"/>
  <c r="I19" i="1"/>
  <c r="I35" i="1"/>
  <c r="I49" i="1"/>
  <c r="I50" i="1"/>
  <c r="I36" i="1"/>
  <c r="I20" i="1"/>
  <c r="I37" i="1"/>
  <c r="I38" i="1"/>
  <c r="I51" i="1"/>
  <c r="I52" i="1"/>
  <c r="I21" i="1"/>
  <c r="I53" i="1"/>
  <c r="I8" i="1"/>
  <c r="I22" i="1"/>
  <c r="I39" i="1"/>
  <c r="I40" i="1"/>
  <c r="I54" i="1"/>
  <c r="I23" i="1"/>
  <c r="I55" i="1"/>
  <c r="I41" i="1"/>
  <c r="I24" i="1"/>
  <c r="I56" i="1"/>
  <c r="I25" i="1"/>
  <c r="I57" i="1"/>
  <c r="I26" i="1"/>
  <c r="I42" i="1"/>
  <c r="I58" i="1"/>
  <c r="I59" i="1"/>
  <c r="I27" i="1"/>
  <c r="I28" i="1"/>
  <c r="I43" i="1"/>
  <c r="I60" i="1"/>
  <c r="I61" i="1"/>
  <c r="I9" i="1"/>
  <c r="I29" i="1"/>
  <c r="I30" i="1"/>
  <c r="I44" i="1"/>
  <c r="I62" i="1"/>
  <c r="I63" i="1"/>
  <c r="H2" i="1"/>
  <c r="I2" i="1"/>
</calcChain>
</file>

<file path=xl/sharedStrings.xml><?xml version="1.0" encoding="utf-8"?>
<sst xmlns="http://schemas.openxmlformats.org/spreadsheetml/2006/main" count="9" uniqueCount="9">
  <si>
    <t>Code</t>
  </si>
  <si>
    <t>DateStart</t>
  </si>
  <si>
    <t>DateEnd</t>
  </si>
  <si>
    <t>EcoLoss</t>
  </si>
  <si>
    <t>Rain</t>
  </si>
  <si>
    <t>Wind</t>
  </si>
  <si>
    <t>Year</t>
  </si>
  <si>
    <t>GDP(0.1b)</t>
  </si>
  <si>
    <t>LossRatio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</si>
</sst>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abSelected="1" workbookViewId="0">
      <selection activeCell="G2" sqref="G2:G89"/>
    </sheetView>
  </sheetViews>
  <sheetFormatPr defaultColWidth="8.85546875" defaultRowHeight="15" x14ac:dyDescent="0.25"/>
  <cols>
    <col min="1" max="1" width="10" customWidth="1"/>
    <col min="2" max="2" width="12" style="2" customWidth="1"/>
    <col min="3" max="3" width="11.42578125" style="2" customWidth="1"/>
    <col min="4" max="4" width="10.42578125" customWidth="1"/>
    <col min="7" max="7" width="8.85546875" style="1"/>
    <col min="8" max="8" width="11.42578125" customWidth="1"/>
  </cols>
  <sheetData>
    <row r="1" spans="1:9" x14ac:dyDescent="0.2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</row>
    <row r="2" spans="1:9" x14ac:dyDescent="0.25">
      <c r="A2">
        <v>330621</v>
      </c>
      <c r="B2" s="2">
        <v>30846</v>
      </c>
      <c r="C2" s="2">
        <v>30847</v>
      </c>
      <c r="D2">
        <v>800</v>
      </c>
      <c r="E2">
        <v>61.923289070254803</v>
      </c>
      <c r="F2">
        <v>14.0202990433619</v>
      </c>
      <c r="G2" s="1">
        <f>YEAR(B2)</f>
        <v>1984</v>
      </c>
      <c r="H2">
        <f>20.6593*19.14/59.73</f>
        <v>6.6201071823204432</v>
      </c>
      <c r="I2">
        <f>D2/H2</f>
        <v>120.8439649038414</v>
      </c>
    </row>
    <row r="3" spans="1:9" x14ac:dyDescent="0.25">
      <c r="A3">
        <v>330621</v>
      </c>
      <c r="B3" s="2">
        <v>31258</v>
      </c>
      <c r="C3" s="2">
        <v>31259</v>
      </c>
      <c r="D3">
        <v>10</v>
      </c>
      <c r="E3">
        <v>46.971208500520902</v>
      </c>
      <c r="F3">
        <v>18.509959064273399</v>
      </c>
      <c r="G3" s="1">
        <f t="shared" ref="G3:G66" si="0">YEAR(B3)</f>
        <v>1985</v>
      </c>
      <c r="H3">
        <f>30.905*19.14/59.73</f>
        <v>9.9032596685082872</v>
      </c>
      <c r="I3">
        <f>D3/H3</f>
        <v>1.0097685342735525</v>
      </c>
    </row>
    <row r="4" spans="1:9" x14ac:dyDescent="0.25">
      <c r="A4">
        <v>330621</v>
      </c>
      <c r="B4" s="2">
        <v>32029</v>
      </c>
      <c r="C4" s="2">
        <v>32032</v>
      </c>
      <c r="D4">
        <v>799</v>
      </c>
      <c r="E4">
        <v>50.576412123274103</v>
      </c>
      <c r="F4">
        <v>11.7598102827725</v>
      </c>
      <c r="G4" s="1">
        <f t="shared" si="0"/>
        <v>1987</v>
      </c>
      <c r="H4">
        <f>47.78*19.14/59.73</f>
        <v>15.3107182320442</v>
      </c>
      <c r="I4">
        <f>D4/H4</f>
        <v>52.185664179212189</v>
      </c>
    </row>
    <row r="5" spans="1:9" x14ac:dyDescent="0.25">
      <c r="A5">
        <v>330621</v>
      </c>
      <c r="B5" s="2">
        <v>32363</v>
      </c>
      <c r="C5" s="2">
        <v>32363</v>
      </c>
      <c r="D5">
        <v>2996.2</v>
      </c>
      <c r="E5">
        <v>51.793776175054902</v>
      </c>
      <c r="F5">
        <v>17.458792650918401</v>
      </c>
      <c r="G5" s="1">
        <f t="shared" si="0"/>
        <v>1988</v>
      </c>
      <c r="H5">
        <v>19.14</v>
      </c>
      <c r="I5">
        <f>D5/H5</f>
        <v>156.54127481713687</v>
      </c>
    </row>
    <row r="6" spans="1:9" x14ac:dyDescent="0.25">
      <c r="A6">
        <v>330621</v>
      </c>
      <c r="B6" s="2">
        <v>33115</v>
      </c>
      <c r="C6" s="2">
        <v>33118</v>
      </c>
      <c r="D6">
        <v>3531</v>
      </c>
      <c r="E6">
        <v>60.943141414247201</v>
      </c>
      <c r="F6">
        <v>24.693263342081799</v>
      </c>
      <c r="G6" s="1">
        <f t="shared" si="0"/>
        <v>1990</v>
      </c>
      <c r="H6">
        <v>23.81</v>
      </c>
      <c r="I6">
        <f>D6/H6</f>
        <v>148.29903401931963</v>
      </c>
    </row>
    <row r="7" spans="1:9" x14ac:dyDescent="0.25">
      <c r="A7">
        <v>330621</v>
      </c>
      <c r="B7" s="2">
        <v>33868</v>
      </c>
      <c r="C7" s="2">
        <v>33872</v>
      </c>
      <c r="D7">
        <v>4780</v>
      </c>
      <c r="E7">
        <v>58.024472612896197</v>
      </c>
      <c r="F7">
        <v>15.3588784392247</v>
      </c>
      <c r="G7" s="1">
        <f t="shared" si="0"/>
        <v>1992</v>
      </c>
      <c r="H7">
        <v>37.25</v>
      </c>
      <c r="I7">
        <f>D7/H7</f>
        <v>128.3221476510067</v>
      </c>
    </row>
    <row r="8" spans="1:9" x14ac:dyDescent="0.25">
      <c r="A8">
        <v>330621</v>
      </c>
      <c r="B8" s="2">
        <v>35660</v>
      </c>
      <c r="C8" s="2">
        <v>35661</v>
      </c>
      <c r="D8">
        <v>30720</v>
      </c>
      <c r="E8">
        <v>70.586198829519006</v>
      </c>
      <c r="F8">
        <v>17.1010665471617</v>
      </c>
      <c r="G8" s="1">
        <f t="shared" si="0"/>
        <v>1997</v>
      </c>
      <c r="H8">
        <v>173.81</v>
      </c>
      <c r="I8">
        <f>D8/H8</f>
        <v>176.74472124733904</v>
      </c>
    </row>
    <row r="9" spans="1:9" x14ac:dyDescent="0.25">
      <c r="A9">
        <v>330621</v>
      </c>
      <c r="B9" s="2">
        <v>39362</v>
      </c>
      <c r="C9" s="2">
        <v>39364</v>
      </c>
      <c r="D9">
        <v>11300</v>
      </c>
      <c r="E9">
        <v>79.4253359075595</v>
      </c>
      <c r="F9">
        <v>12.1737553375037</v>
      </c>
      <c r="G9" s="1">
        <f t="shared" si="0"/>
        <v>2007</v>
      </c>
      <c r="H9">
        <v>541.54999999999995</v>
      </c>
      <c r="I9">
        <f>D9/H9</f>
        <v>20.8660326839627</v>
      </c>
    </row>
    <row r="10" spans="1:9" x14ac:dyDescent="0.25">
      <c r="A10">
        <v>330624</v>
      </c>
      <c r="B10" s="2">
        <v>31948</v>
      </c>
      <c r="C10" s="2">
        <v>31948</v>
      </c>
      <c r="D10">
        <v>168</v>
      </c>
      <c r="E10">
        <v>46.191115439171</v>
      </c>
      <c r="F10">
        <v>10.891804725153699</v>
      </c>
      <c r="G10" s="1">
        <f t="shared" si="0"/>
        <v>1987</v>
      </c>
      <c r="H10">
        <f>9.16*5.12/12.23</f>
        <v>3.834766966475879</v>
      </c>
      <c r="I10">
        <f>D10/H10</f>
        <v>43.809702510917027</v>
      </c>
    </row>
    <row r="11" spans="1:9" x14ac:dyDescent="0.25">
      <c r="A11">
        <v>330624</v>
      </c>
      <c r="B11" s="2">
        <v>31990</v>
      </c>
      <c r="C11" s="2">
        <v>31990</v>
      </c>
      <c r="D11">
        <v>164.4</v>
      </c>
      <c r="E11">
        <v>70.875440933939998</v>
      </c>
      <c r="F11">
        <v>26.166824572628801</v>
      </c>
      <c r="G11" s="1">
        <f t="shared" si="0"/>
        <v>1987</v>
      </c>
      <c r="H11">
        <f>9.16*5.12/12.23</f>
        <v>3.834766966475879</v>
      </c>
      <c r="I11">
        <f>D11/H11</f>
        <v>42.870923171397379</v>
      </c>
    </row>
    <row r="12" spans="1:9" x14ac:dyDescent="0.25">
      <c r="A12">
        <v>330624</v>
      </c>
      <c r="B12" s="2">
        <v>32311</v>
      </c>
      <c r="C12" s="2">
        <v>32313</v>
      </c>
      <c r="D12">
        <v>21.14</v>
      </c>
      <c r="E12">
        <v>59.468515988605098</v>
      </c>
      <c r="F12">
        <v>10.288333782215499</v>
      </c>
      <c r="G12" s="1">
        <f t="shared" si="0"/>
        <v>1988</v>
      </c>
      <c r="H12">
        <v>5.12</v>
      </c>
      <c r="I12">
        <f>D12/H12</f>
        <v>4.12890625</v>
      </c>
    </row>
    <row r="13" spans="1:9" x14ac:dyDescent="0.25">
      <c r="A13">
        <v>330624</v>
      </c>
      <c r="B13" s="2">
        <v>32353</v>
      </c>
      <c r="C13" s="2">
        <v>32353</v>
      </c>
      <c r="D13">
        <v>13582.84</v>
      </c>
      <c r="E13">
        <v>59.699904378925503</v>
      </c>
      <c r="F13">
        <v>11.830082784895801</v>
      </c>
      <c r="G13" s="1">
        <f t="shared" si="0"/>
        <v>1988</v>
      </c>
      <c r="H13">
        <v>5.12</v>
      </c>
      <c r="I13">
        <f>D13/H13</f>
        <v>2652.8984375</v>
      </c>
    </row>
    <row r="14" spans="1:9" x14ac:dyDescent="0.25">
      <c r="A14">
        <v>330624</v>
      </c>
      <c r="B14" s="2">
        <v>32362</v>
      </c>
      <c r="C14" s="2">
        <v>32362</v>
      </c>
      <c r="D14">
        <v>7840</v>
      </c>
      <c r="E14">
        <v>62.319439168411797</v>
      </c>
      <c r="F14">
        <v>29.909278231730699</v>
      </c>
      <c r="G14" s="1">
        <f t="shared" si="0"/>
        <v>1988</v>
      </c>
      <c r="H14">
        <v>5.12</v>
      </c>
      <c r="I14">
        <f>D14/H14</f>
        <v>1531.25</v>
      </c>
    </row>
    <row r="15" spans="1:9" x14ac:dyDescent="0.25">
      <c r="A15">
        <v>330624</v>
      </c>
      <c r="B15" s="2">
        <v>32690</v>
      </c>
      <c r="C15" s="2">
        <v>32690</v>
      </c>
      <c r="D15">
        <v>46.39</v>
      </c>
      <c r="E15">
        <v>51.929341569986903</v>
      </c>
      <c r="F15">
        <v>10.548494154640601</v>
      </c>
      <c r="G15" s="1">
        <f t="shared" si="0"/>
        <v>1989</v>
      </c>
      <c r="H15">
        <v>5.4</v>
      </c>
      <c r="I15">
        <f>D15/H15</f>
        <v>8.5907407407407401</v>
      </c>
    </row>
    <row r="16" spans="1:9" x14ac:dyDescent="0.25">
      <c r="A16">
        <v>330624</v>
      </c>
      <c r="B16" s="2">
        <v>32766</v>
      </c>
      <c r="C16" s="2">
        <v>32767</v>
      </c>
      <c r="D16">
        <v>10750.31</v>
      </c>
      <c r="E16">
        <v>61.047482634007601</v>
      </c>
      <c r="F16">
        <v>18.777523431752901</v>
      </c>
      <c r="G16" s="1">
        <f t="shared" si="0"/>
        <v>1989</v>
      </c>
      <c r="H16">
        <v>5.4</v>
      </c>
      <c r="I16">
        <f>D16/H16</f>
        <v>1990.7981481481479</v>
      </c>
    </row>
    <row r="17" spans="1:9" x14ac:dyDescent="0.25">
      <c r="A17">
        <v>330624</v>
      </c>
      <c r="B17" s="2">
        <v>33115</v>
      </c>
      <c r="C17" s="2">
        <v>33117</v>
      </c>
      <c r="D17">
        <v>6150.25</v>
      </c>
      <c r="E17">
        <v>133.57904399842599</v>
      </c>
      <c r="F17">
        <v>22.5577271942959</v>
      </c>
      <c r="G17" s="1">
        <f t="shared" si="0"/>
        <v>1990</v>
      </c>
      <c r="H17">
        <v>6.12</v>
      </c>
      <c r="I17">
        <f>D17/H17</f>
        <v>1004.9428104575163</v>
      </c>
    </row>
    <row r="18" spans="1:9" x14ac:dyDescent="0.25">
      <c r="A18">
        <v>330624</v>
      </c>
      <c r="B18" s="2">
        <v>33844</v>
      </c>
      <c r="C18" s="2">
        <v>33848</v>
      </c>
      <c r="D18">
        <v>1234.0999999999999</v>
      </c>
      <c r="E18">
        <v>68.579003668239096</v>
      </c>
      <c r="F18">
        <v>18.026619728317399</v>
      </c>
      <c r="G18" s="1">
        <f t="shared" si="0"/>
        <v>1992</v>
      </c>
      <c r="H18">
        <v>9.42</v>
      </c>
      <c r="I18">
        <f>D18/H18</f>
        <v>131.0084925690021</v>
      </c>
    </row>
    <row r="19" spans="1:9" x14ac:dyDescent="0.25">
      <c r="A19">
        <v>330624</v>
      </c>
      <c r="B19" s="2">
        <v>33869</v>
      </c>
      <c r="C19" s="2">
        <v>33870</v>
      </c>
      <c r="D19">
        <v>11535.79</v>
      </c>
      <c r="E19">
        <v>106.090710081724</v>
      </c>
      <c r="F19">
        <v>19.718222612794801</v>
      </c>
      <c r="G19" s="1">
        <f t="shared" si="0"/>
        <v>1992</v>
      </c>
      <c r="H19">
        <v>9.42</v>
      </c>
      <c r="I19">
        <f>D19/H19</f>
        <v>1224.6061571125267</v>
      </c>
    </row>
    <row r="20" spans="1:9" x14ac:dyDescent="0.25">
      <c r="A20">
        <v>330624</v>
      </c>
      <c r="B20" s="2">
        <v>34567</v>
      </c>
      <c r="C20" s="2">
        <v>34568</v>
      </c>
      <c r="D20">
        <v>423.28</v>
      </c>
      <c r="E20">
        <v>42.618685732348702</v>
      </c>
      <c r="F20">
        <v>20.9833559268877</v>
      </c>
      <c r="G20" s="1">
        <f t="shared" si="0"/>
        <v>1994</v>
      </c>
      <c r="H20">
        <v>20.98</v>
      </c>
      <c r="I20">
        <f>D20/H20</f>
        <v>20.175405147759768</v>
      </c>
    </row>
    <row r="21" spans="1:9" x14ac:dyDescent="0.25">
      <c r="A21">
        <v>330624</v>
      </c>
      <c r="B21" s="2">
        <v>34937</v>
      </c>
      <c r="C21" s="2">
        <v>34937</v>
      </c>
      <c r="D21">
        <v>1493</v>
      </c>
      <c r="E21">
        <v>41.793558229719601</v>
      </c>
      <c r="F21">
        <v>15.122818460282399</v>
      </c>
      <c r="G21" s="1">
        <f t="shared" si="0"/>
        <v>1995</v>
      </c>
      <c r="H21">
        <v>30.01</v>
      </c>
      <c r="I21">
        <f>D21/H21</f>
        <v>49.750083305564807</v>
      </c>
    </row>
    <row r="22" spans="1:9" x14ac:dyDescent="0.25">
      <c r="A22">
        <v>330624</v>
      </c>
      <c r="B22" s="2">
        <v>35659</v>
      </c>
      <c r="C22" s="2">
        <v>35661</v>
      </c>
      <c r="D22">
        <v>10300</v>
      </c>
      <c r="E22">
        <v>94.414264620434395</v>
      </c>
      <c r="F22">
        <v>24.467295143371999</v>
      </c>
      <c r="G22" s="1">
        <f t="shared" si="0"/>
        <v>1997</v>
      </c>
      <c r="H22">
        <v>50.21</v>
      </c>
      <c r="I22">
        <f>D22/H22</f>
        <v>205.13841864170485</v>
      </c>
    </row>
    <row r="23" spans="1:9" x14ac:dyDescent="0.25">
      <c r="A23">
        <v>330624</v>
      </c>
      <c r="B23" s="2">
        <v>36057</v>
      </c>
      <c r="C23" s="2">
        <v>36058</v>
      </c>
      <c r="D23">
        <v>850.1</v>
      </c>
      <c r="E23">
        <v>51.4892699786392</v>
      </c>
      <c r="F23">
        <v>19.401440285387</v>
      </c>
      <c r="G23" s="1">
        <f t="shared" si="0"/>
        <v>1998</v>
      </c>
      <c r="H23">
        <v>56.22</v>
      </c>
      <c r="I23">
        <f>D23/H23</f>
        <v>15.120953397367485</v>
      </c>
    </row>
    <row r="24" spans="1:9" x14ac:dyDescent="0.25">
      <c r="A24">
        <v>330624</v>
      </c>
      <c r="B24" s="2">
        <v>36713</v>
      </c>
      <c r="C24" s="2">
        <v>36717</v>
      </c>
      <c r="D24">
        <v>250</v>
      </c>
      <c r="E24">
        <v>46.654755553656898</v>
      </c>
      <c r="F24">
        <v>17.8310754477444</v>
      </c>
      <c r="G24" s="1">
        <f t="shared" si="0"/>
        <v>2000</v>
      </c>
      <c r="H24">
        <v>68.2</v>
      </c>
      <c r="I24">
        <f>D24/H24</f>
        <v>3.6656891495601172</v>
      </c>
    </row>
    <row r="25" spans="1:9" x14ac:dyDescent="0.25">
      <c r="A25">
        <v>330624</v>
      </c>
      <c r="B25" s="2">
        <v>37065</v>
      </c>
      <c r="C25" s="2">
        <v>37067</v>
      </c>
      <c r="D25">
        <v>23.57</v>
      </c>
      <c r="E25">
        <v>52.829624590542998</v>
      </c>
      <c r="F25">
        <v>13.088955830303201</v>
      </c>
      <c r="G25" s="1">
        <f t="shared" si="0"/>
        <v>2001</v>
      </c>
      <c r="H25">
        <v>68.5</v>
      </c>
      <c r="I25">
        <f>D25/H25</f>
        <v>0.3440875912408759</v>
      </c>
    </row>
    <row r="26" spans="1:9" x14ac:dyDescent="0.25">
      <c r="A26">
        <v>330624</v>
      </c>
      <c r="B26" s="2">
        <v>38210</v>
      </c>
      <c r="C26" s="2">
        <v>38212</v>
      </c>
      <c r="D26">
        <v>1422</v>
      </c>
      <c r="E26">
        <v>50.010119482583903</v>
      </c>
      <c r="F26">
        <v>21.5047847778803</v>
      </c>
      <c r="G26" s="1">
        <f t="shared" si="0"/>
        <v>2004</v>
      </c>
      <c r="H26">
        <v>107.86</v>
      </c>
      <c r="I26">
        <f>D26/H26</f>
        <v>13.183756721676247</v>
      </c>
    </row>
    <row r="27" spans="1:9" x14ac:dyDescent="0.25">
      <c r="A27">
        <v>330624</v>
      </c>
      <c r="B27" s="2">
        <v>38567</v>
      </c>
      <c r="C27" s="2">
        <v>38571</v>
      </c>
      <c r="D27">
        <v>1620</v>
      </c>
      <c r="E27">
        <v>83.088149832297603</v>
      </c>
      <c r="F27">
        <v>22.326138048764701</v>
      </c>
      <c r="G27" s="1">
        <f t="shared" si="0"/>
        <v>2005</v>
      </c>
      <c r="H27">
        <v>117.18</v>
      </c>
      <c r="I27">
        <f>D27/H27</f>
        <v>13.824884792626728</v>
      </c>
    </row>
    <row r="28" spans="1:9" x14ac:dyDescent="0.25">
      <c r="A28">
        <v>330624</v>
      </c>
      <c r="B28" s="2">
        <v>38605</v>
      </c>
      <c r="C28" s="2">
        <v>38607</v>
      </c>
      <c r="D28">
        <v>11442</v>
      </c>
      <c r="E28">
        <v>107.709417266434</v>
      </c>
      <c r="F28">
        <v>26.865271310536901</v>
      </c>
      <c r="G28" s="1">
        <f t="shared" si="0"/>
        <v>2005</v>
      </c>
      <c r="H28">
        <v>117.18</v>
      </c>
      <c r="I28">
        <f>D28/H28</f>
        <v>97.644649257552473</v>
      </c>
    </row>
    <row r="29" spans="1:9" x14ac:dyDescent="0.25">
      <c r="A29">
        <v>330624</v>
      </c>
      <c r="B29" s="2">
        <v>39342</v>
      </c>
      <c r="C29" s="2">
        <v>39345</v>
      </c>
      <c r="D29">
        <v>8816.6</v>
      </c>
      <c r="E29">
        <v>87.624433501907205</v>
      </c>
      <c r="F29">
        <v>15.3580151848161</v>
      </c>
      <c r="G29" s="1">
        <f t="shared" si="0"/>
        <v>2007</v>
      </c>
      <c r="H29">
        <v>152.34</v>
      </c>
      <c r="I29">
        <f>D29/H29</f>
        <v>57.87449126952869</v>
      </c>
    </row>
    <row r="30" spans="1:9" x14ac:dyDescent="0.25">
      <c r="A30">
        <v>330624</v>
      </c>
      <c r="B30" s="2">
        <v>39361</v>
      </c>
      <c r="C30" s="2">
        <v>39362</v>
      </c>
      <c r="D30">
        <v>14680</v>
      </c>
      <c r="E30">
        <v>85.628991359822194</v>
      </c>
      <c r="F30">
        <v>15.300327469835</v>
      </c>
      <c r="G30" s="1">
        <f t="shared" si="0"/>
        <v>2007</v>
      </c>
      <c r="H30">
        <v>152.34</v>
      </c>
      <c r="I30">
        <f>D30/H30</f>
        <v>96.363397663121958</v>
      </c>
    </row>
    <row r="31" spans="1:9" x14ac:dyDescent="0.25">
      <c r="A31">
        <v>330681</v>
      </c>
      <c r="B31" s="2">
        <v>32311</v>
      </c>
      <c r="C31" s="2">
        <v>32314</v>
      </c>
      <c r="D31">
        <v>4000</v>
      </c>
      <c r="E31">
        <v>59.307234433062597</v>
      </c>
      <c r="F31">
        <v>14.429593429068699</v>
      </c>
      <c r="G31" s="1">
        <f t="shared" si="0"/>
        <v>1988</v>
      </c>
      <c r="H31">
        <v>11.58</v>
      </c>
      <c r="I31">
        <f>D31/H31</f>
        <v>345.42314335060451</v>
      </c>
    </row>
    <row r="32" spans="1:9" x14ac:dyDescent="0.25">
      <c r="A32">
        <v>330681</v>
      </c>
      <c r="B32" s="2">
        <v>32712</v>
      </c>
      <c r="C32" s="2">
        <v>32712</v>
      </c>
      <c r="D32">
        <v>5500</v>
      </c>
      <c r="E32">
        <v>60.648307047021198</v>
      </c>
      <c r="F32">
        <v>11.130374590800599</v>
      </c>
      <c r="G32" s="1">
        <f t="shared" si="0"/>
        <v>1989</v>
      </c>
      <c r="H32">
        <v>13.48</v>
      </c>
      <c r="I32">
        <f>D32/H32</f>
        <v>408.01186943620178</v>
      </c>
    </row>
    <row r="33" spans="1:9" x14ac:dyDescent="0.25">
      <c r="A33">
        <v>330681</v>
      </c>
      <c r="B33" s="2">
        <v>32767</v>
      </c>
      <c r="C33" s="2">
        <v>32767</v>
      </c>
      <c r="D33">
        <v>3800</v>
      </c>
      <c r="E33">
        <v>65.208770649612404</v>
      </c>
      <c r="F33">
        <v>26.5491975716943</v>
      </c>
      <c r="G33" s="1">
        <f t="shared" si="0"/>
        <v>1989</v>
      </c>
      <c r="H33">
        <v>13.48</v>
      </c>
      <c r="I33">
        <f>D33/H33</f>
        <v>281.89910979228483</v>
      </c>
    </row>
    <row r="34" spans="1:9" x14ac:dyDescent="0.25">
      <c r="A34">
        <v>330681</v>
      </c>
      <c r="B34" s="2">
        <v>33116</v>
      </c>
      <c r="C34" s="2">
        <v>33117</v>
      </c>
      <c r="D34">
        <v>17000</v>
      </c>
      <c r="E34">
        <v>96.231275111610103</v>
      </c>
      <c r="F34">
        <v>32.636030702282198</v>
      </c>
      <c r="G34" s="1">
        <f t="shared" si="0"/>
        <v>1990</v>
      </c>
      <c r="H34">
        <v>14.04</v>
      </c>
      <c r="I34">
        <f>D34/H34</f>
        <v>1210.8262108262109</v>
      </c>
    </row>
    <row r="35" spans="1:9" x14ac:dyDescent="0.25">
      <c r="A35">
        <v>330681</v>
      </c>
      <c r="B35" s="2">
        <v>33870</v>
      </c>
      <c r="C35" s="2">
        <v>33870</v>
      </c>
      <c r="D35">
        <v>7500</v>
      </c>
      <c r="E35">
        <v>118.913958256797</v>
      </c>
      <c r="F35">
        <v>29.195990109937298</v>
      </c>
      <c r="G35" s="1">
        <f t="shared" si="0"/>
        <v>1992</v>
      </c>
      <c r="H35">
        <v>24.28</v>
      </c>
      <c r="I35">
        <f>D35/H35</f>
        <v>308.89621087314663</v>
      </c>
    </row>
    <row r="36" spans="1:9" x14ac:dyDescent="0.25">
      <c r="A36">
        <v>330681</v>
      </c>
      <c r="B36" s="2">
        <v>34150</v>
      </c>
      <c r="C36" s="2">
        <v>34154</v>
      </c>
      <c r="D36">
        <v>8000</v>
      </c>
      <c r="E36">
        <v>72.983335297707399</v>
      </c>
      <c r="F36">
        <v>17.102659617208001</v>
      </c>
      <c r="G36" s="1">
        <f t="shared" si="0"/>
        <v>1993</v>
      </c>
      <c r="H36">
        <v>43.44</v>
      </c>
      <c r="I36">
        <f>D36/H36</f>
        <v>184.16206261510129</v>
      </c>
    </row>
    <row r="37" spans="1:9" x14ac:dyDescent="0.25">
      <c r="A37">
        <v>330681</v>
      </c>
      <c r="B37" s="2">
        <v>34493</v>
      </c>
      <c r="C37" s="2">
        <v>34502</v>
      </c>
      <c r="D37">
        <v>47100</v>
      </c>
      <c r="E37">
        <v>95.016281172235495</v>
      </c>
      <c r="F37">
        <v>16.9124593960323</v>
      </c>
      <c r="G37" s="1">
        <f t="shared" si="0"/>
        <v>1994</v>
      </c>
      <c r="H37">
        <v>63.45</v>
      </c>
      <c r="I37">
        <f>D37/H37</f>
        <v>742.31678486997635</v>
      </c>
    </row>
    <row r="38" spans="1:9" x14ac:dyDescent="0.25">
      <c r="A38">
        <v>330681</v>
      </c>
      <c r="B38" s="2">
        <v>34567</v>
      </c>
      <c r="C38" s="2">
        <v>34629</v>
      </c>
      <c r="D38">
        <v>170</v>
      </c>
      <c r="E38">
        <v>52.254359207375501</v>
      </c>
      <c r="F38">
        <v>34.4447153585254</v>
      </c>
      <c r="G38" s="1">
        <f t="shared" si="0"/>
        <v>1994</v>
      </c>
      <c r="H38">
        <v>63.45</v>
      </c>
      <c r="I38">
        <f>D38/H38</f>
        <v>2.6792750197005515</v>
      </c>
    </row>
    <row r="39" spans="1:9" x14ac:dyDescent="0.25">
      <c r="A39">
        <v>330681</v>
      </c>
      <c r="B39" s="2">
        <v>35618</v>
      </c>
      <c r="C39" s="2">
        <v>35622</v>
      </c>
      <c r="D39">
        <v>45100</v>
      </c>
      <c r="E39">
        <v>34.7763868737268</v>
      </c>
      <c r="F39">
        <v>15.4816910478264</v>
      </c>
      <c r="G39" s="1">
        <f t="shared" si="0"/>
        <v>1997</v>
      </c>
      <c r="H39">
        <v>121.6</v>
      </c>
      <c r="I39">
        <f>D39/H39</f>
        <v>370.88815789473688</v>
      </c>
    </row>
    <row r="40" spans="1:9" x14ac:dyDescent="0.25">
      <c r="A40">
        <v>330681</v>
      </c>
      <c r="B40" s="2">
        <v>35660</v>
      </c>
      <c r="C40" s="2">
        <v>35661</v>
      </c>
      <c r="D40">
        <v>11500</v>
      </c>
      <c r="E40">
        <v>76.740999080284595</v>
      </c>
      <c r="F40">
        <v>26.614868163339601</v>
      </c>
      <c r="G40" s="1">
        <f t="shared" si="0"/>
        <v>1997</v>
      </c>
      <c r="H40">
        <v>121.6</v>
      </c>
      <c r="I40">
        <f>D40/H40</f>
        <v>94.57236842105263</v>
      </c>
    </row>
    <row r="41" spans="1:9" x14ac:dyDescent="0.25">
      <c r="A41">
        <v>330681</v>
      </c>
      <c r="B41" s="2">
        <v>36384</v>
      </c>
      <c r="C41" s="2">
        <v>36384</v>
      </c>
      <c r="D41">
        <v>160</v>
      </c>
      <c r="E41">
        <v>56.082666896430197</v>
      </c>
      <c r="F41">
        <v>14.493690009643</v>
      </c>
      <c r="G41" s="1">
        <f t="shared" si="0"/>
        <v>1999</v>
      </c>
      <c r="H41">
        <v>145.22999999999999</v>
      </c>
      <c r="I41">
        <f>D41/H41</f>
        <v>1.1017007505336365</v>
      </c>
    </row>
    <row r="42" spans="1:9" x14ac:dyDescent="0.25">
      <c r="A42">
        <v>330681</v>
      </c>
      <c r="B42" s="2">
        <v>38211</v>
      </c>
      <c r="C42" s="2">
        <v>38212</v>
      </c>
      <c r="D42">
        <v>300</v>
      </c>
      <c r="E42">
        <v>51.520395111004497</v>
      </c>
      <c r="F42">
        <v>33.549264156422304</v>
      </c>
      <c r="G42" s="1">
        <f t="shared" si="0"/>
        <v>2004</v>
      </c>
      <c r="H42">
        <v>200.3</v>
      </c>
      <c r="I42">
        <f>D42/H42</f>
        <v>1.4977533699450822</v>
      </c>
    </row>
    <row r="43" spans="1:9" x14ac:dyDescent="0.25">
      <c r="A43">
        <v>330681</v>
      </c>
      <c r="B43" s="2">
        <v>38606</v>
      </c>
      <c r="C43" s="2">
        <v>38607</v>
      </c>
      <c r="D43">
        <v>7450</v>
      </c>
      <c r="E43">
        <v>98.313821312580203</v>
      </c>
      <c r="F43">
        <v>39.545810617156199</v>
      </c>
      <c r="G43" s="1">
        <f t="shared" si="0"/>
        <v>2005</v>
      </c>
      <c r="H43">
        <v>324.92</v>
      </c>
      <c r="I43">
        <f>D43/H43</f>
        <v>22.928720915917765</v>
      </c>
    </row>
    <row r="44" spans="1:9" x14ac:dyDescent="0.25">
      <c r="A44">
        <v>330681</v>
      </c>
      <c r="B44" s="2">
        <v>39362</v>
      </c>
      <c r="C44" s="2">
        <v>39363</v>
      </c>
      <c r="D44">
        <v>2000</v>
      </c>
      <c r="E44">
        <v>78.554087275780404</v>
      </c>
      <c r="F44">
        <v>23.102762394454501</v>
      </c>
      <c r="G44" s="1">
        <f t="shared" si="0"/>
        <v>2007</v>
      </c>
      <c r="H44">
        <v>440.09</v>
      </c>
      <c r="I44">
        <f>D44/H44</f>
        <v>4.544524983526097</v>
      </c>
    </row>
    <row r="45" spans="1:9" x14ac:dyDescent="0.25">
      <c r="A45">
        <v>330682</v>
      </c>
      <c r="B45" s="2">
        <v>32353</v>
      </c>
      <c r="C45" s="2">
        <v>32353</v>
      </c>
      <c r="D45">
        <v>643</v>
      </c>
      <c r="E45">
        <v>116.349880343191</v>
      </c>
      <c r="F45">
        <v>10.739516673907699</v>
      </c>
      <c r="G45" s="1">
        <f t="shared" si="0"/>
        <v>1988</v>
      </c>
      <c r="H45">
        <v>12.17</v>
      </c>
      <c r="I45">
        <f>D45/H45</f>
        <v>52.834839769926049</v>
      </c>
    </row>
    <row r="46" spans="1:9" x14ac:dyDescent="0.25">
      <c r="A46">
        <v>330682</v>
      </c>
      <c r="B46" s="2">
        <v>32362</v>
      </c>
      <c r="C46" s="2">
        <v>32363</v>
      </c>
      <c r="D46">
        <v>8050</v>
      </c>
      <c r="E46">
        <v>66.382138673131195</v>
      </c>
      <c r="F46">
        <v>22.805367518433599</v>
      </c>
      <c r="G46" s="1">
        <f t="shared" si="0"/>
        <v>1988</v>
      </c>
      <c r="H46">
        <v>12.17</v>
      </c>
      <c r="I46">
        <f>D46/H46</f>
        <v>661.46261298274442</v>
      </c>
    </row>
    <row r="47" spans="1:9" x14ac:dyDescent="0.25">
      <c r="A47">
        <v>330682</v>
      </c>
      <c r="B47" s="2">
        <v>32742</v>
      </c>
      <c r="C47" s="2">
        <v>32743</v>
      </c>
      <c r="D47">
        <v>14000</v>
      </c>
      <c r="E47">
        <v>41.484185721746599</v>
      </c>
      <c r="F47">
        <v>13.549371802491599</v>
      </c>
      <c r="G47" s="1">
        <f t="shared" si="0"/>
        <v>1989</v>
      </c>
      <c r="H47">
        <v>13.93</v>
      </c>
      <c r="I47">
        <f>D47/H47</f>
        <v>1005.0251256281407</v>
      </c>
    </row>
    <row r="48" spans="1:9" x14ac:dyDescent="0.25">
      <c r="A48">
        <v>330682</v>
      </c>
      <c r="B48" s="2">
        <v>33115</v>
      </c>
      <c r="C48" s="2">
        <v>33116</v>
      </c>
      <c r="D48">
        <v>23632</v>
      </c>
      <c r="E48">
        <v>184.60671808371399</v>
      </c>
      <c r="F48">
        <v>22.8913295806794</v>
      </c>
      <c r="G48" s="1">
        <f t="shared" si="0"/>
        <v>1990</v>
      </c>
      <c r="H48">
        <v>14.68</v>
      </c>
      <c r="I48">
        <f>D48/H48</f>
        <v>1609.8092643051771</v>
      </c>
    </row>
    <row r="49" spans="1:9" x14ac:dyDescent="0.25">
      <c r="A49">
        <v>330682</v>
      </c>
      <c r="B49" s="2">
        <v>33844</v>
      </c>
      <c r="C49" s="2">
        <v>33848</v>
      </c>
      <c r="D49">
        <v>25000</v>
      </c>
      <c r="E49">
        <v>116.992273406705</v>
      </c>
      <c r="F49">
        <v>16.631372975524901</v>
      </c>
      <c r="G49" s="1">
        <f t="shared" si="0"/>
        <v>1992</v>
      </c>
      <c r="H49">
        <v>20.47</v>
      </c>
      <c r="I49">
        <f>D49/H49</f>
        <v>1221.2994626282366</v>
      </c>
    </row>
    <row r="50" spans="1:9" x14ac:dyDescent="0.25">
      <c r="A50">
        <v>330682</v>
      </c>
      <c r="B50" s="2">
        <v>33870</v>
      </c>
      <c r="C50" s="2">
        <v>33870</v>
      </c>
      <c r="D50">
        <v>8200</v>
      </c>
      <c r="E50">
        <v>137.598332300701</v>
      </c>
      <c r="F50">
        <v>20.164137285248401</v>
      </c>
      <c r="G50" s="1">
        <f t="shared" si="0"/>
        <v>1992</v>
      </c>
      <c r="H50">
        <v>20.47</v>
      </c>
      <c r="I50">
        <f>D50/H50</f>
        <v>400.58622374206158</v>
      </c>
    </row>
    <row r="51" spans="1:9" x14ac:dyDescent="0.25">
      <c r="A51">
        <v>330682</v>
      </c>
      <c r="B51" s="2">
        <v>34494</v>
      </c>
      <c r="C51" s="2">
        <v>34508</v>
      </c>
      <c r="D51">
        <v>5600</v>
      </c>
      <c r="E51">
        <v>121.360147989761</v>
      </c>
      <c r="F51">
        <v>10.910506775555699</v>
      </c>
      <c r="G51" s="1">
        <f t="shared" si="0"/>
        <v>1994</v>
      </c>
      <c r="H51">
        <v>59</v>
      </c>
      <c r="I51">
        <f>D51/H51</f>
        <v>94.915254237288138</v>
      </c>
    </row>
    <row r="52" spans="1:9" x14ac:dyDescent="0.25">
      <c r="A52">
        <v>330682</v>
      </c>
      <c r="B52" s="2">
        <v>34567</v>
      </c>
      <c r="C52" s="2">
        <v>34567</v>
      </c>
      <c r="D52">
        <v>4100</v>
      </c>
      <c r="E52">
        <v>61.2458438906163</v>
      </c>
      <c r="F52">
        <v>22.9092757608211</v>
      </c>
      <c r="G52" s="1">
        <f t="shared" si="0"/>
        <v>1994</v>
      </c>
      <c r="H52">
        <v>59</v>
      </c>
      <c r="I52">
        <f>D52/H52</f>
        <v>69.491525423728817</v>
      </c>
    </row>
    <row r="53" spans="1:9" x14ac:dyDescent="0.25">
      <c r="A53">
        <v>330682</v>
      </c>
      <c r="B53" s="2">
        <v>35245</v>
      </c>
      <c r="C53" s="2">
        <v>35248</v>
      </c>
      <c r="D53">
        <v>2000</v>
      </c>
      <c r="E53">
        <v>50.845796223839699</v>
      </c>
      <c r="F53">
        <v>12.115632674548699</v>
      </c>
      <c r="G53" s="1">
        <f t="shared" si="0"/>
        <v>1996</v>
      </c>
      <c r="H53">
        <v>110.14</v>
      </c>
      <c r="I53">
        <f>D53/H53</f>
        <v>18.158707100054475</v>
      </c>
    </row>
    <row r="54" spans="1:9" x14ac:dyDescent="0.25">
      <c r="A54">
        <v>330682</v>
      </c>
      <c r="B54" s="2">
        <v>35660</v>
      </c>
      <c r="C54" s="2">
        <v>35661</v>
      </c>
      <c r="D54">
        <v>45800</v>
      </c>
      <c r="E54">
        <v>98.305262694477605</v>
      </c>
      <c r="F54">
        <v>24.647258303766499</v>
      </c>
      <c r="G54" s="1">
        <f t="shared" si="0"/>
        <v>1997</v>
      </c>
      <c r="H54">
        <v>119.99</v>
      </c>
      <c r="I54">
        <f>D54/H54</f>
        <v>381.6984748729061</v>
      </c>
    </row>
    <row r="55" spans="1:9" x14ac:dyDescent="0.25">
      <c r="A55">
        <v>330682</v>
      </c>
      <c r="B55" s="2">
        <v>36057</v>
      </c>
      <c r="C55" s="2">
        <v>36058</v>
      </c>
      <c r="D55">
        <v>2848.85</v>
      </c>
      <c r="E55">
        <v>56.155604059387997</v>
      </c>
      <c r="F55">
        <v>17.1348641786687</v>
      </c>
      <c r="G55" s="1">
        <f t="shared" si="0"/>
        <v>1998</v>
      </c>
      <c r="H55">
        <v>134.56</v>
      </c>
      <c r="I55">
        <f>D55/H55</f>
        <v>21.171596313912008</v>
      </c>
    </row>
    <row r="56" spans="1:9" x14ac:dyDescent="0.25">
      <c r="A56">
        <v>330682</v>
      </c>
      <c r="B56" s="2">
        <v>36782</v>
      </c>
      <c r="C56" s="2">
        <v>36784</v>
      </c>
      <c r="D56">
        <v>6574</v>
      </c>
      <c r="E56">
        <v>38.688154966836798</v>
      </c>
      <c r="F56">
        <v>17.181292460784</v>
      </c>
      <c r="G56" s="1">
        <f t="shared" si="0"/>
        <v>2000</v>
      </c>
      <c r="H56">
        <v>144.94</v>
      </c>
      <c r="I56">
        <f>D56/H56</f>
        <v>45.356699323858152</v>
      </c>
    </row>
    <row r="57" spans="1:9" x14ac:dyDescent="0.25">
      <c r="A57">
        <v>330682</v>
      </c>
      <c r="B57" s="2">
        <v>37068</v>
      </c>
      <c r="C57" s="2">
        <v>37068</v>
      </c>
      <c r="D57">
        <v>7100</v>
      </c>
      <c r="E57">
        <v>48.573179200660803</v>
      </c>
      <c r="F57">
        <v>10.3795904731261</v>
      </c>
      <c r="G57" s="1">
        <f t="shared" si="0"/>
        <v>2001</v>
      </c>
      <c r="H57">
        <v>147.6</v>
      </c>
      <c r="I57">
        <f>D57/H57</f>
        <v>48.102981029810302</v>
      </c>
    </row>
    <row r="58" spans="1:9" x14ac:dyDescent="0.25">
      <c r="A58">
        <v>330682</v>
      </c>
      <c r="B58" s="2">
        <v>38137</v>
      </c>
      <c r="C58" s="2">
        <v>38138</v>
      </c>
      <c r="D58">
        <v>3720</v>
      </c>
      <c r="E58">
        <v>42.723699582690799</v>
      </c>
      <c r="F58">
        <v>11.9195770710263</v>
      </c>
      <c r="G58" s="1">
        <f t="shared" si="0"/>
        <v>2004</v>
      </c>
      <c r="H58">
        <v>200.03</v>
      </c>
      <c r="I58">
        <f>D58/H58</f>
        <v>18.597210418437236</v>
      </c>
    </row>
    <row r="59" spans="1:9" x14ac:dyDescent="0.25">
      <c r="A59">
        <v>330682</v>
      </c>
      <c r="B59" s="2">
        <v>38211</v>
      </c>
      <c r="C59" s="2">
        <v>38212</v>
      </c>
      <c r="D59">
        <v>1500</v>
      </c>
      <c r="E59">
        <v>71.734028701339696</v>
      </c>
      <c r="F59">
        <v>23.538307867459199</v>
      </c>
      <c r="G59" s="1">
        <f t="shared" si="0"/>
        <v>2004</v>
      </c>
      <c r="H59">
        <v>200.03</v>
      </c>
      <c r="I59">
        <f>D59/H59</f>
        <v>7.4988751687246911</v>
      </c>
    </row>
    <row r="60" spans="1:9" x14ac:dyDescent="0.25">
      <c r="A60">
        <v>330682</v>
      </c>
      <c r="B60" s="2">
        <v>38568</v>
      </c>
      <c r="C60" s="2">
        <v>38571</v>
      </c>
      <c r="D60">
        <v>3189</v>
      </c>
      <c r="E60">
        <v>68.831173686049695</v>
      </c>
      <c r="F60">
        <v>18.5541763915693</v>
      </c>
      <c r="G60" s="1">
        <f t="shared" si="0"/>
        <v>2005</v>
      </c>
      <c r="H60">
        <v>229.16</v>
      </c>
      <c r="I60">
        <f>D60/H60</f>
        <v>13.916041193925642</v>
      </c>
    </row>
    <row r="61" spans="1:9" x14ac:dyDescent="0.25">
      <c r="A61">
        <v>330682</v>
      </c>
      <c r="B61" s="2">
        <v>38605</v>
      </c>
      <c r="C61" s="2">
        <v>38607</v>
      </c>
      <c r="D61">
        <v>11586</v>
      </c>
      <c r="E61">
        <v>105.90418722439099</v>
      </c>
      <c r="F61">
        <v>28.939964176444398</v>
      </c>
      <c r="G61" s="1">
        <f t="shared" si="0"/>
        <v>2005</v>
      </c>
      <c r="H61">
        <v>229.16</v>
      </c>
      <c r="I61">
        <f>D61/H61</f>
        <v>50.558561703613194</v>
      </c>
    </row>
    <row r="62" spans="1:9" x14ac:dyDescent="0.25">
      <c r="A62">
        <v>330682</v>
      </c>
      <c r="B62" s="2">
        <v>39343</v>
      </c>
      <c r="C62" s="2">
        <v>39344</v>
      </c>
      <c r="D62">
        <v>2052</v>
      </c>
      <c r="E62">
        <v>105.65732866122499</v>
      </c>
      <c r="F62">
        <v>14.003875749249101</v>
      </c>
      <c r="G62" s="1">
        <f t="shared" si="0"/>
        <v>2007</v>
      </c>
      <c r="H62">
        <v>309.08</v>
      </c>
      <c r="I62">
        <f>D62/H62</f>
        <v>6.6390578491005572</v>
      </c>
    </row>
    <row r="63" spans="1:9" x14ac:dyDescent="0.25">
      <c r="A63">
        <v>330682</v>
      </c>
      <c r="B63" s="2">
        <v>39361</v>
      </c>
      <c r="C63" s="2">
        <v>39364</v>
      </c>
      <c r="D63">
        <v>26124</v>
      </c>
      <c r="E63">
        <v>117.828152227608</v>
      </c>
      <c r="F63">
        <v>16.4341947598495</v>
      </c>
      <c r="G63" s="1">
        <f t="shared" si="0"/>
        <v>2007</v>
      </c>
      <c r="H63">
        <v>309.08</v>
      </c>
      <c r="I63">
        <f>D63/H63</f>
        <v>84.521806651999484</v>
      </c>
    </row>
    <row r="64" spans="1:9" x14ac:dyDescent="0.25">
      <c r="A64">
        <v>330683</v>
      </c>
      <c r="B64" s="2">
        <v>31985</v>
      </c>
      <c r="C64" s="2">
        <v>31986</v>
      </c>
      <c r="D64">
        <v>1073.5</v>
      </c>
      <c r="E64">
        <v>76.146056229407904</v>
      </c>
      <c r="F64">
        <v>29.651351658435701</v>
      </c>
      <c r="G64" s="1">
        <f t="shared" si="0"/>
        <v>1987</v>
      </c>
      <c r="H64">
        <f>15.08*8.65/20.67</f>
        <v>6.3106918238993712</v>
      </c>
      <c r="I64">
        <f>D64/H64</f>
        <v>170.10813235000995</v>
      </c>
    </row>
    <row r="65" spans="1:9" x14ac:dyDescent="0.25">
      <c r="A65">
        <v>330683</v>
      </c>
      <c r="B65" s="2">
        <v>32028</v>
      </c>
      <c r="C65" s="2">
        <v>32032</v>
      </c>
      <c r="D65">
        <v>70</v>
      </c>
      <c r="E65">
        <v>83.592001097082999</v>
      </c>
      <c r="F65">
        <v>20.639304146419601</v>
      </c>
      <c r="G65" s="1">
        <f t="shared" si="0"/>
        <v>1987</v>
      </c>
      <c r="H65">
        <f>15.08*8.65/20.67</f>
        <v>6.3106918238993712</v>
      </c>
      <c r="I65">
        <f>D65/H65</f>
        <v>11.092286226828781</v>
      </c>
    </row>
    <row r="66" spans="1:9" x14ac:dyDescent="0.25">
      <c r="A66">
        <v>330683</v>
      </c>
      <c r="B66" s="2">
        <v>32311</v>
      </c>
      <c r="C66" s="2">
        <v>32313</v>
      </c>
      <c r="D66">
        <v>25000</v>
      </c>
      <c r="E66">
        <v>53.440404025029203</v>
      </c>
      <c r="F66">
        <v>11.519639816190001</v>
      </c>
      <c r="G66" s="1">
        <f t="shared" si="0"/>
        <v>1988</v>
      </c>
      <c r="H66">
        <v>8.65</v>
      </c>
      <c r="I66">
        <f>D66/H66</f>
        <v>2890.1734104046241</v>
      </c>
    </row>
    <row r="67" spans="1:9" x14ac:dyDescent="0.25">
      <c r="A67">
        <v>330683</v>
      </c>
      <c r="B67" s="2">
        <v>32353</v>
      </c>
      <c r="C67" s="2">
        <v>32354</v>
      </c>
      <c r="D67">
        <v>25000</v>
      </c>
      <c r="E67">
        <v>57.400372568760503</v>
      </c>
      <c r="F67">
        <v>12.3823363560779</v>
      </c>
      <c r="G67" s="1">
        <f t="shared" ref="G67:G89" si="1">YEAR(B67)</f>
        <v>1988</v>
      </c>
      <c r="H67">
        <v>8.65</v>
      </c>
      <c r="I67">
        <f>D67/H67</f>
        <v>2890.1734104046241</v>
      </c>
    </row>
    <row r="68" spans="1:9" x14ac:dyDescent="0.25">
      <c r="A68">
        <v>330683</v>
      </c>
      <c r="B68" s="2">
        <v>32362</v>
      </c>
      <c r="C68" s="2">
        <v>32363</v>
      </c>
      <c r="D68">
        <v>5000</v>
      </c>
      <c r="E68">
        <v>52.659172643071997</v>
      </c>
      <c r="F68">
        <v>29.6776560588081</v>
      </c>
      <c r="G68" s="1">
        <f t="shared" si="1"/>
        <v>1988</v>
      </c>
      <c r="H68">
        <v>8.65</v>
      </c>
      <c r="I68">
        <f>D68/H68</f>
        <v>578.03468208092488</v>
      </c>
    </row>
    <row r="69" spans="1:9" x14ac:dyDescent="0.25">
      <c r="A69">
        <v>330683</v>
      </c>
      <c r="B69" s="2">
        <v>32766</v>
      </c>
      <c r="C69" s="2">
        <v>32767</v>
      </c>
      <c r="D69">
        <v>10000</v>
      </c>
      <c r="E69">
        <v>78.033960897030695</v>
      </c>
      <c r="F69">
        <v>19.9357136102007</v>
      </c>
      <c r="G69" s="1">
        <f t="shared" si="1"/>
        <v>1989</v>
      </c>
      <c r="H69">
        <v>9.36</v>
      </c>
      <c r="I69">
        <f>D69/H69</f>
        <v>1068.3760683760684</v>
      </c>
    </row>
    <row r="70" spans="1:9" x14ac:dyDescent="0.25">
      <c r="A70">
        <v>330683</v>
      </c>
      <c r="B70" s="2">
        <v>33115</v>
      </c>
      <c r="C70" s="2">
        <v>33116</v>
      </c>
      <c r="D70">
        <v>12500</v>
      </c>
      <c r="E70">
        <v>152.075057576956</v>
      </c>
      <c r="F70">
        <v>24.9931924493983</v>
      </c>
      <c r="G70" s="1">
        <f t="shared" si="1"/>
        <v>1990</v>
      </c>
      <c r="H70">
        <v>9.98</v>
      </c>
      <c r="I70">
        <f>D70/H70</f>
        <v>1252.5050100200401</v>
      </c>
    </row>
    <row r="71" spans="1:9" x14ac:dyDescent="0.25">
      <c r="A71">
        <v>330683</v>
      </c>
      <c r="B71" s="2">
        <v>33845</v>
      </c>
      <c r="C71" s="2">
        <v>33848</v>
      </c>
      <c r="D71">
        <v>5000</v>
      </c>
      <c r="E71">
        <v>90.802955488032197</v>
      </c>
      <c r="F71">
        <v>21.4795627877408</v>
      </c>
      <c r="G71" s="1">
        <f t="shared" si="1"/>
        <v>1992</v>
      </c>
      <c r="H71">
        <v>15.94</v>
      </c>
      <c r="I71">
        <f>D71/H71</f>
        <v>313.67628607277288</v>
      </c>
    </row>
    <row r="72" spans="1:9" x14ac:dyDescent="0.25">
      <c r="A72">
        <v>330683</v>
      </c>
      <c r="B72" s="2">
        <v>33869</v>
      </c>
      <c r="C72" s="2">
        <v>33871</v>
      </c>
      <c r="D72">
        <v>15000</v>
      </c>
      <c r="E72">
        <v>137.95879846713299</v>
      </c>
      <c r="F72">
        <v>25.114661733812699</v>
      </c>
      <c r="G72" s="1">
        <f t="shared" si="1"/>
        <v>1992</v>
      </c>
      <c r="H72">
        <v>15.94</v>
      </c>
      <c r="I72">
        <f>D72/H72</f>
        <v>941.02885821831876</v>
      </c>
    </row>
    <row r="73" spans="1:9" x14ac:dyDescent="0.25">
      <c r="A73">
        <v>330683</v>
      </c>
      <c r="B73" s="2">
        <v>34133</v>
      </c>
      <c r="C73" s="2">
        <v>34155</v>
      </c>
      <c r="D73">
        <v>932.7</v>
      </c>
      <c r="E73">
        <v>35.037599617285501</v>
      </c>
      <c r="F73">
        <v>14.626723590318599</v>
      </c>
      <c r="G73" s="1">
        <f t="shared" si="1"/>
        <v>1993</v>
      </c>
      <c r="H73">
        <v>25.93</v>
      </c>
      <c r="I73">
        <f>D73/H73</f>
        <v>35.969919012726571</v>
      </c>
    </row>
    <row r="74" spans="1:9" x14ac:dyDescent="0.25">
      <c r="A74">
        <v>330683</v>
      </c>
      <c r="B74" s="2">
        <v>34493</v>
      </c>
      <c r="C74" s="2">
        <v>34508</v>
      </c>
      <c r="D74">
        <v>686</v>
      </c>
      <c r="E74">
        <v>101.999136494629</v>
      </c>
      <c r="F74">
        <v>14.4162258818167</v>
      </c>
      <c r="G74" s="1">
        <f t="shared" si="1"/>
        <v>1994</v>
      </c>
      <c r="H74">
        <v>35.4</v>
      </c>
      <c r="I74">
        <f>D74/H74</f>
        <v>19.378531073446329</v>
      </c>
    </row>
    <row r="75" spans="1:9" x14ac:dyDescent="0.25">
      <c r="A75">
        <v>330683</v>
      </c>
      <c r="B75" s="2">
        <v>34567</v>
      </c>
      <c r="C75" s="2">
        <v>34568</v>
      </c>
      <c r="D75">
        <v>2300</v>
      </c>
      <c r="E75">
        <v>71.791109860478997</v>
      </c>
      <c r="F75">
        <v>25.199453871643499</v>
      </c>
      <c r="G75" s="1">
        <f t="shared" si="1"/>
        <v>1994</v>
      </c>
      <c r="H75">
        <v>35.4</v>
      </c>
      <c r="I75">
        <f>D75/H75</f>
        <v>64.971751412429384</v>
      </c>
    </row>
    <row r="76" spans="1:9" x14ac:dyDescent="0.25">
      <c r="A76">
        <v>330683</v>
      </c>
      <c r="B76" s="2">
        <v>35618</v>
      </c>
      <c r="C76" s="2">
        <v>35624</v>
      </c>
      <c r="D76">
        <v>2045</v>
      </c>
      <c r="E76">
        <v>51.265528365588899</v>
      </c>
      <c r="F76">
        <v>11.1754628548042</v>
      </c>
      <c r="G76" s="1">
        <f t="shared" si="1"/>
        <v>1997</v>
      </c>
      <c r="H76">
        <v>68.02</v>
      </c>
      <c r="I76">
        <f>D76/H76</f>
        <v>30.064686856806823</v>
      </c>
    </row>
    <row r="77" spans="1:9" x14ac:dyDescent="0.25">
      <c r="A77">
        <v>330683</v>
      </c>
      <c r="B77" s="2">
        <v>35659</v>
      </c>
      <c r="C77" s="2">
        <v>35662</v>
      </c>
      <c r="D77">
        <v>15200</v>
      </c>
      <c r="E77">
        <v>92.182220018678706</v>
      </c>
      <c r="F77">
        <v>26.9092181212058</v>
      </c>
      <c r="G77" s="1">
        <f t="shared" si="1"/>
        <v>1997</v>
      </c>
      <c r="H77">
        <v>68.02</v>
      </c>
      <c r="I77">
        <f>D77/H77</f>
        <v>223.46368715083801</v>
      </c>
    </row>
    <row r="78" spans="1:9" x14ac:dyDescent="0.25">
      <c r="A78">
        <v>330683</v>
      </c>
      <c r="B78" s="2">
        <v>36057</v>
      </c>
      <c r="C78" s="2">
        <v>36059</v>
      </c>
      <c r="D78">
        <v>5113</v>
      </c>
      <c r="E78">
        <v>43.550979962136502</v>
      </c>
      <c r="F78">
        <v>18.355275693594901</v>
      </c>
      <c r="G78" s="1">
        <f t="shared" si="1"/>
        <v>1998</v>
      </c>
      <c r="H78">
        <v>75.62</v>
      </c>
      <c r="I78">
        <f>D78/H78</f>
        <v>67.614387728114252</v>
      </c>
    </row>
    <row r="79" spans="1:9" x14ac:dyDescent="0.25">
      <c r="A79">
        <v>330683</v>
      </c>
      <c r="B79" s="2">
        <v>36717</v>
      </c>
      <c r="C79" s="2">
        <v>36717</v>
      </c>
      <c r="D79">
        <v>2010</v>
      </c>
      <c r="E79">
        <v>63.889581666621197</v>
      </c>
      <c r="F79">
        <v>19.905123774062002</v>
      </c>
      <c r="G79" s="1">
        <f t="shared" si="1"/>
        <v>2000</v>
      </c>
      <c r="H79">
        <v>95.49</v>
      </c>
      <c r="I79">
        <f>D79/H79</f>
        <v>21.049324536600693</v>
      </c>
    </row>
    <row r="80" spans="1:9" x14ac:dyDescent="0.25">
      <c r="A80">
        <v>330683</v>
      </c>
      <c r="B80" s="2">
        <v>37065</v>
      </c>
      <c r="C80" s="2">
        <v>37067</v>
      </c>
      <c r="D80">
        <v>1750</v>
      </c>
      <c r="E80">
        <v>38.1757575784764</v>
      </c>
      <c r="F80">
        <v>16.3686387778741</v>
      </c>
      <c r="G80" s="1">
        <f t="shared" si="1"/>
        <v>2001</v>
      </c>
      <c r="H80">
        <v>80.19</v>
      </c>
      <c r="I80">
        <f>D80/H80</f>
        <v>21.823169971318119</v>
      </c>
    </row>
    <row r="81" spans="1:9" x14ac:dyDescent="0.25">
      <c r="A81">
        <v>330683</v>
      </c>
      <c r="B81" s="2">
        <v>37438</v>
      </c>
      <c r="C81" s="2">
        <v>37438</v>
      </c>
      <c r="D81">
        <v>8500</v>
      </c>
      <c r="E81">
        <v>59.741487790192998</v>
      </c>
      <c r="F81">
        <v>10.6601692785572</v>
      </c>
      <c r="G81" s="1">
        <f t="shared" si="1"/>
        <v>2002</v>
      </c>
      <c r="H81">
        <v>90.15</v>
      </c>
      <c r="I81">
        <f>D81/H81</f>
        <v>94.287298946200764</v>
      </c>
    </row>
    <row r="82" spans="1:9" x14ac:dyDescent="0.25">
      <c r="A82">
        <v>330683</v>
      </c>
      <c r="B82" s="2">
        <v>37504</v>
      </c>
      <c r="C82" s="2">
        <v>37507</v>
      </c>
      <c r="D82">
        <v>2025</v>
      </c>
      <c r="E82">
        <v>40.813665964740899</v>
      </c>
      <c r="F82">
        <v>20.809438197670801</v>
      </c>
      <c r="G82" s="1">
        <f t="shared" si="1"/>
        <v>2002</v>
      </c>
      <c r="H82">
        <v>90.15</v>
      </c>
      <c r="I82">
        <f>D82/H82</f>
        <v>22.462562396006653</v>
      </c>
    </row>
    <row r="83" spans="1:9" x14ac:dyDescent="0.25">
      <c r="A83">
        <v>330683</v>
      </c>
      <c r="B83" s="2">
        <v>37512</v>
      </c>
      <c r="C83" s="2">
        <v>37512</v>
      </c>
      <c r="D83">
        <v>500</v>
      </c>
      <c r="E83">
        <v>46.075436071556098</v>
      </c>
      <c r="F83">
        <v>10.202177134933899</v>
      </c>
      <c r="G83" s="1">
        <f t="shared" si="1"/>
        <v>2002</v>
      </c>
      <c r="H83">
        <v>90.15</v>
      </c>
      <c r="I83">
        <f>D83/H83</f>
        <v>5.5463117027176922</v>
      </c>
    </row>
    <row r="84" spans="1:9" x14ac:dyDescent="0.25">
      <c r="A84">
        <v>330683</v>
      </c>
      <c r="B84" s="2">
        <v>37514</v>
      </c>
      <c r="C84" s="2">
        <v>37514</v>
      </c>
      <c r="D84">
        <v>500</v>
      </c>
      <c r="E84">
        <v>46.075436071556098</v>
      </c>
      <c r="F84">
        <v>10.202177134933899</v>
      </c>
      <c r="G84" s="1">
        <f t="shared" si="1"/>
        <v>2002</v>
      </c>
      <c r="H84">
        <v>90.15</v>
      </c>
      <c r="I84">
        <f>D84/H84</f>
        <v>5.5463117027176922</v>
      </c>
    </row>
    <row r="85" spans="1:9" x14ac:dyDescent="0.25">
      <c r="A85">
        <v>330683</v>
      </c>
      <c r="B85" s="2">
        <v>38211</v>
      </c>
      <c r="C85" s="2">
        <v>38212</v>
      </c>
      <c r="D85">
        <v>1400</v>
      </c>
      <c r="E85">
        <v>86.419325539122696</v>
      </c>
      <c r="F85">
        <v>27.9472242568709</v>
      </c>
      <c r="G85" s="1">
        <f t="shared" si="1"/>
        <v>2004</v>
      </c>
      <c r="H85">
        <v>122.48</v>
      </c>
      <c r="I85">
        <f>D85/H85</f>
        <v>11.430437622468974</v>
      </c>
    </row>
    <row r="86" spans="1:9" x14ac:dyDescent="0.25">
      <c r="A86">
        <v>330683</v>
      </c>
      <c r="B86" s="2">
        <v>38568</v>
      </c>
      <c r="C86" s="2">
        <v>38571</v>
      </c>
      <c r="D86">
        <v>2800</v>
      </c>
      <c r="E86">
        <v>98.016827375194794</v>
      </c>
      <c r="F86">
        <v>25.6571137753856</v>
      </c>
      <c r="G86" s="1">
        <f t="shared" si="1"/>
        <v>2005</v>
      </c>
      <c r="H86">
        <v>141.26</v>
      </c>
      <c r="I86">
        <f>D86/H86</f>
        <v>19.821605550049554</v>
      </c>
    </row>
    <row r="87" spans="1:9" x14ac:dyDescent="0.25">
      <c r="A87">
        <v>330683</v>
      </c>
      <c r="B87" s="2">
        <v>38606</v>
      </c>
      <c r="C87" s="2">
        <v>38607</v>
      </c>
      <c r="D87">
        <v>62981.8</v>
      </c>
      <c r="E87">
        <v>134.410183532855</v>
      </c>
      <c r="F87">
        <v>32.190920176235799</v>
      </c>
      <c r="G87" s="1">
        <f t="shared" si="1"/>
        <v>2005</v>
      </c>
      <c r="H87">
        <v>141.26</v>
      </c>
      <c r="I87">
        <f>D87/H87</f>
        <v>445.85728444003968</v>
      </c>
    </row>
    <row r="88" spans="1:9" x14ac:dyDescent="0.25">
      <c r="A88">
        <v>330683</v>
      </c>
      <c r="B88" s="2">
        <v>39343</v>
      </c>
      <c r="C88" s="2">
        <v>39344</v>
      </c>
      <c r="D88">
        <v>4406</v>
      </c>
      <c r="E88">
        <v>105.01857012003499</v>
      </c>
      <c r="F88">
        <v>17.285696937192402</v>
      </c>
      <c r="G88" s="1">
        <f t="shared" si="1"/>
        <v>2007</v>
      </c>
      <c r="H88">
        <v>192.3</v>
      </c>
      <c r="I88">
        <f>D88/H88</f>
        <v>22.912116484659386</v>
      </c>
    </row>
    <row r="89" spans="1:9" x14ac:dyDescent="0.25">
      <c r="A89">
        <v>330683</v>
      </c>
      <c r="B89" s="2">
        <v>39361</v>
      </c>
      <c r="C89" s="2">
        <v>39364</v>
      </c>
      <c r="D89">
        <v>16723</v>
      </c>
      <c r="E89">
        <v>116.051087646577</v>
      </c>
      <c r="F89">
        <v>16.335097705994102</v>
      </c>
      <c r="G89" s="1">
        <f t="shared" si="1"/>
        <v>2007</v>
      </c>
      <c r="H89">
        <v>192.3</v>
      </c>
      <c r="I89">
        <f>D89/H89</f>
        <v>86.963078523140922</v>
      </c>
    </row>
  </sheetData>
  <sortState ref="A2:I89">
    <sortCondition ref="A2:A89"/>
    <sortCondition ref="B2:B8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Xiaodong Ming (PGR)</dc:creator>
  <cp:lastModifiedBy>Xiaodong Ming (PGR)</cp:lastModifiedBy>
  <dcterms:created xsi:type="dcterms:W3CDTF">2016-01-22T16:18:29Z</dcterms:created>
  <dcterms:modified xsi:type="dcterms:W3CDTF">2016-01-25T17:30:21Z</dcterms:modified>
</cp:coreProperties>
</file>