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Ky4\MAS291\Present\"/>
    </mc:Choice>
  </mc:AlternateContent>
  <bookViews>
    <workbookView xWindow="0" yWindow="0" windowWidth="28800" windowHeight="12315"/>
  </bookViews>
  <sheets>
    <sheet name="Dataset" sheetId="1" r:id="rId1"/>
    <sheet name="Câu2" sheetId="4" r:id="rId2"/>
    <sheet name="Câu3" sheetId="2" r:id="rId3"/>
    <sheet name="Câu4" sheetId="5" r:id="rId4"/>
  </sheets>
  <calcPr calcId="162913"/>
</workbook>
</file>

<file path=xl/calcChain.xml><?xml version="1.0" encoding="utf-8"?>
<calcChain xmlns="http://schemas.openxmlformats.org/spreadsheetml/2006/main">
  <c r="F3" i="5" l="1"/>
  <c r="F2" i="5"/>
  <c r="F1" i="5"/>
  <c r="H6" i="2" l="1"/>
  <c r="H5" i="2"/>
  <c r="G6" i="2"/>
  <c r="G5" i="2"/>
  <c r="M11" i="4" l="1"/>
  <c r="M10" i="4"/>
  <c r="L10" i="4" l="1"/>
  <c r="L11" i="4"/>
  <c r="K10" i="4"/>
  <c r="K11" i="4"/>
  <c r="N48" i="1" l="1"/>
  <c r="N51" i="1" l="1"/>
  <c r="M48" i="1"/>
  <c r="N50" i="1" l="1"/>
  <c r="N49" i="1"/>
  <c r="R52" i="1" l="1"/>
  <c r="R51" i="1"/>
  <c r="R50" i="1"/>
  <c r="R49" i="1"/>
  <c r="R48" i="1"/>
  <c r="S52" i="1"/>
  <c r="S51" i="1"/>
  <c r="S50" i="1"/>
  <c r="S49" i="1"/>
  <c r="S48" i="1"/>
  <c r="Q52" i="1"/>
  <c r="Q51" i="1"/>
  <c r="Q50" i="1"/>
  <c r="Q49" i="1"/>
  <c r="Q48" i="1"/>
  <c r="P52" i="1"/>
  <c r="P51" i="1"/>
  <c r="P50" i="1"/>
  <c r="P49" i="1"/>
  <c r="P48" i="1"/>
  <c r="O52" i="1"/>
  <c r="O51" i="1"/>
  <c r="O50" i="1"/>
  <c r="O49" i="1"/>
  <c r="O48" i="1"/>
  <c r="N52" i="1"/>
  <c r="M52" i="1"/>
  <c r="M51" i="1"/>
  <c r="M50" i="1"/>
  <c r="M49" i="1"/>
</calcChain>
</file>

<file path=xl/sharedStrings.xml><?xml version="1.0" encoding="utf-8"?>
<sst xmlns="http://schemas.openxmlformats.org/spreadsheetml/2006/main" count="458" uniqueCount="261">
  <si>
    <t>Timestamp</t>
  </si>
  <si>
    <t>Email address</t>
  </si>
  <si>
    <t>Score</t>
  </si>
  <si>
    <t>Mã sinh viên</t>
  </si>
  <si>
    <t>Họ và tên</t>
  </si>
  <si>
    <t>Thời gian học</t>
  </si>
  <si>
    <t>Thời gian chơi</t>
  </si>
  <si>
    <t>Thời gian ngủ</t>
  </si>
  <si>
    <t>Thời gian cho các hoạt động khác</t>
  </si>
  <si>
    <t>Học lực (0-1-2-3-4)</t>
  </si>
  <si>
    <t/>
  </si>
  <si>
    <t>HE150495</t>
  </si>
  <si>
    <t>Nguyễn Trung Nghĩa</t>
  </si>
  <si>
    <t>HE140503</t>
  </si>
  <si>
    <t>Vũ Tiến Đạt</t>
  </si>
  <si>
    <t>tiendvhe153729@fpt.edu.vn</t>
  </si>
  <si>
    <t>HE150908</t>
  </si>
  <si>
    <t>Nguyễn Phú Đức</t>
  </si>
  <si>
    <t>hungnlhe153107@fpt.edu.vn</t>
  </si>
  <si>
    <t>HE140511</t>
  </si>
  <si>
    <t xml:space="preserve">Nguyễn Hạnh Nguyên </t>
  </si>
  <si>
    <t>HE140521</t>
  </si>
  <si>
    <t>Nguyễn Phương Nam</t>
  </si>
  <si>
    <t>HE140535</t>
  </si>
  <si>
    <t>Chu Hoàng Long</t>
  </si>
  <si>
    <t>sonvnhe153101@fpt.edu.vn</t>
  </si>
  <si>
    <t>HE130132</t>
  </si>
  <si>
    <t>Nguyễn Sinh Duy</t>
  </si>
  <si>
    <t>HE150046</t>
  </si>
  <si>
    <t>Phạm Trung Hiếu</t>
  </si>
  <si>
    <t>HE150224</t>
  </si>
  <si>
    <t>Vũ Hoàng Tài Toàn</t>
  </si>
  <si>
    <t>HE130522</t>
  </si>
  <si>
    <t>Vũ Thành Hưng</t>
  </si>
  <si>
    <t>HE150281</t>
  </si>
  <si>
    <t>Phạm Vũ Việt Thắng</t>
  </si>
  <si>
    <t>HE151067</t>
  </si>
  <si>
    <t>Vương Quốc Tuấn</t>
  </si>
  <si>
    <t>HE150307</t>
  </si>
  <si>
    <t>Vũ Văn Nguyên</t>
  </si>
  <si>
    <t>HE130819</t>
  </si>
  <si>
    <t>Mai Minh Hiếu</t>
  </si>
  <si>
    <t>HE150465</t>
  </si>
  <si>
    <t>Nguyễn Tiến Tuấn Anh</t>
  </si>
  <si>
    <t>HE151120</t>
  </si>
  <si>
    <t>Trần Quang Huy</t>
  </si>
  <si>
    <t>HE150491</t>
  </si>
  <si>
    <t>Phan Tuấn Nghĩa</t>
  </si>
  <si>
    <t>HE140298</t>
  </si>
  <si>
    <t>Nguyễn Trọng DUy An</t>
  </si>
  <si>
    <t>HE150501</t>
  </si>
  <si>
    <t>Lê Minh Trí</t>
  </si>
  <si>
    <t>HE151244</t>
  </si>
  <si>
    <t>Nguyễn Văn Long</t>
  </si>
  <si>
    <t>HE150838</t>
  </si>
  <si>
    <t>Phạm Phú Sơn</t>
  </si>
  <si>
    <t>HE151278</t>
  </si>
  <si>
    <t>Hà Hải Anh</t>
  </si>
  <si>
    <t>HE140309</t>
  </si>
  <si>
    <t>Hà Phẩm Cương</t>
  </si>
  <si>
    <t>HE150964</t>
  </si>
  <si>
    <t>Hoàng Thị Diễm Quỳnh</t>
  </si>
  <si>
    <t>HE151306</t>
  </si>
  <si>
    <t>Trương Thị Hiền Lương</t>
  </si>
  <si>
    <t>HE150975</t>
  </si>
  <si>
    <t>Kiều Tú Tâm</t>
  </si>
  <si>
    <t>HE140416</t>
  </si>
  <si>
    <t>Nguyễn Tuấn Hiệp</t>
  </si>
  <si>
    <t>HE150998</t>
  </si>
  <si>
    <t>Bùi Bình Minh</t>
  </si>
  <si>
    <t>HE151334</t>
  </si>
  <si>
    <t>HE140420</t>
  </si>
  <si>
    <t xml:space="preserve">Trần Đức Thành </t>
  </si>
  <si>
    <t>HE151004</t>
  </si>
  <si>
    <t>Nguyễn Văn Nghiệp</t>
  </si>
  <si>
    <t>HE151015</t>
  </si>
  <si>
    <t>Nguyễn Tiến Dũng</t>
  </si>
  <si>
    <t>HE151356</t>
  </si>
  <si>
    <t>Nguyễn Huy Tùng</t>
  </si>
  <si>
    <t>HE140473</t>
  </si>
  <si>
    <t>Nguyễn Trọng Chiến</t>
  </si>
  <si>
    <t>HE151132</t>
  </si>
  <si>
    <t>Nguyễn Minh Hoàng</t>
  </si>
  <si>
    <t>HE140504</t>
  </si>
  <si>
    <t xml:space="preserve">Đỗ Duy Thái </t>
  </si>
  <si>
    <t>HE151357</t>
  </si>
  <si>
    <t>Lê Việt Tiến</t>
  </si>
  <si>
    <t>HE151456</t>
  </si>
  <si>
    <t>Bình Minh Thảo</t>
  </si>
  <si>
    <t>HE140512</t>
  </si>
  <si>
    <t xml:space="preserve">Lương Thế Hải </t>
  </si>
  <si>
    <t>HE151491</t>
  </si>
  <si>
    <t>Nguyễn Anh Tuấn</t>
  </si>
  <si>
    <t>HE140513</t>
  </si>
  <si>
    <t>Trần Đặng thái thành</t>
  </si>
  <si>
    <t>HE153116</t>
  </si>
  <si>
    <t>Lê Thiện Đức</t>
  </si>
  <si>
    <t>HE140526</t>
  </si>
  <si>
    <t>Bùi Minh Sáng</t>
  </si>
  <si>
    <t xml:space="preserve">	HE153187</t>
  </si>
  <si>
    <t>Nguyễn Tiến Đạt</t>
  </si>
  <si>
    <t xml:space="preserve">	HE153260</t>
  </si>
  <si>
    <t>Ngân Tiến Dũng</t>
  </si>
  <si>
    <t>HE140531</t>
  </si>
  <si>
    <t xml:space="preserve">Đỗ Việt Hoàng </t>
  </si>
  <si>
    <t xml:space="preserve">	HE153531</t>
  </si>
  <si>
    <t>Bùi Quang Đạt</t>
  </si>
  <si>
    <t>HE140595</t>
  </si>
  <si>
    <t xml:space="preserve">Phạm Bạch Nguyên </t>
  </si>
  <si>
    <t>HE140617</t>
  </si>
  <si>
    <t xml:space="preserve">NGuyễn Tiến Đạt </t>
  </si>
  <si>
    <t>HE153732</t>
  </si>
  <si>
    <t>Trần Quang Đức</t>
  </si>
  <si>
    <t>HE160097</t>
  </si>
  <si>
    <t>Nguyễn Sỹ Tuấn</t>
  </si>
  <si>
    <t>HE140692</t>
  </si>
  <si>
    <t>Nguyễn Tiến đạt</t>
  </si>
  <si>
    <t>HE153437</t>
  </si>
  <si>
    <t>Trần Trung Huy Hoàng</t>
  </si>
  <si>
    <t>HE160100</t>
  </si>
  <si>
    <t>Nguyễn Tiến Hùng</t>
  </si>
  <si>
    <t>HE140797</t>
  </si>
  <si>
    <t xml:space="preserve">Nguyễn Hoài Nam </t>
  </si>
  <si>
    <t>HE153475</t>
  </si>
  <si>
    <t>Hoàng Thị Thanh Thảo</t>
  </si>
  <si>
    <t>HE140928</t>
  </si>
  <si>
    <t>Hoàng Đức Hùng</t>
  </si>
  <si>
    <t>HE160372</t>
  </si>
  <si>
    <t>Phạm Kim Hồng Hải</t>
  </si>
  <si>
    <t>HE163867</t>
  </si>
  <si>
    <t>Lê Cao Khánh</t>
  </si>
  <si>
    <t>HE141153</t>
  </si>
  <si>
    <t>Lê Thị Tiêu MAi</t>
  </si>
  <si>
    <t>HE153499</t>
  </si>
  <si>
    <t>Trần Minh Đức</t>
  </si>
  <si>
    <t>HE141540</t>
  </si>
  <si>
    <t>Hoàng mai Tuấn</t>
  </si>
  <si>
    <t xml:space="preserve">	HS150295</t>
  </si>
  <si>
    <t>Nguyễn Thành Đạt</t>
  </si>
  <si>
    <t>HE153581</t>
  </si>
  <si>
    <t>Đỗ Thành Nam</t>
  </si>
  <si>
    <t>HE141591</t>
  </si>
  <si>
    <t>lê Long DŨng</t>
  </si>
  <si>
    <t xml:space="preserve">	HE141627</t>
  </si>
  <si>
    <t>Nguyễn Thành Huy</t>
  </si>
  <si>
    <t>HE153640</t>
  </si>
  <si>
    <t>Phan Văn Mạnh</t>
  </si>
  <si>
    <t>HE141628</t>
  </si>
  <si>
    <t>Mai Trung Hiếu</t>
  </si>
  <si>
    <t>HE153644</t>
  </si>
  <si>
    <t>Nghiêm Hải Đăng</t>
  </si>
  <si>
    <t xml:space="preserve">	HE141660</t>
  </si>
  <si>
    <t>Lê Văn ANh</t>
  </si>
  <si>
    <t>HE141667</t>
  </si>
  <si>
    <t>Lương Văn Hải</t>
  </si>
  <si>
    <t>HE153699</t>
  </si>
  <si>
    <t>Nguyễn Thị Quỳnh Như</t>
  </si>
  <si>
    <t xml:space="preserve">	HE141697</t>
  </si>
  <si>
    <t>Lê Thị Vân Anh</t>
  </si>
  <si>
    <t>HE153741</t>
  </si>
  <si>
    <t>Lưu	Đức	Thắng</t>
  </si>
  <si>
    <t>HE141731</t>
  </si>
  <si>
    <t>NGuyễn Đức Long</t>
  </si>
  <si>
    <t>HE153743</t>
  </si>
  <si>
    <t>Lê Thị Ngọc Bảo</t>
  </si>
  <si>
    <t>HE141751</t>
  </si>
  <si>
    <t xml:space="preserve">Vũ Thế </t>
  </si>
  <si>
    <t>HE160734</t>
  </si>
  <si>
    <t>Lê Việt Đức</t>
  </si>
  <si>
    <t xml:space="preserve">	HE153781</t>
  </si>
  <si>
    <t>Phạm Phương Thảo</t>
  </si>
  <si>
    <t>HE161744</t>
  </si>
  <si>
    <t>Vũ Tuấn Phúc</t>
  </si>
  <si>
    <t xml:space="preserve">	SE05720</t>
  </si>
  <si>
    <t>NGuyễn Thế Vinh</t>
  </si>
  <si>
    <t>HE163005</t>
  </si>
  <si>
    <t>Trần Minh Hiếu</t>
  </si>
  <si>
    <t>HE163336</t>
  </si>
  <si>
    <t>Nguyễn Thiên Minh</t>
  </si>
  <si>
    <t>HE163390</t>
  </si>
  <si>
    <t>Nguyễn Doãn Đạt</t>
  </si>
  <si>
    <t>HE163541</t>
  </si>
  <si>
    <t>Lương Ngọc Ánh</t>
  </si>
  <si>
    <t>HE150673</t>
  </si>
  <si>
    <t>Nguyễn Ngọc Bảo</t>
  </si>
  <si>
    <t>HE153099</t>
  </si>
  <si>
    <t>Nguyễn Quang Linh</t>
  </si>
  <si>
    <t>HE153101</t>
  </si>
  <si>
    <t>Vũ Ngọc Sơn</t>
  </si>
  <si>
    <t>HE153107</t>
  </si>
  <si>
    <t>Nguyễn Lê Hùng</t>
  </si>
  <si>
    <t>HE153453</t>
  </si>
  <si>
    <t>Đinh Văn Tân</t>
  </si>
  <si>
    <t>HE153470</t>
  </si>
  <si>
    <t>Nguyễn Bỉnh Dũng</t>
  </si>
  <si>
    <t>HE153478</t>
  </si>
  <si>
    <t>Nguyễn Hữu Bình</t>
  </si>
  <si>
    <t>HE153561</t>
  </si>
  <si>
    <t>Mai Hoàng Anh</t>
  </si>
  <si>
    <t>HE153663</t>
  </si>
  <si>
    <t>Trần Thế Vinh</t>
  </si>
  <si>
    <t>HE153664</t>
  </si>
  <si>
    <t>Phạm Duy Khánh</t>
  </si>
  <si>
    <t>HE153694</t>
  </si>
  <si>
    <t>Trịnh Hoàng Anh</t>
  </si>
  <si>
    <t>HE153696</t>
  </si>
  <si>
    <t>HE153704</t>
  </si>
  <si>
    <t>HE153729</t>
  </si>
  <si>
    <t>Đinh Văn Tiến</t>
  </si>
  <si>
    <t>HE153734</t>
  </si>
  <si>
    <t>Phạm Quốc Hưng</t>
  </si>
  <si>
    <t>Q1</t>
  </si>
  <si>
    <t>Median</t>
  </si>
  <si>
    <t>Q3</t>
  </si>
  <si>
    <t xml:space="preserve"> </t>
  </si>
  <si>
    <t>Min</t>
  </si>
  <si>
    <t>Max</t>
  </si>
  <si>
    <t>Paramenter</t>
  </si>
  <si>
    <t>Learn</t>
  </si>
  <si>
    <t>Play</t>
  </si>
  <si>
    <t>Sleep</t>
  </si>
  <si>
    <t>Other</t>
  </si>
  <si>
    <t>Ability</t>
  </si>
  <si>
    <t>Average</t>
  </si>
  <si>
    <t>Sample standard deviation</t>
  </si>
  <si>
    <t>Tỉ lệ thời gian học của sinh viên k14, k15 và fpt</t>
  </si>
  <si>
    <t>K14</t>
  </si>
  <si>
    <t>K15</t>
  </si>
  <si>
    <t>FPT</t>
  </si>
  <si>
    <t>Standard Deviation</t>
  </si>
  <si>
    <t>&gt;Average(FPT)</t>
  </si>
  <si>
    <t>Standard deviation</t>
  </si>
  <si>
    <t>Học lực</t>
  </si>
  <si>
    <t>r</t>
  </si>
  <si>
    <t>slope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</si>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</sst>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Tỉ lệ thời gian học của sinh viên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Số giờ học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Câu2!$J$10:$J$12</c:f>
              <c:strCache>
                <c:ptCount val="3"/>
                <c:pt idx="0">
                  <c:v>K14</c:v>
                </c:pt>
                <c:pt idx="1">
                  <c:v>K15</c:v>
                </c:pt>
                <c:pt idx="2">
                  <c:v>FPT</c:v>
                </c:pt>
              </c:strCache>
            </c:strRef>
          </c:cat>
          <c:val>
            <c:numRef>
              <c:f>Câu2!$K$10:$K$12</c:f>
              <c:numCache>
                <c:formatCode>General</c:formatCode>
                <c:ptCount val="3"/>
                <c:pt idx="0">
                  <c:v>6.4137931034482758</c:v>
                </c:pt>
                <c:pt idx="1">
                  <c:v>5.1578947368421053</c:v>
                </c:pt>
                <c:pt idx="2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7-49C8-ABB0-52E4CE4BA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2547024"/>
        <c:axId val="522543416"/>
      </c:barChart>
      <c:catAx>
        <c:axId val="5225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3416"/>
        <c:crosses val="autoZero"/>
        <c:auto val="1"/>
        <c:lblAlgn val="ctr"/>
        <c:lblOffset val="100"/>
        <c:noMultiLvlLbl val="0"/>
      </c:catAx>
      <c:valAx>
        <c:axId val="5225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Sinh</a:t>
            </a:r>
            <a:r>
              <a:rPr lang="en-US" baseline="0"/>
              <a:t> viên dành thời gian cho việc học và chơi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Câu3!$G$4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Câu3!$F$5:$F$6</c:f>
              <c:strCache>
                <c:ptCount val="2"/>
                <c:pt idx="0">
                  <c:v>Learn</c:v>
                </c:pt>
                <c:pt idx="1">
                  <c:v>Play</c:v>
                </c:pt>
              </c:strCache>
            </c:strRef>
          </c:cat>
          <c:val>
            <c:numRef>
              <c:f>Câu3!$G$5:$G$6</c:f>
              <c:numCache>
                <c:formatCode>General</c:formatCode>
                <c:ptCount val="2"/>
                <c:pt idx="0">
                  <c:v>5.55</c:v>
                </c:pt>
                <c:pt idx="1">
                  <c:v>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465-82BD-CCB127A9D893}"/>
            </c:ext>
          </c:extLst>
        </c:ser>
        <c:ser>
          <c:idx val="1"/>
          <c:order val="1"/>
          <c:tx>
            <c:strRef>
              <c:f>Câu3!$H$4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Câu3!$F$5:$F$6</c:f>
              <c:strCache>
                <c:ptCount val="2"/>
                <c:pt idx="0">
                  <c:v>Learn</c:v>
                </c:pt>
                <c:pt idx="1">
                  <c:v>Play</c:v>
                </c:pt>
              </c:strCache>
            </c:strRef>
          </c:cat>
          <c:val>
            <c:numRef>
              <c:f>Câu3!$H$5:$H$6</c:f>
              <c:numCache>
                <c:formatCode>General</c:formatCode>
                <c:ptCount val="2"/>
                <c:pt idx="0">
                  <c:v>2.4551533104427059</c:v>
                </c:pt>
                <c:pt idx="1">
                  <c:v>2.5688695780617024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465-82BD-CCB127A9D8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193480"/>
        <c:axId val="491188888"/>
      </c:barChart>
      <c:catAx>
        <c:axId val="4911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8888"/>
        <c:crosses val="autoZero"/>
        <c:auto val="1"/>
        <c:lblAlgn val="ctr"/>
        <c:lblOffset val="100"/>
        <c:noMultiLvlLbl val="0"/>
      </c:catAx>
      <c:valAx>
        <c:axId val="4911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Mối</a:t>
            </a:r>
            <a:r>
              <a:rPr lang="en-US" baseline="0"/>
              <a:t> quan hệ giữa thời gian học và học lực của sinh viên</a:t>
            </a:r>
            <a:endParaRPr lang="en-US"/>
          </a:p>
        </c:rich>
      </c:tx>
      <c:layout>
        <c:manualLayout>
          <c:xMode val="edge"/>
          <c:yMode val="edge"/>
          <c:x val="0.12102372578921707"/>
          <c:y val="1.706550088179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35044898766814"/>
                  <c:y val="-3.32146379791697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Câu4!$A$2:$A$101</c:f>
              <c:numCache>
                <c:formatCode>General</c:formatCode>
                <c:ptCount val="10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8</c:v>
                </c:pt>
                <c:pt idx="41">
                  <c:v>7</c:v>
                </c:pt>
                <c:pt idx="42">
                  <c:v>3</c:v>
                </c:pt>
                <c:pt idx="43">
                  <c:v>5</c:v>
                </c:pt>
                <c:pt idx="44">
                  <c:v>10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3</c:v>
                </c:pt>
                <c:pt idx="55">
                  <c:v>12</c:v>
                </c:pt>
                <c:pt idx="56">
                  <c:v>5</c:v>
                </c:pt>
                <c:pt idx="57">
                  <c:v>5</c:v>
                </c:pt>
                <c:pt idx="58">
                  <c:v>0</c:v>
                </c:pt>
                <c:pt idx="59">
                  <c:v>12</c:v>
                </c:pt>
                <c:pt idx="60">
                  <c:v>5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6</c:v>
                </c:pt>
                <c:pt idx="68">
                  <c:v>2</c:v>
                </c:pt>
                <c:pt idx="69">
                  <c:v>10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4</c:v>
                </c:pt>
                <c:pt idx="83">
                  <c:v>8</c:v>
                </c:pt>
                <c:pt idx="84">
                  <c:v>6</c:v>
                </c:pt>
                <c:pt idx="85">
                  <c:v>8</c:v>
                </c:pt>
                <c:pt idx="86">
                  <c:v>7</c:v>
                </c:pt>
                <c:pt idx="87">
                  <c:v>4</c:v>
                </c:pt>
                <c:pt idx="88">
                  <c:v>6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7</c:v>
                </c:pt>
                <c:pt idx="93">
                  <c:v>2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2</c:v>
                </c:pt>
                <c:pt idx="98">
                  <c:v>6</c:v>
                </c:pt>
                <c:pt idx="99">
                  <c:v>5</c:v>
                </c:pt>
              </c:numCache>
            </c:numRef>
          </c:xVal>
          <c:yVal>
            <c:numRef>
              <c:f>Câu4!$B$2:$B$101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D-4F45-82DC-A2B2ACFF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4312"/>
        <c:axId val="426579728"/>
      </c:scatterChart>
      <c:valAx>
        <c:axId val="422674312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học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79728"/>
        <c:crosses val="autoZero"/>
        <c:crossBetween val="midCat"/>
        <c:majorUnit val="1"/>
      </c:valAx>
      <c:valAx>
        <c:axId val="4265797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Học</a:t>
                </a:r>
                <a:r>
                  <a:rPr lang="en-US" baseline="0"/>
                  <a:t> lực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4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5</xdr:row>
      <xdr:rowOff>33337</xdr:rowOff>
    </xdr:from>
    <xdr:to>
      <xdr:col>22</xdr:col>
      <xdr:colOff>200025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176212</xdr:rowOff>
    </xdr:from>
    <xdr:to>
      <xdr:col>13</xdr:col>
      <xdr:colOff>742950</xdr:colOff>
      <xdr:row>16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0</xdr:rowOff>
    </xdr:from>
    <xdr:to>
      <xdr:col>9</xdr:col>
      <xdr:colOff>257175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2"/>
  <sheetViews>
    <sheetView tabSelected="1" topLeftCell="D1" workbookViewId="0">
      <pane ySplit="1" topLeftCell="A18" activePane="bottomLeft" state="frozen"/>
      <selection pane="bottomLeft" activeCell="D25" sqref="D25"/>
    </sheetView>
  </sheetViews>
  <sheetFormatPr defaultColWidth="14.42578125" defaultRowHeight="15.75" customHeight="1" x14ac:dyDescent="0.2"/>
  <cols>
    <col min="1" max="3" width="21.5703125" hidden="1" customWidth="1"/>
    <col min="4" max="11" width="21.5703125" customWidth="1"/>
    <col min="12" max="12" width="14.7109375" customWidth="1"/>
    <col min="13" max="13" width="12.28515625" customWidth="1"/>
    <col min="14" max="14" width="23.42578125" customWidth="1"/>
    <col min="15" max="15" width="8.28515625" customWidth="1"/>
    <col min="16" max="16" width="9.5703125" customWidth="1"/>
    <col min="17" max="18" width="9.140625" customWidth="1"/>
    <col min="19" max="19" width="9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5.75" customHeight="1" x14ac:dyDescent="0.2">
      <c r="A2" s="3">
        <v>44630.918601446756</v>
      </c>
      <c r="B2" s="2" t="s">
        <v>25</v>
      </c>
      <c r="C2" s="4">
        <v>0</v>
      </c>
      <c r="D2" s="2" t="s">
        <v>143</v>
      </c>
      <c r="E2" s="2" t="s">
        <v>144</v>
      </c>
      <c r="F2" s="2">
        <v>7</v>
      </c>
      <c r="G2" s="2">
        <v>7</v>
      </c>
      <c r="H2" s="2">
        <v>8</v>
      </c>
      <c r="I2" s="2">
        <v>2</v>
      </c>
      <c r="J2" s="2">
        <v>4</v>
      </c>
    </row>
    <row r="3" spans="1:10" ht="15.75" customHeight="1" x14ac:dyDescent="0.2">
      <c r="A3" s="3">
        <v>44630.919316423606</v>
      </c>
      <c r="B3" s="2" t="s">
        <v>25</v>
      </c>
      <c r="C3" s="4">
        <v>0</v>
      </c>
      <c r="D3" s="2" t="s">
        <v>151</v>
      </c>
      <c r="E3" s="2" t="s">
        <v>152</v>
      </c>
      <c r="F3" s="2">
        <v>8</v>
      </c>
      <c r="G3" s="2">
        <v>2</v>
      </c>
      <c r="H3" s="2">
        <v>10</v>
      </c>
      <c r="I3" s="2">
        <v>4</v>
      </c>
      <c r="J3" s="2">
        <v>4</v>
      </c>
    </row>
    <row r="4" spans="1:10" ht="15.75" customHeight="1" x14ac:dyDescent="0.2">
      <c r="A4" s="3">
        <v>44630.9202052662</v>
      </c>
      <c r="B4" s="2" t="s">
        <v>25</v>
      </c>
      <c r="C4" s="4">
        <v>0</v>
      </c>
      <c r="D4" s="2" t="s">
        <v>157</v>
      </c>
      <c r="E4" s="2" t="s">
        <v>158</v>
      </c>
      <c r="F4" s="2">
        <v>7</v>
      </c>
      <c r="G4" s="2">
        <v>7</v>
      </c>
      <c r="H4" s="2">
        <v>6</v>
      </c>
      <c r="I4" s="2">
        <v>4</v>
      </c>
      <c r="J4" s="2">
        <v>1</v>
      </c>
    </row>
    <row r="5" spans="1:10" ht="15.75" customHeight="1" x14ac:dyDescent="0.2">
      <c r="A5" s="3">
        <v>44630.914770312505</v>
      </c>
      <c r="B5" s="2" t="s">
        <v>18</v>
      </c>
      <c r="C5" s="4">
        <v>0</v>
      </c>
      <c r="D5" s="2" t="s">
        <v>99</v>
      </c>
      <c r="E5" s="2" t="s">
        <v>100</v>
      </c>
      <c r="F5" s="2">
        <v>1</v>
      </c>
      <c r="G5" s="2">
        <v>9</v>
      </c>
      <c r="H5" s="2">
        <v>10</v>
      </c>
      <c r="I5" s="2">
        <v>4</v>
      </c>
      <c r="J5" s="2">
        <v>1</v>
      </c>
    </row>
    <row r="6" spans="1:10" ht="15.75" customHeight="1" x14ac:dyDescent="0.2">
      <c r="A6" s="3">
        <v>44630.915014710648</v>
      </c>
      <c r="B6" s="2" t="s">
        <v>18</v>
      </c>
      <c r="C6" s="4">
        <v>0</v>
      </c>
      <c r="D6" s="2" t="s">
        <v>101</v>
      </c>
      <c r="E6" s="2" t="s">
        <v>102</v>
      </c>
      <c r="F6" s="2">
        <v>3</v>
      </c>
      <c r="G6" s="2">
        <v>6</v>
      </c>
      <c r="H6" s="2">
        <v>7</v>
      </c>
      <c r="I6" s="2">
        <v>8</v>
      </c>
      <c r="J6" s="2">
        <v>1</v>
      </c>
    </row>
    <row r="7" spans="1:10" ht="15.75" customHeight="1" x14ac:dyDescent="0.2">
      <c r="A7" s="3">
        <v>44630.915284629635</v>
      </c>
      <c r="B7" s="2" t="s">
        <v>18</v>
      </c>
      <c r="C7" s="4">
        <v>0</v>
      </c>
      <c r="D7" s="2" t="s">
        <v>105</v>
      </c>
      <c r="E7" s="2" t="s">
        <v>106</v>
      </c>
      <c r="F7" s="2">
        <v>5</v>
      </c>
      <c r="G7" s="2">
        <v>2</v>
      </c>
      <c r="H7" s="2">
        <v>10</v>
      </c>
      <c r="I7" s="2">
        <v>7</v>
      </c>
      <c r="J7" s="2">
        <v>2</v>
      </c>
    </row>
    <row r="8" spans="1:10" ht="15.75" customHeight="1" x14ac:dyDescent="0.2">
      <c r="A8" s="3">
        <v>44630.921316469903</v>
      </c>
      <c r="B8" s="2" t="s">
        <v>25</v>
      </c>
      <c r="C8" s="4">
        <v>0</v>
      </c>
      <c r="D8" s="2" t="s">
        <v>169</v>
      </c>
      <c r="E8" s="2" t="s">
        <v>170</v>
      </c>
      <c r="F8" s="2">
        <v>8</v>
      </c>
      <c r="G8" s="2">
        <v>8</v>
      </c>
      <c r="H8" s="2">
        <v>6</v>
      </c>
      <c r="I8" s="2">
        <v>2</v>
      </c>
      <c r="J8" s="2">
        <v>2</v>
      </c>
    </row>
    <row r="9" spans="1:10" ht="15.75" customHeight="1" x14ac:dyDescent="0.2">
      <c r="A9" s="3">
        <v>44630.918103414355</v>
      </c>
      <c r="B9" s="2" t="s">
        <v>18</v>
      </c>
      <c r="C9" s="4">
        <v>0</v>
      </c>
      <c r="D9" s="2" t="s">
        <v>137</v>
      </c>
      <c r="E9" s="2" t="s">
        <v>138</v>
      </c>
      <c r="F9" s="2">
        <v>2</v>
      </c>
      <c r="G9" s="2">
        <v>7</v>
      </c>
      <c r="H9" s="2">
        <v>10</v>
      </c>
      <c r="I9" s="2">
        <v>5</v>
      </c>
      <c r="J9" s="2">
        <v>1</v>
      </c>
    </row>
    <row r="10" spans="1:10" ht="15.75" customHeight="1" x14ac:dyDescent="0.2">
      <c r="A10" s="3">
        <v>44630.921725219909</v>
      </c>
      <c r="B10" s="2" t="s">
        <v>25</v>
      </c>
      <c r="C10" s="4">
        <v>0</v>
      </c>
      <c r="D10" s="2" t="s">
        <v>173</v>
      </c>
      <c r="E10" s="2" t="s">
        <v>174</v>
      </c>
      <c r="F10" s="2">
        <v>5</v>
      </c>
      <c r="G10" s="2">
        <v>5</v>
      </c>
      <c r="H10" s="2">
        <v>10</v>
      </c>
      <c r="I10" s="2">
        <v>4</v>
      </c>
      <c r="J10" s="2">
        <v>2</v>
      </c>
    </row>
    <row r="11" spans="1:10" ht="15.75" customHeight="1" x14ac:dyDescent="0.2">
      <c r="A11" s="3">
        <v>44630.906826539351</v>
      </c>
      <c r="B11" s="2" t="s">
        <v>25</v>
      </c>
      <c r="C11" s="4">
        <v>0</v>
      </c>
      <c r="D11" s="2" t="s">
        <v>26</v>
      </c>
      <c r="E11" s="2" t="s">
        <v>27</v>
      </c>
      <c r="F11" s="2">
        <v>7</v>
      </c>
      <c r="G11" s="2">
        <v>5</v>
      </c>
      <c r="H11" s="2">
        <v>10</v>
      </c>
      <c r="I11" s="2">
        <v>2</v>
      </c>
      <c r="J11" s="2">
        <v>2</v>
      </c>
    </row>
    <row r="12" spans="1:10" ht="15.75" customHeight="1" x14ac:dyDescent="0.2">
      <c r="A12" s="3">
        <v>44630.907820497683</v>
      </c>
      <c r="B12" s="2" t="s">
        <v>25</v>
      </c>
      <c r="C12" s="4">
        <v>0</v>
      </c>
      <c r="D12" s="2" t="s">
        <v>32</v>
      </c>
      <c r="E12" s="2" t="s">
        <v>33</v>
      </c>
      <c r="F12" s="2">
        <v>10</v>
      </c>
      <c r="G12" s="2">
        <v>5</v>
      </c>
      <c r="H12" s="2">
        <v>5</v>
      </c>
      <c r="I12" s="2">
        <v>2</v>
      </c>
      <c r="J12" s="2">
        <v>2</v>
      </c>
    </row>
    <row r="13" spans="1:10" ht="15.75" customHeight="1" x14ac:dyDescent="0.2">
      <c r="A13" s="3">
        <v>44630.908544560181</v>
      </c>
      <c r="B13" s="2" t="s">
        <v>25</v>
      </c>
      <c r="C13" s="4">
        <v>0</v>
      </c>
      <c r="D13" s="2" t="s">
        <v>40</v>
      </c>
      <c r="E13" s="2" t="s">
        <v>41</v>
      </c>
      <c r="F13" s="2">
        <v>6</v>
      </c>
      <c r="G13" s="2">
        <v>8</v>
      </c>
      <c r="H13" s="2">
        <v>6</v>
      </c>
      <c r="I13" s="2">
        <v>4</v>
      </c>
      <c r="J13" s="2">
        <v>3</v>
      </c>
    </row>
    <row r="14" spans="1:10" ht="15.75" customHeight="1" x14ac:dyDescent="0.2">
      <c r="A14" s="3">
        <v>44630.909073634262</v>
      </c>
      <c r="B14" s="2" t="s">
        <v>25</v>
      </c>
      <c r="C14" s="4">
        <v>0</v>
      </c>
      <c r="D14" s="2" t="s">
        <v>48</v>
      </c>
      <c r="E14" s="2" t="s">
        <v>49</v>
      </c>
      <c r="F14" s="2">
        <v>5</v>
      </c>
      <c r="G14" s="2">
        <v>5</v>
      </c>
      <c r="H14" s="2">
        <v>10</v>
      </c>
      <c r="I14" s="2">
        <v>4</v>
      </c>
      <c r="J14" s="2">
        <v>2</v>
      </c>
    </row>
    <row r="15" spans="1:10" ht="15.75" customHeight="1" x14ac:dyDescent="0.2">
      <c r="A15" s="3">
        <v>44630.909702511577</v>
      </c>
      <c r="B15" s="2" t="s">
        <v>25</v>
      </c>
      <c r="C15" s="4">
        <v>0</v>
      </c>
      <c r="D15" s="2" t="s">
        <v>58</v>
      </c>
      <c r="E15" s="2" t="s">
        <v>59</v>
      </c>
      <c r="F15" s="2">
        <v>8</v>
      </c>
      <c r="G15" s="2">
        <v>8</v>
      </c>
      <c r="H15" s="2">
        <v>6</v>
      </c>
      <c r="I15" s="2">
        <v>2</v>
      </c>
      <c r="J15" s="2">
        <v>3</v>
      </c>
    </row>
    <row r="16" spans="1:10" ht="15.75" customHeight="1" x14ac:dyDescent="0.2">
      <c r="A16" s="3">
        <v>44630.912051689811</v>
      </c>
      <c r="B16" s="2" t="s">
        <v>25</v>
      </c>
      <c r="C16" s="4">
        <v>0</v>
      </c>
      <c r="D16" s="2" t="s">
        <v>66</v>
      </c>
      <c r="E16" s="2" t="s">
        <v>67</v>
      </c>
      <c r="F16" s="2">
        <v>8</v>
      </c>
      <c r="G16" s="2">
        <v>5</v>
      </c>
      <c r="H16" s="2">
        <v>7</v>
      </c>
      <c r="I16" s="2">
        <v>4</v>
      </c>
      <c r="J16" s="2">
        <v>2</v>
      </c>
    </row>
    <row r="17" spans="1:10" ht="15.75" customHeight="1" x14ac:dyDescent="0.2">
      <c r="A17" s="3">
        <v>44630.912525925931</v>
      </c>
      <c r="B17" s="2" t="s">
        <v>25</v>
      </c>
      <c r="C17" s="4">
        <v>0</v>
      </c>
      <c r="D17" s="2" t="s">
        <v>71</v>
      </c>
      <c r="E17" s="2" t="s">
        <v>72</v>
      </c>
      <c r="F17" s="2">
        <v>6</v>
      </c>
      <c r="G17" s="2">
        <v>6</v>
      </c>
      <c r="H17" s="2">
        <v>8</v>
      </c>
      <c r="I17" s="2">
        <v>4</v>
      </c>
      <c r="J17" s="2">
        <v>3</v>
      </c>
    </row>
    <row r="18" spans="1:10" ht="15.75" customHeight="1" x14ac:dyDescent="0.2">
      <c r="A18" s="3">
        <v>44630.913001712965</v>
      </c>
      <c r="B18" s="2" t="s">
        <v>25</v>
      </c>
      <c r="C18" s="4">
        <v>0</v>
      </c>
      <c r="D18" s="2" t="s">
        <v>79</v>
      </c>
      <c r="E18" s="2" t="s">
        <v>80</v>
      </c>
      <c r="F18" s="2">
        <v>6</v>
      </c>
      <c r="G18" s="2">
        <v>7</v>
      </c>
      <c r="H18" s="2">
        <v>7</v>
      </c>
      <c r="I18" s="2">
        <v>4</v>
      </c>
      <c r="J18" s="2">
        <v>3</v>
      </c>
    </row>
    <row r="19" spans="1:10" ht="15.75" customHeight="1" x14ac:dyDescent="0.2">
      <c r="A19" s="3">
        <v>44630.902393298617</v>
      </c>
      <c r="B19" s="2" t="s">
        <v>10</v>
      </c>
      <c r="C19" s="4">
        <v>0</v>
      </c>
      <c r="D19" s="2" t="s">
        <v>13</v>
      </c>
      <c r="E19" s="2" t="s">
        <v>14</v>
      </c>
      <c r="F19" s="2">
        <v>6</v>
      </c>
      <c r="G19" s="2">
        <v>3</v>
      </c>
      <c r="H19" s="2">
        <v>8</v>
      </c>
      <c r="I19" s="2">
        <v>7</v>
      </c>
      <c r="J19" s="2">
        <v>2</v>
      </c>
    </row>
    <row r="20" spans="1:10" ht="15.75" customHeight="1" x14ac:dyDescent="0.2">
      <c r="A20" s="3">
        <v>44630.91334024306</v>
      </c>
      <c r="B20" s="2" t="s">
        <v>25</v>
      </c>
      <c r="C20" s="4">
        <v>0</v>
      </c>
      <c r="D20" s="2" t="s">
        <v>83</v>
      </c>
      <c r="E20" s="2" t="s">
        <v>84</v>
      </c>
      <c r="F20" s="2">
        <v>8</v>
      </c>
      <c r="G20" s="2">
        <v>8</v>
      </c>
      <c r="H20" s="2">
        <v>6</v>
      </c>
      <c r="I20" s="2">
        <v>2</v>
      </c>
      <c r="J20" s="2">
        <v>3</v>
      </c>
    </row>
    <row r="21" spans="1:10" ht="15.75" customHeight="1" x14ac:dyDescent="0.2">
      <c r="A21" s="3">
        <v>44630.906091307872</v>
      </c>
      <c r="B21" s="2" t="s">
        <v>18</v>
      </c>
      <c r="C21" s="4">
        <v>0</v>
      </c>
      <c r="D21" s="2" t="s">
        <v>19</v>
      </c>
      <c r="E21" s="2" t="s">
        <v>20</v>
      </c>
      <c r="F21" s="2">
        <v>7</v>
      </c>
      <c r="G21" s="2">
        <v>3</v>
      </c>
      <c r="H21" s="2">
        <v>8</v>
      </c>
      <c r="I21" s="2">
        <v>6</v>
      </c>
      <c r="J21" s="2">
        <v>2</v>
      </c>
    </row>
    <row r="22" spans="1:10" ht="15.75" customHeight="1" x14ac:dyDescent="0.2">
      <c r="A22" s="3">
        <v>44630.913946840279</v>
      </c>
      <c r="B22" s="2" t="s">
        <v>25</v>
      </c>
      <c r="C22" s="4">
        <v>0</v>
      </c>
      <c r="D22" s="2" t="s">
        <v>89</v>
      </c>
      <c r="E22" s="2" t="s">
        <v>90</v>
      </c>
      <c r="F22" s="2">
        <v>5</v>
      </c>
      <c r="G22" s="2">
        <v>5</v>
      </c>
      <c r="H22" s="2">
        <v>10</v>
      </c>
      <c r="I22" s="2">
        <v>4</v>
      </c>
      <c r="J22" s="2">
        <v>2</v>
      </c>
    </row>
    <row r="23" spans="1:10" ht="15.75" customHeight="1" x14ac:dyDescent="0.2">
      <c r="A23" s="3">
        <v>44630.914341261574</v>
      </c>
      <c r="B23" s="2" t="s">
        <v>25</v>
      </c>
      <c r="C23" s="4">
        <v>0</v>
      </c>
      <c r="D23" s="2" t="s">
        <v>93</v>
      </c>
      <c r="E23" s="2" t="s">
        <v>94</v>
      </c>
      <c r="F23" s="2">
        <v>8</v>
      </c>
      <c r="G23" s="2">
        <v>5</v>
      </c>
      <c r="H23" s="2">
        <v>7</v>
      </c>
      <c r="I23" s="2">
        <v>4</v>
      </c>
      <c r="J23" s="2">
        <v>3</v>
      </c>
    </row>
    <row r="24" spans="1:10" ht="15.75" customHeight="1" x14ac:dyDescent="0.2">
      <c r="A24" s="3">
        <v>44630.906496863427</v>
      </c>
      <c r="B24" s="2" t="s">
        <v>18</v>
      </c>
      <c r="C24" s="4">
        <v>0</v>
      </c>
      <c r="D24" s="2" t="s">
        <v>21</v>
      </c>
      <c r="E24" s="2" t="s">
        <v>22</v>
      </c>
      <c r="F24" s="2">
        <v>10</v>
      </c>
      <c r="G24" s="2">
        <v>3</v>
      </c>
      <c r="H24" s="2">
        <v>8</v>
      </c>
      <c r="I24" s="2">
        <v>3</v>
      </c>
      <c r="J24" s="2">
        <v>3</v>
      </c>
    </row>
    <row r="25" spans="1:10" ht="15.75" customHeight="1" x14ac:dyDescent="0.2">
      <c r="A25" s="3">
        <v>44630.914715902778</v>
      </c>
      <c r="B25" s="2" t="s">
        <v>25</v>
      </c>
      <c r="C25" s="4">
        <v>0</v>
      </c>
      <c r="D25" s="2" t="s">
        <v>97</v>
      </c>
      <c r="E25" s="2" t="s">
        <v>98</v>
      </c>
      <c r="F25" s="2">
        <v>5</v>
      </c>
      <c r="G25" s="2">
        <v>5</v>
      </c>
      <c r="H25" s="2">
        <v>10</v>
      </c>
      <c r="I25" s="2">
        <v>4</v>
      </c>
      <c r="J25" s="2">
        <v>3</v>
      </c>
    </row>
    <row r="26" spans="1:10" ht="15.75" customHeight="1" x14ac:dyDescent="0.2">
      <c r="A26" s="3">
        <v>44630.915064351851</v>
      </c>
      <c r="B26" s="2" t="s">
        <v>25</v>
      </c>
      <c r="C26" s="4">
        <v>0</v>
      </c>
      <c r="D26" s="2" t="s">
        <v>103</v>
      </c>
      <c r="E26" s="2" t="s">
        <v>104</v>
      </c>
      <c r="F26" s="2">
        <v>6</v>
      </c>
      <c r="G26" s="2">
        <v>6</v>
      </c>
      <c r="H26" s="2">
        <v>8</v>
      </c>
      <c r="I26" s="2">
        <v>4</v>
      </c>
      <c r="J26" s="2">
        <v>3</v>
      </c>
    </row>
    <row r="27" spans="1:10" ht="15.75" customHeight="1" x14ac:dyDescent="0.2">
      <c r="A27" s="3">
        <v>44630.906820266202</v>
      </c>
      <c r="B27" s="2" t="s">
        <v>18</v>
      </c>
      <c r="C27" s="4">
        <v>0</v>
      </c>
      <c r="D27" s="2" t="s">
        <v>23</v>
      </c>
      <c r="E27" s="2" t="s">
        <v>24</v>
      </c>
      <c r="F27" s="2">
        <v>5</v>
      </c>
      <c r="G27" s="2">
        <v>5</v>
      </c>
      <c r="H27" s="2">
        <v>10</v>
      </c>
      <c r="I27" s="2">
        <v>4</v>
      </c>
      <c r="J27" s="2">
        <v>1</v>
      </c>
    </row>
    <row r="28" spans="1:10" ht="15.75" customHeight="1" x14ac:dyDescent="0.2">
      <c r="A28" s="3">
        <v>44630.915573946761</v>
      </c>
      <c r="B28" s="2" t="s">
        <v>25</v>
      </c>
      <c r="C28" s="4">
        <v>0</v>
      </c>
      <c r="D28" s="2" t="s">
        <v>107</v>
      </c>
      <c r="E28" s="2" t="s">
        <v>108</v>
      </c>
      <c r="F28" s="2">
        <v>6</v>
      </c>
      <c r="G28" s="2">
        <v>6</v>
      </c>
      <c r="H28" s="2">
        <v>8</v>
      </c>
      <c r="I28" s="2">
        <v>4</v>
      </c>
      <c r="J28" s="2">
        <v>2</v>
      </c>
    </row>
    <row r="29" spans="1:10" ht="15.75" customHeight="1" x14ac:dyDescent="0.2">
      <c r="A29" s="3">
        <v>44630.91596298611</v>
      </c>
      <c r="B29" s="2" t="s">
        <v>25</v>
      </c>
      <c r="C29" s="4">
        <v>0</v>
      </c>
      <c r="D29" s="2" t="s">
        <v>109</v>
      </c>
      <c r="E29" s="2" t="s">
        <v>110</v>
      </c>
      <c r="F29" s="2">
        <v>7</v>
      </c>
      <c r="G29" s="2">
        <v>7</v>
      </c>
      <c r="H29" s="2">
        <v>8</v>
      </c>
      <c r="I29" s="2">
        <v>2</v>
      </c>
      <c r="J29" s="2">
        <v>2</v>
      </c>
    </row>
    <row r="30" spans="1:10" ht="15.75" customHeight="1" x14ac:dyDescent="0.2">
      <c r="A30" s="3">
        <v>44630.91634841435</v>
      </c>
      <c r="B30" s="2" t="s">
        <v>25</v>
      </c>
      <c r="C30" s="4">
        <v>0</v>
      </c>
      <c r="D30" s="2" t="s">
        <v>115</v>
      </c>
      <c r="E30" s="2" t="s">
        <v>116</v>
      </c>
      <c r="F30" s="2">
        <v>6</v>
      </c>
      <c r="G30" s="2">
        <v>6</v>
      </c>
      <c r="H30" s="2">
        <v>8</v>
      </c>
      <c r="I30" s="2">
        <v>4</v>
      </c>
      <c r="J30" s="2">
        <v>1</v>
      </c>
    </row>
    <row r="31" spans="1:10" ht="15.75" customHeight="1" x14ac:dyDescent="0.2">
      <c r="A31" s="3">
        <v>44630.91678605324</v>
      </c>
      <c r="B31" s="2" t="s">
        <v>25</v>
      </c>
      <c r="C31" s="4">
        <v>0</v>
      </c>
      <c r="D31" s="2" t="s">
        <v>121</v>
      </c>
      <c r="E31" s="2" t="s">
        <v>122</v>
      </c>
      <c r="F31" s="2">
        <v>6</v>
      </c>
      <c r="G31" s="2">
        <v>6</v>
      </c>
      <c r="H31" s="2">
        <v>8</v>
      </c>
      <c r="I31" s="2">
        <v>4</v>
      </c>
      <c r="J31" s="2">
        <v>2</v>
      </c>
    </row>
    <row r="32" spans="1:10" ht="15.75" customHeight="1" x14ac:dyDescent="0.2">
      <c r="A32" s="3">
        <v>44630.917191921297</v>
      </c>
      <c r="B32" s="2" t="s">
        <v>25</v>
      </c>
      <c r="C32" s="4">
        <v>0</v>
      </c>
      <c r="D32" s="2" t="s">
        <v>125</v>
      </c>
      <c r="E32" s="2" t="s">
        <v>126</v>
      </c>
      <c r="F32" s="2">
        <v>5</v>
      </c>
      <c r="G32" s="2">
        <v>5</v>
      </c>
      <c r="H32" s="2">
        <v>10</v>
      </c>
      <c r="I32" s="2">
        <v>4</v>
      </c>
      <c r="J32" s="2">
        <v>3</v>
      </c>
    </row>
    <row r="33" spans="1:19" ht="15.75" customHeight="1" x14ac:dyDescent="0.2">
      <c r="A33" s="3">
        <v>44630.917580266207</v>
      </c>
      <c r="B33" s="2" t="s">
        <v>25</v>
      </c>
      <c r="C33" s="4">
        <v>0</v>
      </c>
      <c r="D33" s="2" t="s">
        <v>131</v>
      </c>
      <c r="E33" s="2" t="s">
        <v>132</v>
      </c>
      <c r="F33" s="2">
        <v>7</v>
      </c>
      <c r="G33" s="2">
        <v>7</v>
      </c>
      <c r="H33" s="2">
        <v>8</v>
      </c>
      <c r="I33" s="2">
        <v>2</v>
      </c>
      <c r="J33" s="2">
        <v>2</v>
      </c>
    </row>
    <row r="34" spans="1:19" ht="15.75" customHeight="1" x14ac:dyDescent="0.2">
      <c r="A34" s="3">
        <v>44630.917958738428</v>
      </c>
      <c r="B34" s="2" t="s">
        <v>25</v>
      </c>
      <c r="C34" s="4">
        <v>0</v>
      </c>
      <c r="D34" s="2" t="s">
        <v>135</v>
      </c>
      <c r="E34" s="2" t="s">
        <v>136</v>
      </c>
      <c r="F34" s="2">
        <v>5</v>
      </c>
      <c r="G34" s="2">
        <v>5</v>
      </c>
      <c r="H34" s="2">
        <v>10</v>
      </c>
      <c r="I34" s="2">
        <v>4</v>
      </c>
      <c r="J34" s="2">
        <v>1</v>
      </c>
    </row>
    <row r="35" spans="1:19" ht="15.75" customHeight="1" x14ac:dyDescent="0.2">
      <c r="A35" s="3">
        <v>44630.918275312499</v>
      </c>
      <c r="B35" s="2" t="s">
        <v>25</v>
      </c>
      <c r="C35" s="4">
        <v>0</v>
      </c>
      <c r="D35" s="2" t="s">
        <v>141</v>
      </c>
      <c r="E35" s="2" t="s">
        <v>142</v>
      </c>
      <c r="F35" s="2">
        <v>5</v>
      </c>
      <c r="G35" s="2">
        <v>5</v>
      </c>
      <c r="H35" s="2">
        <v>10</v>
      </c>
      <c r="I35" s="2">
        <v>4</v>
      </c>
      <c r="J35" s="2">
        <v>2</v>
      </c>
    </row>
    <row r="36" spans="1:19" ht="15.75" customHeight="1" x14ac:dyDescent="0.2">
      <c r="A36" s="3">
        <v>44630.919046724535</v>
      </c>
      <c r="B36" s="2" t="s">
        <v>25</v>
      </c>
      <c r="C36" s="4">
        <v>0</v>
      </c>
      <c r="D36" s="2" t="s">
        <v>147</v>
      </c>
      <c r="E36" s="2" t="s">
        <v>148</v>
      </c>
      <c r="F36" s="2">
        <v>5</v>
      </c>
      <c r="G36" s="2">
        <v>5</v>
      </c>
      <c r="H36" s="2">
        <v>10</v>
      </c>
      <c r="I36" s="2">
        <v>4</v>
      </c>
      <c r="J36" s="2">
        <v>2</v>
      </c>
    </row>
    <row r="37" spans="1:19" ht="15.75" customHeight="1" x14ac:dyDescent="0.2">
      <c r="A37" s="3">
        <v>44630.919721192127</v>
      </c>
      <c r="B37" s="2" t="s">
        <v>25</v>
      </c>
      <c r="C37" s="4">
        <v>0</v>
      </c>
      <c r="D37" s="2" t="s">
        <v>153</v>
      </c>
      <c r="E37" s="2" t="s">
        <v>154</v>
      </c>
      <c r="F37" s="2">
        <v>8</v>
      </c>
      <c r="G37" s="2">
        <v>8</v>
      </c>
      <c r="H37" s="2">
        <v>5</v>
      </c>
      <c r="I37" s="2">
        <v>3</v>
      </c>
      <c r="J37" s="2">
        <v>4</v>
      </c>
    </row>
    <row r="38" spans="1:19" ht="15.75" customHeight="1" x14ac:dyDescent="0.2">
      <c r="A38" s="3">
        <v>44630.920527858798</v>
      </c>
      <c r="B38" s="2" t="s">
        <v>25</v>
      </c>
      <c r="C38" s="4">
        <v>0</v>
      </c>
      <c r="D38" s="2" t="s">
        <v>161</v>
      </c>
      <c r="E38" s="2" t="s">
        <v>162</v>
      </c>
      <c r="F38" s="2">
        <v>5</v>
      </c>
      <c r="G38" s="2">
        <v>5</v>
      </c>
      <c r="H38" s="2">
        <v>10</v>
      </c>
      <c r="I38" s="2">
        <v>4</v>
      </c>
      <c r="J38" s="2">
        <v>3</v>
      </c>
    </row>
    <row r="39" spans="1:19" ht="15.75" customHeight="1" x14ac:dyDescent="0.2">
      <c r="A39" s="3">
        <v>44630.9209591088</v>
      </c>
      <c r="B39" s="2" t="s">
        <v>25</v>
      </c>
      <c r="C39" s="4">
        <v>0</v>
      </c>
      <c r="D39" s="2" t="s">
        <v>165</v>
      </c>
      <c r="E39" s="2" t="s">
        <v>166</v>
      </c>
      <c r="F39" s="2">
        <v>6</v>
      </c>
      <c r="G39" s="2">
        <v>6</v>
      </c>
      <c r="H39" s="2">
        <v>8</v>
      </c>
      <c r="I39" s="2">
        <v>4</v>
      </c>
      <c r="J39" s="2">
        <v>2</v>
      </c>
    </row>
    <row r="40" spans="1:19" ht="12.75" x14ac:dyDescent="0.2">
      <c r="A40" s="3">
        <v>44630.907165023149</v>
      </c>
      <c r="B40" s="2" t="s">
        <v>18</v>
      </c>
      <c r="C40" s="4">
        <v>0</v>
      </c>
      <c r="D40" s="2" t="s">
        <v>28</v>
      </c>
      <c r="E40" s="2" t="s">
        <v>29</v>
      </c>
      <c r="F40" s="2">
        <v>6</v>
      </c>
      <c r="G40" s="2">
        <v>6</v>
      </c>
      <c r="H40" s="2">
        <v>8</v>
      </c>
      <c r="I40" s="2">
        <v>4</v>
      </c>
      <c r="J40" s="2">
        <v>2</v>
      </c>
    </row>
    <row r="41" spans="1:19" ht="12.75" x14ac:dyDescent="0.2">
      <c r="A41" s="3">
        <v>44630.907562233799</v>
      </c>
      <c r="B41" s="2" t="s">
        <v>18</v>
      </c>
      <c r="C41" s="4">
        <v>0</v>
      </c>
      <c r="D41" s="2" t="s">
        <v>30</v>
      </c>
      <c r="E41" s="2" t="s">
        <v>31</v>
      </c>
      <c r="F41" s="2">
        <v>4</v>
      </c>
      <c r="G41" s="2">
        <v>4</v>
      </c>
      <c r="H41" s="2">
        <v>8</v>
      </c>
      <c r="I41" s="2">
        <v>8</v>
      </c>
      <c r="J41" s="2">
        <v>2</v>
      </c>
    </row>
    <row r="42" spans="1:19" ht="12.75" x14ac:dyDescent="0.2">
      <c r="A42" s="3">
        <v>44630.907864791661</v>
      </c>
      <c r="B42" s="2" t="s">
        <v>18</v>
      </c>
      <c r="C42" s="4">
        <v>0</v>
      </c>
      <c r="D42" s="2" t="s">
        <v>34</v>
      </c>
      <c r="E42" s="2" t="s">
        <v>35</v>
      </c>
      <c r="F42" s="2">
        <v>8</v>
      </c>
      <c r="G42" s="2">
        <v>5</v>
      </c>
      <c r="H42" s="2">
        <v>8</v>
      </c>
      <c r="I42" s="2">
        <v>3</v>
      </c>
      <c r="J42" s="2">
        <v>3</v>
      </c>
    </row>
    <row r="43" spans="1:19" ht="12.75" x14ac:dyDescent="0.2">
      <c r="A43" s="3">
        <v>44630.908250740744</v>
      </c>
      <c r="B43" s="2" t="s">
        <v>18</v>
      </c>
      <c r="C43" s="4">
        <v>0</v>
      </c>
      <c r="D43" s="2" t="s">
        <v>38</v>
      </c>
      <c r="E43" s="2" t="s">
        <v>39</v>
      </c>
      <c r="F43" s="2">
        <v>7</v>
      </c>
      <c r="G43" s="2">
        <v>6</v>
      </c>
      <c r="H43" s="2">
        <v>8</v>
      </c>
      <c r="I43" s="2">
        <v>3</v>
      </c>
      <c r="J43" s="2">
        <v>3</v>
      </c>
    </row>
    <row r="44" spans="1:19" ht="12.75" x14ac:dyDescent="0.2">
      <c r="A44" s="3">
        <v>44630.908562164353</v>
      </c>
      <c r="B44" s="2" t="s">
        <v>18</v>
      </c>
      <c r="C44" s="4">
        <v>0</v>
      </c>
      <c r="D44" s="2" t="s">
        <v>42</v>
      </c>
      <c r="E44" s="2" t="s">
        <v>43</v>
      </c>
      <c r="F44" s="2">
        <v>3</v>
      </c>
      <c r="G44" s="2">
        <v>3</v>
      </c>
      <c r="H44" s="2">
        <v>10</v>
      </c>
      <c r="I44" s="2">
        <v>8</v>
      </c>
      <c r="J44" s="2">
        <v>3</v>
      </c>
    </row>
    <row r="45" spans="1:19" ht="12.75" x14ac:dyDescent="0.2">
      <c r="A45" s="3">
        <v>44630.908790590278</v>
      </c>
      <c r="B45" s="2" t="s">
        <v>18</v>
      </c>
      <c r="C45" s="4">
        <v>0</v>
      </c>
      <c r="D45" s="2" t="s">
        <v>46</v>
      </c>
      <c r="E45" s="2" t="s">
        <v>47</v>
      </c>
      <c r="F45" s="2">
        <v>5</v>
      </c>
      <c r="G45" s="2">
        <v>2</v>
      </c>
      <c r="H45" s="2">
        <v>10</v>
      </c>
      <c r="I45" s="2">
        <v>7</v>
      </c>
      <c r="J45" s="2">
        <v>3</v>
      </c>
      <c r="Q45" t="s">
        <v>214</v>
      </c>
    </row>
    <row r="46" spans="1:19" ht="12.75" x14ac:dyDescent="0.2">
      <c r="A46" s="3">
        <v>44630.901179490742</v>
      </c>
      <c r="B46" s="2" t="s">
        <v>10</v>
      </c>
      <c r="C46" s="4">
        <v>0</v>
      </c>
      <c r="D46" s="2" t="s">
        <v>11</v>
      </c>
      <c r="E46" s="2" t="s">
        <v>12</v>
      </c>
      <c r="F46" s="2">
        <v>10</v>
      </c>
      <c r="G46" s="2">
        <v>2</v>
      </c>
      <c r="H46" s="2">
        <v>8</v>
      </c>
      <c r="I46" s="2">
        <v>4</v>
      </c>
      <c r="J46" s="2">
        <v>3</v>
      </c>
    </row>
    <row r="47" spans="1:19" ht="12.75" x14ac:dyDescent="0.2">
      <c r="A47" s="3">
        <v>44630.909147592596</v>
      </c>
      <c r="B47" s="2" t="s">
        <v>18</v>
      </c>
      <c r="C47" s="4">
        <v>0</v>
      </c>
      <c r="D47" s="2" t="s">
        <v>50</v>
      </c>
      <c r="E47" s="2" t="s">
        <v>51</v>
      </c>
      <c r="F47" s="2">
        <v>7</v>
      </c>
      <c r="G47" s="2">
        <v>6</v>
      </c>
      <c r="H47" s="2">
        <v>7</v>
      </c>
      <c r="I47" s="2">
        <v>4</v>
      </c>
      <c r="J47" s="2">
        <v>1</v>
      </c>
      <c r="L47" t="s">
        <v>217</v>
      </c>
      <c r="M47" t="s">
        <v>223</v>
      </c>
      <c r="N47" s="6" t="s">
        <v>224</v>
      </c>
      <c r="O47" t="s">
        <v>211</v>
      </c>
      <c r="P47" t="s">
        <v>212</v>
      </c>
      <c r="Q47" t="s">
        <v>213</v>
      </c>
      <c r="R47" t="s">
        <v>215</v>
      </c>
      <c r="S47" t="s">
        <v>216</v>
      </c>
    </row>
    <row r="48" spans="1:19" ht="15" x14ac:dyDescent="0.25">
      <c r="A48" s="3">
        <v>44630.927106041665</v>
      </c>
      <c r="B48" s="2" t="s">
        <v>15</v>
      </c>
      <c r="C48" s="4">
        <v>0</v>
      </c>
      <c r="D48" s="2" t="s">
        <v>183</v>
      </c>
      <c r="E48" s="2" t="s">
        <v>184</v>
      </c>
      <c r="F48" s="2">
        <v>2</v>
      </c>
      <c r="G48" s="2">
        <v>6</v>
      </c>
      <c r="H48" s="2">
        <v>10</v>
      </c>
      <c r="I48" s="2">
        <v>6</v>
      </c>
      <c r="J48" s="2">
        <v>1</v>
      </c>
      <c r="L48" t="s">
        <v>218</v>
      </c>
      <c r="M48">
        <f>AVERAGE(F2:F101)</f>
        <v>5.55</v>
      </c>
      <c r="N48" s="5">
        <f>_xlfn.STDEV.S(F2:F101)</f>
        <v>2.4551533104427059</v>
      </c>
      <c r="O48">
        <f>QUARTILE(F2:F101,1)</f>
        <v>4</v>
      </c>
      <c r="P48">
        <f>QUARTILE(F2:F101,2)</f>
        <v>6</v>
      </c>
      <c r="Q48">
        <f>QUARTILE(F2:F101,3)</f>
        <v>7</v>
      </c>
      <c r="R48">
        <f>MIN(F2:F101)</f>
        <v>0</v>
      </c>
      <c r="S48" s="5">
        <f>MAX(F2:F101)</f>
        <v>12</v>
      </c>
    </row>
    <row r="49" spans="1:19" ht="12.75" x14ac:dyDescent="0.2">
      <c r="A49" s="3">
        <v>44630.909462048614</v>
      </c>
      <c r="B49" s="2" t="s">
        <v>18</v>
      </c>
      <c r="C49" s="4">
        <v>0</v>
      </c>
      <c r="D49" s="2" t="s">
        <v>54</v>
      </c>
      <c r="E49" s="2" t="s">
        <v>55</v>
      </c>
      <c r="F49" s="2">
        <v>1</v>
      </c>
      <c r="G49" s="2">
        <v>6</v>
      </c>
      <c r="H49" s="2">
        <v>7</v>
      </c>
      <c r="I49" s="2">
        <v>10</v>
      </c>
      <c r="J49" s="2">
        <v>1</v>
      </c>
      <c r="L49" t="s">
        <v>219</v>
      </c>
      <c r="M49">
        <f>AVERAGE(G2:G101)</f>
        <v>4.63</v>
      </c>
      <c r="N49">
        <f>_xlfn.STDEV.S(G2:G101)</f>
        <v>2.5688695780617024</v>
      </c>
      <c r="O49">
        <f>QUARTILE(G2:G101,1)</f>
        <v>2</v>
      </c>
      <c r="P49">
        <f>QUARTILE(G2:G101,2)</f>
        <v>5</v>
      </c>
      <c r="Q49">
        <f>QUARTILE(G2:G101,3)</f>
        <v>6</v>
      </c>
      <c r="R49">
        <f>MIN(G2:G101)</f>
        <v>0</v>
      </c>
      <c r="S49">
        <f>MAX(G2:G101)</f>
        <v>12</v>
      </c>
    </row>
    <row r="50" spans="1:19" ht="12.75" x14ac:dyDescent="0.2">
      <c r="A50" s="3">
        <v>44630.905177465276</v>
      </c>
      <c r="B50" s="2" t="s">
        <v>15</v>
      </c>
      <c r="C50" s="4">
        <v>0</v>
      </c>
      <c r="D50" s="2" t="s">
        <v>16</v>
      </c>
      <c r="E50" s="2" t="s">
        <v>17</v>
      </c>
      <c r="F50" s="2">
        <v>6</v>
      </c>
      <c r="G50" s="2">
        <v>5</v>
      </c>
      <c r="H50" s="2">
        <v>10</v>
      </c>
      <c r="I50" s="2">
        <v>3</v>
      </c>
      <c r="J50" s="2">
        <v>2</v>
      </c>
      <c r="L50" t="s">
        <v>220</v>
      </c>
      <c r="M50">
        <f>AVERAGE(H2:H101)</f>
        <v>9.18</v>
      </c>
      <c r="N50">
        <f>_xlfn.STDEV.S(H2:H101)</f>
        <v>1.8167570174918997</v>
      </c>
      <c r="O50">
        <f>QUARTILE(H2:H101,1)</f>
        <v>8</v>
      </c>
      <c r="P50">
        <f>QUARTILE(H2:H101,2)</f>
        <v>10</v>
      </c>
      <c r="Q50">
        <f>QUARTILE(H2:H101,3)</f>
        <v>10</v>
      </c>
      <c r="R50">
        <f>MIN(H2:H101)</f>
        <v>5</v>
      </c>
      <c r="S50">
        <f>MAX(H2:H101)</f>
        <v>14</v>
      </c>
    </row>
    <row r="51" spans="1:19" ht="12.75" x14ac:dyDescent="0.2">
      <c r="A51" s="3">
        <v>44630.909803379633</v>
      </c>
      <c r="B51" s="2" t="s">
        <v>18</v>
      </c>
      <c r="C51" s="4">
        <v>0</v>
      </c>
      <c r="D51" s="2" t="s">
        <v>60</v>
      </c>
      <c r="E51" s="2" t="s">
        <v>61</v>
      </c>
      <c r="F51" s="2">
        <v>4</v>
      </c>
      <c r="G51" s="2">
        <v>4</v>
      </c>
      <c r="H51" s="2">
        <v>10</v>
      </c>
      <c r="I51" s="2">
        <v>8</v>
      </c>
      <c r="J51" s="2">
        <v>3</v>
      </c>
      <c r="L51" t="s">
        <v>221</v>
      </c>
      <c r="M51">
        <f>AVERAGE(I2:I101)</f>
        <v>4.6399999999999997</v>
      </c>
      <c r="N51">
        <f>_xlfn.STDEV.S(I2:I101)</f>
        <v>2.3203970402158385</v>
      </c>
      <c r="O51">
        <f>QUARTILE(I2:I101,1)</f>
        <v>3</v>
      </c>
      <c r="P51">
        <f>QUARTILE(I2:I101,2)</f>
        <v>4</v>
      </c>
      <c r="Q51">
        <f>QUARTILE(I2:I101,3)</f>
        <v>6</v>
      </c>
      <c r="R51">
        <f>MIN(I2:I101)</f>
        <v>0</v>
      </c>
      <c r="S51">
        <f>MAX(I2:I101)</f>
        <v>10</v>
      </c>
    </row>
    <row r="52" spans="1:19" ht="12.75" x14ac:dyDescent="0.2">
      <c r="A52" s="3">
        <v>44630.910083194445</v>
      </c>
      <c r="B52" s="2" t="s">
        <v>18</v>
      </c>
      <c r="C52" s="4">
        <v>0</v>
      </c>
      <c r="D52" s="2" t="s">
        <v>64</v>
      </c>
      <c r="E52" s="2" t="s">
        <v>65</v>
      </c>
      <c r="F52" s="2">
        <v>5</v>
      </c>
      <c r="G52" s="2">
        <v>6</v>
      </c>
      <c r="H52" s="2">
        <v>7</v>
      </c>
      <c r="I52" s="2">
        <v>6</v>
      </c>
      <c r="J52" s="2">
        <v>2</v>
      </c>
      <c r="L52" t="s">
        <v>222</v>
      </c>
      <c r="M52">
        <f>AVERAGE(J2:J101)</f>
        <v>2.21</v>
      </c>
      <c r="N52">
        <f>_xlfn.STDEV.S(J2:J101)</f>
        <v>0.92436164159080303</v>
      </c>
      <c r="O52">
        <f>QUARTILE(J2:J101,1)</f>
        <v>2</v>
      </c>
      <c r="P52">
        <f>QUARTILE(J2:J101,2)</f>
        <v>2</v>
      </c>
      <c r="Q52">
        <f>QUARTILE(J2:J101,3)</f>
        <v>3</v>
      </c>
      <c r="R52">
        <f>MIN(J2:J101)</f>
        <v>0</v>
      </c>
      <c r="S52">
        <f>MAX(J2:J101)</f>
        <v>4</v>
      </c>
    </row>
    <row r="53" spans="1:19" ht="12.75" x14ac:dyDescent="0.2">
      <c r="A53" s="3">
        <v>44630.912260497687</v>
      </c>
      <c r="B53" s="2" t="s">
        <v>18</v>
      </c>
      <c r="C53" s="4">
        <v>0</v>
      </c>
      <c r="D53" s="2" t="s">
        <v>68</v>
      </c>
      <c r="E53" s="2" t="s">
        <v>69</v>
      </c>
      <c r="F53" s="2">
        <v>6</v>
      </c>
      <c r="G53" s="2">
        <v>6</v>
      </c>
      <c r="H53" s="2">
        <v>6</v>
      </c>
      <c r="I53" s="2">
        <v>6</v>
      </c>
      <c r="J53" s="2">
        <v>2</v>
      </c>
    </row>
    <row r="54" spans="1:19" ht="12.75" x14ac:dyDescent="0.2">
      <c r="A54" s="3">
        <v>44630.912596400463</v>
      </c>
      <c r="B54" s="2" t="s">
        <v>18</v>
      </c>
      <c r="C54" s="4">
        <v>0</v>
      </c>
      <c r="D54" s="2" t="s">
        <v>73</v>
      </c>
      <c r="E54" s="2" t="s">
        <v>74</v>
      </c>
      <c r="F54" s="2">
        <v>7</v>
      </c>
      <c r="G54" s="2">
        <v>6</v>
      </c>
      <c r="H54" s="2">
        <v>8</v>
      </c>
      <c r="I54" s="2">
        <v>3</v>
      </c>
      <c r="J54" s="2">
        <v>4</v>
      </c>
    </row>
    <row r="55" spans="1:19" ht="12.75" x14ac:dyDescent="0.2">
      <c r="A55" s="3">
        <v>44630.912846041669</v>
      </c>
      <c r="B55" s="2" t="s">
        <v>18</v>
      </c>
      <c r="C55" s="4">
        <v>0</v>
      </c>
      <c r="D55" s="2" t="s">
        <v>75</v>
      </c>
      <c r="E55" s="2" t="s">
        <v>76</v>
      </c>
      <c r="F55" s="2">
        <v>5</v>
      </c>
      <c r="G55" s="2">
        <v>5</v>
      </c>
      <c r="H55" s="2">
        <v>10</v>
      </c>
      <c r="I55" s="2">
        <v>4</v>
      </c>
      <c r="J55" s="2">
        <v>1</v>
      </c>
    </row>
    <row r="56" spans="1:19" ht="12.75" x14ac:dyDescent="0.2">
      <c r="A56" s="3">
        <v>44630.908186817134</v>
      </c>
      <c r="B56" s="2" t="s">
        <v>15</v>
      </c>
      <c r="C56" s="4">
        <v>0</v>
      </c>
      <c r="D56" s="2" t="s">
        <v>36</v>
      </c>
      <c r="E56" s="2" t="s">
        <v>37</v>
      </c>
      <c r="F56" s="2">
        <v>3</v>
      </c>
      <c r="G56" s="2">
        <v>7</v>
      </c>
      <c r="H56" s="2">
        <v>12</v>
      </c>
      <c r="I56" s="2">
        <v>2</v>
      </c>
      <c r="J56" s="2">
        <v>2</v>
      </c>
    </row>
    <row r="57" spans="1:19" ht="12.75" x14ac:dyDescent="0.2">
      <c r="A57" s="3">
        <v>44630.908763819447</v>
      </c>
      <c r="B57" s="2" t="s">
        <v>15</v>
      </c>
      <c r="C57" s="4">
        <v>0</v>
      </c>
      <c r="D57" s="2" t="s">
        <v>44</v>
      </c>
      <c r="E57" s="2" t="s">
        <v>45</v>
      </c>
      <c r="F57" s="2">
        <v>12</v>
      </c>
      <c r="G57" s="2">
        <v>2</v>
      </c>
      <c r="H57" s="2">
        <v>10</v>
      </c>
      <c r="I57" s="2">
        <v>0</v>
      </c>
      <c r="J57" s="2">
        <v>4</v>
      </c>
    </row>
    <row r="58" spans="1:19" ht="12.75" x14ac:dyDescent="0.2">
      <c r="A58" s="3">
        <v>44630.913286203708</v>
      </c>
      <c r="B58" s="2" t="s">
        <v>18</v>
      </c>
      <c r="C58" s="4">
        <v>0</v>
      </c>
      <c r="D58" s="2" t="s">
        <v>81</v>
      </c>
      <c r="E58" s="2" t="s">
        <v>82</v>
      </c>
      <c r="F58" s="2">
        <v>5</v>
      </c>
      <c r="G58" s="2">
        <v>7</v>
      </c>
      <c r="H58" s="2">
        <v>7</v>
      </c>
      <c r="I58" s="2">
        <v>5</v>
      </c>
      <c r="J58" s="2">
        <v>4</v>
      </c>
    </row>
    <row r="59" spans="1:19" ht="12.75" x14ac:dyDescent="0.2">
      <c r="A59" s="3">
        <v>44630.90924572917</v>
      </c>
      <c r="B59" s="2" t="s">
        <v>15</v>
      </c>
      <c r="C59" s="4">
        <v>0</v>
      </c>
      <c r="D59" s="2" t="s">
        <v>52</v>
      </c>
      <c r="E59" s="2" t="s">
        <v>53</v>
      </c>
      <c r="F59" s="2">
        <v>5</v>
      </c>
      <c r="G59" s="2">
        <v>5</v>
      </c>
      <c r="H59" s="2">
        <v>8</v>
      </c>
      <c r="I59" s="2">
        <v>6</v>
      </c>
      <c r="J59" s="2">
        <v>1</v>
      </c>
    </row>
    <row r="60" spans="1:19" ht="12.75" x14ac:dyDescent="0.2">
      <c r="A60" s="3">
        <v>44630.909693009264</v>
      </c>
      <c r="B60" s="2" t="s">
        <v>15</v>
      </c>
      <c r="C60" s="4">
        <v>0</v>
      </c>
      <c r="D60" s="2" t="s">
        <v>56</v>
      </c>
      <c r="E60" s="2" t="s">
        <v>57</v>
      </c>
      <c r="F60" s="2">
        <v>0</v>
      </c>
      <c r="G60" s="2">
        <v>12</v>
      </c>
      <c r="H60" s="2">
        <v>10</v>
      </c>
      <c r="I60" s="2">
        <v>2</v>
      </c>
      <c r="J60" s="2">
        <v>0</v>
      </c>
    </row>
    <row r="61" spans="1:19" ht="12.75" x14ac:dyDescent="0.2">
      <c r="A61" s="3">
        <v>44630.910081516202</v>
      </c>
      <c r="B61" s="2" t="s">
        <v>15</v>
      </c>
      <c r="C61" s="4">
        <v>0</v>
      </c>
      <c r="D61" s="2" t="s">
        <v>62</v>
      </c>
      <c r="E61" s="2" t="s">
        <v>63</v>
      </c>
      <c r="F61" s="2">
        <v>12</v>
      </c>
      <c r="G61" s="2">
        <v>0</v>
      </c>
      <c r="H61" s="2">
        <v>10</v>
      </c>
      <c r="I61" s="2">
        <v>2</v>
      </c>
      <c r="J61" s="2">
        <v>4</v>
      </c>
    </row>
    <row r="62" spans="1:19" ht="12.75" x14ac:dyDescent="0.2">
      <c r="A62" s="3">
        <v>44630.912318194445</v>
      </c>
      <c r="B62" s="2" t="s">
        <v>15</v>
      </c>
      <c r="C62" s="4">
        <v>0</v>
      </c>
      <c r="D62" s="2" t="s">
        <v>70</v>
      </c>
      <c r="E62" s="2" t="s">
        <v>14</v>
      </c>
      <c r="F62" s="2">
        <v>5</v>
      </c>
      <c r="G62" s="2">
        <v>3</v>
      </c>
      <c r="H62" s="2">
        <v>12</v>
      </c>
      <c r="I62" s="2">
        <v>4</v>
      </c>
      <c r="J62" s="2">
        <v>2</v>
      </c>
    </row>
    <row r="63" spans="1:19" ht="12.75" x14ac:dyDescent="0.2">
      <c r="A63" s="3">
        <v>44630.912925266202</v>
      </c>
      <c r="B63" s="2" t="s">
        <v>15</v>
      </c>
      <c r="C63" s="4">
        <v>0</v>
      </c>
      <c r="D63" s="2" t="s">
        <v>77</v>
      </c>
      <c r="E63" s="2" t="s">
        <v>78</v>
      </c>
      <c r="F63" s="2">
        <v>10</v>
      </c>
      <c r="G63" s="2">
        <v>2</v>
      </c>
      <c r="H63" s="2">
        <v>12</v>
      </c>
      <c r="I63" s="2">
        <v>0</v>
      </c>
      <c r="J63" s="2">
        <v>2</v>
      </c>
    </row>
    <row r="64" spans="1:19" ht="12.75" x14ac:dyDescent="0.2">
      <c r="A64" s="3">
        <v>44630.913541909722</v>
      </c>
      <c r="B64" s="2" t="s">
        <v>18</v>
      </c>
      <c r="C64" s="4">
        <v>0</v>
      </c>
      <c r="D64" s="2" t="s">
        <v>85</v>
      </c>
      <c r="E64" s="2" t="s">
        <v>86</v>
      </c>
      <c r="F64" s="2">
        <v>10</v>
      </c>
      <c r="G64" s="2">
        <v>2</v>
      </c>
      <c r="H64" s="2">
        <v>10</v>
      </c>
      <c r="I64" s="2">
        <v>2</v>
      </c>
      <c r="J64" s="2">
        <v>3</v>
      </c>
    </row>
    <row r="65" spans="1:10" ht="12.75" x14ac:dyDescent="0.2">
      <c r="A65" s="3">
        <v>44630.913835324071</v>
      </c>
      <c r="B65" s="2" t="s">
        <v>18</v>
      </c>
      <c r="C65" s="4">
        <v>0</v>
      </c>
      <c r="D65" s="2" t="s">
        <v>87</v>
      </c>
      <c r="E65" s="2" t="s">
        <v>88</v>
      </c>
      <c r="F65" s="2">
        <v>9</v>
      </c>
      <c r="G65" s="2">
        <v>3</v>
      </c>
      <c r="H65" s="2">
        <v>9</v>
      </c>
      <c r="I65" s="2">
        <v>3</v>
      </c>
      <c r="J65" s="2">
        <v>4</v>
      </c>
    </row>
    <row r="66" spans="1:10" ht="12.75" x14ac:dyDescent="0.2">
      <c r="A66" s="3">
        <v>44630.914030428241</v>
      </c>
      <c r="B66" s="2" t="s">
        <v>15</v>
      </c>
      <c r="C66" s="4">
        <v>0</v>
      </c>
      <c r="D66" s="2" t="s">
        <v>91</v>
      </c>
      <c r="E66" s="2" t="s">
        <v>92</v>
      </c>
      <c r="F66" s="2">
        <v>0</v>
      </c>
      <c r="G66" s="2">
        <v>10</v>
      </c>
      <c r="H66" s="2">
        <v>12</v>
      </c>
      <c r="I66" s="2">
        <v>2</v>
      </c>
      <c r="J66" s="2">
        <v>1</v>
      </c>
    </row>
    <row r="67" spans="1:10" ht="12.75" x14ac:dyDescent="0.2">
      <c r="A67" s="3">
        <v>44630.927732569442</v>
      </c>
      <c r="B67" s="2" t="s">
        <v>15</v>
      </c>
      <c r="C67" s="4">
        <v>0</v>
      </c>
      <c r="D67" s="2" t="s">
        <v>185</v>
      </c>
      <c r="E67" s="2" t="s">
        <v>186</v>
      </c>
      <c r="F67" s="2">
        <v>0</v>
      </c>
      <c r="G67" s="2">
        <v>10</v>
      </c>
      <c r="H67" s="2">
        <v>12</v>
      </c>
      <c r="I67" s="2">
        <v>2</v>
      </c>
      <c r="J67" s="2">
        <v>0</v>
      </c>
    </row>
    <row r="68" spans="1:10" ht="12.75" x14ac:dyDescent="0.2">
      <c r="A68" s="3">
        <v>44630.92805480324</v>
      </c>
      <c r="B68" s="2" t="s">
        <v>15</v>
      </c>
      <c r="C68" s="4">
        <v>0</v>
      </c>
      <c r="D68" s="2" t="s">
        <v>187</v>
      </c>
      <c r="E68" s="2" t="s">
        <v>188</v>
      </c>
      <c r="F68" s="2">
        <v>4</v>
      </c>
      <c r="G68" s="2">
        <v>0</v>
      </c>
      <c r="H68" s="2">
        <v>10</v>
      </c>
      <c r="I68" s="2">
        <v>10</v>
      </c>
      <c r="J68" s="2">
        <v>1</v>
      </c>
    </row>
    <row r="69" spans="1:10" ht="12.75" x14ac:dyDescent="0.2">
      <c r="A69" s="3">
        <v>44630.928838263892</v>
      </c>
      <c r="B69" s="2" t="s">
        <v>15</v>
      </c>
      <c r="C69" s="4">
        <v>0</v>
      </c>
      <c r="D69" s="2" t="s">
        <v>189</v>
      </c>
      <c r="E69" s="2" t="s">
        <v>190</v>
      </c>
      <c r="F69" s="2">
        <v>6</v>
      </c>
      <c r="G69" s="2">
        <v>2</v>
      </c>
      <c r="H69" s="2">
        <v>8</v>
      </c>
      <c r="I69" s="2">
        <v>8</v>
      </c>
      <c r="J69" s="2">
        <v>2</v>
      </c>
    </row>
    <row r="70" spans="1:10" ht="12.75" x14ac:dyDescent="0.2">
      <c r="A70" s="3">
        <v>44630.914448611111</v>
      </c>
      <c r="B70" s="2" t="s">
        <v>15</v>
      </c>
      <c r="C70" s="4">
        <v>0</v>
      </c>
      <c r="D70" s="2" t="s">
        <v>95</v>
      </c>
      <c r="E70" s="2" t="s">
        <v>96</v>
      </c>
      <c r="F70" s="2">
        <v>2</v>
      </c>
      <c r="G70" s="2">
        <v>10</v>
      </c>
      <c r="H70" s="2">
        <v>10</v>
      </c>
      <c r="I70" s="2">
        <v>2</v>
      </c>
      <c r="J70" s="2">
        <v>2</v>
      </c>
    </row>
    <row r="71" spans="1:10" ht="12.75" x14ac:dyDescent="0.2">
      <c r="A71" s="3">
        <v>44630.91638613426</v>
      </c>
      <c r="B71" s="2" t="s">
        <v>15</v>
      </c>
      <c r="C71" s="4">
        <v>0</v>
      </c>
      <c r="D71" s="2" t="s">
        <v>117</v>
      </c>
      <c r="E71" s="2" t="s">
        <v>118</v>
      </c>
      <c r="F71" s="2">
        <v>10</v>
      </c>
      <c r="G71" s="2">
        <v>0</v>
      </c>
      <c r="H71" s="2">
        <v>10</v>
      </c>
      <c r="I71" s="2">
        <v>4</v>
      </c>
      <c r="J71" s="2">
        <v>3</v>
      </c>
    </row>
    <row r="72" spans="1:10" ht="12.75" x14ac:dyDescent="0.2">
      <c r="A72" s="3">
        <v>44630.929210057875</v>
      </c>
      <c r="B72" s="2" t="s">
        <v>15</v>
      </c>
      <c r="C72" s="4">
        <v>0</v>
      </c>
      <c r="D72" s="2" t="s">
        <v>191</v>
      </c>
      <c r="E72" s="2" t="s">
        <v>192</v>
      </c>
      <c r="F72" s="2">
        <v>2</v>
      </c>
      <c r="G72" s="2">
        <v>4</v>
      </c>
      <c r="H72" s="2">
        <v>8</v>
      </c>
      <c r="I72" s="2">
        <v>10</v>
      </c>
      <c r="J72" s="2">
        <v>3</v>
      </c>
    </row>
    <row r="73" spans="1:10" ht="12.75" x14ac:dyDescent="0.2">
      <c r="A73" s="3">
        <v>44630.93016423611</v>
      </c>
      <c r="B73" s="2" t="s">
        <v>15</v>
      </c>
      <c r="C73" s="4">
        <v>0</v>
      </c>
      <c r="D73" s="2" t="s">
        <v>193</v>
      </c>
      <c r="E73" s="2" t="s">
        <v>194</v>
      </c>
      <c r="F73" s="2">
        <v>4</v>
      </c>
      <c r="G73" s="2">
        <v>6</v>
      </c>
      <c r="H73" s="2">
        <v>12</v>
      </c>
      <c r="I73" s="2">
        <v>2</v>
      </c>
      <c r="J73" s="2">
        <v>3</v>
      </c>
    </row>
    <row r="74" spans="1:10" ht="12.75" x14ac:dyDescent="0.2">
      <c r="A74" s="3">
        <v>44630.917127037035</v>
      </c>
      <c r="B74" s="2" t="s">
        <v>15</v>
      </c>
      <c r="C74" s="4">
        <v>0</v>
      </c>
      <c r="D74" s="2" t="s">
        <v>123</v>
      </c>
      <c r="E74" s="2" t="s">
        <v>124</v>
      </c>
      <c r="F74" s="2">
        <v>6</v>
      </c>
      <c r="G74" s="2">
        <v>0</v>
      </c>
      <c r="H74" s="2">
        <v>10</v>
      </c>
      <c r="I74" s="2">
        <v>8</v>
      </c>
      <c r="J74" s="2">
        <v>3</v>
      </c>
    </row>
    <row r="75" spans="1:10" ht="12.75" x14ac:dyDescent="0.2">
      <c r="A75" s="3">
        <v>44630.930483599535</v>
      </c>
      <c r="B75" s="2" t="s">
        <v>15</v>
      </c>
      <c r="C75" s="4">
        <v>0</v>
      </c>
      <c r="D75" s="2" t="s">
        <v>195</v>
      </c>
      <c r="E75" s="2" t="s">
        <v>196</v>
      </c>
      <c r="F75" s="2">
        <v>4</v>
      </c>
      <c r="G75" s="2">
        <v>6</v>
      </c>
      <c r="H75" s="2">
        <v>10</v>
      </c>
      <c r="I75" s="2">
        <v>4</v>
      </c>
      <c r="J75" s="2">
        <v>3</v>
      </c>
    </row>
    <row r="76" spans="1:10" ht="12.75" x14ac:dyDescent="0.2">
      <c r="A76" s="3">
        <v>44630.917752037036</v>
      </c>
      <c r="B76" s="2" t="s">
        <v>15</v>
      </c>
      <c r="C76" s="4">
        <v>0</v>
      </c>
      <c r="D76" s="2" t="s">
        <v>133</v>
      </c>
      <c r="E76" s="2" t="s">
        <v>134</v>
      </c>
      <c r="F76" s="2">
        <v>4</v>
      </c>
      <c r="G76" s="2">
        <v>6</v>
      </c>
      <c r="H76" s="2">
        <v>12</v>
      </c>
      <c r="I76" s="2">
        <v>2</v>
      </c>
      <c r="J76" s="2">
        <v>2</v>
      </c>
    </row>
    <row r="77" spans="1:10" ht="12.75" x14ac:dyDescent="0.2">
      <c r="A77" s="3">
        <v>44630.930803240743</v>
      </c>
      <c r="B77" s="2" t="s">
        <v>15</v>
      </c>
      <c r="C77" s="4">
        <v>0</v>
      </c>
      <c r="D77" s="2" t="s">
        <v>197</v>
      </c>
      <c r="E77" s="2" t="s">
        <v>198</v>
      </c>
      <c r="F77" s="2">
        <v>6</v>
      </c>
      <c r="G77" s="2">
        <v>0</v>
      </c>
      <c r="H77" s="2">
        <v>12</v>
      </c>
      <c r="I77" s="2">
        <v>6</v>
      </c>
      <c r="J77" s="2">
        <v>1</v>
      </c>
    </row>
    <row r="78" spans="1:10" ht="12.75" x14ac:dyDescent="0.2">
      <c r="A78" s="3">
        <v>44630.918262893523</v>
      </c>
      <c r="B78" s="2" t="s">
        <v>15</v>
      </c>
      <c r="C78" s="4">
        <v>0</v>
      </c>
      <c r="D78" s="2" t="s">
        <v>139</v>
      </c>
      <c r="E78" s="2" t="s">
        <v>140</v>
      </c>
      <c r="F78" s="2">
        <v>4</v>
      </c>
      <c r="G78" s="2">
        <v>4</v>
      </c>
      <c r="H78" s="2">
        <v>12</v>
      </c>
      <c r="I78" s="2">
        <v>4</v>
      </c>
      <c r="J78" s="2">
        <v>1</v>
      </c>
    </row>
    <row r="79" spans="1:10" ht="12.75" x14ac:dyDescent="0.2">
      <c r="A79" s="3">
        <v>44630.918744340277</v>
      </c>
      <c r="B79" s="2" t="s">
        <v>15</v>
      </c>
      <c r="C79" s="4">
        <v>0</v>
      </c>
      <c r="D79" s="2" t="s">
        <v>145</v>
      </c>
      <c r="E79" s="2" t="s">
        <v>146</v>
      </c>
      <c r="F79" s="2">
        <v>2</v>
      </c>
      <c r="G79" s="2">
        <v>6</v>
      </c>
      <c r="H79" s="2">
        <v>12</v>
      </c>
      <c r="I79" s="2">
        <v>4</v>
      </c>
      <c r="J79" s="2">
        <v>3</v>
      </c>
    </row>
    <row r="80" spans="1:10" ht="12.75" x14ac:dyDescent="0.2">
      <c r="A80" s="3">
        <v>44630.919186782412</v>
      </c>
      <c r="B80" s="2" t="s">
        <v>15</v>
      </c>
      <c r="C80" s="4">
        <v>0</v>
      </c>
      <c r="D80" s="2" t="s">
        <v>149</v>
      </c>
      <c r="E80" s="2" t="s">
        <v>150</v>
      </c>
      <c r="F80" s="2">
        <v>3</v>
      </c>
      <c r="G80" s="2">
        <v>4</v>
      </c>
      <c r="H80" s="2">
        <v>9</v>
      </c>
      <c r="I80" s="2">
        <v>8</v>
      </c>
      <c r="J80" s="2">
        <v>3</v>
      </c>
    </row>
    <row r="81" spans="1:10" ht="12.75" x14ac:dyDescent="0.2">
      <c r="A81" s="3">
        <v>44630.931106400458</v>
      </c>
      <c r="B81" s="2" t="s">
        <v>15</v>
      </c>
      <c r="C81" s="4">
        <v>0</v>
      </c>
      <c r="D81" s="2" t="s">
        <v>199</v>
      </c>
      <c r="E81" s="2" t="s">
        <v>200</v>
      </c>
      <c r="F81" s="2">
        <v>6</v>
      </c>
      <c r="G81" s="2">
        <v>2</v>
      </c>
      <c r="H81" s="2">
        <v>10</v>
      </c>
      <c r="I81" s="2">
        <v>6</v>
      </c>
      <c r="J81" s="2">
        <v>2</v>
      </c>
    </row>
    <row r="82" spans="1:10" ht="12.75" x14ac:dyDescent="0.2">
      <c r="A82" s="3">
        <v>44630.93160207176</v>
      </c>
      <c r="B82" s="2" t="s">
        <v>15</v>
      </c>
      <c r="C82" s="4">
        <v>0</v>
      </c>
      <c r="D82" s="2" t="s">
        <v>201</v>
      </c>
      <c r="E82" s="2" t="s">
        <v>202</v>
      </c>
      <c r="F82" s="2">
        <v>6</v>
      </c>
      <c r="G82" s="2">
        <v>2</v>
      </c>
      <c r="H82" s="2">
        <v>10</v>
      </c>
      <c r="I82" s="2">
        <v>6</v>
      </c>
      <c r="J82" s="2">
        <v>2</v>
      </c>
    </row>
    <row r="83" spans="1:10" ht="12.75" x14ac:dyDescent="0.2">
      <c r="A83" s="3">
        <v>44630.931958657406</v>
      </c>
      <c r="B83" s="2" t="s">
        <v>15</v>
      </c>
      <c r="C83" s="4">
        <v>0</v>
      </c>
      <c r="D83" s="2" t="s">
        <v>203</v>
      </c>
      <c r="E83" s="2" t="s">
        <v>204</v>
      </c>
      <c r="F83" s="2">
        <v>2</v>
      </c>
      <c r="G83" s="2">
        <v>2</v>
      </c>
      <c r="H83" s="2">
        <v>12</v>
      </c>
      <c r="I83" s="2">
        <v>8</v>
      </c>
      <c r="J83" s="2">
        <v>2</v>
      </c>
    </row>
    <row r="84" spans="1:10" ht="12.75" x14ac:dyDescent="0.2">
      <c r="A84" s="3">
        <v>44630.93233491898</v>
      </c>
      <c r="B84" s="2" t="s">
        <v>15</v>
      </c>
      <c r="C84" s="4">
        <v>0</v>
      </c>
      <c r="D84" s="2" t="s">
        <v>205</v>
      </c>
      <c r="E84" s="2" t="s">
        <v>138</v>
      </c>
      <c r="F84" s="2">
        <v>4</v>
      </c>
      <c r="G84" s="2">
        <v>4</v>
      </c>
      <c r="H84" s="2">
        <v>9</v>
      </c>
      <c r="I84" s="2">
        <v>7</v>
      </c>
      <c r="J84" s="2">
        <v>1</v>
      </c>
    </row>
    <row r="85" spans="1:10" ht="12.75" x14ac:dyDescent="0.2">
      <c r="A85" s="3">
        <v>44630.91994118056</v>
      </c>
      <c r="B85" s="2" t="s">
        <v>15</v>
      </c>
      <c r="C85" s="4">
        <v>0</v>
      </c>
      <c r="D85" s="2" t="s">
        <v>155</v>
      </c>
      <c r="E85" s="2" t="s">
        <v>156</v>
      </c>
      <c r="F85" s="2">
        <v>8</v>
      </c>
      <c r="G85" s="2">
        <v>0</v>
      </c>
      <c r="H85" s="2">
        <v>10</v>
      </c>
      <c r="I85" s="2">
        <v>6</v>
      </c>
      <c r="J85" s="2">
        <v>2</v>
      </c>
    </row>
    <row r="86" spans="1:10" ht="12.75" x14ac:dyDescent="0.2">
      <c r="A86" s="3">
        <v>44630.932809317128</v>
      </c>
      <c r="B86" s="2" t="s">
        <v>15</v>
      </c>
      <c r="C86" s="4">
        <v>0</v>
      </c>
      <c r="D86" s="2" t="s">
        <v>206</v>
      </c>
      <c r="E86" s="2" t="s">
        <v>100</v>
      </c>
      <c r="F86" s="2">
        <v>6</v>
      </c>
      <c r="G86" s="2">
        <v>2</v>
      </c>
      <c r="H86" s="2">
        <v>14</v>
      </c>
      <c r="I86" s="2">
        <v>2</v>
      </c>
      <c r="J86" s="2">
        <v>2</v>
      </c>
    </row>
    <row r="87" spans="1:10" ht="12.75" x14ac:dyDescent="0.2">
      <c r="A87" s="3">
        <v>44630.933120104164</v>
      </c>
      <c r="B87" s="2" t="s">
        <v>15</v>
      </c>
      <c r="C87" s="4">
        <v>0</v>
      </c>
      <c r="D87" s="2" t="s">
        <v>207</v>
      </c>
      <c r="E87" s="2" t="s">
        <v>208</v>
      </c>
      <c r="F87" s="2">
        <v>8</v>
      </c>
      <c r="G87" s="2">
        <v>2</v>
      </c>
      <c r="H87" s="2">
        <v>10</v>
      </c>
      <c r="I87" s="2">
        <v>4</v>
      </c>
      <c r="J87" s="2">
        <v>3</v>
      </c>
    </row>
    <row r="88" spans="1:10" ht="12.75" x14ac:dyDescent="0.2">
      <c r="A88" s="3">
        <v>44630.915986307868</v>
      </c>
      <c r="B88" s="2" t="s">
        <v>18</v>
      </c>
      <c r="C88" s="4">
        <v>0</v>
      </c>
      <c r="D88" s="2" t="s">
        <v>111</v>
      </c>
      <c r="E88" s="2" t="s">
        <v>112</v>
      </c>
      <c r="F88" s="2">
        <v>7</v>
      </c>
      <c r="G88" s="2">
        <v>5</v>
      </c>
      <c r="H88" s="2">
        <v>8</v>
      </c>
      <c r="I88" s="2">
        <v>4</v>
      </c>
      <c r="J88" s="2">
        <v>1</v>
      </c>
    </row>
    <row r="89" spans="1:10" ht="12.75" x14ac:dyDescent="0.2">
      <c r="A89" s="3">
        <v>44630.933394548614</v>
      </c>
      <c r="B89" s="2" t="s">
        <v>15</v>
      </c>
      <c r="C89" s="4">
        <v>0</v>
      </c>
      <c r="D89" s="2" t="s">
        <v>209</v>
      </c>
      <c r="E89" s="2" t="s">
        <v>210</v>
      </c>
      <c r="F89" s="2">
        <v>4</v>
      </c>
      <c r="G89" s="2">
        <v>6</v>
      </c>
      <c r="H89" s="2">
        <v>10</v>
      </c>
      <c r="I89" s="2">
        <v>4</v>
      </c>
      <c r="J89" s="2">
        <v>2</v>
      </c>
    </row>
    <row r="90" spans="1:10" ht="12.75" x14ac:dyDescent="0.2">
      <c r="A90" s="3">
        <v>44630.9203390162</v>
      </c>
      <c r="B90" s="2" t="s">
        <v>15</v>
      </c>
      <c r="C90" s="4">
        <v>0</v>
      </c>
      <c r="D90" s="2" t="s">
        <v>159</v>
      </c>
      <c r="E90" s="2" t="s">
        <v>160</v>
      </c>
      <c r="F90" s="2">
        <v>6</v>
      </c>
      <c r="G90" s="2">
        <v>2</v>
      </c>
      <c r="H90" s="2">
        <v>10</v>
      </c>
      <c r="I90" s="2">
        <v>6</v>
      </c>
      <c r="J90" s="2">
        <v>2</v>
      </c>
    </row>
    <row r="91" spans="1:10" ht="12.75" x14ac:dyDescent="0.2">
      <c r="A91" s="3">
        <v>44630.920811412041</v>
      </c>
      <c r="B91" s="2" t="s">
        <v>15</v>
      </c>
      <c r="C91" s="4">
        <v>0</v>
      </c>
      <c r="D91" s="2" t="s">
        <v>163</v>
      </c>
      <c r="E91" s="2" t="s">
        <v>164</v>
      </c>
      <c r="F91" s="2">
        <v>4</v>
      </c>
      <c r="G91" s="2">
        <v>0</v>
      </c>
      <c r="H91" s="2">
        <v>10</v>
      </c>
      <c r="I91" s="2">
        <v>10</v>
      </c>
      <c r="J91" s="2">
        <v>1</v>
      </c>
    </row>
    <row r="92" spans="1:10" ht="12.75" x14ac:dyDescent="0.2">
      <c r="A92" s="3">
        <v>44630.916277488424</v>
      </c>
      <c r="B92" s="2" t="s">
        <v>18</v>
      </c>
      <c r="C92" s="4">
        <v>0</v>
      </c>
      <c r="D92" s="2" t="s">
        <v>113</v>
      </c>
      <c r="E92" s="2" t="s">
        <v>114</v>
      </c>
      <c r="F92" s="2">
        <v>5</v>
      </c>
      <c r="G92" s="2">
        <v>5</v>
      </c>
      <c r="H92" s="2">
        <v>10</v>
      </c>
      <c r="I92" s="2">
        <v>4</v>
      </c>
      <c r="J92" s="2">
        <v>2</v>
      </c>
    </row>
    <row r="93" spans="1:10" ht="12.75" x14ac:dyDescent="0.2">
      <c r="A93" s="3">
        <v>44630.916610798609</v>
      </c>
      <c r="B93" s="2" t="s">
        <v>18</v>
      </c>
      <c r="C93" s="4">
        <v>0</v>
      </c>
      <c r="D93" s="2" t="s">
        <v>119</v>
      </c>
      <c r="E93" s="2" t="s">
        <v>120</v>
      </c>
      <c r="F93" s="2">
        <v>4</v>
      </c>
      <c r="G93" s="2">
        <v>4</v>
      </c>
      <c r="H93" s="2">
        <v>10</v>
      </c>
      <c r="I93" s="2">
        <v>6</v>
      </c>
      <c r="J93" s="2">
        <v>2</v>
      </c>
    </row>
    <row r="94" spans="1:10" ht="12.75" x14ac:dyDescent="0.2">
      <c r="A94" s="3">
        <v>44630.917197002316</v>
      </c>
      <c r="B94" s="2" t="s">
        <v>18</v>
      </c>
      <c r="C94" s="4">
        <v>0</v>
      </c>
      <c r="D94" s="2" t="s">
        <v>127</v>
      </c>
      <c r="E94" s="2" t="s">
        <v>128</v>
      </c>
      <c r="F94" s="2">
        <v>7</v>
      </c>
      <c r="G94" s="2">
        <v>5</v>
      </c>
      <c r="H94" s="2">
        <v>7</v>
      </c>
      <c r="I94" s="2">
        <v>5</v>
      </c>
      <c r="J94" s="2">
        <v>2</v>
      </c>
    </row>
    <row r="95" spans="1:10" ht="12.75" x14ac:dyDescent="0.2">
      <c r="A95" s="3">
        <v>44630.921182499995</v>
      </c>
      <c r="B95" s="2" t="s">
        <v>15</v>
      </c>
      <c r="C95" s="4">
        <v>0</v>
      </c>
      <c r="D95" s="2" t="s">
        <v>167</v>
      </c>
      <c r="E95" s="2" t="s">
        <v>168</v>
      </c>
      <c r="F95" s="2">
        <v>2</v>
      </c>
      <c r="G95" s="2">
        <v>2</v>
      </c>
      <c r="H95" s="2">
        <v>12</v>
      </c>
      <c r="I95" s="2">
        <v>8</v>
      </c>
      <c r="J95" s="2">
        <v>1</v>
      </c>
    </row>
    <row r="96" spans="1:10" ht="12.75" x14ac:dyDescent="0.2">
      <c r="A96" s="3">
        <v>44630.921667337963</v>
      </c>
      <c r="B96" s="2" t="s">
        <v>15</v>
      </c>
      <c r="C96" s="4">
        <v>0</v>
      </c>
      <c r="D96" s="2" t="s">
        <v>171</v>
      </c>
      <c r="E96" s="2" t="s">
        <v>172</v>
      </c>
      <c r="F96" s="2">
        <v>6</v>
      </c>
      <c r="G96" s="2">
        <v>0</v>
      </c>
      <c r="H96" s="2">
        <v>10</v>
      </c>
      <c r="I96" s="2">
        <v>8</v>
      </c>
      <c r="J96" s="2">
        <v>2</v>
      </c>
    </row>
    <row r="97" spans="1:10" ht="12.75" x14ac:dyDescent="0.2">
      <c r="A97" s="3">
        <v>44630.922848981485</v>
      </c>
      <c r="B97" s="2" t="s">
        <v>15</v>
      </c>
      <c r="C97" s="4">
        <v>0</v>
      </c>
      <c r="D97" s="2" t="s">
        <v>175</v>
      </c>
      <c r="E97" s="2" t="s">
        <v>176</v>
      </c>
      <c r="F97" s="2">
        <v>6</v>
      </c>
      <c r="G97" s="2">
        <v>0</v>
      </c>
      <c r="H97" s="2">
        <v>8</v>
      </c>
      <c r="I97" s="2">
        <v>10</v>
      </c>
      <c r="J97" s="2">
        <v>3</v>
      </c>
    </row>
    <row r="98" spans="1:10" ht="12.75" x14ac:dyDescent="0.2">
      <c r="A98" s="3">
        <v>44630.923473182869</v>
      </c>
      <c r="B98" s="2" t="s">
        <v>15</v>
      </c>
      <c r="C98" s="4">
        <v>0</v>
      </c>
      <c r="D98" s="2" t="s">
        <v>177</v>
      </c>
      <c r="E98" s="2" t="s">
        <v>178</v>
      </c>
      <c r="F98" s="2">
        <v>4</v>
      </c>
      <c r="G98" s="2">
        <v>6</v>
      </c>
      <c r="H98" s="2">
        <v>10</v>
      </c>
      <c r="I98" s="2">
        <v>4</v>
      </c>
      <c r="J98" s="2">
        <v>3</v>
      </c>
    </row>
    <row r="99" spans="1:10" ht="12.75" x14ac:dyDescent="0.2">
      <c r="A99" s="3">
        <v>44630.923841400465</v>
      </c>
      <c r="B99" s="2" t="s">
        <v>15</v>
      </c>
      <c r="C99" s="4">
        <v>0</v>
      </c>
      <c r="D99" s="2" t="s">
        <v>179</v>
      </c>
      <c r="E99" s="2" t="s">
        <v>180</v>
      </c>
      <c r="F99" s="2">
        <v>2</v>
      </c>
      <c r="G99" s="2">
        <v>0</v>
      </c>
      <c r="H99" s="2">
        <v>12</v>
      </c>
      <c r="I99" s="2">
        <v>10</v>
      </c>
      <c r="J99" s="2">
        <v>2</v>
      </c>
    </row>
    <row r="100" spans="1:10" ht="12.75" x14ac:dyDescent="0.2">
      <c r="A100" s="3">
        <v>44630.92447189815</v>
      </c>
      <c r="B100" s="2" t="s">
        <v>15</v>
      </c>
      <c r="C100" s="4">
        <v>0</v>
      </c>
      <c r="D100" s="2" t="s">
        <v>181</v>
      </c>
      <c r="E100" s="2" t="s">
        <v>182</v>
      </c>
      <c r="F100" s="2">
        <v>6</v>
      </c>
      <c r="G100" s="2">
        <v>2</v>
      </c>
      <c r="H100" s="2">
        <v>10</v>
      </c>
      <c r="I100" s="2">
        <v>6</v>
      </c>
      <c r="J100" s="2">
        <v>3</v>
      </c>
    </row>
    <row r="101" spans="1:10" ht="12.75" x14ac:dyDescent="0.2">
      <c r="A101" s="3">
        <v>44630.917464814818</v>
      </c>
      <c r="B101" s="2" t="s">
        <v>18</v>
      </c>
      <c r="C101" s="4">
        <v>0</v>
      </c>
      <c r="D101" s="2" t="s">
        <v>129</v>
      </c>
      <c r="E101" s="2" t="s">
        <v>130</v>
      </c>
      <c r="F101" s="2">
        <v>5</v>
      </c>
      <c r="G101" s="2">
        <v>7</v>
      </c>
      <c r="H101" s="2">
        <v>8</v>
      </c>
      <c r="I101" s="2">
        <v>4</v>
      </c>
      <c r="J101" s="2">
        <v>2</v>
      </c>
    </row>
    <row r="102" spans="1:10" ht="12.75" x14ac:dyDescent="0.2"/>
  </sheetData>
  <sortState ref="A2:J102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B1" sqref="B1:B1048576"/>
    </sheetView>
  </sheetViews>
  <sheetFormatPr defaultRowHeight="12.75" x14ac:dyDescent="0.2"/>
  <cols>
    <col min="1" max="1" width="8.140625" customWidth="1"/>
    <col min="2" max="2" width="7.42578125" customWidth="1"/>
    <col min="3" max="3" width="13.7109375" customWidth="1"/>
    <col min="11" max="11" width="12.140625" customWidth="1"/>
    <col min="12" max="12" width="19" customWidth="1"/>
  </cols>
  <sheetData>
    <row r="1" spans="1:13" x14ac:dyDescent="0.2">
      <c r="A1" s="1" t="s">
        <v>3</v>
      </c>
      <c r="B1" s="1" t="s">
        <v>5</v>
      </c>
      <c r="E1" s="1" t="s">
        <v>3</v>
      </c>
      <c r="F1" s="1" t="s">
        <v>5</v>
      </c>
    </row>
    <row r="2" spans="1:13" x14ac:dyDescent="0.2">
      <c r="A2" s="4" t="s">
        <v>99</v>
      </c>
      <c r="B2" s="4">
        <v>1</v>
      </c>
      <c r="E2" s="4" t="s">
        <v>48</v>
      </c>
      <c r="F2" s="4">
        <v>5</v>
      </c>
    </row>
    <row r="3" spans="1:13" x14ac:dyDescent="0.2">
      <c r="A3" s="4" t="s">
        <v>101</v>
      </c>
      <c r="B3" s="4">
        <v>3</v>
      </c>
      <c r="E3" s="4" t="s">
        <v>89</v>
      </c>
      <c r="F3" s="4">
        <v>5</v>
      </c>
    </row>
    <row r="4" spans="1:13" x14ac:dyDescent="0.2">
      <c r="A4" s="4" t="s">
        <v>105</v>
      </c>
      <c r="B4" s="4">
        <v>5</v>
      </c>
      <c r="E4" s="4" t="s">
        <v>97</v>
      </c>
      <c r="F4" s="4">
        <v>5</v>
      </c>
    </row>
    <row r="5" spans="1:13" x14ac:dyDescent="0.2">
      <c r="A5" s="4" t="s">
        <v>169</v>
      </c>
      <c r="B5" s="4">
        <v>8</v>
      </c>
      <c r="E5" s="4" t="s">
        <v>23</v>
      </c>
      <c r="F5" s="4">
        <v>5</v>
      </c>
    </row>
    <row r="6" spans="1:13" x14ac:dyDescent="0.2">
      <c r="A6" s="4" t="s">
        <v>137</v>
      </c>
      <c r="B6" s="4">
        <v>2</v>
      </c>
      <c r="E6" s="4" t="s">
        <v>125</v>
      </c>
      <c r="F6" s="4">
        <v>5</v>
      </c>
    </row>
    <row r="7" spans="1:13" x14ac:dyDescent="0.2">
      <c r="A7" s="4" t="s">
        <v>28</v>
      </c>
      <c r="B7" s="4">
        <v>6</v>
      </c>
      <c r="E7" s="4" t="s">
        <v>135</v>
      </c>
      <c r="F7" s="4">
        <v>5</v>
      </c>
      <c r="J7" s="6" t="s">
        <v>225</v>
      </c>
    </row>
    <row r="8" spans="1:13" x14ac:dyDescent="0.2">
      <c r="A8" s="4" t="s">
        <v>30</v>
      </c>
      <c r="B8" s="4">
        <v>4</v>
      </c>
      <c r="E8" s="4" t="s">
        <v>141</v>
      </c>
      <c r="F8" s="4">
        <v>5</v>
      </c>
    </row>
    <row r="9" spans="1:13" x14ac:dyDescent="0.2">
      <c r="A9" s="4" t="s">
        <v>34</v>
      </c>
      <c r="B9" s="4">
        <v>8</v>
      </c>
      <c r="E9" s="4" t="s">
        <v>147</v>
      </c>
      <c r="F9" s="4">
        <v>5</v>
      </c>
      <c r="K9" t="s">
        <v>223</v>
      </c>
      <c r="L9" t="s">
        <v>229</v>
      </c>
      <c r="M9" t="s">
        <v>230</v>
      </c>
    </row>
    <row r="10" spans="1:13" x14ac:dyDescent="0.2">
      <c r="A10" s="4" t="s">
        <v>38</v>
      </c>
      <c r="B10" s="4">
        <v>7</v>
      </c>
      <c r="E10" s="4" t="s">
        <v>161</v>
      </c>
      <c r="F10" s="4">
        <v>5</v>
      </c>
      <c r="J10" t="s">
        <v>226</v>
      </c>
      <c r="K10">
        <f>AVERAGE(F2:F30)</f>
        <v>6.4137931034482758</v>
      </c>
      <c r="L10">
        <f>_xlfn.STDEV.S(F2:F30)</f>
        <v>1.3233410471581377</v>
      </c>
      <c r="M10">
        <f>COUNTIF(B2:B58,"&gt;5.55")</f>
        <v>25</v>
      </c>
    </row>
    <row r="11" spans="1:13" x14ac:dyDescent="0.2">
      <c r="A11" s="4" t="s">
        <v>42</v>
      </c>
      <c r="B11" s="4">
        <v>3</v>
      </c>
      <c r="E11" s="4" t="s">
        <v>71</v>
      </c>
      <c r="F11" s="4">
        <v>6</v>
      </c>
      <c r="J11" t="s">
        <v>227</v>
      </c>
      <c r="K11">
        <f>AVERAGE(B2:B58)</f>
        <v>5.1578947368421053</v>
      </c>
      <c r="L11">
        <f>_xlfn.STDEV.S(B2:B58)</f>
        <v>2.8709721703645124</v>
      </c>
      <c r="M11">
        <f>COUNTIF(F2:F30,"&gt;5.55")</f>
        <v>20</v>
      </c>
    </row>
    <row r="12" spans="1:13" x14ac:dyDescent="0.2">
      <c r="A12" s="4" t="s">
        <v>46</v>
      </c>
      <c r="B12" s="4">
        <v>5</v>
      </c>
      <c r="E12" s="4" t="s">
        <v>79</v>
      </c>
      <c r="F12" s="4">
        <v>6</v>
      </c>
      <c r="J12" t="s">
        <v>228</v>
      </c>
      <c r="K12">
        <v>5.55</v>
      </c>
    </row>
    <row r="13" spans="1:13" x14ac:dyDescent="0.2">
      <c r="A13" s="4" t="s">
        <v>11</v>
      </c>
      <c r="B13" s="4">
        <v>10</v>
      </c>
      <c r="E13" s="4" t="s">
        <v>13</v>
      </c>
      <c r="F13" s="4">
        <v>6</v>
      </c>
    </row>
    <row r="14" spans="1:13" x14ac:dyDescent="0.2">
      <c r="A14" s="4" t="s">
        <v>50</v>
      </c>
      <c r="B14" s="4">
        <v>7</v>
      </c>
      <c r="E14" s="4" t="s">
        <v>103</v>
      </c>
      <c r="F14" s="4">
        <v>6</v>
      </c>
    </row>
    <row r="15" spans="1:13" x14ac:dyDescent="0.2">
      <c r="A15" s="4" t="s">
        <v>183</v>
      </c>
      <c r="B15" s="4">
        <v>2</v>
      </c>
      <c r="E15" s="4" t="s">
        <v>107</v>
      </c>
      <c r="F15" s="4">
        <v>6</v>
      </c>
    </row>
    <row r="16" spans="1:13" x14ac:dyDescent="0.2">
      <c r="A16" s="4" t="s">
        <v>54</v>
      </c>
      <c r="B16" s="4">
        <v>1</v>
      </c>
      <c r="E16" s="4" t="s">
        <v>115</v>
      </c>
      <c r="F16" s="4">
        <v>6</v>
      </c>
    </row>
    <row r="17" spans="1:6" x14ac:dyDescent="0.2">
      <c r="A17" s="4" t="s">
        <v>16</v>
      </c>
      <c r="B17" s="4">
        <v>6</v>
      </c>
      <c r="E17" s="4" t="s">
        <v>121</v>
      </c>
      <c r="F17" s="4">
        <v>6</v>
      </c>
    </row>
    <row r="18" spans="1:6" x14ac:dyDescent="0.2">
      <c r="A18" s="4" t="s">
        <v>60</v>
      </c>
      <c r="B18" s="4">
        <v>4</v>
      </c>
      <c r="E18" s="4" t="s">
        <v>165</v>
      </c>
      <c r="F18" s="4">
        <v>6</v>
      </c>
    </row>
    <row r="19" spans="1:6" x14ac:dyDescent="0.2">
      <c r="A19" s="4" t="s">
        <v>64</v>
      </c>
      <c r="B19" s="4">
        <v>5</v>
      </c>
      <c r="E19" s="4" t="s">
        <v>143</v>
      </c>
      <c r="F19" s="4">
        <v>7</v>
      </c>
    </row>
    <row r="20" spans="1:6" x14ac:dyDescent="0.2">
      <c r="A20" s="4" t="s">
        <v>68</v>
      </c>
      <c r="B20" s="4">
        <v>6</v>
      </c>
      <c r="E20" s="4" t="s">
        <v>157</v>
      </c>
      <c r="F20" s="4">
        <v>7</v>
      </c>
    </row>
    <row r="21" spans="1:6" x14ac:dyDescent="0.2">
      <c r="A21" s="4" t="s">
        <v>73</v>
      </c>
      <c r="B21" s="4">
        <v>7</v>
      </c>
      <c r="E21" s="4" t="s">
        <v>19</v>
      </c>
      <c r="F21" s="4">
        <v>7</v>
      </c>
    </row>
    <row r="22" spans="1:6" x14ac:dyDescent="0.2">
      <c r="A22" s="4" t="s">
        <v>75</v>
      </c>
      <c r="B22" s="4">
        <v>5</v>
      </c>
      <c r="E22" s="4" t="s">
        <v>109</v>
      </c>
      <c r="F22" s="4">
        <v>7</v>
      </c>
    </row>
    <row r="23" spans="1:6" x14ac:dyDescent="0.2">
      <c r="A23" s="4" t="s">
        <v>36</v>
      </c>
      <c r="B23" s="4">
        <v>3</v>
      </c>
      <c r="E23" s="4" t="s">
        <v>131</v>
      </c>
      <c r="F23" s="4">
        <v>7</v>
      </c>
    </row>
    <row r="24" spans="1:6" x14ac:dyDescent="0.2">
      <c r="A24" s="4" t="s">
        <v>44</v>
      </c>
      <c r="B24" s="4">
        <v>12</v>
      </c>
      <c r="E24" s="4" t="s">
        <v>151</v>
      </c>
      <c r="F24" s="4">
        <v>8</v>
      </c>
    </row>
    <row r="25" spans="1:6" x14ac:dyDescent="0.2">
      <c r="A25" s="4" t="s">
        <v>81</v>
      </c>
      <c r="B25" s="4">
        <v>5</v>
      </c>
      <c r="E25" s="4" t="s">
        <v>58</v>
      </c>
      <c r="F25" s="4">
        <v>8</v>
      </c>
    </row>
    <row r="26" spans="1:6" x14ac:dyDescent="0.2">
      <c r="A26" s="4" t="s">
        <v>52</v>
      </c>
      <c r="B26" s="4">
        <v>5</v>
      </c>
      <c r="E26" s="4" t="s">
        <v>66</v>
      </c>
      <c r="F26" s="4">
        <v>8</v>
      </c>
    </row>
    <row r="27" spans="1:6" x14ac:dyDescent="0.2">
      <c r="A27" s="4" t="s">
        <v>56</v>
      </c>
      <c r="B27" s="4">
        <v>0</v>
      </c>
      <c r="E27" s="4" t="s">
        <v>83</v>
      </c>
      <c r="F27" s="4">
        <v>8</v>
      </c>
    </row>
    <row r="28" spans="1:6" x14ac:dyDescent="0.2">
      <c r="A28" s="4" t="s">
        <v>62</v>
      </c>
      <c r="B28" s="4">
        <v>12</v>
      </c>
      <c r="E28" s="4" t="s">
        <v>93</v>
      </c>
      <c r="F28" s="4">
        <v>8</v>
      </c>
    </row>
    <row r="29" spans="1:6" x14ac:dyDescent="0.2">
      <c r="A29" s="4" t="s">
        <v>70</v>
      </c>
      <c r="B29" s="4">
        <v>5</v>
      </c>
      <c r="E29" s="4" t="s">
        <v>153</v>
      </c>
      <c r="F29" s="4">
        <v>8</v>
      </c>
    </row>
    <row r="30" spans="1:6" x14ac:dyDescent="0.2">
      <c r="A30" s="4" t="s">
        <v>77</v>
      </c>
      <c r="B30" s="4">
        <v>10</v>
      </c>
      <c r="E30" s="4" t="s">
        <v>21</v>
      </c>
      <c r="F30" s="4">
        <v>10</v>
      </c>
    </row>
    <row r="31" spans="1:6" x14ac:dyDescent="0.2">
      <c r="A31" s="4" t="s">
        <v>85</v>
      </c>
      <c r="B31" s="4">
        <v>10</v>
      </c>
    </row>
    <row r="32" spans="1:6" x14ac:dyDescent="0.2">
      <c r="A32" s="4" t="s">
        <v>87</v>
      </c>
      <c r="B32" s="4">
        <v>9</v>
      </c>
    </row>
    <row r="33" spans="1:2" x14ac:dyDescent="0.2">
      <c r="A33" s="4" t="s">
        <v>91</v>
      </c>
      <c r="B33" s="4">
        <v>0</v>
      </c>
    </row>
    <row r="34" spans="1:2" x14ac:dyDescent="0.2">
      <c r="A34" s="4" t="s">
        <v>185</v>
      </c>
      <c r="B34" s="4">
        <v>0</v>
      </c>
    </row>
    <row r="35" spans="1:2" x14ac:dyDescent="0.2">
      <c r="A35" s="4" t="s">
        <v>187</v>
      </c>
      <c r="B35" s="4">
        <v>4</v>
      </c>
    </row>
    <row r="36" spans="1:2" x14ac:dyDescent="0.2">
      <c r="A36" s="4" t="s">
        <v>189</v>
      </c>
      <c r="B36" s="4">
        <v>6</v>
      </c>
    </row>
    <row r="37" spans="1:2" x14ac:dyDescent="0.2">
      <c r="A37" s="4" t="s">
        <v>95</v>
      </c>
      <c r="B37" s="4">
        <v>2</v>
      </c>
    </row>
    <row r="38" spans="1:2" x14ac:dyDescent="0.2">
      <c r="A38" s="4" t="s">
        <v>117</v>
      </c>
      <c r="B38" s="4">
        <v>10</v>
      </c>
    </row>
    <row r="39" spans="1:2" x14ac:dyDescent="0.2">
      <c r="A39" s="4" t="s">
        <v>191</v>
      </c>
      <c r="B39" s="4">
        <v>2</v>
      </c>
    </row>
    <row r="40" spans="1:2" x14ac:dyDescent="0.2">
      <c r="A40" s="4" t="s">
        <v>193</v>
      </c>
      <c r="B40" s="4">
        <v>4</v>
      </c>
    </row>
    <row r="41" spans="1:2" x14ac:dyDescent="0.2">
      <c r="A41" s="4" t="s">
        <v>123</v>
      </c>
      <c r="B41" s="4">
        <v>6</v>
      </c>
    </row>
    <row r="42" spans="1:2" x14ac:dyDescent="0.2">
      <c r="A42" s="4" t="s">
        <v>195</v>
      </c>
      <c r="B42" s="4">
        <v>4</v>
      </c>
    </row>
    <row r="43" spans="1:2" x14ac:dyDescent="0.2">
      <c r="A43" s="4" t="s">
        <v>133</v>
      </c>
      <c r="B43" s="4">
        <v>4</v>
      </c>
    </row>
    <row r="44" spans="1:2" x14ac:dyDescent="0.2">
      <c r="A44" s="4" t="s">
        <v>197</v>
      </c>
      <c r="B44" s="4">
        <v>6</v>
      </c>
    </row>
    <row r="45" spans="1:2" x14ac:dyDescent="0.2">
      <c r="A45" s="4" t="s">
        <v>139</v>
      </c>
      <c r="B45" s="4">
        <v>4</v>
      </c>
    </row>
    <row r="46" spans="1:2" x14ac:dyDescent="0.2">
      <c r="A46" s="4" t="s">
        <v>145</v>
      </c>
      <c r="B46" s="4">
        <v>2</v>
      </c>
    </row>
    <row r="47" spans="1:2" x14ac:dyDescent="0.2">
      <c r="A47" s="4" t="s">
        <v>149</v>
      </c>
      <c r="B47" s="4">
        <v>3</v>
      </c>
    </row>
    <row r="48" spans="1:2" x14ac:dyDescent="0.2">
      <c r="A48" s="4" t="s">
        <v>199</v>
      </c>
      <c r="B48" s="4">
        <v>6</v>
      </c>
    </row>
    <row r="49" spans="1:2" x14ac:dyDescent="0.2">
      <c r="A49" s="4" t="s">
        <v>201</v>
      </c>
      <c r="B49" s="4">
        <v>6</v>
      </c>
    </row>
    <row r="50" spans="1:2" x14ac:dyDescent="0.2">
      <c r="A50" s="4" t="s">
        <v>203</v>
      </c>
      <c r="B50" s="4">
        <v>2</v>
      </c>
    </row>
    <row r="51" spans="1:2" x14ac:dyDescent="0.2">
      <c r="A51" s="4" t="s">
        <v>205</v>
      </c>
      <c r="B51" s="4">
        <v>4</v>
      </c>
    </row>
    <row r="52" spans="1:2" x14ac:dyDescent="0.2">
      <c r="A52" s="4" t="s">
        <v>155</v>
      </c>
      <c r="B52" s="4">
        <v>8</v>
      </c>
    </row>
    <row r="53" spans="1:2" x14ac:dyDescent="0.2">
      <c r="A53" s="4" t="s">
        <v>206</v>
      </c>
      <c r="B53" s="4">
        <v>6</v>
      </c>
    </row>
    <row r="54" spans="1:2" x14ac:dyDescent="0.2">
      <c r="A54" s="4" t="s">
        <v>207</v>
      </c>
      <c r="B54" s="4">
        <v>8</v>
      </c>
    </row>
    <row r="55" spans="1:2" x14ac:dyDescent="0.2">
      <c r="A55" s="4" t="s">
        <v>111</v>
      </c>
      <c r="B55" s="4">
        <v>7</v>
      </c>
    </row>
    <row r="56" spans="1:2" x14ac:dyDescent="0.2">
      <c r="A56" s="4" t="s">
        <v>209</v>
      </c>
      <c r="B56" s="4">
        <v>4</v>
      </c>
    </row>
    <row r="57" spans="1:2" x14ac:dyDescent="0.2">
      <c r="A57" s="4" t="s">
        <v>159</v>
      </c>
      <c r="B57" s="4">
        <v>6</v>
      </c>
    </row>
    <row r="58" spans="1:2" x14ac:dyDescent="0.2">
      <c r="A58" s="4" t="s">
        <v>163</v>
      </c>
      <c r="B58" s="4">
        <v>4</v>
      </c>
    </row>
  </sheetData>
  <sortState ref="E2:F58">
    <sortCondition ref="F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1"/>
  <sheetViews>
    <sheetView workbookViewId="0">
      <selection activeCell="M26" sqref="M26"/>
    </sheetView>
  </sheetViews>
  <sheetFormatPr defaultColWidth="14.42578125" defaultRowHeight="15.75" customHeight="1" x14ac:dyDescent="0.2"/>
  <sheetData>
    <row r="1" spans="1:8" ht="15.75" customHeight="1" x14ac:dyDescent="0.2">
      <c r="A1" s="1" t="s">
        <v>5</v>
      </c>
      <c r="B1" s="1" t="s">
        <v>6</v>
      </c>
    </row>
    <row r="2" spans="1:8" ht="15.75" customHeight="1" x14ac:dyDescent="0.2">
      <c r="A2" s="4">
        <v>0</v>
      </c>
      <c r="B2" s="4">
        <v>12</v>
      </c>
    </row>
    <row r="3" spans="1:8" ht="15.75" customHeight="1" x14ac:dyDescent="0.2">
      <c r="A3" s="4">
        <v>0</v>
      </c>
      <c r="B3" s="4">
        <v>10</v>
      </c>
    </row>
    <row r="4" spans="1:8" ht="15.75" customHeight="1" x14ac:dyDescent="0.2">
      <c r="A4" s="4">
        <v>0</v>
      </c>
      <c r="B4" s="4">
        <v>10</v>
      </c>
      <c r="G4" t="s">
        <v>223</v>
      </c>
      <c r="H4" t="s">
        <v>231</v>
      </c>
    </row>
    <row r="5" spans="1:8" ht="15.75" customHeight="1" x14ac:dyDescent="0.2">
      <c r="A5" s="4">
        <v>1</v>
      </c>
      <c r="B5" s="4">
        <v>6</v>
      </c>
      <c r="F5" t="s">
        <v>218</v>
      </c>
      <c r="G5">
        <f>AVERAGE(A2:A101)</f>
        <v>5.55</v>
      </c>
      <c r="H5">
        <f>_xlfn.STDEV.S(A2:A101)</f>
        <v>2.4551533104427059</v>
      </c>
    </row>
    <row r="6" spans="1:8" ht="15.75" customHeight="1" x14ac:dyDescent="0.2">
      <c r="A6" s="4">
        <v>1</v>
      </c>
      <c r="B6" s="4">
        <v>9</v>
      </c>
      <c r="F6" t="s">
        <v>219</v>
      </c>
      <c r="G6">
        <f>AVERAGE(B2:B101)</f>
        <v>4.63</v>
      </c>
      <c r="H6">
        <f>_xlfn.STDEV.S(B2:B101)</f>
        <v>2.5688695780617024</v>
      </c>
    </row>
    <row r="7" spans="1:8" ht="15.75" customHeight="1" x14ac:dyDescent="0.2">
      <c r="A7" s="4">
        <v>2</v>
      </c>
      <c r="B7" s="4">
        <v>10</v>
      </c>
    </row>
    <row r="8" spans="1:8" ht="15.75" customHeight="1" x14ac:dyDescent="0.2">
      <c r="A8" s="4">
        <v>2</v>
      </c>
      <c r="B8" s="4">
        <v>7</v>
      </c>
    </row>
    <row r="9" spans="1:8" ht="15.75" customHeight="1" x14ac:dyDescent="0.2">
      <c r="A9" s="4">
        <v>2</v>
      </c>
      <c r="B9" s="4">
        <v>6</v>
      </c>
    </row>
    <row r="10" spans="1:8" ht="15.75" customHeight="1" x14ac:dyDescent="0.2">
      <c r="A10" s="4">
        <v>2</v>
      </c>
      <c r="B10" s="4">
        <v>2</v>
      </c>
    </row>
    <row r="11" spans="1:8" ht="15.75" customHeight="1" x14ac:dyDescent="0.2">
      <c r="A11" s="4">
        <v>2</v>
      </c>
      <c r="B11" s="4">
        <v>0</v>
      </c>
    </row>
    <row r="12" spans="1:8" ht="15.75" customHeight="1" x14ac:dyDescent="0.2">
      <c r="A12" s="4">
        <v>2</v>
      </c>
      <c r="B12" s="4">
        <v>6</v>
      </c>
    </row>
    <row r="13" spans="1:8" ht="15.75" customHeight="1" x14ac:dyDescent="0.2">
      <c r="A13" s="4">
        <v>2</v>
      </c>
      <c r="B13" s="4">
        <v>4</v>
      </c>
    </row>
    <row r="14" spans="1:8" ht="15.75" customHeight="1" x14ac:dyDescent="0.2">
      <c r="A14" s="4">
        <v>2</v>
      </c>
      <c r="B14" s="4">
        <v>2</v>
      </c>
    </row>
    <row r="15" spans="1:8" ht="15.75" customHeight="1" x14ac:dyDescent="0.2">
      <c r="A15" s="4">
        <v>3</v>
      </c>
      <c r="B15" s="4">
        <v>7</v>
      </c>
    </row>
    <row r="16" spans="1:8" ht="15.75" customHeight="1" x14ac:dyDescent="0.2">
      <c r="A16" s="4">
        <v>3</v>
      </c>
      <c r="B16" s="4">
        <v>3</v>
      </c>
    </row>
    <row r="17" spans="1:2" ht="15.75" customHeight="1" x14ac:dyDescent="0.2">
      <c r="A17" s="4">
        <v>3</v>
      </c>
      <c r="B17" s="4">
        <v>6</v>
      </c>
    </row>
    <row r="18" spans="1:2" ht="15.75" customHeight="1" x14ac:dyDescent="0.2">
      <c r="A18" s="4">
        <v>3</v>
      </c>
      <c r="B18" s="4">
        <v>4</v>
      </c>
    </row>
    <row r="19" spans="1:2" ht="15.75" customHeight="1" x14ac:dyDescent="0.2">
      <c r="A19" s="4">
        <v>4</v>
      </c>
      <c r="B19" s="4">
        <v>4</v>
      </c>
    </row>
    <row r="20" spans="1:2" ht="15.75" customHeight="1" x14ac:dyDescent="0.2">
      <c r="A20" s="4">
        <v>4</v>
      </c>
      <c r="B20" s="4">
        <v>4</v>
      </c>
    </row>
    <row r="21" spans="1:2" ht="15.75" customHeight="1" x14ac:dyDescent="0.2">
      <c r="A21" s="4">
        <v>4</v>
      </c>
      <c r="B21" s="4">
        <v>4</v>
      </c>
    </row>
    <row r="22" spans="1:2" ht="15.75" customHeight="1" x14ac:dyDescent="0.2">
      <c r="A22" s="4">
        <v>4</v>
      </c>
      <c r="B22" s="4">
        <v>6</v>
      </c>
    </row>
    <row r="23" spans="1:2" ht="15.75" customHeight="1" x14ac:dyDescent="0.2">
      <c r="A23" s="4">
        <v>4</v>
      </c>
      <c r="B23" s="4">
        <v>4</v>
      </c>
    </row>
    <row r="24" spans="1:2" ht="15.75" customHeight="1" x14ac:dyDescent="0.2">
      <c r="A24" s="4">
        <v>4</v>
      </c>
      <c r="B24" s="4">
        <v>0</v>
      </c>
    </row>
    <row r="25" spans="1:2" ht="15.75" customHeight="1" x14ac:dyDescent="0.2">
      <c r="A25" s="4">
        <v>4</v>
      </c>
      <c r="B25" s="4">
        <v>6</v>
      </c>
    </row>
    <row r="26" spans="1:2" ht="15.75" customHeight="1" x14ac:dyDescent="0.2">
      <c r="A26" s="4">
        <v>4</v>
      </c>
      <c r="B26" s="4">
        <v>0</v>
      </c>
    </row>
    <row r="27" spans="1:2" ht="15.75" customHeight="1" x14ac:dyDescent="0.2">
      <c r="A27" s="4">
        <v>4</v>
      </c>
      <c r="B27" s="4">
        <v>6</v>
      </c>
    </row>
    <row r="28" spans="1:2" ht="15.75" customHeight="1" x14ac:dyDescent="0.2">
      <c r="A28" s="4">
        <v>4</v>
      </c>
      <c r="B28" s="4">
        <v>6</v>
      </c>
    </row>
    <row r="29" spans="1:2" ht="15.75" customHeight="1" x14ac:dyDescent="0.2">
      <c r="A29" s="4">
        <v>4</v>
      </c>
      <c r="B29" s="4">
        <v>4</v>
      </c>
    </row>
    <row r="30" spans="1:2" ht="15.75" customHeight="1" x14ac:dyDescent="0.2">
      <c r="A30" s="4">
        <v>4</v>
      </c>
      <c r="B30" s="4">
        <v>6</v>
      </c>
    </row>
    <row r="31" spans="1:2" ht="15.75" customHeight="1" x14ac:dyDescent="0.2">
      <c r="A31" s="4">
        <v>5</v>
      </c>
      <c r="B31" s="4">
        <v>5</v>
      </c>
    </row>
    <row r="32" spans="1:2" ht="15.75" customHeight="1" x14ac:dyDescent="0.2">
      <c r="A32" s="4">
        <v>5</v>
      </c>
      <c r="B32" s="4">
        <v>2</v>
      </c>
    </row>
    <row r="33" spans="1:2" ht="15.75" customHeight="1" x14ac:dyDescent="0.2">
      <c r="A33" s="4">
        <v>5</v>
      </c>
      <c r="B33" s="4">
        <v>5</v>
      </c>
    </row>
    <row r="34" spans="1:2" ht="15.75" customHeight="1" x14ac:dyDescent="0.2">
      <c r="A34" s="4">
        <v>5</v>
      </c>
      <c r="B34" s="4">
        <v>5</v>
      </c>
    </row>
    <row r="35" spans="1:2" ht="15.75" customHeight="1" x14ac:dyDescent="0.2">
      <c r="A35" s="4">
        <v>5</v>
      </c>
      <c r="B35" s="4">
        <v>6</v>
      </c>
    </row>
    <row r="36" spans="1:2" ht="15.75" customHeight="1" x14ac:dyDescent="0.2">
      <c r="A36" s="4">
        <v>5</v>
      </c>
      <c r="B36" s="4">
        <v>3</v>
      </c>
    </row>
    <row r="37" spans="1:2" ht="15.75" customHeight="1" x14ac:dyDescent="0.2">
      <c r="A37" s="4">
        <v>5</v>
      </c>
      <c r="B37" s="4">
        <v>5</v>
      </c>
    </row>
    <row r="38" spans="1:2" ht="15.75" customHeight="1" x14ac:dyDescent="0.2">
      <c r="A38" s="4">
        <v>5</v>
      </c>
      <c r="B38" s="4">
        <v>7</v>
      </c>
    </row>
    <row r="39" spans="1:2" ht="15.75" customHeight="1" x14ac:dyDescent="0.2">
      <c r="A39" s="4">
        <v>5</v>
      </c>
      <c r="B39" s="4">
        <v>5</v>
      </c>
    </row>
    <row r="40" spans="1:2" ht="15.75" customHeight="1" x14ac:dyDescent="0.2">
      <c r="A40" s="4">
        <v>5</v>
      </c>
      <c r="B40" s="4">
        <v>5</v>
      </c>
    </row>
    <row r="41" spans="1:2" ht="15.75" customHeight="1" x14ac:dyDescent="0.2">
      <c r="A41" s="4">
        <v>5</v>
      </c>
      <c r="B41" s="4">
        <v>2</v>
      </c>
    </row>
    <row r="42" spans="1:2" ht="15.75" customHeight="1" x14ac:dyDescent="0.2">
      <c r="A42" s="4">
        <v>5</v>
      </c>
      <c r="B42" s="4">
        <v>5</v>
      </c>
    </row>
    <row r="43" spans="1:2" ht="15.75" customHeight="1" x14ac:dyDescent="0.2">
      <c r="A43" s="4">
        <v>5</v>
      </c>
      <c r="B43" s="4">
        <v>5</v>
      </c>
    </row>
    <row r="44" spans="1:2" ht="15.75" customHeight="1" x14ac:dyDescent="0.2">
      <c r="A44" s="4">
        <v>5</v>
      </c>
      <c r="B44" s="4">
        <v>7</v>
      </c>
    </row>
    <row r="45" spans="1:2" ht="15.75" customHeight="1" x14ac:dyDescent="0.2">
      <c r="A45" s="4">
        <v>5</v>
      </c>
      <c r="B45" s="4">
        <v>5</v>
      </c>
    </row>
    <row r="46" spans="1:2" ht="15.75" customHeight="1" x14ac:dyDescent="0.2">
      <c r="A46" s="4">
        <v>5</v>
      </c>
      <c r="B46" s="4">
        <v>5</v>
      </c>
    </row>
    <row r="47" spans="1:2" ht="15.75" customHeight="1" x14ac:dyDescent="0.2">
      <c r="A47" s="4">
        <v>5</v>
      </c>
      <c r="B47" s="4">
        <v>5</v>
      </c>
    </row>
    <row r="48" spans="1:2" ht="15.75" customHeight="1" x14ac:dyDescent="0.2">
      <c r="A48" s="4">
        <v>5</v>
      </c>
      <c r="B48" s="4">
        <v>5</v>
      </c>
    </row>
    <row r="49" spans="1:2" ht="15.75" customHeight="1" x14ac:dyDescent="0.2">
      <c r="A49" s="4">
        <v>5</v>
      </c>
      <c r="B49" s="4">
        <v>5</v>
      </c>
    </row>
    <row r="50" spans="1:2" ht="15.75" customHeight="1" x14ac:dyDescent="0.2">
      <c r="A50" s="4">
        <v>6</v>
      </c>
      <c r="B50" s="4">
        <v>3</v>
      </c>
    </row>
    <row r="51" spans="1:2" ht="15.75" customHeight="1" x14ac:dyDescent="0.2">
      <c r="A51" s="4">
        <v>6</v>
      </c>
      <c r="B51" s="4">
        <v>5</v>
      </c>
    </row>
    <row r="52" spans="1:2" ht="15.75" customHeight="1" x14ac:dyDescent="0.2">
      <c r="A52" s="4">
        <v>6</v>
      </c>
      <c r="B52" s="4">
        <v>6</v>
      </c>
    </row>
    <row r="53" spans="1:2" ht="15.75" customHeight="1" x14ac:dyDescent="0.2">
      <c r="A53" s="4">
        <v>6</v>
      </c>
      <c r="B53" s="4">
        <v>8</v>
      </c>
    </row>
    <row r="54" spans="1:2" ht="15.75" customHeight="1" x14ac:dyDescent="0.2">
      <c r="A54" s="4">
        <v>6</v>
      </c>
      <c r="B54" s="4">
        <v>6</v>
      </c>
    </row>
    <row r="55" spans="1:2" ht="15.75" customHeight="1" x14ac:dyDescent="0.2">
      <c r="A55" s="4">
        <v>6</v>
      </c>
      <c r="B55" s="4">
        <v>6</v>
      </c>
    </row>
    <row r="56" spans="1:2" ht="15.75" customHeight="1" x14ac:dyDescent="0.2">
      <c r="A56" s="4">
        <v>6</v>
      </c>
      <c r="B56" s="4">
        <v>7</v>
      </c>
    </row>
    <row r="57" spans="1:2" ht="15.75" customHeight="1" x14ac:dyDescent="0.2">
      <c r="A57" s="4">
        <v>6</v>
      </c>
      <c r="B57" s="4">
        <v>6</v>
      </c>
    </row>
    <row r="58" spans="1:2" ht="15.75" customHeight="1" x14ac:dyDescent="0.2">
      <c r="A58" s="4">
        <v>6</v>
      </c>
      <c r="B58" s="4">
        <v>6</v>
      </c>
    </row>
    <row r="59" spans="1:2" ht="15.75" customHeight="1" x14ac:dyDescent="0.2">
      <c r="A59" s="4">
        <v>6</v>
      </c>
      <c r="B59" s="4">
        <v>6</v>
      </c>
    </row>
    <row r="60" spans="1:2" ht="15.75" customHeight="1" x14ac:dyDescent="0.2">
      <c r="A60" s="4">
        <v>6</v>
      </c>
      <c r="B60" s="4">
        <v>6</v>
      </c>
    </row>
    <row r="61" spans="1:2" ht="15.75" customHeight="1" x14ac:dyDescent="0.2">
      <c r="A61" s="4">
        <v>6</v>
      </c>
      <c r="B61" s="4">
        <v>0</v>
      </c>
    </row>
    <row r="62" spans="1:2" ht="15.75" customHeight="1" x14ac:dyDescent="0.2">
      <c r="A62" s="4">
        <v>6</v>
      </c>
      <c r="B62" s="4">
        <v>2</v>
      </c>
    </row>
    <row r="63" spans="1:2" ht="15.75" customHeight="1" x14ac:dyDescent="0.2">
      <c r="A63" s="4">
        <v>6</v>
      </c>
      <c r="B63" s="4">
        <v>6</v>
      </c>
    </row>
    <row r="64" spans="1:2" ht="15.75" customHeight="1" x14ac:dyDescent="0.2">
      <c r="A64" s="4">
        <v>6</v>
      </c>
      <c r="B64" s="4">
        <v>0</v>
      </c>
    </row>
    <row r="65" spans="1:2" ht="15.75" customHeight="1" x14ac:dyDescent="0.2">
      <c r="A65" s="4">
        <v>6</v>
      </c>
      <c r="B65" s="4">
        <v>0</v>
      </c>
    </row>
    <row r="66" spans="1:2" ht="15.75" customHeight="1" x14ac:dyDescent="0.2">
      <c r="A66" s="4">
        <v>6</v>
      </c>
      <c r="B66" s="4">
        <v>2</v>
      </c>
    </row>
    <row r="67" spans="1:2" ht="15.75" customHeight="1" x14ac:dyDescent="0.2">
      <c r="A67" s="4">
        <v>6</v>
      </c>
      <c r="B67" s="4">
        <v>2</v>
      </c>
    </row>
    <row r="68" spans="1:2" ht="15.75" customHeight="1" x14ac:dyDescent="0.2">
      <c r="A68" s="4">
        <v>6</v>
      </c>
      <c r="B68" s="4">
        <v>0</v>
      </c>
    </row>
    <row r="69" spans="1:2" ht="15.75" customHeight="1" x14ac:dyDescent="0.2">
      <c r="A69" s="4">
        <v>6</v>
      </c>
      <c r="B69" s="4">
        <v>2</v>
      </c>
    </row>
    <row r="70" spans="1:2" ht="15.75" customHeight="1" x14ac:dyDescent="0.2">
      <c r="A70" s="4">
        <v>6</v>
      </c>
      <c r="B70" s="4">
        <v>2</v>
      </c>
    </row>
    <row r="71" spans="1:2" ht="15.75" customHeight="1" x14ac:dyDescent="0.2">
      <c r="A71" s="4">
        <v>6</v>
      </c>
      <c r="B71" s="4">
        <v>2</v>
      </c>
    </row>
    <row r="72" spans="1:2" ht="15.75" customHeight="1" x14ac:dyDescent="0.2">
      <c r="A72" s="4">
        <v>7</v>
      </c>
      <c r="B72" s="4">
        <v>3</v>
      </c>
    </row>
    <row r="73" spans="1:2" ht="15.75" customHeight="1" x14ac:dyDescent="0.2">
      <c r="A73" s="4">
        <v>7</v>
      </c>
      <c r="B73" s="4">
        <v>5</v>
      </c>
    </row>
    <row r="74" spans="1:2" ht="15.75" customHeight="1" x14ac:dyDescent="0.2">
      <c r="A74" s="4">
        <v>7</v>
      </c>
      <c r="B74" s="4">
        <v>6</v>
      </c>
    </row>
    <row r="75" spans="1:2" ht="15.75" customHeight="1" x14ac:dyDescent="0.2">
      <c r="A75" s="4">
        <v>7</v>
      </c>
      <c r="B75" s="4">
        <v>6</v>
      </c>
    </row>
    <row r="76" spans="1:2" ht="15.75" customHeight="1" x14ac:dyDescent="0.2">
      <c r="A76" s="4">
        <v>7</v>
      </c>
      <c r="B76" s="4">
        <v>6</v>
      </c>
    </row>
    <row r="77" spans="1:2" ht="15.75" customHeight="1" x14ac:dyDescent="0.2">
      <c r="A77" s="4">
        <v>7</v>
      </c>
      <c r="B77" s="4">
        <v>7</v>
      </c>
    </row>
    <row r="78" spans="1:2" ht="15.75" customHeight="1" x14ac:dyDescent="0.2">
      <c r="A78" s="4">
        <v>7</v>
      </c>
      <c r="B78" s="4">
        <v>5</v>
      </c>
    </row>
    <row r="79" spans="1:2" ht="15.75" customHeight="1" x14ac:dyDescent="0.2">
      <c r="A79" s="4">
        <v>7</v>
      </c>
      <c r="B79" s="4">
        <v>5</v>
      </c>
    </row>
    <row r="80" spans="1:2" ht="15.75" customHeight="1" x14ac:dyDescent="0.2">
      <c r="A80" s="4">
        <v>7</v>
      </c>
      <c r="B80" s="4">
        <v>7</v>
      </c>
    </row>
    <row r="81" spans="1:2" ht="15.75" customHeight="1" x14ac:dyDescent="0.2">
      <c r="A81" s="4">
        <v>7</v>
      </c>
      <c r="B81" s="4">
        <v>7</v>
      </c>
    </row>
    <row r="82" spans="1:2" ht="15.75" customHeight="1" x14ac:dyDescent="0.2">
      <c r="A82" s="4">
        <v>7</v>
      </c>
      <c r="B82" s="4">
        <v>7</v>
      </c>
    </row>
    <row r="83" spans="1:2" ht="15.75" customHeight="1" x14ac:dyDescent="0.2">
      <c r="A83" s="4">
        <v>8</v>
      </c>
      <c r="B83" s="4">
        <v>5</v>
      </c>
    </row>
    <row r="84" spans="1:2" ht="15.75" customHeight="1" x14ac:dyDescent="0.2">
      <c r="A84" s="4">
        <v>8</v>
      </c>
      <c r="B84" s="4">
        <v>8</v>
      </c>
    </row>
    <row r="85" spans="1:2" ht="15.75" customHeight="1" x14ac:dyDescent="0.2">
      <c r="A85" s="4">
        <v>8</v>
      </c>
      <c r="B85" s="4">
        <v>5</v>
      </c>
    </row>
    <row r="86" spans="1:2" ht="15.75" customHeight="1" x14ac:dyDescent="0.2">
      <c r="A86" s="4">
        <v>8</v>
      </c>
      <c r="B86" s="4">
        <v>8</v>
      </c>
    </row>
    <row r="87" spans="1:2" ht="15.75" customHeight="1" x14ac:dyDescent="0.2">
      <c r="A87" s="4">
        <v>8</v>
      </c>
      <c r="B87" s="4">
        <v>5</v>
      </c>
    </row>
    <row r="88" spans="1:2" ht="15.75" customHeight="1" x14ac:dyDescent="0.2">
      <c r="A88" s="4">
        <v>8</v>
      </c>
      <c r="B88" s="4">
        <v>2</v>
      </c>
    </row>
    <row r="89" spans="1:2" ht="15.75" customHeight="1" x14ac:dyDescent="0.2">
      <c r="A89" s="4">
        <v>8</v>
      </c>
      <c r="B89" s="4">
        <v>8</v>
      </c>
    </row>
    <row r="90" spans="1:2" ht="15.75" customHeight="1" x14ac:dyDescent="0.2">
      <c r="A90" s="4">
        <v>8</v>
      </c>
      <c r="B90" s="4">
        <v>0</v>
      </c>
    </row>
    <row r="91" spans="1:2" ht="15.75" customHeight="1" x14ac:dyDescent="0.2">
      <c r="A91" s="4">
        <v>8</v>
      </c>
      <c r="B91" s="4">
        <v>8</v>
      </c>
    </row>
    <row r="92" spans="1:2" ht="15.75" customHeight="1" x14ac:dyDescent="0.2">
      <c r="A92" s="4">
        <v>8</v>
      </c>
      <c r="B92" s="4">
        <v>2</v>
      </c>
    </row>
    <row r="93" spans="1:2" ht="15.75" customHeight="1" x14ac:dyDescent="0.2">
      <c r="A93" s="4">
        <v>9</v>
      </c>
      <c r="B93" s="4">
        <v>3</v>
      </c>
    </row>
    <row r="94" spans="1:2" ht="15.75" customHeight="1" x14ac:dyDescent="0.2">
      <c r="A94" s="4">
        <v>10</v>
      </c>
      <c r="B94" s="4">
        <v>2</v>
      </c>
    </row>
    <row r="95" spans="1:2" ht="15.75" customHeight="1" x14ac:dyDescent="0.2">
      <c r="A95" s="4">
        <v>10</v>
      </c>
      <c r="B95" s="4">
        <v>3</v>
      </c>
    </row>
    <row r="96" spans="1:2" ht="15.75" customHeight="1" x14ac:dyDescent="0.2">
      <c r="A96" s="4">
        <v>10</v>
      </c>
      <c r="B96" s="4">
        <v>5</v>
      </c>
    </row>
    <row r="97" spans="1:2" ht="15.75" customHeight="1" x14ac:dyDescent="0.2">
      <c r="A97" s="4">
        <v>10</v>
      </c>
      <c r="B97" s="4">
        <v>2</v>
      </c>
    </row>
    <row r="98" spans="1:2" ht="15.75" customHeight="1" x14ac:dyDescent="0.2">
      <c r="A98" s="4">
        <v>10</v>
      </c>
      <c r="B98" s="4">
        <v>2</v>
      </c>
    </row>
    <row r="99" spans="1:2" ht="15.75" customHeight="1" x14ac:dyDescent="0.2">
      <c r="A99" s="4">
        <v>10</v>
      </c>
      <c r="B99" s="4">
        <v>0</v>
      </c>
    </row>
    <row r="100" spans="1:2" ht="15.75" customHeight="1" x14ac:dyDescent="0.2">
      <c r="A100" s="4">
        <v>12</v>
      </c>
      <c r="B100" s="4">
        <v>2</v>
      </c>
    </row>
    <row r="101" spans="1:2" ht="15.75" customHeight="1" x14ac:dyDescent="0.2">
      <c r="A101" s="4">
        <v>12</v>
      </c>
      <c r="B101" s="4">
        <v>0</v>
      </c>
    </row>
  </sheetData>
  <sortState ref="A2:B10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" workbookViewId="0">
      <selection activeCell="F42" sqref="F42"/>
    </sheetView>
  </sheetViews>
  <sheetFormatPr defaultRowHeight="12.75" x14ac:dyDescent="0.2"/>
  <cols>
    <col min="1" max="2" width="21.5703125" customWidth="1"/>
    <col min="4" max="4" width="18" customWidth="1"/>
    <col min="5" max="5" width="12.42578125" customWidth="1"/>
    <col min="6" max="6" width="14.140625" customWidth="1"/>
    <col min="7" max="7" width="14.28515625" customWidth="1"/>
    <col min="8" max="8" width="12.5703125" customWidth="1"/>
    <col min="9" max="9" width="15.5703125" customWidth="1"/>
    <col min="10" max="10" width="12.140625" customWidth="1"/>
    <col min="11" max="11" width="15" customWidth="1"/>
    <col min="12" max="12" width="17.7109375" customWidth="1"/>
    <col min="13" max="13" width="13.7109375" customWidth="1"/>
    <col min="14" max="14" width="14" customWidth="1"/>
    <col min="15" max="15" width="13.85546875" customWidth="1"/>
    <col min="16" max="16" width="10.140625" customWidth="1"/>
    <col min="17" max="17" width="11.5703125" customWidth="1"/>
    <col min="18" max="18" width="12" customWidth="1"/>
    <col min="19" max="19" width="12.42578125" customWidth="1"/>
    <col min="20" max="20" width="11.7109375" customWidth="1"/>
  </cols>
  <sheetData>
    <row r="1" spans="1:6" x14ac:dyDescent="0.2">
      <c r="A1" s="1" t="s">
        <v>5</v>
      </c>
      <c r="B1" s="4" t="s">
        <v>232</v>
      </c>
      <c r="E1" t="s">
        <v>233</v>
      </c>
      <c r="F1">
        <f>CORREL(A2:A101,B2:B101)</f>
        <v>0.50940132549512585</v>
      </c>
    </row>
    <row r="2" spans="1:6" x14ac:dyDescent="0.2">
      <c r="A2" s="4">
        <v>7</v>
      </c>
      <c r="B2" s="4">
        <v>4</v>
      </c>
      <c r="E2" t="s">
        <v>234</v>
      </c>
      <c r="F2">
        <f>SLOPE(B2:B101,A2:A101)</f>
        <v>0.19178885630498549</v>
      </c>
    </row>
    <row r="3" spans="1:6" x14ac:dyDescent="0.2">
      <c r="A3" s="4">
        <v>8</v>
      </c>
      <c r="B3" s="4">
        <v>4</v>
      </c>
      <c r="E3" t="s">
        <v>235</v>
      </c>
      <c r="F3">
        <f>INTERCEPT(B2:B101,A2:A101)</f>
        <v>1.1455718475073304</v>
      </c>
    </row>
    <row r="4" spans="1:6" x14ac:dyDescent="0.2">
      <c r="A4" s="4">
        <v>7</v>
      </c>
      <c r="B4" s="4">
        <v>1</v>
      </c>
    </row>
    <row r="5" spans="1:6" x14ac:dyDescent="0.2">
      <c r="A5" s="4">
        <v>1</v>
      </c>
      <c r="B5" s="4">
        <v>1</v>
      </c>
    </row>
    <row r="6" spans="1:6" x14ac:dyDescent="0.2">
      <c r="A6" s="4">
        <v>3</v>
      </c>
      <c r="B6" s="4">
        <v>1</v>
      </c>
    </row>
    <row r="7" spans="1:6" x14ac:dyDescent="0.2">
      <c r="A7" s="4">
        <v>5</v>
      </c>
      <c r="B7" s="4">
        <v>2</v>
      </c>
    </row>
    <row r="8" spans="1:6" x14ac:dyDescent="0.2">
      <c r="A8" s="4">
        <v>8</v>
      </c>
      <c r="B8" s="4">
        <v>2</v>
      </c>
    </row>
    <row r="9" spans="1:6" x14ac:dyDescent="0.2">
      <c r="A9" s="4">
        <v>2</v>
      </c>
      <c r="B9" s="4">
        <v>1</v>
      </c>
    </row>
    <row r="10" spans="1:6" x14ac:dyDescent="0.2">
      <c r="A10" s="4">
        <v>5</v>
      </c>
      <c r="B10" s="4">
        <v>2</v>
      </c>
    </row>
    <row r="11" spans="1:6" x14ac:dyDescent="0.2">
      <c r="A11" s="4">
        <v>7</v>
      </c>
      <c r="B11" s="4">
        <v>2</v>
      </c>
    </row>
    <row r="12" spans="1:6" x14ac:dyDescent="0.2">
      <c r="A12" s="4">
        <v>10</v>
      </c>
      <c r="B12" s="4">
        <v>2</v>
      </c>
    </row>
    <row r="13" spans="1:6" x14ac:dyDescent="0.2">
      <c r="A13" s="4">
        <v>6</v>
      </c>
      <c r="B13" s="4">
        <v>3</v>
      </c>
    </row>
    <row r="14" spans="1:6" x14ac:dyDescent="0.2">
      <c r="A14" s="4">
        <v>5</v>
      </c>
      <c r="B14" s="4">
        <v>2</v>
      </c>
    </row>
    <row r="15" spans="1:6" x14ac:dyDescent="0.2">
      <c r="A15" s="4">
        <v>8</v>
      </c>
      <c r="B15" s="4">
        <v>3</v>
      </c>
    </row>
    <row r="16" spans="1:6" x14ac:dyDescent="0.2">
      <c r="A16" s="4">
        <v>8</v>
      </c>
      <c r="B16" s="4">
        <v>2</v>
      </c>
    </row>
    <row r="17" spans="1:5" x14ac:dyDescent="0.2">
      <c r="A17" s="4">
        <v>6</v>
      </c>
      <c r="B17" s="4">
        <v>3</v>
      </c>
    </row>
    <row r="18" spans="1:5" x14ac:dyDescent="0.2">
      <c r="A18" s="4">
        <v>6</v>
      </c>
      <c r="B18" s="4">
        <v>3</v>
      </c>
    </row>
    <row r="19" spans="1:5" x14ac:dyDescent="0.2">
      <c r="A19" s="4">
        <v>6</v>
      </c>
      <c r="B19" s="4">
        <v>2</v>
      </c>
    </row>
    <row r="20" spans="1:5" x14ac:dyDescent="0.2">
      <c r="A20" s="4">
        <v>8</v>
      </c>
      <c r="B20" s="4">
        <v>3</v>
      </c>
    </row>
    <row r="21" spans="1:5" x14ac:dyDescent="0.2">
      <c r="A21" s="4">
        <v>7</v>
      </c>
      <c r="B21" s="4">
        <v>2</v>
      </c>
    </row>
    <row r="22" spans="1:5" x14ac:dyDescent="0.2">
      <c r="A22" s="4">
        <v>5</v>
      </c>
      <c r="B22" s="4">
        <v>2</v>
      </c>
    </row>
    <row r="23" spans="1:5" x14ac:dyDescent="0.2">
      <c r="A23" s="4">
        <v>8</v>
      </c>
      <c r="B23" s="4">
        <v>3</v>
      </c>
    </row>
    <row r="24" spans="1:5" x14ac:dyDescent="0.2">
      <c r="A24" s="4">
        <v>10</v>
      </c>
      <c r="B24" s="4">
        <v>3</v>
      </c>
    </row>
    <row r="25" spans="1:5" x14ac:dyDescent="0.2">
      <c r="A25" s="4">
        <v>5</v>
      </c>
      <c r="B25" s="4">
        <v>3</v>
      </c>
      <c r="D25" t="s">
        <v>236</v>
      </c>
    </row>
    <row r="26" spans="1:5" ht="13.5" thickBot="1" x14ac:dyDescent="0.25">
      <c r="A26" s="4">
        <v>6</v>
      </c>
      <c r="B26" s="4">
        <v>3</v>
      </c>
    </row>
    <row r="27" spans="1:5" x14ac:dyDescent="0.2">
      <c r="A27" s="4">
        <v>5</v>
      </c>
      <c r="B27" s="4">
        <v>1</v>
      </c>
      <c r="D27" s="10" t="s">
        <v>237</v>
      </c>
      <c r="E27" s="10"/>
    </row>
    <row r="28" spans="1:5" x14ac:dyDescent="0.2">
      <c r="A28" s="4">
        <v>6</v>
      </c>
      <c r="B28" s="4">
        <v>2</v>
      </c>
      <c r="D28" s="7" t="s">
        <v>238</v>
      </c>
      <c r="E28" s="7">
        <v>0.50940132549512618</v>
      </c>
    </row>
    <row r="29" spans="1:5" x14ac:dyDescent="0.2">
      <c r="A29" s="4">
        <v>7</v>
      </c>
      <c r="B29" s="4">
        <v>2</v>
      </c>
      <c r="D29" s="7" t="s">
        <v>239</v>
      </c>
      <c r="E29" s="7">
        <v>0.25948971041619145</v>
      </c>
    </row>
    <row r="30" spans="1:5" x14ac:dyDescent="0.2">
      <c r="A30" s="4">
        <v>6</v>
      </c>
      <c r="B30" s="4">
        <v>1</v>
      </c>
      <c r="D30" s="7" t="s">
        <v>240</v>
      </c>
      <c r="E30" s="7">
        <v>0.25193348297145873</v>
      </c>
    </row>
    <row r="31" spans="1:5" x14ac:dyDescent="0.2">
      <c r="A31" s="4">
        <v>6</v>
      </c>
      <c r="B31" s="4">
        <v>2</v>
      </c>
      <c r="D31" s="7" t="s">
        <v>241</v>
      </c>
      <c r="E31" s="7">
        <v>0.79948813596572055</v>
      </c>
    </row>
    <row r="32" spans="1:5" ht="13.5" thickBot="1" x14ac:dyDescent="0.25">
      <c r="A32" s="4">
        <v>5</v>
      </c>
      <c r="B32" s="4">
        <v>3</v>
      </c>
      <c r="D32" s="8" t="s">
        <v>242</v>
      </c>
      <c r="E32" s="8">
        <v>100</v>
      </c>
    </row>
    <row r="33" spans="1:12" x14ac:dyDescent="0.2">
      <c r="A33" s="4">
        <v>7</v>
      </c>
      <c r="B33" s="4">
        <v>2</v>
      </c>
    </row>
    <row r="34" spans="1:12" ht="13.5" thickBot="1" x14ac:dyDescent="0.25">
      <c r="A34" s="4">
        <v>5</v>
      </c>
      <c r="B34" s="4">
        <v>1</v>
      </c>
      <c r="D34" t="s">
        <v>243</v>
      </c>
    </row>
    <row r="35" spans="1:12" x14ac:dyDescent="0.2">
      <c r="A35" s="4">
        <v>5</v>
      </c>
      <c r="B35" s="4">
        <v>2</v>
      </c>
      <c r="D35" s="9"/>
      <c r="E35" s="9" t="s">
        <v>248</v>
      </c>
      <c r="F35" s="9" t="s">
        <v>249</v>
      </c>
      <c r="G35" s="9" t="s">
        <v>250</v>
      </c>
      <c r="H35" s="9" t="s">
        <v>251</v>
      </c>
      <c r="I35" s="9" t="s">
        <v>252</v>
      </c>
    </row>
    <row r="36" spans="1:12" x14ac:dyDescent="0.2">
      <c r="A36" s="4">
        <v>5</v>
      </c>
      <c r="B36" s="4">
        <v>2</v>
      </c>
      <c r="D36" s="7" t="s">
        <v>244</v>
      </c>
      <c r="E36" s="7">
        <v>1</v>
      </c>
      <c r="F36" s="7">
        <v>21.950234604105631</v>
      </c>
      <c r="G36" s="7">
        <v>21.950234604105631</v>
      </c>
      <c r="H36" s="7">
        <v>34.341172538033554</v>
      </c>
      <c r="I36" s="7">
        <v>6.2166212930198418E-8</v>
      </c>
    </row>
    <row r="37" spans="1:12" x14ac:dyDescent="0.2">
      <c r="A37" s="4">
        <v>8</v>
      </c>
      <c r="B37" s="4">
        <v>4</v>
      </c>
      <c r="D37" s="7" t="s">
        <v>245</v>
      </c>
      <c r="E37" s="7">
        <v>98</v>
      </c>
      <c r="F37" s="7">
        <v>62.639765395894358</v>
      </c>
      <c r="G37" s="7">
        <v>0.63918127954994242</v>
      </c>
      <c r="H37" s="7"/>
      <c r="I37" s="7"/>
    </row>
    <row r="38" spans="1:12" ht="13.5" thickBot="1" x14ac:dyDescent="0.25">
      <c r="A38" s="4">
        <v>5</v>
      </c>
      <c r="B38" s="4">
        <v>3</v>
      </c>
      <c r="D38" s="8" t="s">
        <v>246</v>
      </c>
      <c r="E38" s="8">
        <v>99</v>
      </c>
      <c r="F38" s="8">
        <v>84.589999999999989</v>
      </c>
      <c r="G38" s="8"/>
      <c r="H38" s="8"/>
      <c r="I38" s="8"/>
    </row>
    <row r="39" spans="1:12" ht="13.5" thickBot="1" x14ac:dyDescent="0.25">
      <c r="A39" s="4">
        <v>6</v>
      </c>
      <c r="B39" s="4">
        <v>2</v>
      </c>
    </row>
    <row r="40" spans="1:12" x14ac:dyDescent="0.2">
      <c r="A40" s="4">
        <v>6</v>
      </c>
      <c r="B40" s="4">
        <v>2</v>
      </c>
      <c r="D40" s="9"/>
      <c r="E40" s="9" t="s">
        <v>253</v>
      </c>
      <c r="F40" s="9" t="s">
        <v>241</v>
      </c>
      <c r="G40" s="9" t="s">
        <v>254</v>
      </c>
      <c r="H40" s="9" t="s">
        <v>255</v>
      </c>
      <c r="I40" s="9" t="s">
        <v>256</v>
      </c>
      <c r="J40" s="9" t="s">
        <v>257</v>
      </c>
      <c r="K40" s="9" t="s">
        <v>258</v>
      </c>
      <c r="L40" s="9" t="s">
        <v>259</v>
      </c>
    </row>
    <row r="41" spans="1:12" x14ac:dyDescent="0.2">
      <c r="A41" s="4">
        <v>4</v>
      </c>
      <c r="B41" s="4">
        <v>2</v>
      </c>
      <c r="D41" s="7" t="s">
        <v>247</v>
      </c>
      <c r="E41" s="7">
        <v>1.1455718475073333</v>
      </c>
      <c r="F41" s="7">
        <v>0.1984552646833079</v>
      </c>
      <c r="G41" s="7">
        <v>5.7724437259723027</v>
      </c>
      <c r="H41" s="7">
        <v>9.1780257936630118E-8</v>
      </c>
      <c r="I41" s="7">
        <v>0.7517438335674429</v>
      </c>
      <c r="J41" s="7">
        <v>1.5393998614472237</v>
      </c>
      <c r="K41" s="7">
        <v>0.7517438335674429</v>
      </c>
      <c r="L41" s="7">
        <v>1.5393998614472237</v>
      </c>
    </row>
    <row r="42" spans="1:12" ht="13.5" thickBot="1" x14ac:dyDescent="0.25">
      <c r="A42" s="4">
        <v>8</v>
      </c>
      <c r="B42" s="4">
        <v>3</v>
      </c>
      <c r="D42" s="8" t="s">
        <v>260</v>
      </c>
      <c r="E42" s="8">
        <v>0.19178885630498499</v>
      </c>
      <c r="F42" s="8">
        <v>3.27277244186336E-2</v>
      </c>
      <c r="G42" s="8">
        <v>5.8601341740640507</v>
      </c>
      <c r="H42" s="8">
        <v>6.2166212930202865E-8</v>
      </c>
      <c r="I42" s="8">
        <v>0.1268417523360843</v>
      </c>
      <c r="J42" s="8">
        <v>0.25673596027388568</v>
      </c>
      <c r="K42" s="8">
        <v>0.1268417523360843</v>
      </c>
      <c r="L42" s="8">
        <v>0.25673596027388568</v>
      </c>
    </row>
    <row r="43" spans="1:12" x14ac:dyDescent="0.2">
      <c r="A43" s="4">
        <v>7</v>
      </c>
      <c r="B43" s="4">
        <v>3</v>
      </c>
    </row>
    <row r="44" spans="1:12" x14ac:dyDescent="0.2">
      <c r="A44" s="4">
        <v>3</v>
      </c>
      <c r="B44" s="4">
        <v>3</v>
      </c>
    </row>
    <row r="45" spans="1:12" x14ac:dyDescent="0.2">
      <c r="A45" s="4">
        <v>5</v>
      </c>
      <c r="B45" s="4">
        <v>3</v>
      </c>
    </row>
    <row r="46" spans="1:12" x14ac:dyDescent="0.2">
      <c r="A46" s="4">
        <v>10</v>
      </c>
      <c r="B46" s="4">
        <v>3</v>
      </c>
    </row>
    <row r="47" spans="1:12" x14ac:dyDescent="0.2">
      <c r="A47" s="4">
        <v>7</v>
      </c>
      <c r="B47" s="4">
        <v>1</v>
      </c>
    </row>
    <row r="48" spans="1:12" x14ac:dyDescent="0.2">
      <c r="A48" s="4">
        <v>2</v>
      </c>
      <c r="B48" s="4">
        <v>1</v>
      </c>
    </row>
    <row r="49" spans="1:2" x14ac:dyDescent="0.2">
      <c r="A49" s="4">
        <v>1</v>
      </c>
      <c r="B49" s="4">
        <v>1</v>
      </c>
    </row>
    <row r="50" spans="1:2" x14ac:dyDescent="0.2">
      <c r="A50" s="4">
        <v>6</v>
      </c>
      <c r="B50" s="4">
        <v>2</v>
      </c>
    </row>
    <row r="51" spans="1:2" x14ac:dyDescent="0.2">
      <c r="A51" s="4">
        <v>4</v>
      </c>
      <c r="B51" s="4">
        <v>3</v>
      </c>
    </row>
    <row r="52" spans="1:2" x14ac:dyDescent="0.2">
      <c r="A52" s="4">
        <v>5</v>
      </c>
      <c r="B52" s="4">
        <v>2</v>
      </c>
    </row>
    <row r="53" spans="1:2" x14ac:dyDescent="0.2">
      <c r="A53" s="4">
        <v>6</v>
      </c>
      <c r="B53" s="4">
        <v>2</v>
      </c>
    </row>
    <row r="54" spans="1:2" x14ac:dyDescent="0.2">
      <c r="A54" s="4">
        <v>7</v>
      </c>
      <c r="B54" s="4">
        <v>4</v>
      </c>
    </row>
    <row r="55" spans="1:2" x14ac:dyDescent="0.2">
      <c r="A55" s="4">
        <v>5</v>
      </c>
      <c r="B55" s="4">
        <v>1</v>
      </c>
    </row>
    <row r="56" spans="1:2" x14ac:dyDescent="0.2">
      <c r="A56" s="4">
        <v>3</v>
      </c>
      <c r="B56" s="4">
        <v>2</v>
      </c>
    </row>
    <row r="57" spans="1:2" x14ac:dyDescent="0.2">
      <c r="A57" s="4">
        <v>12</v>
      </c>
      <c r="B57" s="4">
        <v>4</v>
      </c>
    </row>
    <row r="58" spans="1:2" x14ac:dyDescent="0.2">
      <c r="A58" s="4">
        <v>5</v>
      </c>
      <c r="B58" s="4">
        <v>4</v>
      </c>
    </row>
    <row r="59" spans="1:2" x14ac:dyDescent="0.2">
      <c r="A59" s="4">
        <v>5</v>
      </c>
      <c r="B59" s="4">
        <v>1</v>
      </c>
    </row>
    <row r="60" spans="1:2" x14ac:dyDescent="0.2">
      <c r="A60" s="4">
        <v>0</v>
      </c>
      <c r="B60" s="4">
        <v>0</v>
      </c>
    </row>
    <row r="61" spans="1:2" x14ac:dyDescent="0.2">
      <c r="A61" s="4">
        <v>12</v>
      </c>
      <c r="B61" s="4">
        <v>4</v>
      </c>
    </row>
    <row r="62" spans="1:2" x14ac:dyDescent="0.2">
      <c r="A62" s="4">
        <v>5</v>
      </c>
      <c r="B62" s="4">
        <v>2</v>
      </c>
    </row>
    <row r="63" spans="1:2" x14ac:dyDescent="0.2">
      <c r="A63" s="4">
        <v>10</v>
      </c>
      <c r="B63" s="4">
        <v>2</v>
      </c>
    </row>
    <row r="64" spans="1:2" x14ac:dyDescent="0.2">
      <c r="A64" s="4">
        <v>10</v>
      </c>
      <c r="B64" s="4">
        <v>3</v>
      </c>
    </row>
    <row r="65" spans="1:2" x14ac:dyDescent="0.2">
      <c r="A65" s="4">
        <v>9</v>
      </c>
      <c r="B65" s="4">
        <v>4</v>
      </c>
    </row>
    <row r="66" spans="1:2" x14ac:dyDescent="0.2">
      <c r="A66" s="4">
        <v>0</v>
      </c>
      <c r="B66" s="4">
        <v>1</v>
      </c>
    </row>
    <row r="67" spans="1:2" x14ac:dyDescent="0.2">
      <c r="A67" s="4">
        <v>0</v>
      </c>
      <c r="B67" s="4">
        <v>0</v>
      </c>
    </row>
    <row r="68" spans="1:2" x14ac:dyDescent="0.2">
      <c r="A68" s="4">
        <v>4</v>
      </c>
      <c r="B68" s="4">
        <v>1</v>
      </c>
    </row>
    <row r="69" spans="1:2" x14ac:dyDescent="0.2">
      <c r="A69" s="4">
        <v>6</v>
      </c>
      <c r="B69" s="4">
        <v>2</v>
      </c>
    </row>
    <row r="70" spans="1:2" x14ac:dyDescent="0.2">
      <c r="A70" s="4">
        <v>2</v>
      </c>
      <c r="B70" s="4">
        <v>2</v>
      </c>
    </row>
    <row r="71" spans="1:2" x14ac:dyDescent="0.2">
      <c r="A71" s="4">
        <v>10</v>
      </c>
      <c r="B71" s="4">
        <v>3</v>
      </c>
    </row>
    <row r="72" spans="1:2" x14ac:dyDescent="0.2">
      <c r="A72" s="4">
        <v>2</v>
      </c>
      <c r="B72" s="4">
        <v>3</v>
      </c>
    </row>
    <row r="73" spans="1:2" x14ac:dyDescent="0.2">
      <c r="A73" s="4">
        <v>4</v>
      </c>
      <c r="B73" s="4">
        <v>3</v>
      </c>
    </row>
    <row r="74" spans="1:2" x14ac:dyDescent="0.2">
      <c r="A74" s="4">
        <v>6</v>
      </c>
      <c r="B74" s="4">
        <v>3</v>
      </c>
    </row>
    <row r="75" spans="1:2" x14ac:dyDescent="0.2">
      <c r="A75" s="4">
        <v>4</v>
      </c>
      <c r="B75" s="4">
        <v>3</v>
      </c>
    </row>
    <row r="76" spans="1:2" x14ac:dyDescent="0.2">
      <c r="A76" s="4">
        <v>4</v>
      </c>
      <c r="B76" s="4">
        <v>2</v>
      </c>
    </row>
    <row r="77" spans="1:2" x14ac:dyDescent="0.2">
      <c r="A77" s="4">
        <v>6</v>
      </c>
      <c r="B77" s="4">
        <v>1</v>
      </c>
    </row>
    <row r="78" spans="1:2" x14ac:dyDescent="0.2">
      <c r="A78" s="4">
        <v>4</v>
      </c>
      <c r="B78" s="4">
        <v>1</v>
      </c>
    </row>
    <row r="79" spans="1:2" x14ac:dyDescent="0.2">
      <c r="A79" s="4">
        <v>2</v>
      </c>
      <c r="B79" s="4">
        <v>3</v>
      </c>
    </row>
    <row r="80" spans="1:2" x14ac:dyDescent="0.2">
      <c r="A80" s="4">
        <v>3</v>
      </c>
      <c r="B80" s="4">
        <v>3</v>
      </c>
    </row>
    <row r="81" spans="1:2" x14ac:dyDescent="0.2">
      <c r="A81" s="4">
        <v>6</v>
      </c>
      <c r="B81" s="4">
        <v>2</v>
      </c>
    </row>
    <row r="82" spans="1:2" x14ac:dyDescent="0.2">
      <c r="A82" s="4">
        <v>6</v>
      </c>
      <c r="B82" s="4">
        <v>2</v>
      </c>
    </row>
    <row r="83" spans="1:2" x14ac:dyDescent="0.2">
      <c r="A83" s="4">
        <v>2</v>
      </c>
      <c r="B83" s="4">
        <v>2</v>
      </c>
    </row>
    <row r="84" spans="1:2" x14ac:dyDescent="0.2">
      <c r="A84" s="4">
        <v>4</v>
      </c>
      <c r="B84" s="4">
        <v>1</v>
      </c>
    </row>
    <row r="85" spans="1:2" x14ac:dyDescent="0.2">
      <c r="A85" s="4">
        <v>8</v>
      </c>
      <c r="B85" s="4">
        <v>2</v>
      </c>
    </row>
    <row r="86" spans="1:2" x14ac:dyDescent="0.2">
      <c r="A86" s="4">
        <v>6</v>
      </c>
      <c r="B86" s="4">
        <v>2</v>
      </c>
    </row>
    <row r="87" spans="1:2" x14ac:dyDescent="0.2">
      <c r="A87" s="4">
        <v>8</v>
      </c>
      <c r="B87" s="4">
        <v>3</v>
      </c>
    </row>
    <row r="88" spans="1:2" x14ac:dyDescent="0.2">
      <c r="A88" s="4">
        <v>7</v>
      </c>
      <c r="B88" s="4">
        <v>1</v>
      </c>
    </row>
    <row r="89" spans="1:2" x14ac:dyDescent="0.2">
      <c r="A89" s="4">
        <v>4</v>
      </c>
      <c r="B89" s="4">
        <v>2</v>
      </c>
    </row>
    <row r="90" spans="1:2" x14ac:dyDescent="0.2">
      <c r="A90" s="4">
        <v>6</v>
      </c>
      <c r="B90" s="4">
        <v>2</v>
      </c>
    </row>
    <row r="91" spans="1:2" x14ac:dyDescent="0.2">
      <c r="A91" s="4">
        <v>4</v>
      </c>
      <c r="B91" s="4">
        <v>1</v>
      </c>
    </row>
    <row r="92" spans="1:2" x14ac:dyDescent="0.2">
      <c r="A92" s="4">
        <v>5</v>
      </c>
      <c r="B92" s="4">
        <v>2</v>
      </c>
    </row>
    <row r="93" spans="1:2" x14ac:dyDescent="0.2">
      <c r="A93" s="4">
        <v>4</v>
      </c>
      <c r="B93" s="4">
        <v>2</v>
      </c>
    </row>
    <row r="94" spans="1:2" x14ac:dyDescent="0.2">
      <c r="A94" s="4">
        <v>7</v>
      </c>
      <c r="B94" s="4">
        <v>2</v>
      </c>
    </row>
    <row r="95" spans="1:2" x14ac:dyDescent="0.2">
      <c r="A95" s="4">
        <v>2</v>
      </c>
      <c r="B95" s="4">
        <v>1</v>
      </c>
    </row>
    <row r="96" spans="1:2" x14ac:dyDescent="0.2">
      <c r="A96" s="4">
        <v>6</v>
      </c>
      <c r="B96" s="4">
        <v>2</v>
      </c>
    </row>
    <row r="97" spans="1:2" x14ac:dyDescent="0.2">
      <c r="A97" s="4">
        <v>6</v>
      </c>
      <c r="B97" s="4">
        <v>3</v>
      </c>
    </row>
    <row r="98" spans="1:2" x14ac:dyDescent="0.2">
      <c r="A98" s="4">
        <v>4</v>
      </c>
      <c r="B98" s="4">
        <v>3</v>
      </c>
    </row>
    <row r="99" spans="1:2" x14ac:dyDescent="0.2">
      <c r="A99" s="4">
        <v>2</v>
      </c>
      <c r="B99" s="4">
        <v>2</v>
      </c>
    </row>
    <row r="100" spans="1:2" x14ac:dyDescent="0.2">
      <c r="A100" s="4">
        <v>6</v>
      </c>
      <c r="B100" s="4">
        <v>3</v>
      </c>
    </row>
    <row r="101" spans="1:2" x14ac:dyDescent="0.2">
      <c r="A101" s="4">
        <v>5</v>
      </c>
      <c r="B101" s="4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Câu2</vt:lpstr>
      <vt:lpstr>Câu3</vt:lpstr>
      <vt:lpstr>Câu4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2022-03-17T13:42:25Z</dcterms:modified>
</cp:coreProperties>
</file>