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<sst xmlns="http://schemas.openxmlformats.org/spreadsheetml/2006/main" count="64" uniqueCount="31">
  <si>
    <t>Tỉnh thành</t>
  </si>
  <si>
    <t>Tỉ lệ tiêm đủ 3 mũi (Theo dân số)</t>
  </si>
  <si>
    <t>Số ca nhiễm(Đến 9/3/22)</t>
  </si>
  <si>
    <t>Số ca nhiễm(Đến 20/3/22)</t>
  </si>
  <si>
    <t>Hà Nội</t>
  </si>
  <si>
    <t>Hải Dương</t>
  </si>
  <si>
    <t>Quảng Ninh</t>
  </si>
  <si>
    <t>Lào Cai</t>
  </si>
  <si>
    <t>Hải Phòng</t>
  </si>
  <si>
    <t>Hà Nam</t>
  </si>
  <si>
    <t>Hưng Yên</t>
  </si>
  <si>
    <t>Bắc Ninh</t>
  </si>
  <si>
    <t>Yên Bái</t>
  </si>
  <si>
    <t>Điện Biên</t>
  </si>
  <si>
    <t>Lai Châu</t>
  </si>
  <si>
    <t>Sơn La</t>
  </si>
  <si>
    <t>Average</t>
  </si>
  <si>
    <t xml:space="preserve">Median 
(Số trung vị) </t>
  </si>
  <si>
    <t xml:space="preserve">Standard deviation 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</si>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</sst>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sz val="11"/>
      <name val="Arial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rgb="FF333333"/>
      <name val="Arial"/>
      <charset val="134"/>
    </font>
    <font>
      <sz val="11"/>
      <color theme="0"/>
      <name val="Calibri"/>
      <charset val="134"/>
      <scheme val="minor"/>
    </font>
    <font>
      <i/>
      <sz val="11"/>
      <color theme="0"/>
      <name val="Calibri"/>
      <charset val="163"/>
      <scheme val="minor"/>
    </font>
    <font>
      <i/>
      <sz val="11"/>
      <color theme="1"/>
      <name val="Calibri"/>
      <charset val="163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0" fillId="18" borderId="1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2" borderId="1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1" borderId="13" applyNumberFormat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3" fillId="6" borderId="5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0" fontId="3" fillId="4" borderId="8" xfId="0" applyNumberFormat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0" fontId="3" fillId="6" borderId="8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Tỉ lệ tiêm đủ 3 mũi (Theo dân số)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Sheet1!$A$2:$A$13</c:f>
              <c:strCache>
                <c:ptCount val="12"/>
                <c:pt idx="0">
                  <c:v>Hà Nội</c:v>
                </c:pt>
                <c:pt idx="1">
                  <c:v>Hải Dương</c:v>
                </c:pt>
                <c:pt idx="2">
                  <c:v>Quảng Ninh</c:v>
                </c:pt>
                <c:pt idx="3">
                  <c:v>Lào Cai</c:v>
                </c:pt>
                <c:pt idx="4">
                  <c:v>Hải Phòng</c:v>
                </c:pt>
                <c:pt idx="5">
                  <c:v>Hà Nam</c:v>
                </c:pt>
                <c:pt idx="6">
                  <c:v>Hưng Yên</c:v>
                </c:pt>
                <c:pt idx="7">
                  <c:v>Bắc Ninh</c:v>
                </c:pt>
                <c:pt idx="8">
                  <c:v>Yên Bái</c:v>
                </c:pt>
                <c:pt idx="9">
                  <c:v>Điện Biên</c:v>
                </c:pt>
                <c:pt idx="10">
                  <c:v>Lai Châu</c:v>
                </c:pt>
                <c:pt idx="11">
                  <c:v>Sơn La</c:v>
                </c:pt>
              </c:strCache>
            </c:strRef>
          </c:xVal>
          <c:yVal>
            <c:numRef>
              <c:f>Sheet1!$B$2:$B$13</c:f>
              <c:numCache>
                <c:formatCode>0.00%</c:formatCode>
                <c:ptCount val="12"/>
                <c:pt idx="0">
                  <c:v>1.0061</c:v>
                </c:pt>
                <c:pt idx="1">
                  <c:v>1.0471</c:v>
                </c:pt>
                <c:pt idx="2">
                  <c:v>1.0684</c:v>
                </c:pt>
                <c:pt idx="3">
                  <c:v>1.1686</c:v>
                </c:pt>
                <c:pt idx="4">
                  <c:v>0.9875</c:v>
                </c:pt>
                <c:pt idx="5">
                  <c:v>1.048</c:v>
                </c:pt>
                <c:pt idx="6">
                  <c:v>0.9365</c:v>
                </c:pt>
                <c:pt idx="7">
                  <c:v>1.2132</c:v>
                </c:pt>
                <c:pt idx="8">
                  <c:v>1.1406</c:v>
                </c:pt>
                <c:pt idx="9">
                  <c:v>1.1324</c:v>
                </c:pt>
                <c:pt idx="10">
                  <c:v>1.0385</c:v>
                </c:pt>
                <c:pt idx="11">
                  <c:v>0.9873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Số ca nhiễm(Đến 9/3/22)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Sheet1!$A$2:$A$13</c:f>
              <c:strCache>
                <c:ptCount val="12"/>
                <c:pt idx="0">
                  <c:v>Hà Nội</c:v>
                </c:pt>
                <c:pt idx="1">
                  <c:v>Hải Dương</c:v>
                </c:pt>
                <c:pt idx="2">
                  <c:v>Quảng Ninh</c:v>
                </c:pt>
                <c:pt idx="3">
                  <c:v>Lào Cai</c:v>
                </c:pt>
                <c:pt idx="4">
                  <c:v>Hải Phòng</c:v>
                </c:pt>
                <c:pt idx="5">
                  <c:v>Hà Nam</c:v>
                </c:pt>
                <c:pt idx="6">
                  <c:v>Hưng Yên</c:v>
                </c:pt>
                <c:pt idx="7">
                  <c:v>Bắc Ninh</c:v>
                </c:pt>
                <c:pt idx="8">
                  <c:v>Yên Bái</c:v>
                </c:pt>
                <c:pt idx="9">
                  <c:v>Điện Biên</c:v>
                </c:pt>
                <c:pt idx="10">
                  <c:v>Lai Châu</c:v>
                </c:pt>
                <c:pt idx="11">
                  <c:v>Sơn La</c:v>
                </c:pt>
              </c:strCache>
            </c:str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918375</c:v>
                </c:pt>
                <c:pt idx="1">
                  <c:v>269232</c:v>
                </c:pt>
                <c:pt idx="2">
                  <c:v>193849</c:v>
                </c:pt>
                <c:pt idx="3">
                  <c:v>70856</c:v>
                </c:pt>
                <c:pt idx="4">
                  <c:v>89206</c:v>
                </c:pt>
                <c:pt idx="5">
                  <c:v>33974</c:v>
                </c:pt>
                <c:pt idx="6">
                  <c:v>114814</c:v>
                </c:pt>
                <c:pt idx="7">
                  <c:v>243213</c:v>
                </c:pt>
                <c:pt idx="8">
                  <c:v>47172</c:v>
                </c:pt>
                <c:pt idx="9">
                  <c:v>31975</c:v>
                </c:pt>
                <c:pt idx="10">
                  <c:v>23192</c:v>
                </c:pt>
                <c:pt idx="11">
                  <c:v>65143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29214"/>
        <c:axId val="228563263"/>
      </c:scatterChart>
      <c:valAx>
        <c:axId val="741029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563263"/>
        <c:crosses val="autoZero"/>
        <c:crossBetween val="midCat"/>
      </c:valAx>
      <c:valAx>
        <c:axId val="22856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02921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138888888889"/>
          <c:y val="0.03047794966520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Tỉ lệ tiêm đủ 3 mũi (Theo dân số)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Sheet1!$F$2:$F$13</c:f>
              <c:strCache>
                <c:ptCount val="12"/>
                <c:pt idx="0">
                  <c:v>Hà Nội</c:v>
                </c:pt>
                <c:pt idx="1">
                  <c:v>Hải Dương</c:v>
                </c:pt>
                <c:pt idx="2">
                  <c:v>Quảng Ninh</c:v>
                </c:pt>
                <c:pt idx="3">
                  <c:v>Lào Cai</c:v>
                </c:pt>
                <c:pt idx="4">
                  <c:v>Hải Phòng</c:v>
                </c:pt>
                <c:pt idx="5">
                  <c:v>Hà Nam</c:v>
                </c:pt>
                <c:pt idx="6">
                  <c:v>Hưng Yên</c:v>
                </c:pt>
                <c:pt idx="7">
                  <c:v>Bắc Ninh</c:v>
                </c:pt>
                <c:pt idx="8">
                  <c:v>Yên Bái</c:v>
                </c:pt>
                <c:pt idx="9">
                  <c:v>Điện Biên</c:v>
                </c:pt>
                <c:pt idx="10">
                  <c:v>Lai Châu</c:v>
                </c:pt>
                <c:pt idx="11">
                  <c:v>Sơn La</c:v>
                </c:pt>
              </c:strCache>
            </c:strRef>
          </c:xVal>
          <c:yVal>
            <c:numRef>
              <c:f>Sheet1!$G$2:$G$13</c:f>
              <c:numCache>
                <c:formatCode>0.00%</c:formatCode>
                <c:ptCount val="12"/>
                <c:pt idx="0">
                  <c:v>1.0061</c:v>
                </c:pt>
                <c:pt idx="1">
                  <c:v>1.0471</c:v>
                </c:pt>
                <c:pt idx="2">
                  <c:v>1.0684</c:v>
                </c:pt>
                <c:pt idx="3">
                  <c:v>1.1686</c:v>
                </c:pt>
                <c:pt idx="4">
                  <c:v>0.9875</c:v>
                </c:pt>
                <c:pt idx="5">
                  <c:v>1.048</c:v>
                </c:pt>
                <c:pt idx="6">
                  <c:v>0.9365</c:v>
                </c:pt>
                <c:pt idx="7">
                  <c:v>1.2132</c:v>
                </c:pt>
                <c:pt idx="8">
                  <c:v>1.1406</c:v>
                </c:pt>
                <c:pt idx="9">
                  <c:v>1.1324</c:v>
                </c:pt>
                <c:pt idx="10">
                  <c:v>1.0385</c:v>
                </c:pt>
                <c:pt idx="11">
                  <c:v>0.9873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Số ca nhiễm(Đến 20/3/22)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Sheet1!$F$2:$F$13</c:f>
              <c:strCache>
                <c:ptCount val="12"/>
                <c:pt idx="0">
                  <c:v>Hà Nội</c:v>
                </c:pt>
                <c:pt idx="1">
                  <c:v>Hải Dương</c:v>
                </c:pt>
                <c:pt idx="2">
                  <c:v>Quảng Ninh</c:v>
                </c:pt>
                <c:pt idx="3">
                  <c:v>Lào Cai</c:v>
                </c:pt>
                <c:pt idx="4">
                  <c:v>Hải Phòng</c:v>
                </c:pt>
                <c:pt idx="5">
                  <c:v>Hà Nam</c:v>
                </c:pt>
                <c:pt idx="6">
                  <c:v>Hưng Yên</c:v>
                </c:pt>
                <c:pt idx="7">
                  <c:v>Bắc Ninh</c:v>
                </c:pt>
                <c:pt idx="8">
                  <c:v>Yên Bái</c:v>
                </c:pt>
                <c:pt idx="9">
                  <c:v>Điện Biên</c:v>
                </c:pt>
                <c:pt idx="10">
                  <c:v>Lai Châu</c:v>
                </c:pt>
                <c:pt idx="11">
                  <c:v>Sơn La</c:v>
                </c:pt>
              </c:strCache>
            </c:strRef>
          </c:xVal>
          <c:yVal>
            <c:numRef>
              <c:f>Sheet1!$H$2:$H$13</c:f>
              <c:numCache>
                <c:formatCode>General</c:formatCode>
                <c:ptCount val="12"/>
                <c:pt idx="0">
                  <c:v>1188581</c:v>
                </c:pt>
                <c:pt idx="1">
                  <c:v>318588</c:v>
                </c:pt>
                <c:pt idx="2">
                  <c:v>225705</c:v>
                </c:pt>
                <c:pt idx="3">
                  <c:v>116202</c:v>
                </c:pt>
                <c:pt idx="4">
                  <c:v>110347</c:v>
                </c:pt>
                <c:pt idx="5">
                  <c:v>58495</c:v>
                </c:pt>
                <c:pt idx="6">
                  <c:v>160322</c:v>
                </c:pt>
                <c:pt idx="7">
                  <c:v>299969</c:v>
                </c:pt>
                <c:pt idx="8">
                  <c:v>76756</c:v>
                </c:pt>
                <c:pt idx="9">
                  <c:v>64564</c:v>
                </c:pt>
                <c:pt idx="10">
                  <c:v>49274</c:v>
                </c:pt>
                <c:pt idx="11">
                  <c:v>112596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771647"/>
        <c:axId val="426738171"/>
      </c:scatterChart>
      <c:valAx>
        <c:axId val="85577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738171"/>
        <c:crosses val="autoZero"/>
        <c:crossBetween val="midCat"/>
      </c:valAx>
      <c:valAx>
        <c:axId val="4267381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77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412750</xdr:colOff>
      <xdr:row>35</xdr:row>
      <xdr:rowOff>33020</xdr:rowOff>
    </xdr:from>
    <xdr:to>
      <xdr:col>2</xdr:col>
      <xdr:colOff>1068070</xdr:colOff>
      <xdr:row>50</xdr:row>
      <xdr:rowOff>40005</xdr:rowOff>
    </xdr:to>
    <xdr:graphicFrame>
      <xdr:nvGraphicFramePr>
        <xdr:cNvPr id="4" name="Chart 3"/>
        <xdr:cNvGraphicFramePr/>
      </xdr:nvGraphicFramePr>
      <xdr:xfrm>
        <a:off x="412750" y="7513320"/>
        <a:ext cx="4572000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35</xdr:row>
      <xdr:rowOff>25400</xdr:rowOff>
    </xdr:from>
    <xdr:to>
      <xdr:col>7</xdr:col>
      <xdr:colOff>632460</xdr:colOff>
      <xdr:row>50</xdr:row>
      <xdr:rowOff>32385</xdr:rowOff>
    </xdr:to>
    <xdr:graphicFrame>
      <xdr:nvGraphicFramePr>
        <xdr:cNvPr id="5" name="Chart 4"/>
        <xdr:cNvGraphicFramePr/>
      </xdr:nvGraphicFramePr>
      <xdr:xfrm>
        <a:off x="7383780" y="7505700"/>
        <a:ext cx="4572000" cy="2750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topLeftCell="A27" workbookViewId="0">
      <selection activeCell="F1" sqref="F1:H13"/>
    </sheetView>
  </sheetViews>
  <sheetFormatPr defaultColWidth="8.88888888888889" defaultRowHeight="14.4"/>
  <cols>
    <col min="1" max="1" width="22.2222222222222" customWidth="1"/>
    <col min="2" max="2" width="34.8888888888889" customWidth="1"/>
    <col min="3" max="3" width="29.3333333333333" customWidth="1"/>
    <col min="4" max="4" width="9" customWidth="1"/>
    <col min="5" max="5" width="3.88888888888889" customWidth="1"/>
    <col min="6" max="6" width="33.4444444444444" customWidth="1"/>
    <col min="7" max="7" width="32.3333333333333" customWidth="1"/>
    <col min="8" max="8" width="28.1111111111111" customWidth="1"/>
    <col min="9" max="9" width="12.4444444444444" customWidth="1"/>
  </cols>
  <sheetData>
    <row r="1" ht="49.95" customHeight="1" spans="1:8">
      <c r="A1" s="1" t="s">
        <v>0</v>
      </c>
      <c r="B1" s="2" t="s">
        <v>1</v>
      </c>
      <c r="C1" s="3" t="s">
        <v>2</v>
      </c>
      <c r="D1" s="4"/>
      <c r="E1" s="4"/>
      <c r="F1" s="5" t="s">
        <v>0</v>
      </c>
      <c r="G1" s="6" t="s">
        <v>1</v>
      </c>
      <c r="H1" s="7" t="s">
        <v>3</v>
      </c>
    </row>
    <row r="2" spans="1:8">
      <c r="A2" s="8" t="s">
        <v>4</v>
      </c>
      <c r="B2" s="9">
        <v>1.0061</v>
      </c>
      <c r="C2" s="10">
        <v>918375</v>
      </c>
      <c r="D2" s="4"/>
      <c r="E2" s="11"/>
      <c r="F2" s="8" t="s">
        <v>4</v>
      </c>
      <c r="G2" s="12">
        <v>1.0061</v>
      </c>
      <c r="H2" s="13">
        <v>1188581</v>
      </c>
    </row>
    <row r="3" spans="1:8">
      <c r="A3" s="8" t="s">
        <v>5</v>
      </c>
      <c r="B3" s="9">
        <v>1.0471</v>
      </c>
      <c r="C3" s="10">
        <v>269232</v>
      </c>
      <c r="D3" s="4"/>
      <c r="E3" s="11"/>
      <c r="F3" s="8" t="s">
        <v>5</v>
      </c>
      <c r="G3" s="12">
        <v>1.0471</v>
      </c>
      <c r="H3" s="13">
        <v>318588</v>
      </c>
    </row>
    <row r="4" spans="1:8">
      <c r="A4" s="8" t="s">
        <v>6</v>
      </c>
      <c r="B4" s="9">
        <v>1.0684</v>
      </c>
      <c r="C4" s="10">
        <v>193849</v>
      </c>
      <c r="D4" s="4"/>
      <c r="E4" s="11"/>
      <c r="F4" s="8" t="s">
        <v>6</v>
      </c>
      <c r="G4" s="12">
        <v>1.0684</v>
      </c>
      <c r="H4" s="13">
        <v>225705</v>
      </c>
    </row>
    <row r="5" spans="1:8">
      <c r="A5" s="8" t="s">
        <v>7</v>
      </c>
      <c r="B5" s="9">
        <v>1.1686</v>
      </c>
      <c r="C5" s="10">
        <v>70856</v>
      </c>
      <c r="D5" s="4"/>
      <c r="E5" s="11"/>
      <c r="F5" s="8" t="s">
        <v>7</v>
      </c>
      <c r="G5" s="12">
        <v>1.1686</v>
      </c>
      <c r="H5" s="13">
        <v>116202</v>
      </c>
    </row>
    <row r="6" spans="1:8">
      <c r="A6" s="8" t="s">
        <v>8</v>
      </c>
      <c r="B6" s="9">
        <v>0.9875</v>
      </c>
      <c r="C6" s="10">
        <v>89206</v>
      </c>
      <c r="D6" s="4"/>
      <c r="E6" s="11"/>
      <c r="F6" s="8" t="s">
        <v>8</v>
      </c>
      <c r="G6" s="12">
        <v>0.9875</v>
      </c>
      <c r="H6" s="10">
        <v>110347</v>
      </c>
    </row>
    <row r="7" spans="1:8">
      <c r="A7" s="8" t="s">
        <v>9</v>
      </c>
      <c r="B7" s="9">
        <v>1.048</v>
      </c>
      <c r="C7" s="10">
        <v>33974</v>
      </c>
      <c r="D7" s="4"/>
      <c r="E7" s="11"/>
      <c r="F7" s="8" t="s">
        <v>9</v>
      </c>
      <c r="G7" s="12">
        <v>1.048</v>
      </c>
      <c r="H7" s="10">
        <v>58495</v>
      </c>
    </row>
    <row r="8" spans="1:8">
      <c r="A8" s="8" t="s">
        <v>10</v>
      </c>
      <c r="B8" s="9">
        <v>0.9365</v>
      </c>
      <c r="C8" s="10">
        <v>114814</v>
      </c>
      <c r="D8" s="4"/>
      <c r="E8" s="11"/>
      <c r="F8" s="8" t="s">
        <v>10</v>
      </c>
      <c r="G8" s="12">
        <v>0.9365</v>
      </c>
      <c r="H8" s="10">
        <v>160322</v>
      </c>
    </row>
    <row r="9" spans="1:8">
      <c r="A9" s="8" t="s">
        <v>11</v>
      </c>
      <c r="B9" s="9">
        <v>1.2132</v>
      </c>
      <c r="C9" s="10">
        <v>243213</v>
      </c>
      <c r="D9" s="4"/>
      <c r="E9" s="11"/>
      <c r="F9" s="8" t="s">
        <v>11</v>
      </c>
      <c r="G9" s="12">
        <v>1.2132</v>
      </c>
      <c r="H9" s="10">
        <v>299969</v>
      </c>
    </row>
    <row r="10" spans="1:8">
      <c r="A10" s="8" t="s">
        <v>12</v>
      </c>
      <c r="B10" s="9">
        <v>1.1406</v>
      </c>
      <c r="C10" s="10">
        <v>47172</v>
      </c>
      <c r="D10" s="4"/>
      <c r="E10" s="11"/>
      <c r="F10" s="8" t="s">
        <v>12</v>
      </c>
      <c r="G10" s="12">
        <v>1.1406</v>
      </c>
      <c r="H10" s="10">
        <v>76756</v>
      </c>
    </row>
    <row r="11" spans="1:8">
      <c r="A11" s="8" t="s">
        <v>13</v>
      </c>
      <c r="B11" s="9">
        <v>1.1324</v>
      </c>
      <c r="C11" s="10">
        <v>31975</v>
      </c>
      <c r="D11" s="4"/>
      <c r="E11" s="11"/>
      <c r="F11" s="8" t="s">
        <v>13</v>
      </c>
      <c r="G11" s="12">
        <v>1.1324</v>
      </c>
      <c r="H11" s="10">
        <v>64564</v>
      </c>
    </row>
    <row r="12" spans="1:8">
      <c r="A12" s="8" t="s">
        <v>14</v>
      </c>
      <c r="B12" s="9">
        <v>1.0385</v>
      </c>
      <c r="C12" s="10">
        <v>23192</v>
      </c>
      <c r="D12" s="4"/>
      <c r="E12" s="11"/>
      <c r="F12" s="8" t="s">
        <v>14</v>
      </c>
      <c r="G12" s="12">
        <v>1.0385</v>
      </c>
      <c r="H12" s="10">
        <v>49274</v>
      </c>
    </row>
    <row r="13" ht="14.55" spans="1:8">
      <c r="A13" s="14" t="s">
        <v>15</v>
      </c>
      <c r="B13" s="15">
        <v>0.9873</v>
      </c>
      <c r="C13" s="16">
        <v>65143</v>
      </c>
      <c r="D13" s="4"/>
      <c r="E13" s="11"/>
      <c r="F13" s="14" t="s">
        <v>15</v>
      </c>
      <c r="G13" s="17">
        <v>0.9873</v>
      </c>
      <c r="H13" s="16">
        <v>112596</v>
      </c>
    </row>
    <row r="14" ht="22" customHeight="1" spans="1:8">
      <c r="A14" s="18" t="s">
        <v>16</v>
      </c>
      <c r="B14" s="19">
        <f>AVERAGE(B2:B13)</f>
        <v>1.06451666666667</v>
      </c>
      <c r="C14" s="20">
        <f>AVERAGE(C2:C13)</f>
        <v>175083.416666667</v>
      </c>
      <c r="D14" s="21"/>
      <c r="E14" s="21"/>
      <c r="F14" s="18" t="s">
        <v>16</v>
      </c>
      <c r="G14" s="19">
        <f>AVERAGE(G2:G13)</f>
        <v>1.06451666666667</v>
      </c>
      <c r="H14" s="22">
        <f>AVERAGE(H2:H13)</f>
        <v>231783.25</v>
      </c>
    </row>
    <row r="15" ht="45" customHeight="1" spans="1:8">
      <c r="A15" s="23" t="s">
        <v>17</v>
      </c>
      <c r="B15" s="24">
        <f>MEDIAN(B2:B13)</f>
        <v>1.04755</v>
      </c>
      <c r="C15" s="25">
        <f>MEDIAN(C2:C13)</f>
        <v>80031</v>
      </c>
      <c r="D15" s="21"/>
      <c r="E15" s="21"/>
      <c r="F15" s="23" t="s">
        <v>17</v>
      </c>
      <c r="G15" s="24">
        <f>MEDIAN(G2:G13)</f>
        <v>1.04755</v>
      </c>
      <c r="H15" s="25">
        <f>MEDIAN(H2:H13)</f>
        <v>114399</v>
      </c>
    </row>
    <row r="16" ht="24" customHeight="1" spans="1:8">
      <c r="A16" s="26" t="s">
        <v>18</v>
      </c>
      <c r="B16" s="27">
        <f>STDEV(B2:B13)</f>
        <v>0.0832846906518221</v>
      </c>
      <c r="C16" s="28">
        <f>STDEV(C2:C13)</f>
        <v>248654.91295165</v>
      </c>
      <c r="D16" s="21"/>
      <c r="E16" s="21"/>
      <c r="F16" s="26" t="s">
        <v>18</v>
      </c>
      <c r="G16" s="27">
        <f>STDEV(G2:G13)</f>
        <v>0.0832846906518221</v>
      </c>
      <c r="H16" s="28">
        <f>STDEV(H2:H13)</f>
        <v>314849.96562147</v>
      </c>
    </row>
    <row r="20" ht="15.15"/>
    <row r="21" spans="1:8">
      <c r="A21" s="29" t="s">
        <v>19</v>
      </c>
      <c r="B21" s="30"/>
      <c r="C21" s="31"/>
      <c r="F21" s="29" t="s">
        <v>19</v>
      </c>
      <c r="G21" s="30"/>
      <c r="H21" s="31"/>
    </row>
    <row r="22" spans="1:8">
      <c r="A22" s="32"/>
      <c r="B22" s="33"/>
      <c r="C22" s="34"/>
      <c r="F22" s="32"/>
      <c r="G22" s="33"/>
      <c r="H22" s="34"/>
    </row>
    <row r="23" spans="1:8">
      <c r="A23" s="35"/>
      <c r="B23" s="36" t="s">
        <v>1</v>
      </c>
      <c r="C23" s="37" t="s">
        <v>2</v>
      </c>
      <c r="F23" s="35"/>
      <c r="G23" s="36" t="s">
        <v>1</v>
      </c>
      <c r="H23" s="37" t="s">
        <v>3</v>
      </c>
    </row>
    <row r="24" spans="1:8">
      <c r="A24" s="38" t="s">
        <v>20</v>
      </c>
      <c r="B24" s="39">
        <v>1.06451666666667</v>
      </c>
      <c r="C24" s="40">
        <v>175083.416666667</v>
      </c>
      <c r="F24" s="38" t="s">
        <v>20</v>
      </c>
      <c r="G24" s="39">
        <v>1.06451666666667</v>
      </c>
      <c r="H24" s="40">
        <v>231783.25</v>
      </c>
    </row>
    <row r="25" spans="1:9">
      <c r="A25" s="38" t="s">
        <v>21</v>
      </c>
      <c r="B25" s="39">
        <v>0.0069363396969697</v>
      </c>
      <c r="C25" s="40">
        <v>61829265734.9924</v>
      </c>
      <c r="F25" s="38" t="s">
        <v>21</v>
      </c>
      <c r="G25" s="39">
        <v>0.0069363396969697</v>
      </c>
      <c r="H25" s="40">
        <v>99130500851.8409</v>
      </c>
      <c r="I25" s="45"/>
    </row>
    <row r="26" spans="1:9">
      <c r="A26" s="38" t="s">
        <v>22</v>
      </c>
      <c r="B26" s="39">
        <v>12</v>
      </c>
      <c r="C26" s="40">
        <v>12</v>
      </c>
      <c r="F26" s="38" t="s">
        <v>22</v>
      </c>
      <c r="G26" s="39">
        <v>12</v>
      </c>
      <c r="H26" s="40">
        <v>12</v>
      </c>
      <c r="I26" s="44"/>
    </row>
    <row r="27" spans="1:9">
      <c r="A27" s="38" t="s">
        <v>23</v>
      </c>
      <c r="B27" s="39">
        <v>30914632867.4997</v>
      </c>
      <c r="C27" s="40"/>
      <c r="F27" s="38" t="s">
        <v>23</v>
      </c>
      <c r="G27" s="39">
        <v>49565250425.9239</v>
      </c>
      <c r="H27" s="40"/>
      <c r="I27" s="44"/>
    </row>
    <row r="28" spans="1:9">
      <c r="A28" s="38" t="s">
        <v>24</v>
      </c>
      <c r="B28" s="39">
        <v>0</v>
      </c>
      <c r="C28" s="40"/>
      <c r="F28" s="38" t="s">
        <v>24</v>
      </c>
      <c r="G28" s="39">
        <v>0</v>
      </c>
      <c r="H28" s="40"/>
      <c r="I28" s="44"/>
    </row>
    <row r="29" spans="1:9">
      <c r="A29" s="38" t="s">
        <v>25</v>
      </c>
      <c r="B29" s="39">
        <v>22</v>
      </c>
      <c r="C29" s="40"/>
      <c r="F29" s="38" t="s">
        <v>25</v>
      </c>
      <c r="G29" s="39">
        <v>22</v>
      </c>
      <c r="H29" s="40"/>
      <c r="I29" s="44"/>
    </row>
    <row r="30" spans="1:9">
      <c r="A30" s="38" t="s">
        <v>26</v>
      </c>
      <c r="B30" s="39">
        <v>-2.43913563446394</v>
      </c>
      <c r="C30" s="40"/>
      <c r="F30" s="38" t="s">
        <v>26</v>
      </c>
      <c r="G30" s="39">
        <v>-2.55015763304309</v>
      </c>
      <c r="H30" s="40"/>
      <c r="I30" s="44"/>
    </row>
    <row r="31" spans="1:9">
      <c r="A31" s="38" t="s">
        <v>27</v>
      </c>
      <c r="B31" s="39">
        <v>0.0116241625281706</v>
      </c>
      <c r="C31" s="40"/>
      <c r="F31" s="38" t="s">
        <v>27</v>
      </c>
      <c r="G31" s="39">
        <v>0.00912333815089004</v>
      </c>
      <c r="H31" s="40"/>
      <c r="I31" s="44"/>
    </row>
    <row r="32" spans="1:9">
      <c r="A32" s="38" t="s">
        <v>28</v>
      </c>
      <c r="B32" s="39">
        <v>2.18289264987429</v>
      </c>
      <c r="C32" s="40"/>
      <c r="F32" s="38" t="s">
        <v>28</v>
      </c>
      <c r="G32" s="39">
        <v>2.18289264987429</v>
      </c>
      <c r="H32" s="40"/>
      <c r="I32" s="44"/>
    </row>
    <row r="33" spans="1:9">
      <c r="A33" s="38" t="s">
        <v>29</v>
      </c>
      <c r="B33" s="39">
        <v>0.0232483250563411</v>
      </c>
      <c r="C33" s="40"/>
      <c r="F33" s="38" t="s">
        <v>29</v>
      </c>
      <c r="G33" s="39">
        <v>0.0182466763017801</v>
      </c>
      <c r="H33" s="40"/>
      <c r="I33" s="44"/>
    </row>
    <row r="34" ht="15.15" spans="1:9">
      <c r="A34" s="41" t="s">
        <v>30</v>
      </c>
      <c r="B34" s="42">
        <v>2.50832455289908</v>
      </c>
      <c r="C34" s="43"/>
      <c r="F34" s="41" t="s">
        <v>30</v>
      </c>
      <c r="G34" s="42">
        <v>2.50832455289908</v>
      </c>
      <c r="H34" s="43"/>
      <c r="I34" s="44"/>
    </row>
    <row r="35" spans="7:9">
      <c r="G35" s="44"/>
      <c r="H35" s="44"/>
      <c r="I35" s="44"/>
    </row>
    <row r="36" spans="7:10">
      <c r="G36" s="44"/>
      <c r="H36" s="44"/>
      <c r="I36" s="44"/>
      <c r="J36" s="46"/>
    </row>
  </sheetData>
  <conditionalFormatting sqref="B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{ed3bd123-f8a3-4a7a-b5cb-d85c4c54372d}</x14:id>
        </ext>
      </extLst>
    </cfRule>
  </conditionalFormatting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3bd123-f8a3-4a7a-b5cb-d85c4c543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Minh</dc:creator>
  <cp:lastModifiedBy>Pham Minh</cp:lastModifiedBy>
  <dcterms:created xsi:type="dcterms:W3CDTF">2022-03-21T12:26:00Z</dcterms:created>
  <dcterms:modified xsi:type="dcterms:W3CDTF">2022-03-21T15:53:00Z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A6A13F0B5FB94E0F9259FDDFCA10238D</vt:lpwstr>
  </property>
  <property fmtid="{D5CDD505-2E9C-101B-9397-08002B2CF9AE}" pid="3" name="KSOProductBuildVer">
    <vt:lpwstr>1033-11.2.0.11029</vt:lpwstr>
  </property>
</Properties>
</file>