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169U0812" sheetId="1" r:id="rId1"/>
  </sheets>
  <calcPr calcId="125725"/>
</workbook>
</file>

<file path=xl/calcChain.xml><?xml version="1.0" encoding="utf-8"?>
<calcChain xmlns="http://schemas.openxmlformats.org/spreadsheetml/2006/main">
  <c r="AA128" i="1"/>
  <c r="AA126"/>
  <c r="AB126" s="1"/>
  <c r="AA123"/>
  <c r="AA121"/>
  <c r="AB121" s="1"/>
  <c r="AA116"/>
  <c r="AB114"/>
  <c r="AA114"/>
  <c r="AA109"/>
  <c r="AA107"/>
  <c r="AB107" s="1"/>
  <c r="AA102"/>
  <c r="AB100"/>
  <c r="AA100"/>
  <c r="AA93"/>
  <c r="AA91"/>
  <c r="AB91" s="1"/>
  <c r="AA84"/>
  <c r="AA82"/>
  <c r="AB82" s="1"/>
  <c r="AA75"/>
  <c r="AA73"/>
  <c r="AB73" s="1"/>
  <c r="AA66"/>
  <c r="AA64"/>
  <c r="AB64" s="1"/>
  <c r="AA59"/>
  <c r="AA57"/>
  <c r="AB57" s="1"/>
  <c r="AB50"/>
  <c r="AA52"/>
  <c r="AA50"/>
  <c r="AB41"/>
  <c r="AA43"/>
  <c r="AA41"/>
  <c r="Z39"/>
  <c r="T41"/>
  <c r="U41"/>
  <c r="V41"/>
  <c r="W41"/>
  <c r="X41"/>
  <c r="Y41"/>
  <c r="Z41"/>
  <c r="T43"/>
  <c r="U43"/>
  <c r="V43"/>
  <c r="W43"/>
  <c r="X43"/>
  <c r="Y43"/>
  <c r="Z43"/>
  <c r="T45"/>
  <c r="U45"/>
  <c r="V45"/>
  <c r="W45"/>
  <c r="X45"/>
  <c r="Y45"/>
  <c r="Z45"/>
  <c r="T48"/>
  <c r="U48"/>
  <c r="V48"/>
  <c r="W48"/>
  <c r="X48"/>
  <c r="Y48"/>
  <c r="Z48"/>
  <c r="T50"/>
  <c r="U50"/>
  <c r="V50"/>
  <c r="W50"/>
  <c r="X50"/>
  <c r="Y50"/>
  <c r="Z50"/>
  <c r="T52"/>
  <c r="U52"/>
  <c r="V52"/>
  <c r="W52"/>
  <c r="X52"/>
  <c r="Y52"/>
  <c r="Z52"/>
  <c r="T54"/>
  <c r="U54"/>
  <c r="V54"/>
  <c r="W54"/>
  <c r="X54"/>
  <c r="Y54"/>
  <c r="Z54"/>
  <c r="T57"/>
  <c r="U57"/>
  <c r="V57"/>
  <c r="W57"/>
  <c r="X57"/>
  <c r="Y57"/>
  <c r="Z57"/>
  <c r="T59"/>
  <c r="U59"/>
  <c r="V59"/>
  <c r="W59"/>
  <c r="X59"/>
  <c r="Y59"/>
  <c r="Z59"/>
  <c r="T62"/>
  <c r="U62"/>
  <c r="V62"/>
  <c r="W62"/>
  <c r="X62"/>
  <c r="Y62"/>
  <c r="Z62"/>
  <c r="T64"/>
  <c r="U64"/>
  <c r="V64"/>
  <c r="W64"/>
  <c r="X64"/>
  <c r="Y64"/>
  <c r="Z64"/>
  <c r="T66"/>
  <c r="U66"/>
  <c r="V66"/>
  <c r="W66"/>
  <c r="X66"/>
  <c r="Y66"/>
  <c r="Z66"/>
  <c r="T68"/>
  <c r="U68"/>
  <c r="V68"/>
  <c r="W68"/>
  <c r="X68"/>
  <c r="Y68"/>
  <c r="Z68"/>
  <c r="T71"/>
  <c r="U71"/>
  <c r="V71"/>
  <c r="W71"/>
  <c r="X71"/>
  <c r="Y71"/>
  <c r="Z71"/>
  <c r="T73"/>
  <c r="U73"/>
  <c r="V73"/>
  <c r="W73"/>
  <c r="X73"/>
  <c r="Y73"/>
  <c r="Z73"/>
  <c r="T75"/>
  <c r="U75"/>
  <c r="V75"/>
  <c r="W75"/>
  <c r="X75"/>
  <c r="Y75"/>
  <c r="Z75"/>
  <c r="T77"/>
  <c r="U77"/>
  <c r="V77"/>
  <c r="W77"/>
  <c r="X77"/>
  <c r="Y77"/>
  <c r="Z77"/>
  <c r="T80"/>
  <c r="U80"/>
  <c r="V80"/>
  <c r="W80"/>
  <c r="X80"/>
  <c r="Y80"/>
  <c r="Z80"/>
  <c r="T82"/>
  <c r="U82"/>
  <c r="V82"/>
  <c r="W82"/>
  <c r="X82"/>
  <c r="Y82"/>
  <c r="Z82"/>
  <c r="T84"/>
  <c r="U84"/>
  <c r="V84"/>
  <c r="W84"/>
  <c r="X84"/>
  <c r="Y84"/>
  <c r="Z84"/>
  <c r="T86"/>
  <c r="U86"/>
  <c r="V86"/>
  <c r="W86"/>
  <c r="X86"/>
  <c r="Y86"/>
  <c r="Z86"/>
  <c r="T89"/>
  <c r="U89"/>
  <c r="V89"/>
  <c r="W89"/>
  <c r="X89"/>
  <c r="Y89"/>
  <c r="Z89"/>
  <c r="T91"/>
  <c r="U91"/>
  <c r="V91"/>
  <c r="W91"/>
  <c r="X91"/>
  <c r="Y91"/>
  <c r="Z91"/>
  <c r="T93"/>
  <c r="U93"/>
  <c r="V93"/>
  <c r="W93"/>
  <c r="X93"/>
  <c r="Y93"/>
  <c r="Z93"/>
  <c r="T95"/>
  <c r="U95"/>
  <c r="V95"/>
  <c r="W95"/>
  <c r="X95"/>
  <c r="Y95"/>
  <c r="Z95"/>
  <c r="T98"/>
  <c r="U98"/>
  <c r="V98"/>
  <c r="W98"/>
  <c r="X98"/>
  <c r="Y98"/>
  <c r="Z98"/>
  <c r="T100"/>
  <c r="U100"/>
  <c r="V100"/>
  <c r="W100"/>
  <c r="X100"/>
  <c r="Y100"/>
  <c r="Z100"/>
  <c r="T102"/>
  <c r="U102"/>
  <c r="V102"/>
  <c r="W102"/>
  <c r="X102"/>
  <c r="Y102"/>
  <c r="Z102"/>
  <c r="T104"/>
  <c r="U104"/>
  <c r="V104"/>
  <c r="W104"/>
  <c r="X104"/>
  <c r="Y104"/>
  <c r="Z104"/>
  <c r="T107"/>
  <c r="U107"/>
  <c r="V107"/>
  <c r="W107"/>
  <c r="X107"/>
  <c r="Y107"/>
  <c r="Z107"/>
  <c r="T109"/>
  <c r="U109"/>
  <c r="V109"/>
  <c r="W109"/>
  <c r="X109"/>
  <c r="Y109"/>
  <c r="Z109"/>
  <c r="T112"/>
  <c r="U112"/>
  <c r="V112"/>
  <c r="W112"/>
  <c r="X112"/>
  <c r="Y112"/>
  <c r="Z112"/>
  <c r="T114"/>
  <c r="U114"/>
  <c r="V114"/>
  <c r="W114"/>
  <c r="X114"/>
  <c r="Y114"/>
  <c r="Z114"/>
  <c r="T116"/>
  <c r="U116"/>
  <c r="V116"/>
  <c r="W116"/>
  <c r="X116"/>
  <c r="Y116"/>
  <c r="Z116"/>
  <c r="T118"/>
  <c r="U118"/>
  <c r="V118"/>
  <c r="W118"/>
  <c r="X118"/>
  <c r="Y118"/>
  <c r="Z118"/>
  <c r="T121"/>
  <c r="U121"/>
  <c r="V121"/>
  <c r="W121"/>
  <c r="X121"/>
  <c r="Y121"/>
  <c r="Z121"/>
  <c r="T123"/>
  <c r="U123"/>
  <c r="V123"/>
  <c r="W123"/>
  <c r="X123"/>
  <c r="Y123"/>
  <c r="Z123"/>
  <c r="T126"/>
  <c r="U126"/>
  <c r="V126"/>
  <c r="W126"/>
  <c r="X126"/>
  <c r="Y126"/>
  <c r="Z126"/>
  <c r="T128"/>
  <c r="U128"/>
  <c r="V128"/>
  <c r="W128"/>
  <c r="X128"/>
  <c r="Y128"/>
  <c r="Z128"/>
  <c r="Y39"/>
  <c r="X39"/>
  <c r="W39"/>
  <c r="V39"/>
  <c r="U39"/>
  <c r="T39"/>
</calcChain>
</file>

<file path=xl/sharedStrings.xml><?xml version="1.0" encoding="utf-8"?>
<sst xmlns="http://schemas.openxmlformats.org/spreadsheetml/2006/main" count="288" uniqueCount="150">
  <si>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</si>
  <si>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</si>
  <si>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</si>
  <si>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</si>
  <si>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</si>
  <si>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120112169U081236F20</t>
  </si>
  <si>
    <t>711031008002-04169734.5901110</t>
  </si>
  <si>
    <t>C:\TXTECH2\</t>
  </si>
  <si>
    <t>.FWD</t>
  </si>
  <si>
    <t>US0081</t>
  </si>
  <si>
    <t>S</t>
  </si>
  <si>
    <t>936L1</t>
  </si>
  <si>
    <t>Heights</t>
  </si>
  <si>
    <t>............................</t>
  </si>
  <si>
    <t>1328L1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</si>
  <si>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</si>
  <si>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</si>
  <si>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</si>
  <si>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</si>
  <si>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</si>
  <si>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</si>
  <si>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</si>
  <si>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</si>
  <si>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</si>
  <si>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</si>
  <si>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</si>
  <si>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</si>
  <si>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</si>
  <si>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</si>
  <si>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</si>
  <si>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</si>
  <si>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</si>
  <si>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</si>
  <si>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</si>
  <si>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</si>
  <si>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</si>
  <si>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</si>
  <si>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</si>
  <si>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</si>
  <si>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</si>
  <si>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</si>
  <si>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</si>
  <si>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</si>
  <si>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0L1</t>
  </si>
  <si>
    <t>I61037</t>
  </si>
  <si>
    <t>'</t>
  </si>
  <si>
    <t>1L1</t>
  </si>
  <si>
    <t>I61038</t>
  </si>
  <si>
    <t>3L1</t>
  </si>
  <si>
    <t>I61039</t>
  </si>
  <si>
    <t>4L1</t>
  </si>
  <si>
    <t>I61040</t>
  </si>
  <si>
    <t>'M1</t>
  </si>
  <si>
    <t>15L1</t>
  </si>
  <si>
    <t>I61041</t>
  </si>
  <si>
    <t>18L1</t>
  </si>
  <si>
    <t>I61042</t>
  </si>
  <si>
    <t>20L1</t>
  </si>
  <si>
    <t>24L1</t>
  </si>
  <si>
    <t>I61043</t>
  </si>
  <si>
    <t>'L1</t>
  </si>
  <si>
    <t>52L1</t>
  </si>
  <si>
    <t>I61044</t>
  </si>
  <si>
    <t>I61045</t>
  </si>
  <si>
    <t>'S1</t>
  </si>
  <si>
    <t>88L1</t>
  </si>
  <si>
    <t>I61046</t>
  </si>
  <si>
    <t>91L1</t>
  </si>
  <si>
    <t>I61047</t>
  </si>
  <si>
    <t>93L1</t>
  </si>
  <si>
    <t>I61048</t>
  </si>
  <si>
    <t>96L1</t>
  </si>
  <si>
    <t>I61049</t>
  </si>
  <si>
    <t>'M2</t>
  </si>
  <si>
    <t>104L1</t>
  </si>
  <si>
    <t>I61050</t>
  </si>
  <si>
    <t>105L1</t>
  </si>
  <si>
    <t>I61051</t>
  </si>
  <si>
    <t>I61052</t>
  </si>
  <si>
    <t>109L1</t>
  </si>
  <si>
    <t>I61053</t>
  </si>
  <si>
    <t>'L2</t>
  </si>
  <si>
    <t>153L1</t>
  </si>
  <si>
    <t>I61054</t>
  </si>
  <si>
    <t>156L1</t>
  </si>
  <si>
    <t>159L1</t>
  </si>
  <si>
    <t>I61055</t>
  </si>
  <si>
    <t>161L1</t>
  </si>
  <si>
    <t>I61056</t>
  </si>
  <si>
    <t>'M3</t>
  </si>
  <si>
    <t>278L1</t>
  </si>
  <si>
    <t>I61058</t>
  </si>
  <si>
    <t>282L1</t>
  </si>
  <si>
    <t>I61059</t>
  </si>
  <si>
    <t>I61100</t>
  </si>
  <si>
    <t>286L1</t>
  </si>
  <si>
    <t>'L3</t>
  </si>
  <si>
    <t>350L1</t>
  </si>
  <si>
    <t>I61102</t>
  </si>
  <si>
    <t>351L1</t>
  </si>
  <si>
    <t>353L1</t>
  </si>
  <si>
    <t>I61104</t>
  </si>
  <si>
    <t>354L1</t>
  </si>
  <si>
    <t>'M4</t>
  </si>
  <si>
    <t>404L1</t>
  </si>
  <si>
    <t>I61106</t>
  </si>
  <si>
    <t>406L1</t>
  </si>
  <si>
    <t>I61107</t>
  </si>
  <si>
    <t>'S2</t>
  </si>
  <si>
    <t>796L1</t>
  </si>
  <si>
    <t>I61122</t>
  </si>
  <si>
    <t>800L1</t>
  </si>
  <si>
    <t>I61123</t>
  </si>
  <si>
    <t>801L1</t>
  </si>
  <si>
    <t>I61124</t>
  </si>
  <si>
    <t>804L1</t>
  </si>
  <si>
    <t>'L4</t>
  </si>
  <si>
    <t>842L1</t>
  </si>
  <si>
    <t>I61125</t>
  </si>
  <si>
    <t>844L1</t>
  </si>
  <si>
    <t>I61126</t>
  </si>
  <si>
    <t>'S3</t>
  </si>
  <si>
    <t>935L1</t>
  </si>
  <si>
    <t>I61127</t>
  </si>
  <si>
    <t>I61128</t>
  </si>
  <si>
    <t>'S4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</si>
  <si>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</si>
  <si>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</si>
  <si>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</si>
  <si>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</si>
  <si>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</si>
  <si>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</si>
  <si>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</si>
  <si>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</si>
  <si>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</si>
  <si>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</si>
  <si>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</si>
  <si>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9000 LBS</t>
  </si>
  <si>
    <t>L-1</t>
  </si>
  <si>
    <t>M-1</t>
  </si>
  <si>
    <t>S-1</t>
  </si>
  <si>
    <t>M-2</t>
  </si>
  <si>
    <t>L-2</t>
  </si>
  <si>
    <t>M-3</t>
  </si>
  <si>
    <t>L-3</t>
  </si>
  <si>
    <t>M-4</t>
  </si>
  <si>
    <t>S-2</t>
  </si>
  <si>
    <t>L-4</t>
  </si>
  <si>
    <t>S-3</t>
  </si>
  <si>
    <t>S-4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</si>
</sst>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16" fillId="33" borderId="23" xfId="0" applyNumberFormat="1" applyFont="1" applyFill="1" applyBorder="1" applyAlignment="1">
      <alignment horizontal="center"/>
    </xf>
    <xf numFmtId="164" fontId="16" fillId="33" borderId="21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32"/>
  <sheetViews>
    <sheetView tabSelected="1" workbookViewId="0"/>
  </sheetViews>
  <sheetFormatPr defaultRowHeight="15"/>
  <cols>
    <col min="18" max="18" width="4" customWidth="1"/>
    <col min="19" max="19" width="9.140625" style="1"/>
    <col min="20" max="26" width="4.5703125" style="8" bestFit="1" customWidth="1"/>
    <col min="27" max="27" width="6.5703125" style="8" bestFit="1" customWidth="1"/>
    <col min="28" max="28" width="8.140625" style="9" bestFit="1" customWidth="1"/>
  </cols>
  <sheetData>
    <row r="1" spans="1:14">
      <c r="A1" t="s">
        <v>4</v>
      </c>
      <c r="B1">
        <v>179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3169</v>
      </c>
      <c r="B5" t="s">
        <v>9</v>
      </c>
    </row>
    <row r="6" spans="1:14">
      <c r="A6" t="s">
        <v>10</v>
      </c>
      <c r="B6" t="s">
        <v>11</v>
      </c>
      <c r="C6">
        <v>2</v>
      </c>
      <c r="D6">
        <v>180</v>
      </c>
      <c r="E6">
        <v>35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2</v>
      </c>
      <c r="D7">
        <v>180</v>
      </c>
      <c r="E7">
        <v>35</v>
      </c>
      <c r="F7" t="s">
        <v>12</v>
      </c>
      <c r="G7" t="s">
        <v>13</v>
      </c>
    </row>
    <row r="8" spans="1:14">
      <c r="A8">
        <v>800.20802729369598</v>
      </c>
      <c r="B8">
        <v>0.17699999999999999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0.93210000000000004</v>
      </c>
      <c r="D10">
        <v>88.7</v>
      </c>
    </row>
    <row r="11" spans="1:14">
      <c r="A11" t="s">
        <v>16</v>
      </c>
      <c r="B11">
        <v>3291</v>
      </c>
      <c r="C11">
        <v>1.028</v>
      </c>
      <c r="D11">
        <v>1.095</v>
      </c>
    </row>
    <row r="12" spans="1:14">
      <c r="A12" t="s">
        <v>17</v>
      </c>
      <c r="B12">
        <v>2461</v>
      </c>
      <c r="C12">
        <v>1.0029999999999999</v>
      </c>
      <c r="D12">
        <v>0.98099999999999998</v>
      </c>
    </row>
    <row r="13" spans="1:14">
      <c r="A13" t="s">
        <v>18</v>
      </c>
      <c r="B13">
        <v>3296</v>
      </c>
      <c r="C13">
        <v>1.0069999999999999</v>
      </c>
      <c r="D13">
        <v>1.008</v>
      </c>
    </row>
    <row r="14" spans="1:14">
      <c r="A14" t="s">
        <v>19</v>
      </c>
      <c r="B14">
        <v>979</v>
      </c>
      <c r="C14">
        <v>1.0109999999999999</v>
      </c>
      <c r="D14">
        <v>1.04</v>
      </c>
    </row>
    <row r="15" spans="1:14">
      <c r="A15" t="s">
        <v>20</v>
      </c>
      <c r="B15">
        <v>1222</v>
      </c>
      <c r="C15">
        <v>1.024</v>
      </c>
      <c r="D15">
        <v>1</v>
      </c>
    </row>
    <row r="16" spans="1:14">
      <c r="A16" t="s">
        <v>21</v>
      </c>
      <c r="B16">
        <v>972</v>
      </c>
      <c r="C16">
        <v>1.03</v>
      </c>
      <c r="D16">
        <v>1.006</v>
      </c>
    </row>
    <row r="17" spans="1:5">
      <c r="A17" t="s">
        <v>22</v>
      </c>
      <c r="B17">
        <v>3402</v>
      </c>
      <c r="C17">
        <v>1.0149999999999999</v>
      </c>
      <c r="D17">
        <v>1.0009999999999999</v>
      </c>
    </row>
    <row r="18" spans="1:5">
      <c r="A18" t="s">
        <v>23</v>
      </c>
      <c r="B18">
        <v>537</v>
      </c>
      <c r="C18">
        <v>1.0269999999999999</v>
      </c>
      <c r="D18">
        <v>1.022</v>
      </c>
    </row>
    <row r="19" spans="1:5">
      <c r="A19" t="s">
        <v>24</v>
      </c>
      <c r="B19">
        <v>1333</v>
      </c>
      <c r="C19">
        <v>1</v>
      </c>
      <c r="D19">
        <v>1</v>
      </c>
    </row>
    <row r="20" spans="1:5">
      <c r="A20" t="s">
        <v>24</v>
      </c>
      <c r="B20">
        <v>1444</v>
      </c>
      <c r="C20">
        <v>0.99</v>
      </c>
      <c r="D20">
        <v>1.008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38</v>
      </c>
      <c r="B36" t="s">
        <v>39</v>
      </c>
      <c r="C36" t="s">
        <v>40</v>
      </c>
      <c r="D36" t="s">
        <v>41</v>
      </c>
      <c r="E36" t="s">
        <v>42</v>
      </c>
    </row>
    <row r="37" spans="1:28" ht="15.75" thickBot="1">
      <c r="A37" t="s">
        <v>29</v>
      </c>
      <c r="B37">
        <v>0</v>
      </c>
      <c r="T37" s="2" t="s">
        <v>137</v>
      </c>
      <c r="U37" s="3"/>
      <c r="V37" s="3"/>
      <c r="W37" s="3"/>
      <c r="X37" s="3"/>
      <c r="Y37" s="3"/>
      <c r="Z37" s="4"/>
    </row>
    <row r="38" spans="1:28" ht="15.75" thickBot="1">
      <c r="A38" t="s">
        <v>10</v>
      </c>
      <c r="B38" t="s">
        <v>43</v>
      </c>
      <c r="C38">
        <v>2</v>
      </c>
      <c r="D38" t="s">
        <v>44</v>
      </c>
      <c r="E38">
        <v>36</v>
      </c>
      <c r="F38" t="s">
        <v>12</v>
      </c>
      <c r="G38" t="s">
        <v>13</v>
      </c>
      <c r="T38" s="6" t="s">
        <v>128</v>
      </c>
      <c r="U38" s="6" t="s">
        <v>129</v>
      </c>
      <c r="V38" s="6" t="s">
        <v>130</v>
      </c>
      <c r="W38" s="6" t="s">
        <v>131</v>
      </c>
      <c r="X38" s="6" t="s">
        <v>132</v>
      </c>
      <c r="Y38" s="6" t="s">
        <v>133</v>
      </c>
      <c r="Z38" s="6" t="s">
        <v>134</v>
      </c>
      <c r="AA38" s="6" t="s">
        <v>135</v>
      </c>
      <c r="AB38" s="7" t="s">
        <v>136</v>
      </c>
    </row>
    <row r="39" spans="1:28">
      <c r="B39">
        <v>605</v>
      </c>
      <c r="C39">
        <v>121</v>
      </c>
      <c r="D39">
        <v>87</v>
      </c>
      <c r="E39">
        <v>75</v>
      </c>
      <c r="F39">
        <v>101</v>
      </c>
      <c r="G39">
        <v>47</v>
      </c>
      <c r="H39">
        <v>35</v>
      </c>
      <c r="I39">
        <v>27</v>
      </c>
      <c r="J39">
        <v>9610</v>
      </c>
      <c r="K39">
        <v>4.76</v>
      </c>
      <c r="L39">
        <v>3.44</v>
      </c>
      <c r="M39">
        <v>2.94</v>
      </c>
      <c r="N39">
        <v>3.99</v>
      </c>
      <c r="O39">
        <v>1.85</v>
      </c>
      <c r="P39">
        <v>1.36</v>
      </c>
      <c r="Q39">
        <v>1.05</v>
      </c>
      <c r="S39" s="29" t="s">
        <v>139</v>
      </c>
      <c r="T39" s="10">
        <f>(K39*9000)/J39</f>
        <v>4.4578563995837666</v>
      </c>
      <c r="U39" s="11">
        <f>(L39*9000)/J39</f>
        <v>3.2216441207075963</v>
      </c>
      <c r="V39" s="11">
        <f>(M39*9000)/J39</f>
        <v>2.7533818938605621</v>
      </c>
      <c r="W39" s="11">
        <f>(N39*9000)/J39</f>
        <v>3.7367325702393339</v>
      </c>
      <c r="X39" s="11">
        <f>(O39*9000)/J39</f>
        <v>1.732570239334027</v>
      </c>
      <c r="Y39" s="11">
        <f>(P39*9000)/J39</f>
        <v>1.2736732570239333</v>
      </c>
      <c r="Z39" s="11">
        <f>(Q39*9000)/J39</f>
        <v>0.98335067637877216</v>
      </c>
      <c r="AA39" s="11"/>
      <c r="AB39" s="12"/>
    </row>
    <row r="40" spans="1:28">
      <c r="A40" t="s">
        <v>10</v>
      </c>
      <c r="B40" t="s">
        <v>46</v>
      </c>
      <c r="C40">
        <v>3</v>
      </c>
      <c r="D40" t="s">
        <v>47</v>
      </c>
      <c r="E40">
        <v>36</v>
      </c>
      <c r="F40" t="s">
        <v>12</v>
      </c>
      <c r="G40" t="s">
        <v>13</v>
      </c>
      <c r="S40" s="30"/>
      <c r="T40" s="13"/>
      <c r="U40" s="14"/>
      <c r="V40" s="14"/>
      <c r="W40" s="14"/>
      <c r="X40" s="14"/>
      <c r="Y40" s="14"/>
      <c r="Z40" s="14"/>
      <c r="AA40" s="14"/>
      <c r="AB40" s="15"/>
    </row>
    <row r="41" spans="1:28">
      <c r="B41">
        <v>610</v>
      </c>
      <c r="C41">
        <v>124</v>
      </c>
      <c r="D41">
        <v>105</v>
      </c>
      <c r="E41">
        <v>81</v>
      </c>
      <c r="F41">
        <v>109</v>
      </c>
      <c r="G41">
        <v>45</v>
      </c>
      <c r="H41">
        <v>32</v>
      </c>
      <c r="I41">
        <v>26</v>
      </c>
      <c r="J41">
        <v>9685</v>
      </c>
      <c r="K41">
        <v>4.8600000000000003</v>
      </c>
      <c r="L41">
        <v>4.12</v>
      </c>
      <c r="M41">
        <v>3.17</v>
      </c>
      <c r="N41">
        <v>4.3</v>
      </c>
      <c r="O41">
        <v>1.78</v>
      </c>
      <c r="P41">
        <v>1.26</v>
      </c>
      <c r="Q41">
        <v>1.03</v>
      </c>
      <c r="S41" s="30"/>
      <c r="T41" s="13">
        <f t="shared" ref="T40:T103" si="0">(K41*9000)/J41</f>
        <v>4.5162622612287038</v>
      </c>
      <c r="U41" s="14">
        <f t="shared" ref="U40:U103" si="1">(L41*9000)/J41</f>
        <v>3.8286009292720702</v>
      </c>
      <c r="V41" s="14">
        <f t="shared" ref="V40:V103" si="2">(M41*9000)/J41</f>
        <v>2.9457924625709859</v>
      </c>
      <c r="W41" s="14">
        <f t="shared" ref="W40:W103" si="3">(N41*9000)/J41</f>
        <v>3.9958699019101704</v>
      </c>
      <c r="X41" s="14">
        <f t="shared" ref="X40:X103" si="4">(O41*9000)/J41</f>
        <v>1.6541042849767682</v>
      </c>
      <c r="Y41" s="14">
        <f t="shared" ref="Y40:Y103" si="5">(P41*9000)/J41</f>
        <v>1.1708828084667011</v>
      </c>
      <c r="Z41" s="14">
        <f t="shared" ref="Z40:Z103" si="6">(Q41*9000)/J41</f>
        <v>0.95715023231801755</v>
      </c>
      <c r="AA41" s="14">
        <f>(U41/W41)*100</f>
        <v>95.813953488372093</v>
      </c>
      <c r="AB41" s="27">
        <f>AVERAGE(AA41:AA43)</f>
        <v>110.27399802078179</v>
      </c>
    </row>
    <row r="42" spans="1:28">
      <c r="A42" t="s">
        <v>10</v>
      </c>
      <c r="B42" t="s">
        <v>48</v>
      </c>
      <c r="C42">
        <v>3</v>
      </c>
      <c r="D42" t="s">
        <v>49</v>
      </c>
      <c r="E42">
        <v>36</v>
      </c>
      <c r="F42" t="s">
        <v>12</v>
      </c>
      <c r="G42" t="s">
        <v>13</v>
      </c>
      <c r="S42" s="30"/>
      <c r="T42" s="13"/>
      <c r="U42" s="14"/>
      <c r="V42" s="14"/>
      <c r="W42" s="14"/>
      <c r="X42" s="14"/>
      <c r="Y42" s="14"/>
      <c r="Z42" s="14"/>
      <c r="AA42" s="14"/>
      <c r="AB42" s="15"/>
    </row>
    <row r="43" spans="1:28">
      <c r="B43">
        <v>603</v>
      </c>
      <c r="C43">
        <v>126</v>
      </c>
      <c r="D43">
        <v>96</v>
      </c>
      <c r="E43">
        <v>76</v>
      </c>
      <c r="F43">
        <v>119</v>
      </c>
      <c r="G43">
        <v>46</v>
      </c>
      <c r="H43">
        <v>36</v>
      </c>
      <c r="I43">
        <v>30</v>
      </c>
      <c r="J43">
        <v>9582</v>
      </c>
      <c r="K43">
        <v>4.97</v>
      </c>
      <c r="L43">
        <v>3.76</v>
      </c>
      <c r="M43">
        <v>2.99</v>
      </c>
      <c r="N43">
        <v>4.6900000000000004</v>
      </c>
      <c r="O43">
        <v>1.8</v>
      </c>
      <c r="P43">
        <v>1.4</v>
      </c>
      <c r="Q43">
        <v>1.19</v>
      </c>
      <c r="S43" s="30"/>
      <c r="T43" s="13">
        <f t="shared" si="0"/>
        <v>4.6681277395115846</v>
      </c>
      <c r="U43" s="14">
        <f t="shared" si="1"/>
        <v>3.5316217908578587</v>
      </c>
      <c r="V43" s="14">
        <f t="shared" si="2"/>
        <v>2.8083907326236699</v>
      </c>
      <c r="W43" s="14">
        <f t="shared" si="3"/>
        <v>4.4051346274264249</v>
      </c>
      <c r="X43" s="14">
        <f t="shared" si="4"/>
        <v>1.6906700062617408</v>
      </c>
      <c r="Y43" s="14">
        <f t="shared" si="5"/>
        <v>1.3149655604257984</v>
      </c>
      <c r="Z43" s="14">
        <f t="shared" si="6"/>
        <v>1.1177207263619287</v>
      </c>
      <c r="AA43" s="14">
        <f>(W43/U43)*100</f>
        <v>124.7340425531915</v>
      </c>
      <c r="AB43" s="15"/>
    </row>
    <row r="44" spans="1:28">
      <c r="A44" t="s">
        <v>10</v>
      </c>
      <c r="B44" t="s">
        <v>50</v>
      </c>
      <c r="C44">
        <v>2</v>
      </c>
      <c r="D44" t="s">
        <v>51</v>
      </c>
      <c r="E44">
        <v>35</v>
      </c>
      <c r="F44" t="s">
        <v>12</v>
      </c>
      <c r="G44" t="s">
        <v>13</v>
      </c>
      <c r="S44" s="30"/>
      <c r="T44" s="13"/>
      <c r="U44" s="14"/>
      <c r="V44" s="14"/>
      <c r="W44" s="14"/>
      <c r="X44" s="14"/>
      <c r="Y44" s="14"/>
      <c r="Z44" s="14"/>
      <c r="AA44" s="14"/>
      <c r="AB44" s="15"/>
    </row>
    <row r="45" spans="1:28" ht="15.75" thickBot="1">
      <c r="B45">
        <v>603</v>
      </c>
      <c r="C45">
        <v>109</v>
      </c>
      <c r="D45">
        <v>88</v>
      </c>
      <c r="E45">
        <v>77</v>
      </c>
      <c r="F45">
        <v>102</v>
      </c>
      <c r="G45">
        <v>44</v>
      </c>
      <c r="H45">
        <v>32</v>
      </c>
      <c r="I45">
        <v>26</v>
      </c>
      <c r="J45">
        <v>9586</v>
      </c>
      <c r="K45">
        <v>4.28</v>
      </c>
      <c r="L45">
        <v>3.48</v>
      </c>
      <c r="M45">
        <v>3.01</v>
      </c>
      <c r="N45">
        <v>4.0199999999999996</v>
      </c>
      <c r="O45">
        <v>1.74</v>
      </c>
      <c r="P45">
        <v>1.26</v>
      </c>
      <c r="Q45">
        <v>1.03</v>
      </c>
      <c r="S45" s="31"/>
      <c r="T45" s="16">
        <f t="shared" si="0"/>
        <v>4.0183601084915503</v>
      </c>
      <c r="U45" s="17">
        <f t="shared" si="1"/>
        <v>3.2672647611099519</v>
      </c>
      <c r="V45" s="17">
        <f t="shared" si="2"/>
        <v>2.8259962445232629</v>
      </c>
      <c r="W45" s="17">
        <f t="shared" si="3"/>
        <v>3.7742541205925302</v>
      </c>
      <c r="X45" s="17">
        <f t="shared" si="4"/>
        <v>1.6336323805549759</v>
      </c>
      <c r="Y45" s="17">
        <f t="shared" si="5"/>
        <v>1.1829751721260171</v>
      </c>
      <c r="Z45" s="17">
        <f t="shared" si="6"/>
        <v>0.96703525975380766</v>
      </c>
      <c r="AA45" s="17"/>
      <c r="AB45" s="18"/>
    </row>
    <row r="46" spans="1:28">
      <c r="A46" t="s">
        <v>52</v>
      </c>
      <c r="T46" s="19"/>
      <c r="U46" s="20"/>
      <c r="V46" s="20"/>
      <c r="W46" s="20"/>
      <c r="X46" s="20"/>
      <c r="Y46" s="20"/>
      <c r="Z46" s="20"/>
      <c r="AA46" s="20"/>
      <c r="AB46" s="21"/>
    </row>
    <row r="47" spans="1:28" ht="15.75" thickBot="1">
      <c r="A47" t="s">
        <v>10</v>
      </c>
      <c r="B47" t="s">
        <v>53</v>
      </c>
      <c r="C47">
        <v>2</v>
      </c>
      <c r="D47" t="s">
        <v>54</v>
      </c>
      <c r="E47">
        <v>35</v>
      </c>
      <c r="F47" t="s">
        <v>12</v>
      </c>
      <c r="G47" t="s">
        <v>13</v>
      </c>
      <c r="T47" s="22"/>
      <c r="U47" s="23"/>
      <c r="V47" s="23"/>
      <c r="W47" s="23"/>
      <c r="X47" s="23"/>
      <c r="Y47" s="23"/>
      <c r="Z47" s="23"/>
      <c r="AA47" s="23"/>
      <c r="AB47" s="24"/>
    </row>
    <row r="48" spans="1:28">
      <c r="B48">
        <v>602</v>
      </c>
      <c r="C48">
        <v>95</v>
      </c>
      <c r="D48">
        <v>82</v>
      </c>
      <c r="E48">
        <v>68</v>
      </c>
      <c r="F48">
        <v>94</v>
      </c>
      <c r="G48">
        <v>42</v>
      </c>
      <c r="H48">
        <v>32</v>
      </c>
      <c r="I48">
        <v>26</v>
      </c>
      <c r="J48">
        <v>9570</v>
      </c>
      <c r="K48">
        <v>3.75</v>
      </c>
      <c r="L48">
        <v>3.23</v>
      </c>
      <c r="M48">
        <v>2.66</v>
      </c>
      <c r="N48">
        <v>3.69</v>
      </c>
      <c r="O48">
        <v>1.65</v>
      </c>
      <c r="P48">
        <v>1.26</v>
      </c>
      <c r="Q48">
        <v>1.04</v>
      </c>
      <c r="S48" s="32" t="s">
        <v>138</v>
      </c>
      <c r="T48" s="10">
        <f t="shared" si="0"/>
        <v>3.5266457680250785</v>
      </c>
      <c r="U48" s="11">
        <f t="shared" si="1"/>
        <v>3.0376175548589344</v>
      </c>
      <c r="V48" s="11">
        <f t="shared" si="2"/>
        <v>2.5015673981191222</v>
      </c>
      <c r="W48" s="11">
        <f t="shared" si="3"/>
        <v>3.4702194357366771</v>
      </c>
      <c r="X48" s="11">
        <f t="shared" si="4"/>
        <v>1.5517241379310345</v>
      </c>
      <c r="Y48" s="11">
        <f t="shared" si="5"/>
        <v>1.1849529780564263</v>
      </c>
      <c r="Z48" s="11">
        <f t="shared" si="6"/>
        <v>0.9780564263322884</v>
      </c>
      <c r="AA48" s="11"/>
      <c r="AB48" s="12"/>
    </row>
    <row r="49" spans="1:28">
      <c r="A49" t="s">
        <v>10</v>
      </c>
      <c r="B49" t="s">
        <v>55</v>
      </c>
      <c r="C49">
        <v>1</v>
      </c>
      <c r="D49" t="s">
        <v>56</v>
      </c>
      <c r="E49">
        <v>34</v>
      </c>
      <c r="F49" t="s">
        <v>12</v>
      </c>
      <c r="G49" t="s">
        <v>13</v>
      </c>
      <c r="S49" s="33"/>
      <c r="T49" s="13"/>
      <c r="U49" s="14"/>
      <c r="V49" s="14"/>
      <c r="W49" s="14"/>
      <c r="X49" s="14"/>
      <c r="Y49" s="14"/>
      <c r="Z49" s="14"/>
      <c r="AA49" s="14"/>
      <c r="AB49" s="15"/>
    </row>
    <row r="50" spans="1:28">
      <c r="B50">
        <v>605</v>
      </c>
      <c r="C50">
        <v>111</v>
      </c>
      <c r="D50">
        <v>96</v>
      </c>
      <c r="E50">
        <v>75</v>
      </c>
      <c r="F50">
        <v>101</v>
      </c>
      <c r="G50">
        <v>44</v>
      </c>
      <c r="H50">
        <v>33</v>
      </c>
      <c r="I50">
        <v>26</v>
      </c>
      <c r="J50">
        <v>9606</v>
      </c>
      <c r="K50">
        <v>4.37</v>
      </c>
      <c r="L50">
        <v>3.78</v>
      </c>
      <c r="M50">
        <v>2.96</v>
      </c>
      <c r="N50">
        <v>3.96</v>
      </c>
      <c r="O50">
        <v>1.73</v>
      </c>
      <c r="P50">
        <v>1.28</v>
      </c>
      <c r="Q50">
        <v>1.02</v>
      </c>
      <c r="S50" s="33"/>
      <c r="T50" s="13">
        <f t="shared" si="0"/>
        <v>4.0943160524672084</v>
      </c>
      <c r="U50" s="14">
        <f t="shared" si="1"/>
        <v>3.5415365396627108</v>
      </c>
      <c r="V50" s="14">
        <f t="shared" si="2"/>
        <v>2.7732667083073079</v>
      </c>
      <c r="W50" s="14">
        <f t="shared" si="3"/>
        <v>3.7101811367895063</v>
      </c>
      <c r="X50" s="14">
        <f t="shared" si="4"/>
        <v>1.6208619612742037</v>
      </c>
      <c r="Y50" s="14">
        <f t="shared" si="5"/>
        <v>1.1992504684572143</v>
      </c>
      <c r="Z50" s="14">
        <f t="shared" si="6"/>
        <v>0.95565271705184263</v>
      </c>
      <c r="AA50" s="14">
        <f>(U50/W50)*100</f>
        <v>95.454545454545453</v>
      </c>
      <c r="AB50" s="27">
        <f>AVERAGE(AA50:AA52)</f>
        <v>108.75879135191454</v>
      </c>
    </row>
    <row r="51" spans="1:28">
      <c r="A51" t="s">
        <v>10</v>
      </c>
      <c r="B51" t="s">
        <v>57</v>
      </c>
      <c r="C51">
        <v>1</v>
      </c>
      <c r="D51" t="s">
        <v>56</v>
      </c>
      <c r="E51">
        <v>34</v>
      </c>
      <c r="F51" t="s">
        <v>12</v>
      </c>
      <c r="G51" t="s">
        <v>13</v>
      </c>
      <c r="S51" s="33"/>
      <c r="T51" s="13"/>
      <c r="U51" s="14"/>
      <c r="V51" s="14"/>
      <c r="W51" s="14"/>
      <c r="X51" s="14"/>
      <c r="Y51" s="14"/>
      <c r="Z51" s="14"/>
      <c r="AA51" s="14"/>
      <c r="AB51" s="15"/>
    </row>
    <row r="52" spans="1:28">
      <c r="B52">
        <v>599</v>
      </c>
      <c r="C52">
        <v>113</v>
      </c>
      <c r="D52">
        <v>89</v>
      </c>
      <c r="E52">
        <v>71</v>
      </c>
      <c r="F52">
        <v>108</v>
      </c>
      <c r="G52">
        <v>43</v>
      </c>
      <c r="H52">
        <v>32</v>
      </c>
      <c r="I52">
        <v>25</v>
      </c>
      <c r="J52">
        <v>9510</v>
      </c>
      <c r="K52">
        <v>4.46</v>
      </c>
      <c r="L52">
        <v>3.49</v>
      </c>
      <c r="M52">
        <v>2.79</v>
      </c>
      <c r="N52">
        <v>4.26</v>
      </c>
      <c r="O52">
        <v>1.69</v>
      </c>
      <c r="P52">
        <v>1.24</v>
      </c>
      <c r="Q52">
        <v>0.97</v>
      </c>
      <c r="S52" s="33"/>
      <c r="T52" s="13">
        <f t="shared" si="0"/>
        <v>4.2208201892744484</v>
      </c>
      <c r="U52" s="14">
        <f t="shared" si="1"/>
        <v>3.3028391167192432</v>
      </c>
      <c r="V52" s="14">
        <f t="shared" si="2"/>
        <v>2.6403785488958991</v>
      </c>
      <c r="W52" s="14">
        <f t="shared" si="3"/>
        <v>4.0315457413249209</v>
      </c>
      <c r="X52" s="14">
        <f t="shared" si="4"/>
        <v>1.5993690851735016</v>
      </c>
      <c r="Y52" s="14">
        <f t="shared" si="5"/>
        <v>1.1735015772870663</v>
      </c>
      <c r="Z52" s="14">
        <f t="shared" si="6"/>
        <v>0.917981072555205</v>
      </c>
      <c r="AA52" s="14">
        <f>(W52/U52)*100</f>
        <v>122.06303724928364</v>
      </c>
      <c r="AB52" s="15"/>
    </row>
    <row r="53" spans="1:28">
      <c r="A53" t="s">
        <v>10</v>
      </c>
      <c r="B53" t="s">
        <v>58</v>
      </c>
      <c r="C53">
        <v>2</v>
      </c>
      <c r="D53" t="s">
        <v>59</v>
      </c>
      <c r="E53">
        <v>36</v>
      </c>
      <c r="F53" t="s">
        <v>12</v>
      </c>
      <c r="G53" t="s">
        <v>13</v>
      </c>
      <c r="S53" s="33"/>
      <c r="T53" s="13"/>
      <c r="U53" s="14"/>
      <c r="V53" s="14"/>
      <c r="W53" s="14"/>
      <c r="X53" s="14"/>
      <c r="Y53" s="14"/>
      <c r="Z53" s="14"/>
      <c r="AA53" s="14"/>
      <c r="AB53" s="15"/>
    </row>
    <row r="54" spans="1:28" ht="15.75" thickBot="1">
      <c r="B54">
        <v>602</v>
      </c>
      <c r="C54">
        <v>95</v>
      </c>
      <c r="D54">
        <v>85</v>
      </c>
      <c r="E54">
        <v>71</v>
      </c>
      <c r="F54">
        <v>95</v>
      </c>
      <c r="G54">
        <v>46</v>
      </c>
      <c r="H54">
        <v>35</v>
      </c>
      <c r="I54">
        <v>27</v>
      </c>
      <c r="J54">
        <v>9570</v>
      </c>
      <c r="K54">
        <v>3.75</v>
      </c>
      <c r="L54">
        <v>3.35</v>
      </c>
      <c r="M54">
        <v>2.8</v>
      </c>
      <c r="N54">
        <v>3.74</v>
      </c>
      <c r="O54">
        <v>1.8</v>
      </c>
      <c r="P54">
        <v>1.38</v>
      </c>
      <c r="Q54">
        <v>1.07</v>
      </c>
      <c r="S54" s="34"/>
      <c r="T54" s="16">
        <f t="shared" si="0"/>
        <v>3.5266457680250785</v>
      </c>
      <c r="U54" s="17">
        <f t="shared" si="1"/>
        <v>3.1504702194357366</v>
      </c>
      <c r="V54" s="17">
        <f t="shared" si="2"/>
        <v>2.6332288401253918</v>
      </c>
      <c r="W54" s="17">
        <f t="shared" si="3"/>
        <v>3.5172413793103448</v>
      </c>
      <c r="X54" s="17">
        <f t="shared" si="4"/>
        <v>1.6927899686520376</v>
      </c>
      <c r="Y54" s="17">
        <f t="shared" si="5"/>
        <v>1.2978056426332287</v>
      </c>
      <c r="Z54" s="17">
        <f t="shared" si="6"/>
        <v>1.0062695924764891</v>
      </c>
      <c r="AA54" s="17"/>
      <c r="AB54" s="18"/>
    </row>
    <row r="55" spans="1:28">
      <c r="A55" t="s">
        <v>60</v>
      </c>
      <c r="S55" s="5"/>
      <c r="T55" s="25"/>
      <c r="U55" s="20"/>
      <c r="V55" s="20"/>
      <c r="W55" s="20"/>
      <c r="X55" s="20"/>
      <c r="Y55" s="20"/>
      <c r="Z55" s="20"/>
      <c r="AA55" s="20"/>
      <c r="AB55" s="21"/>
    </row>
    <row r="56" spans="1:28" ht="15.75" thickBot="1">
      <c r="A56" t="s">
        <v>10</v>
      </c>
      <c r="B56" t="s">
        <v>61</v>
      </c>
      <c r="C56">
        <v>2</v>
      </c>
      <c r="D56" t="s">
        <v>62</v>
      </c>
      <c r="E56">
        <v>36</v>
      </c>
      <c r="F56" t="s">
        <v>12</v>
      </c>
      <c r="G56" t="s">
        <v>13</v>
      </c>
      <c r="S56" s="5"/>
      <c r="T56" s="26"/>
      <c r="U56" s="23"/>
      <c r="V56" s="23"/>
      <c r="W56" s="23"/>
      <c r="X56" s="23"/>
      <c r="Y56" s="23"/>
      <c r="Z56" s="23"/>
      <c r="AA56" s="23"/>
      <c r="AB56" s="24"/>
    </row>
    <row r="57" spans="1:28">
      <c r="B57">
        <v>601</v>
      </c>
      <c r="C57">
        <v>112</v>
      </c>
      <c r="D57">
        <v>97</v>
      </c>
      <c r="E57">
        <v>81</v>
      </c>
      <c r="F57">
        <v>115</v>
      </c>
      <c r="G57">
        <v>49</v>
      </c>
      <c r="H57">
        <v>37</v>
      </c>
      <c r="I57">
        <v>28</v>
      </c>
      <c r="J57">
        <v>9546</v>
      </c>
      <c r="K57">
        <v>4.41</v>
      </c>
      <c r="L57">
        <v>3.82</v>
      </c>
      <c r="M57">
        <v>3.2</v>
      </c>
      <c r="N57">
        <v>4.5199999999999996</v>
      </c>
      <c r="O57">
        <v>1.93</v>
      </c>
      <c r="P57">
        <v>1.44</v>
      </c>
      <c r="Q57">
        <v>1.1100000000000001</v>
      </c>
      <c r="S57" s="32" t="s">
        <v>140</v>
      </c>
      <c r="T57" s="10">
        <f t="shared" si="0"/>
        <v>4.1577624135763669</v>
      </c>
      <c r="U57" s="11">
        <f t="shared" si="1"/>
        <v>3.6015084852294152</v>
      </c>
      <c r="V57" s="11">
        <f t="shared" si="2"/>
        <v>3.0169704588309241</v>
      </c>
      <c r="W57" s="11">
        <f t="shared" si="3"/>
        <v>4.2614707730986794</v>
      </c>
      <c r="X57" s="11">
        <f t="shared" si="4"/>
        <v>1.8196103079824011</v>
      </c>
      <c r="Y57" s="11">
        <f t="shared" si="5"/>
        <v>1.3576367064739159</v>
      </c>
      <c r="Z57" s="11">
        <f t="shared" si="6"/>
        <v>1.0465116279069768</v>
      </c>
      <c r="AA57" s="11">
        <f>(U57/W57)*100</f>
        <v>84.513274336283189</v>
      </c>
      <c r="AB57" s="28">
        <f>AVERAGE(AA57:AA59)</f>
        <v>93.56616097766539</v>
      </c>
    </row>
    <row r="58" spans="1:28">
      <c r="A58" t="s">
        <v>10</v>
      </c>
      <c r="B58" t="s">
        <v>61</v>
      </c>
      <c r="C58">
        <v>2</v>
      </c>
      <c r="D58" t="s">
        <v>63</v>
      </c>
      <c r="E58">
        <v>36</v>
      </c>
      <c r="F58" t="s">
        <v>12</v>
      </c>
      <c r="G58" t="s">
        <v>13</v>
      </c>
      <c r="S58" s="33"/>
      <c r="T58" s="13"/>
      <c r="U58" s="14"/>
      <c r="V58" s="14"/>
      <c r="W58" s="14"/>
      <c r="X58" s="14"/>
      <c r="Y58" s="14"/>
      <c r="Z58" s="14"/>
      <c r="AA58" s="14"/>
      <c r="AB58" s="15"/>
    </row>
    <row r="59" spans="1:28" ht="15.75" thickBot="1">
      <c r="B59">
        <v>599</v>
      </c>
      <c r="C59">
        <v>121</v>
      </c>
      <c r="D59">
        <v>107</v>
      </c>
      <c r="E59">
        <v>83</v>
      </c>
      <c r="F59">
        <v>110</v>
      </c>
      <c r="G59">
        <v>49</v>
      </c>
      <c r="H59">
        <v>36</v>
      </c>
      <c r="I59">
        <v>27</v>
      </c>
      <c r="J59">
        <v>9522</v>
      </c>
      <c r="K59">
        <v>4.7699999999999996</v>
      </c>
      <c r="L59">
        <v>4.2</v>
      </c>
      <c r="M59">
        <v>3.28</v>
      </c>
      <c r="N59">
        <v>4.3099999999999996</v>
      </c>
      <c r="O59">
        <v>1.93</v>
      </c>
      <c r="P59">
        <v>1.43</v>
      </c>
      <c r="Q59">
        <v>1.07</v>
      </c>
      <c r="S59" s="34"/>
      <c r="T59" s="16">
        <f t="shared" si="0"/>
        <v>4.5085066162570877</v>
      </c>
      <c r="U59" s="17">
        <f t="shared" si="1"/>
        <v>3.9697542533081287</v>
      </c>
      <c r="V59" s="17">
        <f t="shared" si="2"/>
        <v>3.100189035916824</v>
      </c>
      <c r="W59" s="17">
        <f t="shared" si="3"/>
        <v>4.0737240075614363</v>
      </c>
      <c r="X59" s="17">
        <f t="shared" si="4"/>
        <v>1.8241965973534973</v>
      </c>
      <c r="Y59" s="17">
        <f t="shared" si="5"/>
        <v>1.3516068052930057</v>
      </c>
      <c r="Z59" s="17">
        <f t="shared" si="6"/>
        <v>1.0113421550094519</v>
      </c>
      <c r="AA59" s="17">
        <f>(W59/U59)*100</f>
        <v>102.61904761904761</v>
      </c>
      <c r="AB59" s="18"/>
    </row>
    <row r="60" spans="1:28">
      <c r="A60" t="s">
        <v>64</v>
      </c>
      <c r="T60" s="19"/>
      <c r="U60" s="20"/>
      <c r="V60" s="20"/>
      <c r="W60" s="20"/>
      <c r="X60" s="20"/>
      <c r="Y60" s="20"/>
      <c r="Z60" s="20"/>
      <c r="AA60" s="20"/>
      <c r="AB60" s="21"/>
    </row>
    <row r="61" spans="1:28" ht="15.75" thickBot="1">
      <c r="A61" t="s">
        <v>10</v>
      </c>
      <c r="B61" t="s">
        <v>65</v>
      </c>
      <c r="C61">
        <v>2</v>
      </c>
      <c r="D61" t="s">
        <v>66</v>
      </c>
      <c r="E61">
        <v>35</v>
      </c>
      <c r="F61" t="s">
        <v>12</v>
      </c>
      <c r="G61" t="s">
        <v>13</v>
      </c>
      <c r="T61" s="22"/>
      <c r="U61" s="23"/>
      <c r="V61" s="23"/>
      <c r="W61" s="23"/>
      <c r="X61" s="23"/>
      <c r="Y61" s="23"/>
      <c r="Z61" s="23"/>
      <c r="AA61" s="23"/>
      <c r="AB61" s="24"/>
    </row>
    <row r="62" spans="1:28">
      <c r="B62">
        <v>604</v>
      </c>
      <c r="C62">
        <v>110</v>
      </c>
      <c r="D62">
        <v>95</v>
      </c>
      <c r="E62">
        <v>81</v>
      </c>
      <c r="F62">
        <v>108</v>
      </c>
      <c r="G62">
        <v>51</v>
      </c>
      <c r="H62">
        <v>38</v>
      </c>
      <c r="I62">
        <v>29</v>
      </c>
      <c r="J62">
        <v>9594</v>
      </c>
      <c r="K62">
        <v>4.3499999999999996</v>
      </c>
      <c r="L62">
        <v>3.75</v>
      </c>
      <c r="M62">
        <v>3.2</v>
      </c>
      <c r="N62">
        <v>4.25</v>
      </c>
      <c r="O62">
        <v>2.0099999999999998</v>
      </c>
      <c r="P62">
        <v>1.5</v>
      </c>
      <c r="Q62">
        <v>1.1499999999999999</v>
      </c>
      <c r="S62" s="29" t="s">
        <v>141</v>
      </c>
      <c r="T62" s="10">
        <f t="shared" si="0"/>
        <v>4.080675422138837</v>
      </c>
      <c r="U62" s="11">
        <f t="shared" si="1"/>
        <v>3.5178236397748592</v>
      </c>
      <c r="V62" s="11">
        <f t="shared" si="2"/>
        <v>3.0018761726078798</v>
      </c>
      <c r="W62" s="11">
        <f t="shared" si="3"/>
        <v>3.9868667917448404</v>
      </c>
      <c r="X62" s="11">
        <f t="shared" si="4"/>
        <v>1.8855534709193242</v>
      </c>
      <c r="Y62" s="11">
        <f t="shared" si="5"/>
        <v>1.4071294559099436</v>
      </c>
      <c r="Z62" s="11">
        <f t="shared" si="6"/>
        <v>1.0787992495309568</v>
      </c>
      <c r="AA62" s="11"/>
      <c r="AB62" s="12"/>
    </row>
    <row r="63" spans="1:28">
      <c r="A63" t="s">
        <v>10</v>
      </c>
      <c r="B63" t="s">
        <v>67</v>
      </c>
      <c r="C63">
        <v>2</v>
      </c>
      <c r="D63" t="s">
        <v>68</v>
      </c>
      <c r="E63">
        <v>36</v>
      </c>
      <c r="F63" t="s">
        <v>12</v>
      </c>
      <c r="G63" t="s">
        <v>13</v>
      </c>
      <c r="S63" s="30"/>
      <c r="T63" s="13"/>
      <c r="U63" s="14"/>
      <c r="V63" s="14"/>
      <c r="W63" s="14"/>
      <c r="X63" s="14"/>
      <c r="Y63" s="14"/>
      <c r="Z63" s="14"/>
      <c r="AA63" s="14"/>
      <c r="AB63" s="15"/>
    </row>
    <row r="64" spans="1:28">
      <c r="B64">
        <v>605</v>
      </c>
      <c r="C64">
        <v>121</v>
      </c>
      <c r="D64">
        <v>101</v>
      </c>
      <c r="E64">
        <v>82</v>
      </c>
      <c r="F64">
        <v>112</v>
      </c>
      <c r="G64">
        <v>49</v>
      </c>
      <c r="H64">
        <v>36</v>
      </c>
      <c r="I64">
        <v>27</v>
      </c>
      <c r="J64">
        <v>9610</v>
      </c>
      <c r="K64">
        <v>4.76</v>
      </c>
      <c r="L64">
        <v>3.98</v>
      </c>
      <c r="M64">
        <v>3.22</v>
      </c>
      <c r="N64">
        <v>4.3899999999999997</v>
      </c>
      <c r="O64">
        <v>1.92</v>
      </c>
      <c r="P64">
        <v>1.4</v>
      </c>
      <c r="Q64">
        <v>1.06</v>
      </c>
      <c r="S64" s="30"/>
      <c r="T64" s="13">
        <f t="shared" si="0"/>
        <v>4.4578563995837666</v>
      </c>
      <c r="U64" s="14">
        <f t="shared" si="1"/>
        <v>3.7273673257023932</v>
      </c>
      <c r="V64" s="14">
        <f t="shared" si="2"/>
        <v>3.0156087408949013</v>
      </c>
      <c r="W64" s="14">
        <f t="shared" si="3"/>
        <v>4.1113423517169618</v>
      </c>
      <c r="X64" s="14">
        <f t="shared" si="4"/>
        <v>1.7981269510926119</v>
      </c>
      <c r="Y64" s="14">
        <f t="shared" si="5"/>
        <v>1.3111342351716961</v>
      </c>
      <c r="Z64" s="14">
        <f t="shared" si="6"/>
        <v>0.99271592091571281</v>
      </c>
      <c r="AA64" s="14">
        <f>(U64/W64)*100</f>
        <v>90.660592255125266</v>
      </c>
      <c r="AB64" s="27">
        <f>AVERAGE(AA64:AA66)</f>
        <v>104.31152937153047</v>
      </c>
    </row>
    <row r="65" spans="1:28">
      <c r="A65" t="s">
        <v>10</v>
      </c>
      <c r="B65" t="s">
        <v>69</v>
      </c>
      <c r="C65">
        <v>3</v>
      </c>
      <c r="D65" t="s">
        <v>70</v>
      </c>
      <c r="E65">
        <v>36</v>
      </c>
      <c r="F65" t="s">
        <v>12</v>
      </c>
      <c r="G65" t="s">
        <v>13</v>
      </c>
      <c r="S65" s="30"/>
      <c r="T65" s="13"/>
      <c r="U65" s="14"/>
      <c r="V65" s="14"/>
      <c r="W65" s="14"/>
      <c r="X65" s="14"/>
      <c r="Y65" s="14"/>
      <c r="Z65" s="14"/>
      <c r="AA65" s="14"/>
      <c r="AB65" s="15"/>
    </row>
    <row r="66" spans="1:28">
      <c r="B66">
        <v>590</v>
      </c>
      <c r="C66">
        <v>125</v>
      </c>
      <c r="D66">
        <v>95</v>
      </c>
      <c r="E66">
        <v>77</v>
      </c>
      <c r="F66">
        <v>112</v>
      </c>
      <c r="G66">
        <v>46</v>
      </c>
      <c r="H66">
        <v>35</v>
      </c>
      <c r="I66">
        <v>32</v>
      </c>
      <c r="J66">
        <v>9375</v>
      </c>
      <c r="K66">
        <v>4.93</v>
      </c>
      <c r="L66">
        <v>3.73</v>
      </c>
      <c r="M66">
        <v>3.03</v>
      </c>
      <c r="N66">
        <v>4.4000000000000004</v>
      </c>
      <c r="O66">
        <v>1.8</v>
      </c>
      <c r="P66">
        <v>1.39</v>
      </c>
      <c r="Q66">
        <v>1.27</v>
      </c>
      <c r="S66" s="30"/>
      <c r="T66" s="13">
        <f t="shared" si="0"/>
        <v>4.7328000000000001</v>
      </c>
      <c r="U66" s="14">
        <f t="shared" si="1"/>
        <v>3.5808</v>
      </c>
      <c r="V66" s="14">
        <f t="shared" si="2"/>
        <v>2.9087999999999998</v>
      </c>
      <c r="W66" s="14">
        <f t="shared" si="3"/>
        <v>4.2240000000000002</v>
      </c>
      <c r="X66" s="14">
        <f t="shared" si="4"/>
        <v>1.728</v>
      </c>
      <c r="Y66" s="14">
        <f t="shared" si="5"/>
        <v>1.3344</v>
      </c>
      <c r="Z66" s="14">
        <f t="shared" si="6"/>
        <v>1.2192000000000001</v>
      </c>
      <c r="AA66" s="14">
        <f>(W66/U66)*100</f>
        <v>117.96246648793567</v>
      </c>
      <c r="AB66" s="15"/>
    </row>
    <row r="67" spans="1:28">
      <c r="A67" t="s">
        <v>10</v>
      </c>
      <c r="B67" t="s">
        <v>71</v>
      </c>
      <c r="C67">
        <v>2</v>
      </c>
      <c r="D67" t="s">
        <v>72</v>
      </c>
      <c r="E67">
        <v>36</v>
      </c>
      <c r="F67" t="s">
        <v>12</v>
      </c>
      <c r="G67" t="s">
        <v>13</v>
      </c>
      <c r="S67" s="30"/>
      <c r="T67" s="13"/>
      <c r="U67" s="14"/>
      <c r="V67" s="14"/>
      <c r="W67" s="14"/>
      <c r="X67" s="14"/>
      <c r="Y67" s="14"/>
      <c r="Z67" s="14"/>
      <c r="AA67" s="14"/>
      <c r="AB67" s="15"/>
    </row>
    <row r="68" spans="1:28" ht="15.75" thickBot="1">
      <c r="B68">
        <v>599</v>
      </c>
      <c r="C68">
        <v>107</v>
      </c>
      <c r="D68">
        <v>93</v>
      </c>
      <c r="E68">
        <v>81</v>
      </c>
      <c r="F68">
        <v>104</v>
      </c>
      <c r="G68">
        <v>51</v>
      </c>
      <c r="H68">
        <v>38</v>
      </c>
      <c r="I68">
        <v>29</v>
      </c>
      <c r="J68">
        <v>9518</v>
      </c>
      <c r="K68">
        <v>4.22</v>
      </c>
      <c r="L68">
        <v>3.64</v>
      </c>
      <c r="M68">
        <v>3.2</v>
      </c>
      <c r="N68">
        <v>4.08</v>
      </c>
      <c r="O68">
        <v>1.99</v>
      </c>
      <c r="P68">
        <v>1.5</v>
      </c>
      <c r="Q68">
        <v>1.1200000000000001</v>
      </c>
      <c r="S68" s="31"/>
      <c r="T68" s="16">
        <f t="shared" si="0"/>
        <v>3.99033410380332</v>
      </c>
      <c r="U68" s="17">
        <f t="shared" si="1"/>
        <v>3.4418995587308259</v>
      </c>
      <c r="V68" s="17">
        <f t="shared" si="2"/>
        <v>3.0258457659172096</v>
      </c>
      <c r="W68" s="17">
        <f t="shared" si="3"/>
        <v>3.8579533515444422</v>
      </c>
      <c r="X68" s="17">
        <f t="shared" si="4"/>
        <v>1.8816978356797647</v>
      </c>
      <c r="Y68" s="17">
        <f t="shared" si="5"/>
        <v>1.4183652027736919</v>
      </c>
      <c r="Z68" s="17">
        <f t="shared" si="6"/>
        <v>1.0590460180710235</v>
      </c>
      <c r="AA68" s="17"/>
      <c r="AB68" s="18"/>
    </row>
    <row r="69" spans="1:28">
      <c r="A69" t="s">
        <v>73</v>
      </c>
      <c r="T69" s="19"/>
      <c r="U69" s="20"/>
      <c r="V69" s="20"/>
      <c r="W69" s="20"/>
      <c r="X69" s="20"/>
      <c r="Y69" s="20"/>
      <c r="Z69" s="20"/>
      <c r="AA69" s="20"/>
      <c r="AB69" s="21"/>
    </row>
    <row r="70" spans="1:28" ht="15.75" thickBot="1">
      <c r="A70" t="s">
        <v>10</v>
      </c>
      <c r="B70" t="s">
        <v>74</v>
      </c>
      <c r="C70">
        <v>2</v>
      </c>
      <c r="D70" t="s">
        <v>75</v>
      </c>
      <c r="E70">
        <v>36</v>
      </c>
      <c r="F70" t="s">
        <v>12</v>
      </c>
      <c r="G70" t="s">
        <v>13</v>
      </c>
      <c r="T70" s="22"/>
      <c r="U70" s="23"/>
      <c r="V70" s="23"/>
      <c r="W70" s="23"/>
      <c r="X70" s="23"/>
      <c r="Y70" s="23"/>
      <c r="Z70" s="23"/>
      <c r="AA70" s="23"/>
      <c r="AB70" s="24"/>
    </row>
    <row r="71" spans="1:28">
      <c r="B71">
        <v>600</v>
      </c>
      <c r="C71">
        <v>107</v>
      </c>
      <c r="D71">
        <v>88</v>
      </c>
      <c r="E71">
        <v>74</v>
      </c>
      <c r="F71">
        <v>101</v>
      </c>
      <c r="G71">
        <v>46</v>
      </c>
      <c r="H71">
        <v>35</v>
      </c>
      <c r="I71">
        <v>28</v>
      </c>
      <c r="J71">
        <v>9530</v>
      </c>
      <c r="K71">
        <v>4.2</v>
      </c>
      <c r="L71">
        <v>3.46</v>
      </c>
      <c r="M71">
        <v>2.89</v>
      </c>
      <c r="N71">
        <v>3.96</v>
      </c>
      <c r="O71">
        <v>1.81</v>
      </c>
      <c r="P71">
        <v>1.37</v>
      </c>
      <c r="Q71">
        <v>1.0900000000000001</v>
      </c>
      <c r="S71" s="29" t="s">
        <v>142</v>
      </c>
      <c r="T71" s="10">
        <f t="shared" si="0"/>
        <v>3.9664218258132213</v>
      </c>
      <c r="U71" s="11">
        <f t="shared" si="1"/>
        <v>3.2675760755508918</v>
      </c>
      <c r="V71" s="11">
        <f t="shared" si="2"/>
        <v>2.7292759706190974</v>
      </c>
      <c r="W71" s="11">
        <f t="shared" si="3"/>
        <v>3.7397691500524659</v>
      </c>
      <c r="X71" s="11">
        <f t="shared" si="4"/>
        <v>1.7093389296956978</v>
      </c>
      <c r="Y71" s="11">
        <f t="shared" si="5"/>
        <v>1.293809024134313</v>
      </c>
      <c r="Z71" s="11">
        <f t="shared" si="6"/>
        <v>1.0293809024134313</v>
      </c>
      <c r="AA71" s="11"/>
      <c r="AB71" s="12"/>
    </row>
    <row r="72" spans="1:28">
      <c r="A72" t="s">
        <v>10</v>
      </c>
      <c r="B72" t="s">
        <v>76</v>
      </c>
      <c r="C72">
        <v>2</v>
      </c>
      <c r="D72" t="s">
        <v>77</v>
      </c>
      <c r="E72">
        <v>35</v>
      </c>
      <c r="F72" t="s">
        <v>12</v>
      </c>
      <c r="G72" t="s">
        <v>13</v>
      </c>
      <c r="S72" s="30"/>
      <c r="T72" s="13"/>
      <c r="U72" s="14"/>
      <c r="V72" s="14"/>
      <c r="W72" s="14"/>
      <c r="X72" s="14"/>
      <c r="Y72" s="14"/>
      <c r="Z72" s="14"/>
      <c r="AA72" s="14"/>
      <c r="AB72" s="15"/>
    </row>
    <row r="73" spans="1:28">
      <c r="B73">
        <v>600</v>
      </c>
      <c r="C73">
        <v>118</v>
      </c>
      <c r="D73">
        <v>105</v>
      </c>
      <c r="E73">
        <v>81</v>
      </c>
      <c r="F73">
        <v>109</v>
      </c>
      <c r="G73">
        <v>47</v>
      </c>
      <c r="H73">
        <v>34</v>
      </c>
      <c r="I73">
        <v>26</v>
      </c>
      <c r="J73">
        <v>9526</v>
      </c>
      <c r="K73">
        <v>4.6500000000000004</v>
      </c>
      <c r="L73">
        <v>4.13</v>
      </c>
      <c r="M73">
        <v>3.19</v>
      </c>
      <c r="N73">
        <v>4.2699999999999996</v>
      </c>
      <c r="O73">
        <v>1.85</v>
      </c>
      <c r="P73">
        <v>1.34</v>
      </c>
      <c r="Q73">
        <v>1.02</v>
      </c>
      <c r="S73" s="30"/>
      <c r="T73" s="13">
        <f t="shared" si="0"/>
        <v>4.3932395549023724</v>
      </c>
      <c r="U73" s="14">
        <f t="shared" si="1"/>
        <v>3.9019525509132897</v>
      </c>
      <c r="V73" s="14">
        <f t="shared" si="2"/>
        <v>3.0138568129330254</v>
      </c>
      <c r="W73" s="14">
        <f t="shared" si="3"/>
        <v>4.0342221289103497</v>
      </c>
      <c r="X73" s="14">
        <f t="shared" si="4"/>
        <v>1.7478479949611589</v>
      </c>
      <c r="Y73" s="14">
        <f t="shared" si="5"/>
        <v>1.2660088179718665</v>
      </c>
      <c r="Z73" s="14">
        <f t="shared" si="6"/>
        <v>0.96367835397858492</v>
      </c>
      <c r="AA73" s="14">
        <f>(U73/W73)*100</f>
        <v>96.721311475409848</v>
      </c>
      <c r="AB73" s="27">
        <f>AVERAGE(AA73:AA75)</f>
        <v>108.98241739573601</v>
      </c>
    </row>
    <row r="74" spans="1:28">
      <c r="A74" t="s">
        <v>10</v>
      </c>
      <c r="B74" t="s">
        <v>76</v>
      </c>
      <c r="C74">
        <v>2</v>
      </c>
      <c r="D74" t="s">
        <v>78</v>
      </c>
      <c r="E74">
        <v>36</v>
      </c>
      <c r="F74" t="s">
        <v>12</v>
      </c>
      <c r="G74" t="s">
        <v>13</v>
      </c>
      <c r="S74" s="30"/>
      <c r="T74" s="13"/>
      <c r="U74" s="14"/>
      <c r="V74" s="14"/>
      <c r="W74" s="14"/>
      <c r="X74" s="14"/>
      <c r="Y74" s="14"/>
      <c r="Z74" s="14"/>
      <c r="AA74" s="14"/>
      <c r="AB74" s="15"/>
    </row>
    <row r="75" spans="1:28">
      <c r="B75">
        <v>604</v>
      </c>
      <c r="C75">
        <v>123</v>
      </c>
      <c r="D75">
        <v>98</v>
      </c>
      <c r="E75">
        <v>77</v>
      </c>
      <c r="F75">
        <v>119</v>
      </c>
      <c r="G75">
        <v>45</v>
      </c>
      <c r="H75">
        <v>32</v>
      </c>
      <c r="I75">
        <v>26</v>
      </c>
      <c r="J75">
        <v>9590</v>
      </c>
      <c r="K75">
        <v>4.8600000000000003</v>
      </c>
      <c r="L75">
        <v>3.86</v>
      </c>
      <c r="M75">
        <v>3.04</v>
      </c>
      <c r="N75">
        <v>4.68</v>
      </c>
      <c r="O75">
        <v>1.77</v>
      </c>
      <c r="P75">
        <v>1.27</v>
      </c>
      <c r="Q75">
        <v>1.02</v>
      </c>
      <c r="S75" s="30"/>
      <c r="T75" s="13">
        <f t="shared" si="0"/>
        <v>4.561001042752868</v>
      </c>
      <c r="U75" s="14">
        <f t="shared" si="1"/>
        <v>3.6225234619395201</v>
      </c>
      <c r="V75" s="14">
        <f t="shared" si="2"/>
        <v>2.8529718456725757</v>
      </c>
      <c r="W75" s="14">
        <f t="shared" si="3"/>
        <v>4.3920750782064655</v>
      </c>
      <c r="X75" s="14">
        <f t="shared" si="4"/>
        <v>1.6611053180396247</v>
      </c>
      <c r="Y75" s="14">
        <f t="shared" si="5"/>
        <v>1.191866527632951</v>
      </c>
      <c r="Z75" s="14">
        <f t="shared" si="6"/>
        <v>0.95724713242961423</v>
      </c>
      <c r="AA75" s="14">
        <f>(W75/U75)*100</f>
        <v>121.24352331606218</v>
      </c>
      <c r="AB75" s="15"/>
    </row>
    <row r="76" spans="1:28">
      <c r="A76" t="s">
        <v>10</v>
      </c>
      <c r="B76" t="s">
        <v>79</v>
      </c>
      <c r="C76">
        <v>3</v>
      </c>
      <c r="D76" t="s">
        <v>80</v>
      </c>
      <c r="E76">
        <v>36</v>
      </c>
      <c r="F76" t="s">
        <v>12</v>
      </c>
      <c r="G76" t="s">
        <v>13</v>
      </c>
      <c r="S76" s="30"/>
      <c r="T76" s="13"/>
      <c r="U76" s="14"/>
      <c r="V76" s="14"/>
      <c r="W76" s="14"/>
      <c r="X76" s="14"/>
      <c r="Y76" s="14"/>
      <c r="Z76" s="14"/>
      <c r="AA76" s="14"/>
      <c r="AB76" s="15"/>
    </row>
    <row r="77" spans="1:28" ht="15.75" thickBot="1">
      <c r="B77">
        <v>602</v>
      </c>
      <c r="C77">
        <v>97</v>
      </c>
      <c r="D77">
        <v>91</v>
      </c>
      <c r="E77">
        <v>74</v>
      </c>
      <c r="F77">
        <v>103</v>
      </c>
      <c r="G77">
        <v>45</v>
      </c>
      <c r="H77">
        <v>34</v>
      </c>
      <c r="I77">
        <v>27</v>
      </c>
      <c r="J77">
        <v>9558</v>
      </c>
      <c r="K77">
        <v>3.83</v>
      </c>
      <c r="L77">
        <v>3.57</v>
      </c>
      <c r="M77">
        <v>2.93</v>
      </c>
      <c r="N77">
        <v>4.05</v>
      </c>
      <c r="O77">
        <v>1.79</v>
      </c>
      <c r="P77">
        <v>1.33</v>
      </c>
      <c r="Q77">
        <v>1.05</v>
      </c>
      <c r="S77" s="31"/>
      <c r="T77" s="16">
        <f t="shared" si="0"/>
        <v>3.6064030131826743</v>
      </c>
      <c r="U77" s="17">
        <f t="shared" si="1"/>
        <v>3.361581920903955</v>
      </c>
      <c r="V77" s="17">
        <f t="shared" si="2"/>
        <v>2.7589453860640303</v>
      </c>
      <c r="W77" s="17">
        <f t="shared" si="3"/>
        <v>3.8135593220338984</v>
      </c>
      <c r="X77" s="17">
        <f t="shared" si="4"/>
        <v>1.6854990583804144</v>
      </c>
      <c r="Y77" s="17">
        <f t="shared" si="5"/>
        <v>1.2523540489642184</v>
      </c>
      <c r="Z77" s="17">
        <f t="shared" si="6"/>
        <v>0.98870056497175141</v>
      </c>
      <c r="AA77" s="17"/>
      <c r="AB77" s="18"/>
    </row>
    <row r="78" spans="1:28">
      <c r="A78" t="s">
        <v>81</v>
      </c>
      <c r="T78" s="19"/>
      <c r="U78" s="20"/>
      <c r="V78" s="20"/>
      <c r="W78" s="20"/>
      <c r="X78" s="20"/>
      <c r="Y78" s="20"/>
      <c r="Z78" s="20"/>
      <c r="AA78" s="20"/>
      <c r="AB78" s="21"/>
    </row>
    <row r="79" spans="1:28" ht="15.75" thickBot="1">
      <c r="A79" t="s">
        <v>10</v>
      </c>
      <c r="B79" t="s">
        <v>82</v>
      </c>
      <c r="C79">
        <v>2</v>
      </c>
      <c r="D79" t="s">
        <v>83</v>
      </c>
      <c r="E79">
        <v>36</v>
      </c>
      <c r="F79" t="s">
        <v>12</v>
      </c>
      <c r="G79" t="s">
        <v>13</v>
      </c>
      <c r="T79" s="22"/>
      <c r="U79" s="23"/>
      <c r="V79" s="23"/>
      <c r="W79" s="23"/>
      <c r="X79" s="23"/>
      <c r="Y79" s="23"/>
      <c r="Z79" s="23"/>
      <c r="AA79" s="23"/>
      <c r="AB79" s="24"/>
    </row>
    <row r="80" spans="1:28">
      <c r="B80">
        <v>597</v>
      </c>
      <c r="C80">
        <v>92</v>
      </c>
      <c r="D80">
        <v>79</v>
      </c>
      <c r="E80">
        <v>68</v>
      </c>
      <c r="F80">
        <v>88</v>
      </c>
      <c r="G80">
        <v>43</v>
      </c>
      <c r="H80">
        <v>33</v>
      </c>
      <c r="I80">
        <v>27</v>
      </c>
      <c r="J80">
        <v>9482</v>
      </c>
      <c r="K80">
        <v>3.63</v>
      </c>
      <c r="L80">
        <v>3.12</v>
      </c>
      <c r="M80">
        <v>2.66</v>
      </c>
      <c r="N80">
        <v>3.47</v>
      </c>
      <c r="O80">
        <v>1.7</v>
      </c>
      <c r="P80">
        <v>1.3</v>
      </c>
      <c r="Q80">
        <v>1.06</v>
      </c>
      <c r="S80" s="29" t="s">
        <v>143</v>
      </c>
      <c r="T80" s="10">
        <f t="shared" si="0"/>
        <v>3.4454756380510441</v>
      </c>
      <c r="U80" s="11">
        <f t="shared" si="1"/>
        <v>2.961400548407509</v>
      </c>
      <c r="V80" s="11">
        <f t="shared" si="2"/>
        <v>2.5247838008858889</v>
      </c>
      <c r="W80" s="11">
        <f t="shared" si="3"/>
        <v>3.2936089432609155</v>
      </c>
      <c r="X80" s="11">
        <f t="shared" si="4"/>
        <v>1.6135836321451171</v>
      </c>
      <c r="Y80" s="11">
        <f t="shared" si="5"/>
        <v>1.2339168951697954</v>
      </c>
      <c r="Z80" s="11">
        <f t="shared" si="6"/>
        <v>1.0061168529846023</v>
      </c>
      <c r="AA80" s="11"/>
      <c r="AB80" s="12"/>
    </row>
    <row r="81" spans="1:28">
      <c r="A81" t="s">
        <v>10</v>
      </c>
      <c r="B81" t="s">
        <v>84</v>
      </c>
      <c r="C81">
        <v>3</v>
      </c>
      <c r="D81" t="s">
        <v>83</v>
      </c>
      <c r="E81">
        <v>36</v>
      </c>
      <c r="F81" t="s">
        <v>12</v>
      </c>
      <c r="G81" t="s">
        <v>13</v>
      </c>
      <c r="S81" s="30"/>
      <c r="T81" s="13"/>
      <c r="U81" s="14"/>
      <c r="V81" s="14"/>
      <c r="W81" s="14"/>
      <c r="X81" s="14"/>
      <c r="Y81" s="14"/>
      <c r="Z81" s="14"/>
      <c r="AA81" s="14"/>
      <c r="AB81" s="15"/>
    </row>
    <row r="82" spans="1:28">
      <c r="B82">
        <v>598</v>
      </c>
      <c r="C82">
        <v>107</v>
      </c>
      <c r="D82">
        <v>94</v>
      </c>
      <c r="E82">
        <v>74</v>
      </c>
      <c r="F82">
        <v>96</v>
      </c>
      <c r="G82">
        <v>44</v>
      </c>
      <c r="H82">
        <v>33</v>
      </c>
      <c r="I82">
        <v>26</v>
      </c>
      <c r="J82">
        <v>9502</v>
      </c>
      <c r="K82">
        <v>4.22</v>
      </c>
      <c r="L82">
        <v>3.69</v>
      </c>
      <c r="M82">
        <v>2.91</v>
      </c>
      <c r="N82">
        <v>3.79</v>
      </c>
      <c r="O82">
        <v>1.75</v>
      </c>
      <c r="P82">
        <v>1.3</v>
      </c>
      <c r="Q82">
        <v>1.04</v>
      </c>
      <c r="S82" s="30"/>
      <c r="T82" s="13">
        <f t="shared" si="0"/>
        <v>3.9970532519469586</v>
      </c>
      <c r="U82" s="14">
        <f t="shared" si="1"/>
        <v>3.495053672910966</v>
      </c>
      <c r="V82" s="14">
        <f t="shared" si="2"/>
        <v>2.756261839612713</v>
      </c>
      <c r="W82" s="14">
        <f t="shared" si="3"/>
        <v>3.5897705746158701</v>
      </c>
      <c r="X82" s="14">
        <f t="shared" si="4"/>
        <v>1.657545779835824</v>
      </c>
      <c r="Y82" s="14">
        <f t="shared" si="5"/>
        <v>1.2313197221637551</v>
      </c>
      <c r="Z82" s="14">
        <f t="shared" si="6"/>
        <v>0.98505577773100395</v>
      </c>
      <c r="AA82" s="14">
        <f>(U82/W82)*100</f>
        <v>97.36147757255938</v>
      </c>
      <c r="AB82" s="27">
        <f>AVERAGE(AA82:AA84)</f>
        <v>107.78438024286233</v>
      </c>
    </row>
    <row r="83" spans="1:28">
      <c r="A83" t="s">
        <v>10</v>
      </c>
      <c r="B83" t="s">
        <v>85</v>
      </c>
      <c r="C83">
        <v>2</v>
      </c>
      <c r="D83" t="s">
        <v>86</v>
      </c>
      <c r="E83">
        <v>36</v>
      </c>
      <c r="F83" t="s">
        <v>12</v>
      </c>
      <c r="G83" t="s">
        <v>13</v>
      </c>
      <c r="S83" s="30"/>
      <c r="T83" s="13"/>
      <c r="U83" s="14"/>
      <c r="V83" s="14"/>
      <c r="W83" s="14"/>
      <c r="X83" s="14"/>
      <c r="Y83" s="14"/>
      <c r="Z83" s="14"/>
      <c r="AA83" s="14"/>
      <c r="AB83" s="15"/>
    </row>
    <row r="84" spans="1:28">
      <c r="B84">
        <v>602</v>
      </c>
      <c r="C84">
        <v>79</v>
      </c>
      <c r="D84">
        <v>91</v>
      </c>
      <c r="E84">
        <v>74</v>
      </c>
      <c r="F84">
        <v>107</v>
      </c>
      <c r="G84">
        <v>45</v>
      </c>
      <c r="H84">
        <v>34</v>
      </c>
      <c r="I84">
        <v>30</v>
      </c>
      <c r="J84">
        <v>9562</v>
      </c>
      <c r="K84">
        <v>3.09</v>
      </c>
      <c r="L84">
        <v>3.57</v>
      </c>
      <c r="M84">
        <v>2.89</v>
      </c>
      <c r="N84">
        <v>4.22</v>
      </c>
      <c r="O84">
        <v>1.79</v>
      </c>
      <c r="P84">
        <v>1.33</v>
      </c>
      <c r="Q84">
        <v>1.17</v>
      </c>
      <c r="S84" s="30"/>
      <c r="T84" s="13">
        <f t="shared" si="0"/>
        <v>2.9083873666596944</v>
      </c>
      <c r="U84" s="14">
        <f t="shared" si="1"/>
        <v>3.3601756954612005</v>
      </c>
      <c r="V84" s="14">
        <f t="shared" si="2"/>
        <v>2.7201422296590669</v>
      </c>
      <c r="W84" s="14">
        <f t="shared" si="3"/>
        <v>3.97197239071324</v>
      </c>
      <c r="X84" s="14">
        <f t="shared" si="4"/>
        <v>1.6847939761556159</v>
      </c>
      <c r="Y84" s="14">
        <f t="shared" si="5"/>
        <v>1.2518301610541727</v>
      </c>
      <c r="Z84" s="14">
        <f t="shared" si="6"/>
        <v>1.1012340514536707</v>
      </c>
      <c r="AA84" s="14">
        <f>(W84/U84)*100</f>
        <v>118.20728291316527</v>
      </c>
      <c r="AB84" s="15"/>
    </row>
    <row r="85" spans="1:28">
      <c r="A85" t="s">
        <v>10</v>
      </c>
      <c r="B85" t="s">
        <v>87</v>
      </c>
      <c r="C85">
        <v>3</v>
      </c>
      <c r="D85" t="s">
        <v>88</v>
      </c>
      <c r="E85">
        <v>36</v>
      </c>
      <c r="F85" t="s">
        <v>12</v>
      </c>
      <c r="G85" t="s">
        <v>13</v>
      </c>
      <c r="S85" s="30"/>
      <c r="T85" s="13"/>
      <c r="U85" s="14"/>
      <c r="V85" s="14"/>
      <c r="W85" s="14"/>
      <c r="X85" s="14"/>
      <c r="Y85" s="14"/>
      <c r="Z85" s="14"/>
      <c r="AA85" s="14"/>
      <c r="AB85" s="15"/>
    </row>
    <row r="86" spans="1:28" ht="15.75" thickBot="1">
      <c r="B86">
        <v>602</v>
      </c>
      <c r="C86">
        <v>109</v>
      </c>
      <c r="D86">
        <v>90</v>
      </c>
      <c r="E86">
        <v>80</v>
      </c>
      <c r="F86">
        <v>100</v>
      </c>
      <c r="G86">
        <v>53</v>
      </c>
      <c r="H86">
        <v>40</v>
      </c>
      <c r="I86">
        <v>32</v>
      </c>
      <c r="J86">
        <v>9558</v>
      </c>
      <c r="K86">
        <v>4.3099999999999996</v>
      </c>
      <c r="L86">
        <v>3.54</v>
      </c>
      <c r="M86">
        <v>3.13</v>
      </c>
      <c r="N86">
        <v>3.93</v>
      </c>
      <c r="O86">
        <v>2.1</v>
      </c>
      <c r="P86">
        <v>1.58</v>
      </c>
      <c r="Q86">
        <v>1.24</v>
      </c>
      <c r="S86" s="31"/>
      <c r="T86" s="16">
        <f t="shared" si="0"/>
        <v>4.0583804143126176</v>
      </c>
      <c r="U86" s="17">
        <f t="shared" si="1"/>
        <v>3.3333333333333335</v>
      </c>
      <c r="V86" s="17">
        <f t="shared" si="2"/>
        <v>2.9472693032015065</v>
      </c>
      <c r="W86" s="17">
        <f t="shared" si="3"/>
        <v>3.7005649717514126</v>
      </c>
      <c r="X86" s="17">
        <f t="shared" si="4"/>
        <v>1.9774011299435028</v>
      </c>
      <c r="Y86" s="17">
        <f t="shared" si="5"/>
        <v>1.487758945386064</v>
      </c>
      <c r="Z86" s="17">
        <f t="shared" si="6"/>
        <v>1.167608286252354</v>
      </c>
      <c r="AA86" s="17"/>
      <c r="AB86" s="18"/>
    </row>
    <row r="87" spans="1:28">
      <c r="A87" t="s">
        <v>89</v>
      </c>
      <c r="T87" s="19"/>
      <c r="U87" s="20"/>
      <c r="V87" s="20"/>
      <c r="W87" s="20"/>
      <c r="X87" s="20"/>
      <c r="Y87" s="20"/>
      <c r="Z87" s="20"/>
      <c r="AA87" s="20"/>
      <c r="AB87" s="21"/>
    </row>
    <row r="88" spans="1:28" ht="15.75" thickBot="1">
      <c r="A88" t="s">
        <v>10</v>
      </c>
      <c r="B88" t="s">
        <v>90</v>
      </c>
      <c r="C88">
        <v>2</v>
      </c>
      <c r="D88" t="s">
        <v>91</v>
      </c>
      <c r="E88">
        <v>36</v>
      </c>
      <c r="F88" t="s">
        <v>12</v>
      </c>
      <c r="G88" t="s">
        <v>13</v>
      </c>
      <c r="T88" s="22"/>
      <c r="U88" s="23"/>
      <c r="V88" s="23"/>
      <c r="W88" s="23"/>
      <c r="X88" s="23"/>
      <c r="Y88" s="23"/>
      <c r="Z88" s="23"/>
      <c r="AA88" s="23"/>
      <c r="AB88" s="24"/>
    </row>
    <row r="89" spans="1:28">
      <c r="B89">
        <v>583</v>
      </c>
      <c r="C89">
        <v>75</v>
      </c>
      <c r="D89">
        <v>64</v>
      </c>
      <c r="E89">
        <v>52</v>
      </c>
      <c r="F89">
        <v>72</v>
      </c>
      <c r="G89">
        <v>31</v>
      </c>
      <c r="H89">
        <v>23</v>
      </c>
      <c r="I89">
        <v>18</v>
      </c>
      <c r="J89">
        <v>9260</v>
      </c>
      <c r="K89">
        <v>2.96</v>
      </c>
      <c r="L89">
        <v>2.52</v>
      </c>
      <c r="M89">
        <v>2.0299999999999998</v>
      </c>
      <c r="N89">
        <v>2.84</v>
      </c>
      <c r="O89">
        <v>1.2</v>
      </c>
      <c r="P89">
        <v>0.89</v>
      </c>
      <c r="Q89">
        <v>0.72</v>
      </c>
      <c r="S89" s="29" t="s">
        <v>144</v>
      </c>
      <c r="T89" s="10">
        <f t="shared" si="0"/>
        <v>2.8768898488120951</v>
      </c>
      <c r="U89" s="11">
        <f t="shared" si="1"/>
        <v>2.449244060475162</v>
      </c>
      <c r="V89" s="11">
        <f t="shared" si="2"/>
        <v>1.9730021598272138</v>
      </c>
      <c r="W89" s="11">
        <f t="shared" si="3"/>
        <v>2.7602591792656588</v>
      </c>
      <c r="X89" s="11">
        <f t="shared" si="4"/>
        <v>1.1663066954643628</v>
      </c>
      <c r="Y89" s="11">
        <f t="shared" si="5"/>
        <v>0.86501079913606915</v>
      </c>
      <c r="Z89" s="11">
        <f t="shared" si="6"/>
        <v>0.69978401727861772</v>
      </c>
      <c r="AA89" s="11"/>
      <c r="AB89" s="12"/>
    </row>
    <row r="90" spans="1:28">
      <c r="A90" t="s">
        <v>10</v>
      </c>
      <c r="B90" t="s">
        <v>92</v>
      </c>
      <c r="C90">
        <v>2</v>
      </c>
      <c r="D90" t="s">
        <v>93</v>
      </c>
      <c r="E90">
        <v>36</v>
      </c>
      <c r="F90" t="s">
        <v>12</v>
      </c>
      <c r="G90" t="s">
        <v>13</v>
      </c>
      <c r="S90" s="30"/>
      <c r="T90" s="13"/>
      <c r="U90" s="14"/>
      <c r="V90" s="14"/>
      <c r="W90" s="14"/>
      <c r="X90" s="14"/>
      <c r="Y90" s="14"/>
      <c r="Z90" s="14"/>
      <c r="AA90" s="14"/>
      <c r="AB90" s="15"/>
    </row>
    <row r="91" spans="1:28">
      <c r="B91">
        <v>609</v>
      </c>
      <c r="C91">
        <v>75</v>
      </c>
      <c r="D91">
        <v>64</v>
      </c>
      <c r="E91">
        <v>52</v>
      </c>
      <c r="F91">
        <v>71</v>
      </c>
      <c r="G91">
        <v>33</v>
      </c>
      <c r="H91">
        <v>25</v>
      </c>
      <c r="I91">
        <v>19</v>
      </c>
      <c r="J91">
        <v>9673</v>
      </c>
      <c r="K91">
        <v>2.96</v>
      </c>
      <c r="L91">
        <v>2.5099999999999998</v>
      </c>
      <c r="M91">
        <v>2.04</v>
      </c>
      <c r="N91">
        <v>2.8</v>
      </c>
      <c r="O91">
        <v>1.3</v>
      </c>
      <c r="P91">
        <v>0.98</v>
      </c>
      <c r="Q91">
        <v>0.76</v>
      </c>
      <c r="S91" s="30"/>
      <c r="T91" s="13">
        <f t="shared" si="0"/>
        <v>2.7540576863434301</v>
      </c>
      <c r="U91" s="14">
        <f t="shared" si="1"/>
        <v>2.3353664840277055</v>
      </c>
      <c r="V91" s="14">
        <f t="shared" si="2"/>
        <v>1.898066783831283</v>
      </c>
      <c r="W91" s="14">
        <f t="shared" si="3"/>
        <v>2.6051897032978393</v>
      </c>
      <c r="X91" s="14">
        <f t="shared" si="4"/>
        <v>1.2095523622454254</v>
      </c>
      <c r="Y91" s="14">
        <f t="shared" si="5"/>
        <v>0.91181639615424381</v>
      </c>
      <c r="Z91" s="14">
        <f t="shared" si="6"/>
        <v>0.70712291946655637</v>
      </c>
      <c r="AA91" s="14">
        <f>(U91/W91)*100</f>
        <v>89.642857142857125</v>
      </c>
      <c r="AB91" s="27">
        <f>AVERAGE(AA91:AA93)</f>
        <v>100.85255697609782</v>
      </c>
    </row>
    <row r="92" spans="1:28">
      <c r="A92" t="s">
        <v>10</v>
      </c>
      <c r="B92" t="s">
        <v>92</v>
      </c>
      <c r="C92">
        <v>2</v>
      </c>
      <c r="D92" t="s">
        <v>94</v>
      </c>
      <c r="E92">
        <v>36</v>
      </c>
      <c r="F92" t="s">
        <v>12</v>
      </c>
      <c r="G92" t="s">
        <v>13</v>
      </c>
      <c r="S92" s="30"/>
      <c r="T92" s="13"/>
      <c r="U92" s="14"/>
      <c r="V92" s="14"/>
      <c r="W92" s="14"/>
      <c r="X92" s="14"/>
      <c r="Y92" s="14"/>
      <c r="Z92" s="14"/>
      <c r="AA92" s="14"/>
      <c r="AB92" s="15"/>
    </row>
    <row r="93" spans="1:28">
      <c r="B93">
        <v>602</v>
      </c>
      <c r="C93">
        <v>74</v>
      </c>
      <c r="D93">
        <v>65</v>
      </c>
      <c r="E93">
        <v>54</v>
      </c>
      <c r="F93">
        <v>73</v>
      </c>
      <c r="G93">
        <v>34</v>
      </c>
      <c r="H93">
        <v>26</v>
      </c>
      <c r="I93">
        <v>21</v>
      </c>
      <c r="J93">
        <v>9566</v>
      </c>
      <c r="K93">
        <v>2.91</v>
      </c>
      <c r="L93">
        <v>2.57</v>
      </c>
      <c r="M93">
        <v>2.13</v>
      </c>
      <c r="N93">
        <v>2.88</v>
      </c>
      <c r="O93">
        <v>1.34</v>
      </c>
      <c r="P93">
        <v>1.01</v>
      </c>
      <c r="Q93">
        <v>0.81</v>
      </c>
      <c r="S93" s="30"/>
      <c r="T93" s="13">
        <f t="shared" si="0"/>
        <v>2.7378214509721932</v>
      </c>
      <c r="U93" s="14">
        <f t="shared" si="1"/>
        <v>2.4179385323019025</v>
      </c>
      <c r="V93" s="14">
        <f t="shared" si="2"/>
        <v>2.0039724022579972</v>
      </c>
      <c r="W93" s="14">
        <f t="shared" si="3"/>
        <v>2.7095964875601086</v>
      </c>
      <c r="X93" s="14">
        <f t="shared" si="4"/>
        <v>1.2607150324064396</v>
      </c>
      <c r="Y93" s="14">
        <f t="shared" si="5"/>
        <v>0.9502404348735104</v>
      </c>
      <c r="Z93" s="14">
        <f t="shared" si="6"/>
        <v>0.76207401212628068</v>
      </c>
      <c r="AA93" s="14">
        <f>(W93/U93)*100</f>
        <v>112.06225680933852</v>
      </c>
      <c r="AB93" s="15"/>
    </row>
    <row r="94" spans="1:28">
      <c r="A94" t="s">
        <v>10</v>
      </c>
      <c r="B94" t="s">
        <v>95</v>
      </c>
      <c r="C94">
        <v>2</v>
      </c>
      <c r="D94" t="s">
        <v>94</v>
      </c>
      <c r="E94">
        <v>35</v>
      </c>
      <c r="F94" t="s">
        <v>12</v>
      </c>
      <c r="G94" t="s">
        <v>13</v>
      </c>
      <c r="S94" s="30"/>
      <c r="T94" s="13"/>
      <c r="U94" s="14"/>
      <c r="V94" s="14"/>
      <c r="W94" s="14"/>
      <c r="X94" s="14"/>
      <c r="Y94" s="14"/>
      <c r="Z94" s="14"/>
      <c r="AA94" s="14"/>
      <c r="AB94" s="15"/>
    </row>
    <row r="95" spans="1:28" ht="15.75" thickBot="1">
      <c r="B95">
        <v>601</v>
      </c>
      <c r="C95">
        <v>83</v>
      </c>
      <c r="D95">
        <v>72</v>
      </c>
      <c r="E95">
        <v>58</v>
      </c>
      <c r="F95">
        <v>81</v>
      </c>
      <c r="G95">
        <v>33</v>
      </c>
      <c r="H95">
        <v>25</v>
      </c>
      <c r="I95">
        <v>21</v>
      </c>
      <c r="J95">
        <v>9546</v>
      </c>
      <c r="K95">
        <v>3.26</v>
      </c>
      <c r="L95">
        <v>2.84</v>
      </c>
      <c r="M95">
        <v>2.2799999999999998</v>
      </c>
      <c r="N95">
        <v>3.19</v>
      </c>
      <c r="O95">
        <v>1.3</v>
      </c>
      <c r="P95">
        <v>0.98</v>
      </c>
      <c r="Q95">
        <v>0.84</v>
      </c>
      <c r="S95" s="31"/>
      <c r="T95" s="16">
        <f t="shared" si="0"/>
        <v>3.0735386549340036</v>
      </c>
      <c r="U95" s="17">
        <f t="shared" si="1"/>
        <v>2.6775612822124448</v>
      </c>
      <c r="V95" s="17">
        <f t="shared" si="2"/>
        <v>2.1495914519170332</v>
      </c>
      <c r="W95" s="17">
        <f t="shared" si="3"/>
        <v>3.0075424261470771</v>
      </c>
      <c r="X95" s="17">
        <f t="shared" si="4"/>
        <v>1.225644248900063</v>
      </c>
      <c r="Y95" s="17">
        <f t="shared" si="5"/>
        <v>0.92394720301697042</v>
      </c>
      <c r="Z95" s="17">
        <f t="shared" si="6"/>
        <v>0.7919547454431175</v>
      </c>
      <c r="AA95" s="17"/>
      <c r="AB95" s="18"/>
    </row>
    <row r="96" spans="1:28">
      <c r="A96" t="s">
        <v>96</v>
      </c>
      <c r="T96" s="19"/>
      <c r="U96" s="20"/>
      <c r="V96" s="20"/>
      <c r="W96" s="20"/>
      <c r="X96" s="20"/>
      <c r="Y96" s="20"/>
      <c r="Z96" s="20"/>
      <c r="AA96" s="20"/>
      <c r="AB96" s="21"/>
    </row>
    <row r="97" spans="1:28" ht="15.75" thickBot="1">
      <c r="A97" t="s">
        <v>10</v>
      </c>
      <c r="B97" t="s">
        <v>97</v>
      </c>
      <c r="C97">
        <v>2</v>
      </c>
      <c r="D97" t="s">
        <v>98</v>
      </c>
      <c r="E97">
        <v>36</v>
      </c>
      <c r="F97" t="s">
        <v>12</v>
      </c>
      <c r="G97" t="s">
        <v>13</v>
      </c>
      <c r="T97" s="22"/>
      <c r="U97" s="23"/>
      <c r="V97" s="23"/>
      <c r="W97" s="23"/>
      <c r="X97" s="23"/>
      <c r="Y97" s="23"/>
      <c r="Z97" s="23"/>
      <c r="AA97" s="23"/>
      <c r="AB97" s="24"/>
    </row>
    <row r="98" spans="1:28">
      <c r="B98">
        <v>600</v>
      </c>
      <c r="C98">
        <v>96</v>
      </c>
      <c r="D98">
        <v>81</v>
      </c>
      <c r="E98">
        <v>67</v>
      </c>
      <c r="F98">
        <v>91</v>
      </c>
      <c r="G98">
        <v>42</v>
      </c>
      <c r="H98">
        <v>32</v>
      </c>
      <c r="I98">
        <v>25</v>
      </c>
      <c r="J98">
        <v>9538</v>
      </c>
      <c r="K98">
        <v>3.76</v>
      </c>
      <c r="L98">
        <v>3.2</v>
      </c>
      <c r="M98">
        <v>2.65</v>
      </c>
      <c r="N98">
        <v>3.59</v>
      </c>
      <c r="O98">
        <v>1.65</v>
      </c>
      <c r="P98">
        <v>1.25</v>
      </c>
      <c r="Q98">
        <v>0.98</v>
      </c>
      <c r="S98" s="29" t="s">
        <v>145</v>
      </c>
      <c r="T98" s="10">
        <f t="shared" si="0"/>
        <v>3.5479136087230025</v>
      </c>
      <c r="U98" s="11">
        <f t="shared" si="1"/>
        <v>3.019500943594045</v>
      </c>
      <c r="V98" s="11">
        <f t="shared" si="2"/>
        <v>2.5005242189138186</v>
      </c>
      <c r="W98" s="11">
        <f t="shared" si="3"/>
        <v>3.3875026210945691</v>
      </c>
      <c r="X98" s="11">
        <f t="shared" si="4"/>
        <v>1.5569301740406793</v>
      </c>
      <c r="Y98" s="11">
        <f t="shared" si="5"/>
        <v>1.1794925560914238</v>
      </c>
      <c r="Z98" s="11">
        <f t="shared" si="6"/>
        <v>0.92472216397567619</v>
      </c>
      <c r="AA98" s="11"/>
      <c r="AB98" s="12"/>
    </row>
    <row r="99" spans="1:28">
      <c r="A99" t="s">
        <v>10</v>
      </c>
      <c r="B99" t="s">
        <v>99</v>
      </c>
      <c r="C99">
        <v>1</v>
      </c>
      <c r="D99" t="s">
        <v>98</v>
      </c>
      <c r="E99">
        <v>34</v>
      </c>
      <c r="F99" t="s">
        <v>12</v>
      </c>
      <c r="G99" t="s">
        <v>13</v>
      </c>
      <c r="S99" s="30"/>
      <c r="T99" s="13"/>
      <c r="U99" s="14"/>
      <c r="V99" s="14"/>
      <c r="W99" s="14"/>
      <c r="X99" s="14"/>
      <c r="Y99" s="14"/>
      <c r="Z99" s="14"/>
      <c r="AA99" s="14"/>
      <c r="AB99" s="15"/>
    </row>
    <row r="100" spans="1:28">
      <c r="B100">
        <v>602</v>
      </c>
      <c r="C100">
        <v>100</v>
      </c>
      <c r="D100">
        <v>81</v>
      </c>
      <c r="E100">
        <v>65</v>
      </c>
      <c r="F100">
        <v>90</v>
      </c>
      <c r="G100">
        <v>39</v>
      </c>
      <c r="H100">
        <v>29</v>
      </c>
      <c r="I100">
        <v>24</v>
      </c>
      <c r="J100">
        <v>9562</v>
      </c>
      <c r="K100">
        <v>3.94</v>
      </c>
      <c r="L100">
        <v>3.19</v>
      </c>
      <c r="M100">
        <v>2.56</v>
      </c>
      <c r="N100">
        <v>3.56</v>
      </c>
      <c r="O100">
        <v>1.54</v>
      </c>
      <c r="P100">
        <v>1.1499999999999999</v>
      </c>
      <c r="Q100">
        <v>0.94</v>
      </c>
      <c r="S100" s="30"/>
      <c r="T100" s="13">
        <f t="shared" si="0"/>
        <v>3.7084291989123614</v>
      </c>
      <c r="U100" s="14">
        <f t="shared" si="1"/>
        <v>3.0025099351600084</v>
      </c>
      <c r="V100" s="14">
        <f t="shared" si="2"/>
        <v>2.4095377536080318</v>
      </c>
      <c r="W100" s="14">
        <f t="shared" si="3"/>
        <v>3.3507634386111693</v>
      </c>
      <c r="X100" s="14">
        <f t="shared" si="4"/>
        <v>1.4494875549048316</v>
      </c>
      <c r="Y100" s="14">
        <f t="shared" si="5"/>
        <v>1.082409537753608</v>
      </c>
      <c r="Z100" s="14">
        <f t="shared" si="6"/>
        <v>0.88475214390294921</v>
      </c>
      <c r="AA100" s="14">
        <f>(U100/W100)*100</f>
        <v>89.606741573033716</v>
      </c>
      <c r="AB100" s="27">
        <f>AVERAGE(AA100:AA102)</f>
        <v>102.42241840556447</v>
      </c>
    </row>
    <row r="101" spans="1:28">
      <c r="A101" t="s">
        <v>10</v>
      </c>
      <c r="B101" t="s">
        <v>100</v>
      </c>
      <c r="C101">
        <v>2</v>
      </c>
      <c r="D101" t="s">
        <v>101</v>
      </c>
      <c r="E101">
        <v>36</v>
      </c>
      <c r="F101" t="s">
        <v>12</v>
      </c>
      <c r="G101" t="s">
        <v>13</v>
      </c>
      <c r="S101" s="30"/>
      <c r="T101" s="13"/>
      <c r="U101" s="14"/>
      <c r="V101" s="14"/>
      <c r="W101" s="14"/>
      <c r="X101" s="14"/>
      <c r="Y101" s="14"/>
      <c r="Z101" s="14"/>
      <c r="AA101" s="14"/>
      <c r="AB101" s="15"/>
    </row>
    <row r="102" spans="1:28">
      <c r="B102">
        <v>590</v>
      </c>
      <c r="C102">
        <v>101</v>
      </c>
      <c r="D102">
        <v>80</v>
      </c>
      <c r="E102">
        <v>65</v>
      </c>
      <c r="F102">
        <v>92</v>
      </c>
      <c r="G102">
        <v>41</v>
      </c>
      <c r="H102">
        <v>31</v>
      </c>
      <c r="I102">
        <v>25</v>
      </c>
      <c r="J102">
        <v>9367</v>
      </c>
      <c r="K102">
        <v>3.97</v>
      </c>
      <c r="L102">
        <v>3.15</v>
      </c>
      <c r="M102">
        <v>2.57</v>
      </c>
      <c r="N102">
        <v>3.63</v>
      </c>
      <c r="O102">
        <v>1.6</v>
      </c>
      <c r="P102">
        <v>1.22</v>
      </c>
      <c r="Q102">
        <v>0.97</v>
      </c>
      <c r="S102" s="30"/>
      <c r="T102" s="13">
        <f t="shared" si="0"/>
        <v>3.8144550016013663</v>
      </c>
      <c r="U102" s="14">
        <f t="shared" si="1"/>
        <v>3.0265826838902532</v>
      </c>
      <c r="V102" s="14">
        <f t="shared" si="2"/>
        <v>2.4693071420945873</v>
      </c>
      <c r="W102" s="14">
        <f t="shared" si="3"/>
        <v>3.4877762357211486</v>
      </c>
      <c r="X102" s="14">
        <f t="shared" si="4"/>
        <v>1.537311839436319</v>
      </c>
      <c r="Y102" s="14">
        <f t="shared" si="5"/>
        <v>1.1722002775701932</v>
      </c>
      <c r="Z102" s="14">
        <f t="shared" si="6"/>
        <v>0.93199530265826835</v>
      </c>
      <c r="AA102" s="14">
        <f>(W102/U102)*100</f>
        <v>115.23809523809523</v>
      </c>
      <c r="AB102" s="15"/>
    </row>
    <row r="103" spans="1:28">
      <c r="A103" t="s">
        <v>10</v>
      </c>
      <c r="B103" t="s">
        <v>102</v>
      </c>
      <c r="C103">
        <v>2</v>
      </c>
      <c r="D103" t="s">
        <v>101</v>
      </c>
      <c r="E103">
        <v>36</v>
      </c>
      <c r="F103" t="s">
        <v>12</v>
      </c>
      <c r="G103" t="s">
        <v>13</v>
      </c>
      <c r="S103" s="30"/>
      <c r="T103" s="13"/>
      <c r="U103" s="14"/>
      <c r="V103" s="14"/>
      <c r="W103" s="14"/>
      <c r="X103" s="14"/>
      <c r="Y103" s="14"/>
      <c r="Z103" s="14"/>
      <c r="AA103" s="14"/>
      <c r="AB103" s="15"/>
    </row>
    <row r="104" spans="1:28" ht="15.75" thickBot="1">
      <c r="B104">
        <v>610</v>
      </c>
      <c r="C104">
        <v>93</v>
      </c>
      <c r="D104">
        <v>80</v>
      </c>
      <c r="E104">
        <v>66</v>
      </c>
      <c r="F104">
        <v>90</v>
      </c>
      <c r="G104">
        <v>42</v>
      </c>
      <c r="H104">
        <v>32</v>
      </c>
      <c r="I104">
        <v>25</v>
      </c>
      <c r="J104">
        <v>9697</v>
      </c>
      <c r="K104">
        <v>3.65</v>
      </c>
      <c r="L104">
        <v>3.15</v>
      </c>
      <c r="M104">
        <v>2.61</v>
      </c>
      <c r="N104">
        <v>3.53</v>
      </c>
      <c r="O104">
        <v>1.64</v>
      </c>
      <c r="P104">
        <v>1.24</v>
      </c>
      <c r="Q104">
        <v>0.98</v>
      </c>
      <c r="S104" s="31"/>
      <c r="T104" s="16">
        <f t="shared" ref="T104:T128" si="7">(K104*9000)/J104</f>
        <v>3.3876456636073011</v>
      </c>
      <c r="U104" s="17">
        <f t="shared" ref="U104:U128" si="8">(L104*9000)/J104</f>
        <v>2.9235846137980821</v>
      </c>
      <c r="V104" s="17">
        <f t="shared" ref="V104:V128" si="9">(M104*9000)/J104</f>
        <v>2.4223986800041248</v>
      </c>
      <c r="W104" s="17">
        <f t="shared" ref="W104:W128" si="10">(N104*9000)/J104</f>
        <v>3.2762710116530886</v>
      </c>
      <c r="X104" s="17">
        <f t="shared" ref="X104:X128" si="11">(O104*9000)/J104</f>
        <v>1.5221202433742393</v>
      </c>
      <c r="Y104" s="17">
        <f t="shared" ref="Y104:Y128" si="12">(P104*9000)/J104</f>
        <v>1.1508714035268639</v>
      </c>
      <c r="Z104" s="17">
        <f t="shared" ref="Z104:Z128" si="13">(Q104*9000)/J104</f>
        <v>0.90955965762606994</v>
      </c>
      <c r="AA104" s="17"/>
      <c r="AB104" s="18"/>
    </row>
    <row r="105" spans="1:28">
      <c r="A105" t="s">
        <v>103</v>
      </c>
      <c r="T105" s="19"/>
      <c r="U105" s="20"/>
      <c r="V105" s="20"/>
      <c r="W105" s="20"/>
      <c r="X105" s="20"/>
      <c r="Y105" s="20"/>
      <c r="Z105" s="20"/>
      <c r="AA105" s="20"/>
      <c r="AB105" s="21"/>
    </row>
    <row r="106" spans="1:28" ht="15.75" thickBot="1">
      <c r="A106" t="s">
        <v>10</v>
      </c>
      <c r="B106" t="s">
        <v>104</v>
      </c>
      <c r="C106">
        <v>2</v>
      </c>
      <c r="D106" t="s">
        <v>105</v>
      </c>
      <c r="E106">
        <v>36</v>
      </c>
      <c r="F106" t="s">
        <v>12</v>
      </c>
      <c r="G106" t="s">
        <v>13</v>
      </c>
      <c r="T106" s="22"/>
      <c r="U106" s="23"/>
      <c r="V106" s="23"/>
      <c r="W106" s="23"/>
      <c r="X106" s="23"/>
      <c r="Y106" s="23"/>
      <c r="Z106" s="23"/>
      <c r="AA106" s="23"/>
      <c r="AB106" s="24"/>
    </row>
    <row r="107" spans="1:28">
      <c r="B107">
        <v>597</v>
      </c>
      <c r="C107">
        <v>164</v>
      </c>
      <c r="D107">
        <v>134</v>
      </c>
      <c r="E107">
        <v>96</v>
      </c>
      <c r="F107">
        <v>146</v>
      </c>
      <c r="G107">
        <v>48</v>
      </c>
      <c r="H107">
        <v>34</v>
      </c>
      <c r="I107">
        <v>26</v>
      </c>
      <c r="J107">
        <v>9478</v>
      </c>
      <c r="K107">
        <v>6.44</v>
      </c>
      <c r="L107">
        <v>5.28</v>
      </c>
      <c r="M107">
        <v>3.8</v>
      </c>
      <c r="N107">
        <v>5.74</v>
      </c>
      <c r="O107">
        <v>1.87</v>
      </c>
      <c r="P107">
        <v>1.35</v>
      </c>
      <c r="Q107">
        <v>1.04</v>
      </c>
      <c r="S107" s="29" t="s">
        <v>146</v>
      </c>
      <c r="T107" s="10">
        <f t="shared" si="7"/>
        <v>6.1152141802067943</v>
      </c>
      <c r="U107" s="11">
        <f t="shared" si="8"/>
        <v>5.0137159738341426</v>
      </c>
      <c r="V107" s="11">
        <f t="shared" si="9"/>
        <v>3.6083561932897235</v>
      </c>
      <c r="W107" s="11">
        <f t="shared" si="10"/>
        <v>5.4505169867060559</v>
      </c>
      <c r="X107" s="11">
        <f t="shared" si="11"/>
        <v>1.7756910740662588</v>
      </c>
      <c r="Y107" s="11">
        <f t="shared" si="12"/>
        <v>1.2819160160371386</v>
      </c>
      <c r="Z107" s="11">
        <f t="shared" si="13"/>
        <v>0.98755011605824017</v>
      </c>
      <c r="AA107" s="11">
        <f>(U107/W107)*100</f>
        <v>91.986062717770039</v>
      </c>
      <c r="AB107" s="28">
        <f>AVERAGE(AA107:AA109)</f>
        <v>109.72215937372732</v>
      </c>
    </row>
    <row r="108" spans="1:28">
      <c r="A108" t="s">
        <v>10</v>
      </c>
      <c r="B108" t="s">
        <v>106</v>
      </c>
      <c r="C108">
        <v>2</v>
      </c>
      <c r="D108" t="s">
        <v>107</v>
      </c>
      <c r="E108">
        <v>36</v>
      </c>
      <c r="F108" t="s">
        <v>12</v>
      </c>
      <c r="G108" t="s">
        <v>13</v>
      </c>
      <c r="S108" s="30"/>
      <c r="T108" s="13"/>
      <c r="U108" s="14"/>
      <c r="V108" s="14"/>
      <c r="W108" s="14"/>
      <c r="X108" s="14"/>
      <c r="Y108" s="14"/>
      <c r="Z108" s="14"/>
      <c r="AA108" s="14"/>
      <c r="AB108" s="15"/>
    </row>
    <row r="109" spans="1:28" ht="15.75" thickBot="1">
      <c r="B109">
        <v>600</v>
      </c>
      <c r="C109">
        <v>194</v>
      </c>
      <c r="D109">
        <v>137</v>
      </c>
      <c r="E109">
        <v>102</v>
      </c>
      <c r="F109">
        <v>175</v>
      </c>
      <c r="G109">
        <v>56</v>
      </c>
      <c r="H109">
        <v>41</v>
      </c>
      <c r="I109">
        <v>33</v>
      </c>
      <c r="J109">
        <v>9534</v>
      </c>
      <c r="K109">
        <v>7.64</v>
      </c>
      <c r="L109">
        <v>5.39</v>
      </c>
      <c r="M109">
        <v>4</v>
      </c>
      <c r="N109">
        <v>6.87</v>
      </c>
      <c r="O109">
        <v>2.2000000000000002</v>
      </c>
      <c r="P109">
        <v>1.6</v>
      </c>
      <c r="Q109">
        <v>1.31</v>
      </c>
      <c r="S109" s="31"/>
      <c r="T109" s="16">
        <f t="shared" si="7"/>
        <v>7.2120830711139083</v>
      </c>
      <c r="U109" s="17">
        <f t="shared" si="8"/>
        <v>5.0881057268722465</v>
      </c>
      <c r="V109" s="17">
        <f t="shared" si="9"/>
        <v>3.7759597230962871</v>
      </c>
      <c r="W109" s="17">
        <f t="shared" si="10"/>
        <v>6.485210824417873</v>
      </c>
      <c r="X109" s="17">
        <f t="shared" si="11"/>
        <v>2.0767778477029579</v>
      </c>
      <c r="Y109" s="17">
        <f t="shared" si="12"/>
        <v>1.5103838892385149</v>
      </c>
      <c r="Z109" s="17">
        <f t="shared" si="13"/>
        <v>1.236626809314034</v>
      </c>
      <c r="AA109" s="17">
        <f>(W109/U109)*100</f>
        <v>127.45825602968462</v>
      </c>
      <c r="AB109" s="18"/>
    </row>
    <row r="110" spans="1:28">
      <c r="A110" t="s">
        <v>108</v>
      </c>
      <c r="T110" s="19"/>
      <c r="U110" s="20"/>
      <c r="V110" s="20"/>
      <c r="W110" s="20"/>
      <c r="X110" s="20"/>
      <c r="Y110" s="20"/>
      <c r="Z110" s="20"/>
      <c r="AA110" s="20"/>
      <c r="AB110" s="21"/>
    </row>
    <row r="111" spans="1:28" ht="15.75" thickBot="1">
      <c r="A111" t="s">
        <v>10</v>
      </c>
      <c r="B111" t="s">
        <v>109</v>
      </c>
      <c r="C111">
        <v>3</v>
      </c>
      <c r="D111" t="s">
        <v>110</v>
      </c>
      <c r="E111">
        <v>36</v>
      </c>
      <c r="F111" t="s">
        <v>12</v>
      </c>
      <c r="G111" t="s">
        <v>13</v>
      </c>
      <c r="T111" s="22"/>
      <c r="U111" s="23"/>
      <c r="V111" s="23"/>
      <c r="W111" s="23"/>
      <c r="X111" s="23"/>
      <c r="Y111" s="23"/>
      <c r="Z111" s="23"/>
      <c r="AA111" s="23"/>
      <c r="AB111" s="24"/>
    </row>
    <row r="112" spans="1:28">
      <c r="B112">
        <v>615</v>
      </c>
      <c r="C112">
        <v>111</v>
      </c>
      <c r="D112">
        <v>93</v>
      </c>
      <c r="E112">
        <v>80</v>
      </c>
      <c r="F112">
        <v>103</v>
      </c>
      <c r="G112">
        <v>52</v>
      </c>
      <c r="H112">
        <v>39</v>
      </c>
      <c r="I112">
        <v>33</v>
      </c>
      <c r="J112">
        <v>9764</v>
      </c>
      <c r="K112">
        <v>4.37</v>
      </c>
      <c r="L112">
        <v>3.67</v>
      </c>
      <c r="M112">
        <v>3.14</v>
      </c>
      <c r="N112">
        <v>4.07</v>
      </c>
      <c r="O112">
        <v>2.04</v>
      </c>
      <c r="P112">
        <v>1.55</v>
      </c>
      <c r="Q112">
        <v>1.3</v>
      </c>
      <c r="S112" s="29" t="s">
        <v>147</v>
      </c>
      <c r="T112" s="10">
        <f t="shared" si="7"/>
        <v>4.028062269561655</v>
      </c>
      <c r="U112" s="11">
        <f t="shared" si="8"/>
        <v>3.3828349037279803</v>
      </c>
      <c r="V112" s="11">
        <f t="shared" si="9"/>
        <v>2.8943056124539122</v>
      </c>
      <c r="W112" s="11">
        <f t="shared" si="10"/>
        <v>3.7515362556329372</v>
      </c>
      <c r="X112" s="11">
        <f t="shared" si="11"/>
        <v>1.8803768947152806</v>
      </c>
      <c r="Y112" s="11">
        <f t="shared" si="12"/>
        <v>1.4287177386317083</v>
      </c>
      <c r="Z112" s="11">
        <f t="shared" si="13"/>
        <v>1.1982793936911103</v>
      </c>
      <c r="AA112" s="11"/>
      <c r="AB112" s="12"/>
    </row>
    <row r="113" spans="1:28">
      <c r="A113" t="s">
        <v>10</v>
      </c>
      <c r="B113" t="s">
        <v>111</v>
      </c>
      <c r="C113">
        <v>2</v>
      </c>
      <c r="D113" t="s">
        <v>112</v>
      </c>
      <c r="E113">
        <v>36</v>
      </c>
      <c r="F113" t="s">
        <v>12</v>
      </c>
      <c r="G113" t="s">
        <v>13</v>
      </c>
      <c r="S113" s="30"/>
      <c r="T113" s="13"/>
      <c r="U113" s="14"/>
      <c r="V113" s="14"/>
      <c r="W113" s="14"/>
      <c r="X113" s="14"/>
      <c r="Y113" s="14"/>
      <c r="Z113" s="14"/>
      <c r="AA113" s="14"/>
      <c r="AB113" s="15"/>
    </row>
    <row r="114" spans="1:28">
      <c r="B114">
        <v>599</v>
      </c>
      <c r="C114">
        <v>129</v>
      </c>
      <c r="D114">
        <v>100</v>
      </c>
      <c r="E114">
        <v>77</v>
      </c>
      <c r="F114">
        <v>113</v>
      </c>
      <c r="G114">
        <v>43</v>
      </c>
      <c r="H114">
        <v>31</v>
      </c>
      <c r="I114">
        <v>23</v>
      </c>
      <c r="J114">
        <v>9514</v>
      </c>
      <c r="K114">
        <v>5.07</v>
      </c>
      <c r="L114">
        <v>3.93</v>
      </c>
      <c r="M114">
        <v>3.03</v>
      </c>
      <c r="N114">
        <v>4.43</v>
      </c>
      <c r="O114">
        <v>1.7</v>
      </c>
      <c r="P114">
        <v>1.21</v>
      </c>
      <c r="Q114">
        <v>0.91</v>
      </c>
      <c r="S114" s="30"/>
      <c r="T114" s="13">
        <f t="shared" si="7"/>
        <v>4.7960899726718518</v>
      </c>
      <c r="U114" s="14">
        <f t="shared" si="8"/>
        <v>3.7176792095858735</v>
      </c>
      <c r="V114" s="14">
        <f t="shared" si="9"/>
        <v>2.8663022913601011</v>
      </c>
      <c r="W114" s="14">
        <f t="shared" si="10"/>
        <v>4.190666386377969</v>
      </c>
      <c r="X114" s="14">
        <f t="shared" si="11"/>
        <v>1.608156401093126</v>
      </c>
      <c r="Y114" s="14">
        <f t="shared" si="12"/>
        <v>1.144628967836872</v>
      </c>
      <c r="Z114" s="14">
        <f t="shared" si="13"/>
        <v>0.86083666176161444</v>
      </c>
      <c r="AA114" s="14">
        <f>(U114/W114)*100</f>
        <v>88.713318284424389</v>
      </c>
      <c r="AB114" s="27">
        <f>AVERAGE(AA114:AA116)</f>
        <v>109.71897798279191</v>
      </c>
    </row>
    <row r="115" spans="1:28">
      <c r="A115" t="s">
        <v>10</v>
      </c>
      <c r="B115" t="s">
        <v>113</v>
      </c>
      <c r="C115">
        <v>3</v>
      </c>
      <c r="D115" t="s">
        <v>114</v>
      </c>
      <c r="E115">
        <v>36</v>
      </c>
      <c r="F115" t="s">
        <v>12</v>
      </c>
      <c r="G115" t="s">
        <v>13</v>
      </c>
      <c r="S115" s="30"/>
      <c r="T115" s="13"/>
      <c r="U115" s="14"/>
      <c r="V115" s="14"/>
      <c r="W115" s="14"/>
      <c r="X115" s="14"/>
      <c r="Y115" s="14"/>
      <c r="Z115" s="14"/>
      <c r="AA115" s="14"/>
      <c r="AB115" s="15"/>
    </row>
    <row r="116" spans="1:28">
      <c r="B116">
        <v>600</v>
      </c>
      <c r="C116">
        <v>111</v>
      </c>
      <c r="D116">
        <v>88</v>
      </c>
      <c r="E116">
        <v>69</v>
      </c>
      <c r="F116">
        <v>115</v>
      </c>
      <c r="G116">
        <v>39</v>
      </c>
      <c r="H116">
        <v>28</v>
      </c>
      <c r="I116">
        <v>19</v>
      </c>
      <c r="J116">
        <v>9534</v>
      </c>
      <c r="K116">
        <v>4.37</v>
      </c>
      <c r="L116">
        <v>3.45</v>
      </c>
      <c r="M116">
        <v>2.7</v>
      </c>
      <c r="N116">
        <v>4.51</v>
      </c>
      <c r="O116">
        <v>1.52</v>
      </c>
      <c r="P116">
        <v>1.1000000000000001</v>
      </c>
      <c r="Q116">
        <v>0.76</v>
      </c>
      <c r="S116" s="30"/>
      <c r="T116" s="13">
        <f t="shared" si="7"/>
        <v>4.1252359974826938</v>
      </c>
      <c r="U116" s="14">
        <f t="shared" si="8"/>
        <v>3.2567652611705475</v>
      </c>
      <c r="V116" s="14">
        <f t="shared" si="9"/>
        <v>2.5487728130899936</v>
      </c>
      <c r="W116" s="14">
        <f t="shared" si="10"/>
        <v>4.2573945877910635</v>
      </c>
      <c r="X116" s="14">
        <f t="shared" si="11"/>
        <v>1.4348646947765891</v>
      </c>
      <c r="Y116" s="14">
        <f t="shared" si="12"/>
        <v>1.038388923851479</v>
      </c>
      <c r="Z116" s="14">
        <f t="shared" si="13"/>
        <v>0.71743234738829453</v>
      </c>
      <c r="AA116" s="14">
        <f>(W116/U116)*100</f>
        <v>130.72463768115944</v>
      </c>
      <c r="AB116" s="15"/>
    </row>
    <row r="117" spans="1:28">
      <c r="A117" t="s">
        <v>10</v>
      </c>
      <c r="B117" t="s">
        <v>115</v>
      </c>
      <c r="C117">
        <v>2</v>
      </c>
      <c r="D117" t="s">
        <v>114</v>
      </c>
      <c r="E117">
        <v>36</v>
      </c>
      <c r="F117" t="s">
        <v>12</v>
      </c>
      <c r="G117" t="s">
        <v>13</v>
      </c>
      <c r="S117" s="30"/>
      <c r="T117" s="13"/>
      <c r="U117" s="14"/>
      <c r="V117" s="14"/>
      <c r="W117" s="14"/>
      <c r="X117" s="14"/>
      <c r="Y117" s="14"/>
      <c r="Z117" s="14"/>
      <c r="AA117" s="14"/>
      <c r="AB117" s="15"/>
    </row>
    <row r="118" spans="1:28" ht="15.75" thickBot="1">
      <c r="B118">
        <v>597</v>
      </c>
      <c r="C118">
        <v>88</v>
      </c>
      <c r="D118">
        <v>73</v>
      </c>
      <c r="E118">
        <v>59</v>
      </c>
      <c r="F118">
        <v>87</v>
      </c>
      <c r="G118">
        <v>36</v>
      </c>
      <c r="H118">
        <v>27</v>
      </c>
      <c r="I118">
        <v>21</v>
      </c>
      <c r="J118">
        <v>9482</v>
      </c>
      <c r="K118">
        <v>3.47</v>
      </c>
      <c r="L118">
        <v>2.87</v>
      </c>
      <c r="M118">
        <v>2.33</v>
      </c>
      <c r="N118">
        <v>3.41</v>
      </c>
      <c r="O118">
        <v>1.4</v>
      </c>
      <c r="P118">
        <v>1.06</v>
      </c>
      <c r="Q118">
        <v>0.83</v>
      </c>
      <c r="S118" s="31"/>
      <c r="T118" s="16">
        <f t="shared" si="7"/>
        <v>3.2936089432609155</v>
      </c>
      <c r="U118" s="17">
        <f t="shared" si="8"/>
        <v>2.724108837797933</v>
      </c>
      <c r="V118" s="17">
        <f t="shared" si="9"/>
        <v>2.2115587428812487</v>
      </c>
      <c r="W118" s="17">
        <f t="shared" si="10"/>
        <v>3.2366589327146174</v>
      </c>
      <c r="X118" s="17">
        <f t="shared" si="11"/>
        <v>1.3288335794136259</v>
      </c>
      <c r="Y118" s="17">
        <f t="shared" si="12"/>
        <v>1.0061168529846023</v>
      </c>
      <c r="Z118" s="17">
        <f t="shared" si="13"/>
        <v>0.78780847922379249</v>
      </c>
      <c r="AA118" s="17"/>
      <c r="AB118" s="18"/>
    </row>
    <row r="119" spans="1:28">
      <c r="A119" t="s">
        <v>116</v>
      </c>
      <c r="T119" s="19"/>
      <c r="U119" s="20"/>
      <c r="V119" s="20"/>
      <c r="W119" s="20"/>
      <c r="X119" s="20"/>
      <c r="Y119" s="20"/>
      <c r="Z119" s="20"/>
      <c r="AA119" s="20"/>
      <c r="AB119" s="21"/>
    </row>
    <row r="120" spans="1:28" ht="15.75" thickBot="1">
      <c r="A120" t="s">
        <v>10</v>
      </c>
      <c r="B120" t="s">
        <v>117</v>
      </c>
      <c r="C120">
        <v>2</v>
      </c>
      <c r="D120" t="s">
        <v>118</v>
      </c>
      <c r="E120">
        <v>36</v>
      </c>
      <c r="F120" t="s">
        <v>12</v>
      </c>
      <c r="G120" t="s">
        <v>13</v>
      </c>
      <c r="T120" s="22"/>
      <c r="U120" s="23"/>
      <c r="V120" s="23"/>
      <c r="W120" s="23"/>
      <c r="X120" s="23"/>
      <c r="Y120" s="23"/>
      <c r="Z120" s="23"/>
      <c r="AA120" s="23"/>
      <c r="AB120" s="24"/>
    </row>
    <row r="121" spans="1:28">
      <c r="B121">
        <v>598</v>
      </c>
      <c r="C121">
        <v>92</v>
      </c>
      <c r="D121">
        <v>75</v>
      </c>
      <c r="E121">
        <v>57</v>
      </c>
      <c r="F121">
        <v>80</v>
      </c>
      <c r="G121">
        <v>33</v>
      </c>
      <c r="H121">
        <v>24</v>
      </c>
      <c r="I121">
        <v>20</v>
      </c>
      <c r="J121">
        <v>9506</v>
      </c>
      <c r="K121">
        <v>3.61</v>
      </c>
      <c r="L121">
        <v>2.94</v>
      </c>
      <c r="M121">
        <v>2.2400000000000002</v>
      </c>
      <c r="N121">
        <v>3.13</v>
      </c>
      <c r="O121">
        <v>1.3</v>
      </c>
      <c r="P121">
        <v>0.96</v>
      </c>
      <c r="Q121">
        <v>0.79</v>
      </c>
      <c r="S121" s="29" t="s">
        <v>148</v>
      </c>
      <c r="T121" s="10">
        <f t="shared" si="7"/>
        <v>3.4178413633494635</v>
      </c>
      <c r="U121" s="11">
        <f t="shared" si="8"/>
        <v>2.7835051546391751</v>
      </c>
      <c r="V121" s="11">
        <f t="shared" si="9"/>
        <v>2.1207658321060388</v>
      </c>
      <c r="W121" s="11">
        <f t="shared" si="10"/>
        <v>2.9633915421838837</v>
      </c>
      <c r="X121" s="11">
        <f t="shared" si="11"/>
        <v>1.2308015989901115</v>
      </c>
      <c r="Y121" s="11">
        <f t="shared" si="12"/>
        <v>0.90889964233115927</v>
      </c>
      <c r="Z121" s="11">
        <f t="shared" si="13"/>
        <v>0.74794866400168314</v>
      </c>
      <c r="AA121" s="11">
        <f>(U121/W121)*100</f>
        <v>93.929712460063897</v>
      </c>
      <c r="AB121" s="28">
        <f>AVERAGE(AA121:AA123)</f>
        <v>105.56134745810212</v>
      </c>
    </row>
    <row r="122" spans="1:28">
      <c r="A122" t="s">
        <v>10</v>
      </c>
      <c r="B122" t="s">
        <v>119</v>
      </c>
      <c r="C122">
        <v>2</v>
      </c>
      <c r="D122" t="s">
        <v>120</v>
      </c>
      <c r="E122">
        <v>35</v>
      </c>
      <c r="F122" t="s">
        <v>12</v>
      </c>
      <c r="G122" t="s">
        <v>13</v>
      </c>
      <c r="S122" s="30"/>
      <c r="T122" s="13"/>
      <c r="U122" s="14"/>
      <c r="V122" s="14"/>
      <c r="W122" s="14"/>
      <c r="X122" s="14"/>
      <c r="Y122" s="14"/>
      <c r="Z122" s="14"/>
      <c r="AA122" s="14"/>
      <c r="AB122" s="15"/>
    </row>
    <row r="123" spans="1:28" ht="15.75" thickBot="1">
      <c r="B123">
        <v>599</v>
      </c>
      <c r="C123">
        <v>90</v>
      </c>
      <c r="D123">
        <v>72</v>
      </c>
      <c r="E123">
        <v>58</v>
      </c>
      <c r="F123">
        <v>85</v>
      </c>
      <c r="G123">
        <v>34</v>
      </c>
      <c r="H123">
        <v>25</v>
      </c>
      <c r="I123">
        <v>19</v>
      </c>
      <c r="J123">
        <v>9510</v>
      </c>
      <c r="K123">
        <v>3.54</v>
      </c>
      <c r="L123">
        <v>2.85</v>
      </c>
      <c r="M123">
        <v>2.2799999999999998</v>
      </c>
      <c r="N123">
        <v>3.34</v>
      </c>
      <c r="O123">
        <v>1.35</v>
      </c>
      <c r="P123">
        <v>0.98</v>
      </c>
      <c r="Q123">
        <v>0.73</v>
      </c>
      <c r="S123" s="31"/>
      <c r="T123" s="16">
        <f t="shared" si="7"/>
        <v>3.3501577287066246</v>
      </c>
      <c r="U123" s="17">
        <f t="shared" si="8"/>
        <v>2.6971608832807572</v>
      </c>
      <c r="V123" s="17">
        <f t="shared" si="9"/>
        <v>2.1577287066246056</v>
      </c>
      <c r="W123" s="17">
        <f t="shared" si="10"/>
        <v>3.1608832807570977</v>
      </c>
      <c r="X123" s="17">
        <f t="shared" si="11"/>
        <v>1.277602523659306</v>
      </c>
      <c r="Y123" s="17">
        <f t="shared" si="12"/>
        <v>0.9274447949526814</v>
      </c>
      <c r="Z123" s="17">
        <f t="shared" si="13"/>
        <v>0.69085173501577291</v>
      </c>
      <c r="AA123" s="17">
        <f>(W123/U123)*100</f>
        <v>117.19298245614034</v>
      </c>
      <c r="AB123" s="18"/>
    </row>
    <row r="124" spans="1:28">
      <c r="A124" t="s">
        <v>121</v>
      </c>
      <c r="T124" s="19"/>
      <c r="U124" s="20"/>
      <c r="V124" s="20"/>
      <c r="W124" s="20"/>
      <c r="X124" s="20"/>
      <c r="Y124" s="20"/>
      <c r="Z124" s="20"/>
      <c r="AA124" s="20"/>
      <c r="AB124" s="21"/>
    </row>
    <row r="125" spans="1:28" ht="15.75" thickBot="1">
      <c r="A125" t="s">
        <v>10</v>
      </c>
      <c r="B125" t="s">
        <v>122</v>
      </c>
      <c r="C125">
        <v>3</v>
      </c>
      <c r="D125" t="s">
        <v>123</v>
      </c>
      <c r="E125">
        <v>36</v>
      </c>
      <c r="F125" t="s">
        <v>12</v>
      </c>
      <c r="G125" t="s">
        <v>13</v>
      </c>
      <c r="T125" s="22"/>
      <c r="U125" s="23"/>
      <c r="V125" s="23"/>
      <c r="W125" s="23"/>
      <c r="X125" s="23"/>
      <c r="Y125" s="23"/>
      <c r="Z125" s="23"/>
      <c r="AA125" s="23"/>
      <c r="AB125" s="24"/>
    </row>
    <row r="126" spans="1:28">
      <c r="B126">
        <v>590</v>
      </c>
      <c r="C126">
        <v>159</v>
      </c>
      <c r="D126">
        <v>135</v>
      </c>
      <c r="E126">
        <v>109</v>
      </c>
      <c r="F126">
        <v>137</v>
      </c>
      <c r="G126">
        <v>71</v>
      </c>
      <c r="H126">
        <v>56</v>
      </c>
      <c r="I126">
        <v>44</v>
      </c>
      <c r="J126">
        <v>9371</v>
      </c>
      <c r="K126">
        <v>6.26</v>
      </c>
      <c r="L126">
        <v>5.32</v>
      </c>
      <c r="M126">
        <v>4.3099999999999996</v>
      </c>
      <c r="N126">
        <v>5.37</v>
      </c>
      <c r="O126">
        <v>2.8</v>
      </c>
      <c r="P126">
        <v>2.2000000000000002</v>
      </c>
      <c r="Q126">
        <v>1.72</v>
      </c>
      <c r="S126" s="29" t="s">
        <v>149</v>
      </c>
      <c r="T126" s="10">
        <f t="shared" si="7"/>
        <v>6.0121651904812721</v>
      </c>
      <c r="U126" s="11">
        <f t="shared" si="8"/>
        <v>5.1093800021342437</v>
      </c>
      <c r="V126" s="11">
        <f t="shared" si="9"/>
        <v>4.1393661295486073</v>
      </c>
      <c r="W126" s="11">
        <f t="shared" si="10"/>
        <v>5.1574004908761069</v>
      </c>
      <c r="X126" s="11">
        <f t="shared" si="11"/>
        <v>2.6891473695443389</v>
      </c>
      <c r="Y126" s="11">
        <f t="shared" si="12"/>
        <v>2.1129015046419806</v>
      </c>
      <c r="Z126" s="11">
        <f t="shared" si="13"/>
        <v>1.6519048127200939</v>
      </c>
      <c r="AA126" s="11">
        <f>(U126/W126)*100</f>
        <v>99.068901303538169</v>
      </c>
      <c r="AB126" s="28">
        <f>AVERAGE(AA126:AA128)</f>
        <v>105.41680359294556</v>
      </c>
    </row>
    <row r="127" spans="1:28">
      <c r="A127" t="s">
        <v>10</v>
      </c>
      <c r="B127" t="s">
        <v>11</v>
      </c>
      <c r="C127">
        <v>2</v>
      </c>
      <c r="D127" t="s">
        <v>124</v>
      </c>
      <c r="E127">
        <v>35</v>
      </c>
      <c r="F127" t="s">
        <v>12</v>
      </c>
      <c r="G127" t="s">
        <v>13</v>
      </c>
      <c r="S127" s="30"/>
      <c r="T127" s="13"/>
      <c r="U127" s="14"/>
      <c r="V127" s="14"/>
      <c r="W127" s="14"/>
      <c r="X127" s="14"/>
      <c r="Y127" s="14"/>
      <c r="Z127" s="14"/>
      <c r="AA127" s="14"/>
      <c r="AB127" s="15"/>
    </row>
    <row r="128" spans="1:28" ht="15.75" thickBot="1">
      <c r="B128">
        <v>593</v>
      </c>
      <c r="C128">
        <v>173</v>
      </c>
      <c r="D128">
        <v>138</v>
      </c>
      <c r="E128">
        <v>120</v>
      </c>
      <c r="F128">
        <v>155</v>
      </c>
      <c r="G128">
        <v>79</v>
      </c>
      <c r="H128">
        <v>61</v>
      </c>
      <c r="I128">
        <v>47</v>
      </c>
      <c r="J128">
        <v>9415</v>
      </c>
      <c r="K128">
        <v>6.8</v>
      </c>
      <c r="L128">
        <v>5.44</v>
      </c>
      <c r="M128">
        <v>4.71</v>
      </c>
      <c r="N128">
        <v>6.08</v>
      </c>
      <c r="O128">
        <v>3.12</v>
      </c>
      <c r="P128">
        <v>2.41</v>
      </c>
      <c r="Q128">
        <v>1.87</v>
      </c>
      <c r="S128" s="31"/>
      <c r="T128" s="16">
        <f t="shared" si="7"/>
        <v>6.500265533722783</v>
      </c>
      <c r="U128" s="17">
        <f t="shared" si="8"/>
        <v>5.2002124269782266</v>
      </c>
      <c r="V128" s="17">
        <f t="shared" si="9"/>
        <v>4.5023898035050456</v>
      </c>
      <c r="W128" s="17">
        <f t="shared" si="10"/>
        <v>5.8120021242697826</v>
      </c>
      <c r="X128" s="17">
        <f t="shared" si="11"/>
        <v>2.9824747742963358</v>
      </c>
      <c r="Y128" s="17">
        <f t="shared" si="12"/>
        <v>2.3037705788635159</v>
      </c>
      <c r="Z128" s="17">
        <f t="shared" si="13"/>
        <v>1.7875730217737653</v>
      </c>
      <c r="AA128" s="17">
        <f>(W128/U128)*100</f>
        <v>111.76470588235294</v>
      </c>
      <c r="AB128" s="18"/>
    </row>
    <row r="129" spans="1:19">
      <c r="A129" t="s">
        <v>125</v>
      </c>
      <c r="S129" s="5"/>
    </row>
    <row r="130" spans="1:19">
      <c r="A130" t="s">
        <v>45</v>
      </c>
    </row>
    <row r="131" spans="1:19">
      <c r="A131" t="s">
        <v>126</v>
      </c>
    </row>
    <row r="132" spans="1:19">
      <c r="A132" t="s">
        <v>127</v>
      </c>
    </row>
  </sheetData>
  <mergeCells count="13">
    <mergeCell ref="S39:S45"/>
    <mergeCell ref="S126:S128"/>
    <mergeCell ref="S48:S54"/>
    <mergeCell ref="S57:S59"/>
    <mergeCell ref="T37:Z37"/>
    <mergeCell ref="S121:S123"/>
    <mergeCell ref="S112:S118"/>
    <mergeCell ref="S107:S109"/>
    <mergeCell ref="S98:S104"/>
    <mergeCell ref="S89:S95"/>
    <mergeCell ref="S80:S86"/>
    <mergeCell ref="S71:S77"/>
    <mergeCell ref="S62:S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169U0812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2012-01-13T16:52:33Z</dcterms:created>
  <dcterms:modified xsi:type="dcterms:W3CDTF">2012-02-21T23:34:11Z</dcterms:modified>
</cp:coreProperties>
</file>