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780" windowHeight="12660"/>
  </bookViews>
  <sheets>
    <sheet name="5LP2891LTE120110" sheetId="1" r:id="rId1"/>
  </sheets>
  <calcPr calcId="125725"/>
</workbook>
</file>

<file path=xl/calcChain.xml><?xml version="1.0" encoding="utf-8"?>
<calcChain xmlns="http://schemas.openxmlformats.org/spreadsheetml/2006/main">
  <c r="Z91" i="1"/>
  <c r="Z135"/>
  <c r="Z133"/>
  <c r="AA134" s="1"/>
  <c r="Z128"/>
  <c r="AA127"/>
  <c r="Z126"/>
  <c r="Z121"/>
  <c r="AA120"/>
  <c r="Z119"/>
  <c r="Z114"/>
  <c r="AA113"/>
  <c r="Z112"/>
  <c r="Z107"/>
  <c r="Z105"/>
  <c r="AA106" s="1"/>
  <c r="Z98"/>
  <c r="Z96"/>
  <c r="AA97" s="1"/>
  <c r="Z88"/>
  <c r="AA89" s="1"/>
  <c r="Z83"/>
  <c r="Z81"/>
  <c r="AA82" s="1"/>
  <c r="Z74"/>
  <c r="Z72"/>
  <c r="AA73" s="1"/>
  <c r="Z64"/>
  <c r="Z62"/>
  <c r="AA63" s="1"/>
  <c r="Z57"/>
  <c r="AA56"/>
  <c r="Z55"/>
  <c r="Z50"/>
  <c r="Z48"/>
  <c r="AA49" s="1"/>
  <c r="AA42"/>
  <c r="Z43"/>
  <c r="Z41"/>
  <c r="Y41"/>
  <c r="Y43"/>
  <c r="Y45"/>
  <c r="Y48"/>
  <c r="Y50"/>
  <c r="Y53"/>
  <c r="Y55"/>
  <c r="Y57"/>
  <c r="Y59"/>
  <c r="Y62"/>
  <c r="Y64"/>
  <c r="Y67"/>
  <c r="Y70"/>
  <c r="Y72"/>
  <c r="Y74"/>
  <c r="Y76"/>
  <c r="Y79"/>
  <c r="Y81"/>
  <c r="Y83"/>
  <c r="Y85"/>
  <c r="Y88"/>
  <c r="Y91"/>
  <c r="Y94"/>
  <c r="Y96"/>
  <c r="Y98"/>
  <c r="Y100"/>
  <c r="Y103"/>
  <c r="Y105"/>
  <c r="Y107"/>
  <c r="Y109"/>
  <c r="Y112"/>
  <c r="Y114"/>
  <c r="Y117"/>
  <c r="Y119"/>
  <c r="Y121"/>
  <c r="Y123"/>
  <c r="Y126"/>
  <c r="Y128"/>
  <c r="Y131"/>
  <c r="Y133"/>
  <c r="Y135"/>
  <c r="Y137"/>
  <c r="X41"/>
  <c r="X43"/>
  <c r="X45"/>
  <c r="X48"/>
  <c r="X50"/>
  <c r="X53"/>
  <c r="X55"/>
  <c r="X57"/>
  <c r="X59"/>
  <c r="X62"/>
  <c r="X64"/>
  <c r="X67"/>
  <c r="X70"/>
  <c r="X72"/>
  <c r="X74"/>
  <c r="X76"/>
  <c r="X79"/>
  <c r="X81"/>
  <c r="X83"/>
  <c r="X85"/>
  <c r="X88"/>
  <c r="X91"/>
  <c r="X94"/>
  <c r="X96"/>
  <c r="X98"/>
  <c r="X100"/>
  <c r="X103"/>
  <c r="X105"/>
  <c r="X107"/>
  <c r="X109"/>
  <c r="X112"/>
  <c r="X114"/>
  <c r="X117"/>
  <c r="X119"/>
  <c r="X121"/>
  <c r="X123"/>
  <c r="X126"/>
  <c r="X128"/>
  <c r="X131"/>
  <c r="X133"/>
  <c r="X135"/>
  <c r="X137"/>
  <c r="W41"/>
  <c r="W43"/>
  <c r="W45"/>
  <c r="W48"/>
  <c r="W50"/>
  <c r="W53"/>
  <c r="W55"/>
  <c r="W57"/>
  <c r="W59"/>
  <c r="W62"/>
  <c r="W64"/>
  <c r="W67"/>
  <c r="W70"/>
  <c r="W72"/>
  <c r="W74"/>
  <c r="W76"/>
  <c r="W79"/>
  <c r="W81"/>
  <c r="W83"/>
  <c r="W85"/>
  <c r="W88"/>
  <c r="W91"/>
  <c r="W94"/>
  <c r="W96"/>
  <c r="W98"/>
  <c r="W100"/>
  <c r="W103"/>
  <c r="W105"/>
  <c r="W107"/>
  <c r="W109"/>
  <c r="W112"/>
  <c r="W114"/>
  <c r="W117"/>
  <c r="W119"/>
  <c r="W121"/>
  <c r="W123"/>
  <c r="W126"/>
  <c r="W128"/>
  <c r="W131"/>
  <c r="W133"/>
  <c r="W135"/>
  <c r="W137"/>
  <c r="V41"/>
  <c r="V43"/>
  <c r="V45"/>
  <c r="V48"/>
  <c r="V50"/>
  <c r="V53"/>
  <c r="V55"/>
  <c r="V57"/>
  <c r="V59"/>
  <c r="V62"/>
  <c r="V64"/>
  <c r="V67"/>
  <c r="V70"/>
  <c r="V72"/>
  <c r="V74"/>
  <c r="V76"/>
  <c r="V79"/>
  <c r="V81"/>
  <c r="V83"/>
  <c r="V85"/>
  <c r="V88"/>
  <c r="V91"/>
  <c r="V94"/>
  <c r="V96"/>
  <c r="V98"/>
  <c r="V100"/>
  <c r="V103"/>
  <c r="V105"/>
  <c r="V107"/>
  <c r="V109"/>
  <c r="V112"/>
  <c r="V114"/>
  <c r="V117"/>
  <c r="V119"/>
  <c r="V121"/>
  <c r="V123"/>
  <c r="V126"/>
  <c r="V128"/>
  <c r="V131"/>
  <c r="V133"/>
  <c r="V135"/>
  <c r="V137"/>
  <c r="U41"/>
  <c r="U43"/>
  <c r="U45"/>
  <c r="U48"/>
  <c r="U50"/>
  <c r="U53"/>
  <c r="U55"/>
  <c r="U57"/>
  <c r="U59"/>
  <c r="U62"/>
  <c r="U64"/>
  <c r="U67"/>
  <c r="U70"/>
  <c r="U72"/>
  <c r="U74"/>
  <c r="U76"/>
  <c r="U79"/>
  <c r="U81"/>
  <c r="U83"/>
  <c r="U85"/>
  <c r="U88"/>
  <c r="U91"/>
  <c r="U94"/>
  <c r="U96"/>
  <c r="U98"/>
  <c r="U100"/>
  <c r="U103"/>
  <c r="U105"/>
  <c r="U107"/>
  <c r="U109"/>
  <c r="U112"/>
  <c r="U114"/>
  <c r="U117"/>
  <c r="U119"/>
  <c r="U121"/>
  <c r="U123"/>
  <c r="U126"/>
  <c r="U128"/>
  <c r="U131"/>
  <c r="U133"/>
  <c r="U135"/>
  <c r="U137"/>
  <c r="T41"/>
  <c r="T43"/>
  <c r="T45"/>
  <c r="T48"/>
  <c r="T50"/>
  <c r="T53"/>
  <c r="T55"/>
  <c r="T57"/>
  <c r="T59"/>
  <c r="T62"/>
  <c r="T64"/>
  <c r="T67"/>
  <c r="T70"/>
  <c r="T72"/>
  <c r="T74"/>
  <c r="T76"/>
  <c r="T79"/>
  <c r="T81"/>
  <c r="T83"/>
  <c r="T85"/>
  <c r="T88"/>
  <c r="T91"/>
  <c r="T94"/>
  <c r="T96"/>
  <c r="T98"/>
  <c r="T100"/>
  <c r="T103"/>
  <c r="T105"/>
  <c r="T107"/>
  <c r="T109"/>
  <c r="T112"/>
  <c r="T114"/>
  <c r="T117"/>
  <c r="T119"/>
  <c r="T121"/>
  <c r="T123"/>
  <c r="T126"/>
  <c r="T128"/>
  <c r="T131"/>
  <c r="T133"/>
  <c r="T135"/>
  <c r="T137"/>
  <c r="S41"/>
  <c r="S43"/>
  <c r="S45"/>
  <c r="S48"/>
  <c r="S50"/>
  <c r="S53"/>
  <c r="S55"/>
  <c r="S57"/>
  <c r="S59"/>
  <c r="S62"/>
  <c r="S64"/>
  <c r="S67"/>
  <c r="S70"/>
  <c r="S72"/>
  <c r="S74"/>
  <c r="S76"/>
  <c r="S79"/>
  <c r="S81"/>
  <c r="S83"/>
  <c r="S85"/>
  <c r="S88"/>
  <c r="S91"/>
  <c r="S94"/>
  <c r="S96"/>
  <c r="S98"/>
  <c r="S100"/>
  <c r="S103"/>
  <c r="S105"/>
  <c r="S107"/>
  <c r="S109"/>
  <c r="S112"/>
  <c r="S114"/>
  <c r="S117"/>
  <c r="S119"/>
  <c r="S121"/>
  <c r="S123"/>
  <c r="S126"/>
  <c r="S128"/>
  <c r="S131"/>
  <c r="S133"/>
  <c r="S135"/>
  <c r="S137"/>
  <c r="S39"/>
  <c r="Y39"/>
  <c r="X39"/>
  <c r="W39"/>
  <c r="V39"/>
  <c r="U39"/>
  <c r="T39"/>
</calcChain>
</file>

<file path=xl/sharedStrings.xml><?xml version="1.0" encoding="utf-8"?>
<sst xmlns="http://schemas.openxmlformats.org/spreadsheetml/2006/main" count="306" uniqueCount="159">
  <si>
    <t>R80</t>
  </si>
  <si>
    <t>1012015LP289LT36F20</t>
  </si>
  <si>
    <t>711033008002-07269478.1302112</t>
  </si>
  <si>
    <t>C:\DIST05\</t>
  </si>
  <si>
    <t>.FWD</t>
  </si>
  <si>
    <t>5lp289</t>
  </si>
  <si>
    <t>LTE</t>
  </si>
  <si>
    <t>S</t>
  </si>
  <si>
    <t>860l4</t>
  </si>
  <si>
    <t>Heights</t>
  </si>
  <si>
    <t>............................</t>
  </si>
  <si>
    <t>329992l4</t>
  </si>
  <si>
    <t>Ld</t>
  </si>
  <si>
    <t>D1</t>
  </si>
  <si>
    <t>D2</t>
  </si>
  <si>
    <t>D3</t>
  </si>
  <si>
    <t>D4</t>
  </si>
  <si>
    <t>D5</t>
  </si>
  <si>
    <t>D6</t>
  </si>
  <si>
    <t>D7</t>
  </si>
  <si>
    <t>D0</t>
  </si>
  <si>
    <t>D*</t>
  </si>
  <si>
    <t>mroger2</t>
  </si>
  <si>
    <t>11000600........................</t>
  </si>
  <si>
    <t>...............</t>
  </si>
  <si>
    <t>D0000</t>
  </si>
  <si>
    <t>DtCty</t>
  </si>
  <si>
    <t>PxNnnnS</t>
  </si>
  <si>
    <t>Cty</t>
  </si>
  <si>
    <t>P</t>
  </si>
  <si>
    <t>Nnnn</t>
  </si>
  <si>
    <t>1Peak...32</t>
  </si>
  <si>
    <t>......</t>
  </si>
  <si>
    <t>123.............................................................................</t>
  </si>
  <si>
    <t>BB211111222222223333333344444444444444444444444444444444444444444444444444444444</t>
  </si>
  <si>
    <t>................................................................................</t>
  </si>
  <si>
    <t>..******************************************************************************</t>
  </si>
  <si>
    <t>PMIS</t>
  </si>
  <si>
    <t>0l4</t>
  </si>
  <si>
    <t>I61035</t>
  </si>
  <si>
    <t>5l4</t>
  </si>
  <si>
    <t>I61036</t>
  </si>
  <si>
    <t>7l4</t>
  </si>
  <si>
    <t>I61037</t>
  </si>
  <si>
    <t>9l4</t>
  </si>
  <si>
    <t>'M-1-1</t>
  </si>
  <si>
    <t>60l4</t>
  </si>
  <si>
    <t>I61039</t>
  </si>
  <si>
    <t>61l4</t>
  </si>
  <si>
    <t>'S-1-1</t>
  </si>
  <si>
    <t>103l4</t>
  </si>
  <si>
    <t>I61040</t>
  </si>
  <si>
    <t>105l4</t>
  </si>
  <si>
    <t>I61041</t>
  </si>
  <si>
    <t>107l4</t>
  </si>
  <si>
    <t>I61042</t>
  </si>
  <si>
    <t>109l4</t>
  </si>
  <si>
    <t>I61043</t>
  </si>
  <si>
    <t>'M-1-2</t>
  </si>
  <si>
    <t>148l4</t>
  </si>
  <si>
    <t>I61044</t>
  </si>
  <si>
    <t>150l4</t>
  </si>
  <si>
    <t>I61045</t>
  </si>
  <si>
    <t>'S-1-2</t>
  </si>
  <si>
    <t>190l4</t>
  </si>
  <si>
    <t>I61046</t>
  </si>
  <si>
    <t>'BAD</t>
  </si>
  <si>
    <t>TEST</t>
  </si>
  <si>
    <t>205l4</t>
  </si>
  <si>
    <t>I61047</t>
  </si>
  <si>
    <t>208l4</t>
  </si>
  <si>
    <t>I61048</t>
  </si>
  <si>
    <t>210l4</t>
  </si>
  <si>
    <t>I61049</t>
  </si>
  <si>
    <t>215l4</t>
  </si>
  <si>
    <t>I61050</t>
  </si>
  <si>
    <t>'L-1-1</t>
  </si>
  <si>
    <t>236l4</t>
  </si>
  <si>
    <t>I61051</t>
  </si>
  <si>
    <t>241l4</t>
  </si>
  <si>
    <t>I61052</t>
  </si>
  <si>
    <t>243l4</t>
  </si>
  <si>
    <t>I61053</t>
  </si>
  <si>
    <t>248l4</t>
  </si>
  <si>
    <t>'L-1-2</t>
  </si>
  <si>
    <t>415l4</t>
  </si>
  <si>
    <t>I61055</t>
  </si>
  <si>
    <t>'UP</t>
  </si>
  <si>
    <t>CONSTRUCTION</t>
  </si>
  <si>
    <t>JOINT</t>
  </si>
  <si>
    <t>417l4</t>
  </si>
  <si>
    <t>I61056</t>
  </si>
  <si>
    <t>'DOWN</t>
  </si>
  <si>
    <t>480l4</t>
  </si>
  <si>
    <t>I61057</t>
  </si>
  <si>
    <t>482l4</t>
  </si>
  <si>
    <t>I61058</t>
  </si>
  <si>
    <t>483l4</t>
  </si>
  <si>
    <t>485l4</t>
  </si>
  <si>
    <t>I61059</t>
  </si>
  <si>
    <t>578l4</t>
  </si>
  <si>
    <t>I61100</t>
  </si>
  <si>
    <t>583l4</t>
  </si>
  <si>
    <t>I61101</t>
  </si>
  <si>
    <t>585l4</t>
  </si>
  <si>
    <t>I61102</t>
  </si>
  <si>
    <t>589l4</t>
  </si>
  <si>
    <t>I61103</t>
  </si>
  <si>
    <t>'L-2-1</t>
  </si>
  <si>
    <t>635l4</t>
  </si>
  <si>
    <t>I61104</t>
  </si>
  <si>
    <t>636l4</t>
  </si>
  <si>
    <t>I61105</t>
  </si>
  <si>
    <t>'S-2-1</t>
  </si>
  <si>
    <t>758l4</t>
  </si>
  <si>
    <t>I61106</t>
  </si>
  <si>
    <t>760l4</t>
  </si>
  <si>
    <t>761l4</t>
  </si>
  <si>
    <t>I61107</t>
  </si>
  <si>
    <t>763l4</t>
  </si>
  <si>
    <t>I61108</t>
  </si>
  <si>
    <t>'M-2-2</t>
  </si>
  <si>
    <t>801l4</t>
  </si>
  <si>
    <t>I61109</t>
  </si>
  <si>
    <t>804l4</t>
  </si>
  <si>
    <t>I61110</t>
  </si>
  <si>
    <t>'S-2-2</t>
  </si>
  <si>
    <t>850l4</t>
  </si>
  <si>
    <t>I61111</t>
  </si>
  <si>
    <t>854l4</t>
  </si>
  <si>
    <t>I61112</t>
  </si>
  <si>
    <t>855l4</t>
  </si>
  <si>
    <t>I61113</t>
  </si>
  <si>
    <t>I61114</t>
  </si>
  <si>
    <t>'L-2-2</t>
  </si>
  <si>
    <t>EOF</t>
  </si>
  <si>
    <t>_x001A_</t>
  </si>
  <si>
    <t>W1</t>
  </si>
  <si>
    <t>W2</t>
  </si>
  <si>
    <t>W3</t>
  </si>
  <si>
    <t>W4</t>
  </si>
  <si>
    <t>W5</t>
  </si>
  <si>
    <t>W6</t>
  </si>
  <si>
    <t>W7</t>
  </si>
  <si>
    <t>Avg. LTE</t>
  </si>
  <si>
    <t>M-I-1</t>
  </si>
  <si>
    <t>S-I-1</t>
  </si>
  <si>
    <t>M-I-2</t>
  </si>
  <si>
    <t>S-I-2</t>
  </si>
  <si>
    <t>L-I-1</t>
  </si>
  <si>
    <t>L-I-2</t>
  </si>
  <si>
    <t>TCJ</t>
  </si>
  <si>
    <t>L-II-1</t>
  </si>
  <si>
    <t>S-II-1</t>
  </si>
  <si>
    <t>M-II-2</t>
  </si>
  <si>
    <t>S-II-2</t>
  </si>
  <si>
    <t>L-II-2</t>
  </si>
  <si>
    <t>M-II-1</t>
  </si>
  <si>
    <t>9000 LBS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</si>
</sst>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6" fillId="0" borderId="15" xfId="0" applyFont="1" applyBorder="1" applyAlignment="1">
      <alignment horizontal="center"/>
    </xf>
    <xf numFmtId="2" fontId="16" fillId="0" borderId="15" xfId="0" applyNumberFormat="1" applyFont="1" applyFill="1" applyBorder="1" applyAlignment="1">
      <alignment horizontal="center"/>
    </xf>
    <xf numFmtId="0" fontId="16" fillId="0" borderId="15" xfId="0" applyFont="1" applyFill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33" borderId="21" xfId="0" applyNumberFormat="1" applyFill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0" fontId="16" fillId="0" borderId="15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0"/>
  <sheetViews>
    <sheetView tabSelected="1" workbookViewId="0"/>
  </sheetViews>
  <sheetFormatPr defaultRowHeight="15"/>
  <cols>
    <col min="19" max="25" width="4.5703125" style="2" bestFit="1" customWidth="1"/>
    <col min="26" max="26" width="6.5703125" bestFit="1" customWidth="1"/>
    <col min="27" max="27" width="8.140625" bestFit="1" customWidth="1"/>
  </cols>
  <sheetData>
    <row r="1" spans="1:14">
      <c r="A1" t="s">
        <v>0</v>
      </c>
      <c r="B1">
        <v>138</v>
      </c>
      <c r="C1" t="s">
        <v>1</v>
      </c>
    </row>
    <row r="2" spans="1:14">
      <c r="A2" t="s">
        <v>2</v>
      </c>
      <c r="B2">
        <v>8</v>
      </c>
    </row>
    <row r="3" spans="1:14">
      <c r="A3">
        <v>150</v>
      </c>
      <c r="B3">
        <v>0</v>
      </c>
      <c r="C3">
        <v>305</v>
      </c>
      <c r="D3">
        <v>610</v>
      </c>
      <c r="E3">
        <v>914</v>
      </c>
      <c r="F3" s="1">
        <v>122000000000</v>
      </c>
      <c r="G3">
        <v>5.9</v>
      </c>
      <c r="H3">
        <v>0</v>
      </c>
      <c r="I3">
        <v>12</v>
      </c>
      <c r="J3">
        <v>24</v>
      </c>
      <c r="K3">
        <v>36</v>
      </c>
      <c r="L3">
        <v>48</v>
      </c>
      <c r="M3">
        <v>60</v>
      </c>
      <c r="N3">
        <v>72</v>
      </c>
    </row>
    <row r="4" spans="1:14">
      <c r="A4" t="s">
        <v>3</v>
      </c>
      <c r="B4" t="s">
        <v>4</v>
      </c>
    </row>
    <row r="5" spans="1:14">
      <c r="A5" t="s">
        <v>5</v>
      </c>
      <c r="B5" t="s">
        <v>6</v>
      </c>
    </row>
    <row r="6" spans="1:14">
      <c r="A6" t="s">
        <v>7</v>
      </c>
      <c r="B6" t="s">
        <v>8</v>
      </c>
      <c r="C6">
        <v>10</v>
      </c>
      <c r="D6">
        <v>139</v>
      </c>
      <c r="E6">
        <v>49</v>
      </c>
      <c r="F6" t="s">
        <v>9</v>
      </c>
      <c r="G6" t="s">
        <v>10</v>
      </c>
    </row>
    <row r="7" spans="1:14">
      <c r="A7" t="s">
        <v>7</v>
      </c>
      <c r="B7" t="s">
        <v>11</v>
      </c>
      <c r="C7">
        <v>10</v>
      </c>
      <c r="D7">
        <v>139</v>
      </c>
      <c r="E7">
        <v>49</v>
      </c>
      <c r="F7" t="s">
        <v>9</v>
      </c>
      <c r="G7" t="s">
        <v>10</v>
      </c>
    </row>
    <row r="8" spans="1:14">
      <c r="A8" s="1">
        <v>1.3E+16</v>
      </c>
      <c r="B8">
        <v>0.16300000000000001</v>
      </c>
    </row>
    <row r="9" spans="1:14">
      <c r="A9">
        <v>18</v>
      </c>
      <c r="B9">
        <v>10</v>
      </c>
      <c r="C9">
        <v>2.5</v>
      </c>
      <c r="D9">
        <v>8</v>
      </c>
      <c r="E9">
        <v>6</v>
      </c>
      <c r="F9">
        <v>8</v>
      </c>
      <c r="G9">
        <v>5</v>
      </c>
      <c r="H9">
        <v>4</v>
      </c>
    </row>
    <row r="10" spans="1:14">
      <c r="A10" t="s">
        <v>12</v>
      </c>
      <c r="B10">
        <v>418</v>
      </c>
      <c r="C10">
        <v>0.93169999999999997</v>
      </c>
      <c r="D10">
        <v>87.5</v>
      </c>
    </row>
    <row r="11" spans="1:14">
      <c r="A11" t="s">
        <v>13</v>
      </c>
      <c r="B11">
        <v>971</v>
      </c>
      <c r="C11">
        <v>1.0329999999999999</v>
      </c>
      <c r="D11">
        <v>0.98619999999999997</v>
      </c>
    </row>
    <row r="12" spans="1:14">
      <c r="A12" t="s">
        <v>14</v>
      </c>
      <c r="B12">
        <v>980</v>
      </c>
      <c r="C12">
        <v>0.98750000000000004</v>
      </c>
      <c r="D12">
        <v>1.07</v>
      </c>
    </row>
    <row r="13" spans="1:14">
      <c r="A13" t="s">
        <v>15</v>
      </c>
      <c r="B13">
        <v>2459</v>
      </c>
      <c r="C13">
        <v>0.96050000000000002</v>
      </c>
      <c r="D13">
        <v>1.1299999999999999</v>
      </c>
    </row>
    <row r="14" spans="1:14">
      <c r="A14" t="s">
        <v>16</v>
      </c>
      <c r="B14">
        <v>2460</v>
      </c>
      <c r="C14">
        <v>0.95</v>
      </c>
      <c r="D14">
        <v>1.1419999999999999</v>
      </c>
    </row>
    <row r="15" spans="1:14">
      <c r="A15" t="s">
        <v>17</v>
      </c>
      <c r="B15">
        <v>1226</v>
      </c>
      <c r="C15">
        <v>1.0369999999999999</v>
      </c>
      <c r="D15">
        <v>0.98070000000000002</v>
      </c>
    </row>
    <row r="16" spans="1:14">
      <c r="A16" t="s">
        <v>18</v>
      </c>
      <c r="B16">
        <v>977</v>
      </c>
      <c r="C16">
        <v>0.95699999999999996</v>
      </c>
      <c r="D16">
        <v>1.2150000000000001</v>
      </c>
    </row>
    <row r="17" spans="1:7">
      <c r="A17" t="s">
        <v>19</v>
      </c>
      <c r="B17">
        <v>2462</v>
      </c>
      <c r="C17">
        <v>0.97850000000000004</v>
      </c>
      <c r="D17">
        <v>1.2250000000000001</v>
      </c>
    </row>
    <row r="18" spans="1:7">
      <c r="A18" t="s">
        <v>20</v>
      </c>
      <c r="B18">
        <v>2437</v>
      </c>
      <c r="C18">
        <v>1.02</v>
      </c>
      <c r="D18">
        <v>0.98599999999999999</v>
      </c>
    </row>
    <row r="19" spans="1:7">
      <c r="A19" t="s">
        <v>20</v>
      </c>
      <c r="B19">
        <v>974</v>
      </c>
      <c r="C19">
        <v>0.99</v>
      </c>
      <c r="D19">
        <v>1.1299999999999999</v>
      </c>
    </row>
    <row r="20" spans="1:7">
      <c r="A20" t="s">
        <v>21</v>
      </c>
      <c r="B20">
        <v>2435</v>
      </c>
      <c r="C20">
        <v>0.99</v>
      </c>
      <c r="D20">
        <v>1.008</v>
      </c>
    </row>
    <row r="21" spans="1:7">
      <c r="A21" t="s">
        <v>22</v>
      </c>
    </row>
    <row r="22" spans="1:7">
      <c r="A22" t="s">
        <v>23</v>
      </c>
    </row>
    <row r="23" spans="1:7">
      <c r="A23">
        <v>0</v>
      </c>
      <c r="B23">
        <v>0</v>
      </c>
      <c r="C23">
        <v>0</v>
      </c>
      <c r="D23">
        <v>0</v>
      </c>
      <c r="E23" t="s">
        <v>24</v>
      </c>
    </row>
    <row r="24" spans="1:7">
      <c r="A24" t="s">
        <v>25</v>
      </c>
      <c r="B24">
        <v>0</v>
      </c>
    </row>
    <row r="25" spans="1:7">
      <c r="A25" t="s">
        <v>26</v>
      </c>
      <c r="B25" t="s">
        <v>27</v>
      </c>
    </row>
    <row r="26" spans="1:7">
      <c r="B26" t="s">
        <v>28</v>
      </c>
      <c r="C26" t="s">
        <v>29</v>
      </c>
      <c r="D26" t="s">
        <v>30</v>
      </c>
    </row>
    <row r="27" spans="1:7">
      <c r="A27" t="s">
        <v>25</v>
      </c>
      <c r="B27">
        <v>0</v>
      </c>
    </row>
    <row r="28" spans="1:7">
      <c r="A28">
        <v>0</v>
      </c>
      <c r="B28">
        <v>0</v>
      </c>
    </row>
    <row r="29" spans="1:7">
      <c r="B29">
        <v>11867</v>
      </c>
      <c r="C29">
        <v>-11867</v>
      </c>
      <c r="D29">
        <v>0</v>
      </c>
      <c r="E29" t="s">
        <v>31</v>
      </c>
      <c r="F29">
        <v>0</v>
      </c>
      <c r="G29" t="s">
        <v>32</v>
      </c>
    </row>
    <row r="30" spans="1:7">
      <c r="A30" t="s">
        <v>33</v>
      </c>
    </row>
    <row r="31" spans="1:7">
      <c r="A31" t="s">
        <v>34</v>
      </c>
    </row>
    <row r="32" spans="1:7">
      <c r="A32" t="s">
        <v>35</v>
      </c>
    </row>
    <row r="33" spans="1:27">
      <c r="A33" t="s">
        <v>36</v>
      </c>
    </row>
    <row r="34" spans="1:27">
      <c r="A34" t="s">
        <v>35</v>
      </c>
    </row>
    <row r="35" spans="1:27">
      <c r="A35" t="s">
        <v>35</v>
      </c>
    </row>
    <row r="36" spans="1:27" ht="15.75" thickBot="1">
      <c r="A36" t="s">
        <v>37</v>
      </c>
      <c r="B36">
        <v>2010</v>
      </c>
    </row>
    <row r="37" spans="1:27" ht="15.75" thickBot="1">
      <c r="A37" t="s">
        <v>25</v>
      </c>
      <c r="B37">
        <v>0</v>
      </c>
      <c r="S37" s="31" t="s">
        <v>158</v>
      </c>
      <c r="T37" s="32"/>
      <c r="U37" s="32"/>
      <c r="V37" s="32"/>
      <c r="W37" s="32"/>
      <c r="X37" s="32"/>
      <c r="Y37" s="33"/>
    </row>
    <row r="38" spans="1:27" ht="15.75" thickBot="1">
      <c r="A38" t="s">
        <v>7</v>
      </c>
      <c r="B38" t="s">
        <v>38</v>
      </c>
      <c r="C38">
        <v>8</v>
      </c>
      <c r="D38" t="s">
        <v>39</v>
      </c>
      <c r="E38">
        <v>46</v>
      </c>
      <c r="F38" t="s">
        <v>9</v>
      </c>
      <c r="G38" t="s">
        <v>10</v>
      </c>
      <c r="S38" s="3" t="s">
        <v>137</v>
      </c>
      <c r="T38" s="3" t="s">
        <v>138</v>
      </c>
      <c r="U38" s="3" t="s">
        <v>139</v>
      </c>
      <c r="V38" s="3" t="s">
        <v>140</v>
      </c>
      <c r="W38" s="3" t="s">
        <v>141</v>
      </c>
      <c r="X38" s="3" t="s">
        <v>142</v>
      </c>
      <c r="Y38" s="3" t="s">
        <v>143</v>
      </c>
      <c r="Z38" s="4" t="s">
        <v>6</v>
      </c>
      <c r="AA38" s="5" t="s">
        <v>144</v>
      </c>
    </row>
    <row r="39" spans="1:27">
      <c r="B39">
        <v>639</v>
      </c>
      <c r="C39">
        <v>92</v>
      </c>
      <c r="D39">
        <v>87</v>
      </c>
      <c r="E39">
        <v>79</v>
      </c>
      <c r="F39">
        <v>89</v>
      </c>
      <c r="G39">
        <v>56</v>
      </c>
      <c r="H39">
        <v>53</v>
      </c>
      <c r="I39">
        <v>45</v>
      </c>
      <c r="J39">
        <v>10154</v>
      </c>
      <c r="K39">
        <v>3.63</v>
      </c>
      <c r="L39">
        <v>3.41</v>
      </c>
      <c r="M39">
        <v>3.09</v>
      </c>
      <c r="N39">
        <v>3.52</v>
      </c>
      <c r="O39">
        <v>2.2000000000000002</v>
      </c>
      <c r="P39">
        <v>2.1</v>
      </c>
      <c r="Q39">
        <v>1.78</v>
      </c>
      <c r="R39" s="28" t="s">
        <v>145</v>
      </c>
      <c r="S39" s="9">
        <f>(K39*9000)/J39</f>
        <v>3.217451250738625</v>
      </c>
      <c r="T39" s="10">
        <f>(L39*9000)/J39</f>
        <v>3.0224542052393146</v>
      </c>
      <c r="U39" s="10">
        <f>(M39*9000)/J39</f>
        <v>2.7388221390584992</v>
      </c>
      <c r="V39" s="10">
        <f>(N39*9000)/J39</f>
        <v>3.1199527279889701</v>
      </c>
      <c r="W39" s="10">
        <f>(O39*9000)/J39</f>
        <v>1.9499704549931061</v>
      </c>
      <c r="X39" s="10">
        <f>(P39*9000)/J39</f>
        <v>1.8613354343116013</v>
      </c>
      <c r="Y39" s="11">
        <f>(Q39*9000)/J39</f>
        <v>1.5777033681307859</v>
      </c>
      <c r="Z39" s="22"/>
      <c r="AA39" s="23"/>
    </row>
    <row r="40" spans="1:27">
      <c r="A40" t="s">
        <v>7</v>
      </c>
      <c r="B40" t="s">
        <v>40</v>
      </c>
      <c r="C40">
        <v>9</v>
      </c>
      <c r="D40" t="s">
        <v>41</v>
      </c>
      <c r="E40">
        <v>47</v>
      </c>
      <c r="F40" t="s">
        <v>9</v>
      </c>
      <c r="G40" t="s">
        <v>10</v>
      </c>
      <c r="R40" s="29"/>
      <c r="S40" s="12"/>
      <c r="T40" s="6"/>
      <c r="U40" s="6"/>
      <c r="V40" s="6"/>
      <c r="W40" s="6"/>
      <c r="X40" s="6"/>
      <c r="Y40" s="13"/>
      <c r="Z40" s="8"/>
      <c r="AA40" s="24"/>
    </row>
    <row r="41" spans="1:27">
      <c r="B41">
        <v>645</v>
      </c>
      <c r="C41">
        <v>109</v>
      </c>
      <c r="D41">
        <v>100</v>
      </c>
      <c r="E41">
        <v>89</v>
      </c>
      <c r="F41">
        <v>98</v>
      </c>
      <c r="G41">
        <v>60</v>
      </c>
      <c r="H41">
        <v>56</v>
      </c>
      <c r="I41">
        <v>47</v>
      </c>
      <c r="J41">
        <v>10253</v>
      </c>
      <c r="K41">
        <v>4.2699999999999996</v>
      </c>
      <c r="L41">
        <v>3.93</v>
      </c>
      <c r="M41">
        <v>3.5</v>
      </c>
      <c r="N41">
        <v>3.85</v>
      </c>
      <c r="O41">
        <v>2.35</v>
      </c>
      <c r="P41">
        <v>2.2000000000000002</v>
      </c>
      <c r="Q41">
        <v>1.84</v>
      </c>
      <c r="R41" s="29"/>
      <c r="S41" s="12">
        <f t="shared" ref="S41:S103" si="0">(K41*9000)/J41</f>
        <v>3.748171266946259</v>
      </c>
      <c r="T41" s="6">
        <f t="shared" ref="T41:T103" si="1">(L41*9000)/J41</f>
        <v>3.4497220325758313</v>
      </c>
      <c r="U41" s="6">
        <f t="shared" ref="U41:U103" si="2">(M41*9000)/J41</f>
        <v>3.0722715302838193</v>
      </c>
      <c r="V41" s="6">
        <f t="shared" ref="V41:V103" si="3">(N41*9000)/J41</f>
        <v>3.3794986833122014</v>
      </c>
      <c r="W41" s="6">
        <f t="shared" ref="W41:W103" si="4">(O41*9000)/J41</f>
        <v>2.062810884619136</v>
      </c>
      <c r="X41" s="6">
        <f t="shared" ref="X41:X103" si="5">(P41*9000)/J41</f>
        <v>1.9311421047498294</v>
      </c>
      <c r="Y41" s="13">
        <f t="shared" ref="Y41:Y103" si="6">(Q41*9000)/J41</f>
        <v>1.6151370330634935</v>
      </c>
      <c r="Z41" s="8">
        <f>(T41/V41)*100</f>
        <v>102.07792207792208</v>
      </c>
      <c r="AA41" s="24"/>
    </row>
    <row r="42" spans="1:27">
      <c r="A42" t="s">
        <v>7</v>
      </c>
      <c r="B42" t="s">
        <v>42</v>
      </c>
      <c r="C42">
        <v>8</v>
      </c>
      <c r="D42" t="s">
        <v>43</v>
      </c>
      <c r="E42">
        <v>46</v>
      </c>
      <c r="F42" t="s">
        <v>9</v>
      </c>
      <c r="G42" t="s">
        <v>10</v>
      </c>
      <c r="R42" s="29"/>
      <c r="S42" s="12"/>
      <c r="T42" s="6"/>
      <c r="U42" s="6"/>
      <c r="V42" s="6"/>
      <c r="W42" s="6"/>
      <c r="X42" s="6"/>
      <c r="Y42" s="13"/>
      <c r="Z42" s="8"/>
      <c r="AA42" s="25">
        <f>AVERAGE(Z41:Z43)</f>
        <v>101.79272988318215</v>
      </c>
    </row>
    <row r="43" spans="1:27">
      <c r="B43">
        <v>645</v>
      </c>
      <c r="C43">
        <v>107</v>
      </c>
      <c r="D43">
        <v>101</v>
      </c>
      <c r="E43">
        <v>89</v>
      </c>
      <c r="F43">
        <v>103</v>
      </c>
      <c r="G43">
        <v>61</v>
      </c>
      <c r="H43">
        <v>55</v>
      </c>
      <c r="I43">
        <v>48</v>
      </c>
      <c r="J43">
        <v>10241</v>
      </c>
      <c r="K43">
        <v>4.1900000000000004</v>
      </c>
      <c r="L43">
        <v>3.98</v>
      </c>
      <c r="M43">
        <v>3.51</v>
      </c>
      <c r="N43">
        <v>4.04</v>
      </c>
      <c r="O43">
        <v>2.39</v>
      </c>
      <c r="P43">
        <v>2.17</v>
      </c>
      <c r="Q43">
        <v>1.9</v>
      </c>
      <c r="R43" s="29"/>
      <c r="S43" s="12">
        <f t="shared" si="0"/>
        <v>3.6822575920320282</v>
      </c>
      <c r="T43" s="6">
        <f t="shared" si="1"/>
        <v>3.4977053022165805</v>
      </c>
      <c r="U43" s="6">
        <f t="shared" si="2"/>
        <v>3.0846597012010544</v>
      </c>
      <c r="V43" s="6">
        <f t="shared" si="3"/>
        <v>3.5504345278781368</v>
      </c>
      <c r="W43" s="6">
        <f t="shared" si="4"/>
        <v>2.1003808221853335</v>
      </c>
      <c r="X43" s="6">
        <f t="shared" si="5"/>
        <v>1.9070403280929598</v>
      </c>
      <c r="Y43" s="13">
        <f t="shared" si="6"/>
        <v>1.6697588126159555</v>
      </c>
      <c r="Z43" s="8">
        <f>(V43/T43)*100</f>
        <v>101.50753768844221</v>
      </c>
      <c r="AA43" s="24"/>
    </row>
    <row r="44" spans="1:27">
      <c r="A44" t="s">
        <v>7</v>
      </c>
      <c r="B44" t="s">
        <v>44</v>
      </c>
      <c r="C44">
        <v>8</v>
      </c>
      <c r="D44" t="s">
        <v>43</v>
      </c>
      <c r="E44">
        <v>45</v>
      </c>
      <c r="F44" t="s">
        <v>9</v>
      </c>
      <c r="G44" t="s">
        <v>10</v>
      </c>
      <c r="R44" s="29"/>
      <c r="S44" s="12"/>
      <c r="T44" s="6"/>
      <c r="U44" s="6"/>
      <c r="V44" s="6"/>
      <c r="W44" s="6"/>
      <c r="X44" s="6"/>
      <c r="Y44" s="13"/>
      <c r="Z44" s="8"/>
      <c r="AA44" s="24"/>
    </row>
    <row r="45" spans="1:27" ht="15.75" thickBot="1">
      <c r="B45">
        <v>635</v>
      </c>
      <c r="C45">
        <v>95</v>
      </c>
      <c r="D45">
        <v>88</v>
      </c>
      <c r="E45">
        <v>81</v>
      </c>
      <c r="F45">
        <v>93</v>
      </c>
      <c r="G45">
        <v>58</v>
      </c>
      <c r="H45">
        <v>55</v>
      </c>
      <c r="I45">
        <v>46</v>
      </c>
      <c r="J45">
        <v>10094</v>
      </c>
      <c r="K45">
        <v>3.74</v>
      </c>
      <c r="L45">
        <v>3.48</v>
      </c>
      <c r="M45">
        <v>3.19</v>
      </c>
      <c r="N45">
        <v>3.67</v>
      </c>
      <c r="O45">
        <v>2.27</v>
      </c>
      <c r="P45">
        <v>2.17</v>
      </c>
      <c r="Q45">
        <v>1.8</v>
      </c>
      <c r="R45" s="30"/>
      <c r="S45" s="14">
        <f t="shared" si="0"/>
        <v>3.3346542500495344</v>
      </c>
      <c r="T45" s="15">
        <f t="shared" si="1"/>
        <v>3.1028333663562511</v>
      </c>
      <c r="U45" s="15">
        <f t="shared" si="2"/>
        <v>2.8442639191598968</v>
      </c>
      <c r="V45" s="15">
        <f t="shared" si="3"/>
        <v>3.2722409352090351</v>
      </c>
      <c r="W45" s="15">
        <f t="shared" si="4"/>
        <v>2.0239746383990491</v>
      </c>
      <c r="X45" s="15">
        <f t="shared" si="5"/>
        <v>1.9348127600554785</v>
      </c>
      <c r="Y45" s="16">
        <f t="shared" si="6"/>
        <v>1.6049138101842679</v>
      </c>
      <c r="Z45" s="26"/>
      <c r="AA45" s="27"/>
    </row>
    <row r="46" spans="1:27">
      <c r="A46" t="s">
        <v>45</v>
      </c>
      <c r="S46" s="17"/>
      <c r="T46" s="18"/>
      <c r="U46" s="18"/>
      <c r="V46" s="18"/>
      <c r="W46" s="18"/>
      <c r="X46" s="18"/>
      <c r="Y46" s="19"/>
      <c r="Z46" s="20"/>
      <c r="AA46" s="21"/>
    </row>
    <row r="47" spans="1:27" ht="15.75" thickBot="1">
      <c r="A47" t="s">
        <v>7</v>
      </c>
      <c r="B47" t="s">
        <v>46</v>
      </c>
      <c r="C47">
        <v>9</v>
      </c>
      <c r="D47" t="s">
        <v>47</v>
      </c>
      <c r="E47">
        <v>47</v>
      </c>
      <c r="F47" t="s">
        <v>9</v>
      </c>
      <c r="G47" t="s">
        <v>10</v>
      </c>
      <c r="S47" s="12"/>
      <c r="T47" s="6"/>
      <c r="U47" s="6"/>
      <c r="V47" s="6"/>
      <c r="W47" s="6"/>
      <c r="X47" s="6"/>
      <c r="Y47" s="13"/>
      <c r="Z47" s="8"/>
      <c r="AA47" s="7"/>
    </row>
    <row r="48" spans="1:27">
      <c r="B48">
        <v>626</v>
      </c>
      <c r="C48">
        <v>110</v>
      </c>
      <c r="D48">
        <v>100</v>
      </c>
      <c r="E48">
        <v>87</v>
      </c>
      <c r="F48">
        <v>104</v>
      </c>
      <c r="G48">
        <v>58</v>
      </c>
      <c r="H48">
        <v>54</v>
      </c>
      <c r="I48">
        <v>46</v>
      </c>
      <c r="J48">
        <v>9951</v>
      </c>
      <c r="K48">
        <v>4.33</v>
      </c>
      <c r="L48">
        <v>3.93</v>
      </c>
      <c r="M48">
        <v>3.41</v>
      </c>
      <c r="N48">
        <v>4.07</v>
      </c>
      <c r="O48">
        <v>2.2799999999999998</v>
      </c>
      <c r="P48">
        <v>2.12</v>
      </c>
      <c r="Q48">
        <v>1.82</v>
      </c>
      <c r="R48" s="28" t="s">
        <v>146</v>
      </c>
      <c r="S48" s="9">
        <f t="shared" si="0"/>
        <v>3.9161893277057582</v>
      </c>
      <c r="T48" s="10">
        <f t="shared" si="1"/>
        <v>3.5544166415435634</v>
      </c>
      <c r="U48" s="10">
        <f t="shared" si="2"/>
        <v>3.0841121495327104</v>
      </c>
      <c r="V48" s="10">
        <f t="shared" si="3"/>
        <v>3.6810370817003317</v>
      </c>
      <c r="W48" s="10">
        <f t="shared" si="4"/>
        <v>2.0621043111245103</v>
      </c>
      <c r="X48" s="10">
        <f t="shared" si="5"/>
        <v>1.9173952366596323</v>
      </c>
      <c r="Y48" s="11">
        <f t="shared" si="6"/>
        <v>1.6460657220379862</v>
      </c>
      <c r="Z48" s="22">
        <f>(T48/V48)*100</f>
        <v>96.560196560196559</v>
      </c>
      <c r="AA48" s="23"/>
    </row>
    <row r="49" spans="1:27">
      <c r="A49" t="s">
        <v>7</v>
      </c>
      <c r="B49" t="s">
        <v>48</v>
      </c>
      <c r="C49">
        <v>8</v>
      </c>
      <c r="D49" t="s">
        <v>47</v>
      </c>
      <c r="E49">
        <v>46</v>
      </c>
      <c r="F49" t="s">
        <v>9</v>
      </c>
      <c r="G49" t="s">
        <v>10</v>
      </c>
      <c r="R49" s="29"/>
      <c r="S49" s="12"/>
      <c r="T49" s="6"/>
      <c r="U49" s="6"/>
      <c r="V49" s="6"/>
      <c r="W49" s="6"/>
      <c r="X49" s="6"/>
      <c r="Y49" s="13"/>
      <c r="Z49" s="8"/>
      <c r="AA49" s="25">
        <f>AVERAGE(Z48:Z50)</f>
        <v>100.48789048789048</v>
      </c>
    </row>
    <row r="50" spans="1:27" ht="15.75" thickBot="1">
      <c r="B50">
        <v>630</v>
      </c>
      <c r="C50">
        <v>104</v>
      </c>
      <c r="D50">
        <v>98</v>
      </c>
      <c r="E50">
        <v>88</v>
      </c>
      <c r="F50">
        <v>102</v>
      </c>
      <c r="G50">
        <v>59</v>
      </c>
      <c r="H50">
        <v>55</v>
      </c>
      <c r="I50">
        <v>47</v>
      </c>
      <c r="J50">
        <v>10015</v>
      </c>
      <c r="K50">
        <v>4.08</v>
      </c>
      <c r="L50">
        <v>3.85</v>
      </c>
      <c r="M50">
        <v>3.45</v>
      </c>
      <c r="N50">
        <v>4.0199999999999996</v>
      </c>
      <c r="O50">
        <v>2.31</v>
      </c>
      <c r="P50">
        <v>2.1800000000000002</v>
      </c>
      <c r="Q50">
        <v>1.86</v>
      </c>
      <c r="R50" s="30"/>
      <c r="S50" s="14">
        <f t="shared" si="0"/>
        <v>3.6665002496255616</v>
      </c>
      <c r="T50" s="15">
        <f t="shared" si="1"/>
        <v>3.4598102845731402</v>
      </c>
      <c r="U50" s="15">
        <f t="shared" si="2"/>
        <v>3.1003494757863206</v>
      </c>
      <c r="V50" s="15">
        <f t="shared" si="3"/>
        <v>3.612581128307538</v>
      </c>
      <c r="W50" s="15">
        <f t="shared" si="4"/>
        <v>2.075886170743884</v>
      </c>
      <c r="X50" s="15">
        <f t="shared" si="5"/>
        <v>1.9590614078881678</v>
      </c>
      <c r="Y50" s="16">
        <f t="shared" si="6"/>
        <v>1.671492760858712</v>
      </c>
      <c r="Z50" s="26">
        <f>(V50/T50)*100</f>
        <v>104.41558441558441</v>
      </c>
      <c r="AA50" s="27"/>
    </row>
    <row r="51" spans="1:27">
      <c r="A51" t="s">
        <v>49</v>
      </c>
      <c r="S51" s="17"/>
      <c r="T51" s="18"/>
      <c r="U51" s="18"/>
      <c r="V51" s="18"/>
      <c r="W51" s="18"/>
      <c r="X51" s="18"/>
      <c r="Y51" s="19"/>
      <c r="Z51" s="20"/>
      <c r="AA51" s="21"/>
    </row>
    <row r="52" spans="1:27" ht="15.75" thickBot="1">
      <c r="A52" t="s">
        <v>7</v>
      </c>
      <c r="B52" t="s">
        <v>50</v>
      </c>
      <c r="C52">
        <v>8</v>
      </c>
      <c r="D52" t="s">
        <v>51</v>
      </c>
      <c r="E52">
        <v>46</v>
      </c>
      <c r="F52" t="s">
        <v>9</v>
      </c>
      <c r="G52" t="s">
        <v>10</v>
      </c>
      <c r="S52" s="12"/>
      <c r="T52" s="6"/>
      <c r="U52" s="6"/>
      <c r="V52" s="6"/>
      <c r="W52" s="6"/>
      <c r="X52" s="6"/>
      <c r="Y52" s="13"/>
      <c r="Z52" s="8"/>
      <c r="AA52" s="7"/>
    </row>
    <row r="53" spans="1:27">
      <c r="B53">
        <v>631</v>
      </c>
      <c r="C53">
        <v>89</v>
      </c>
      <c r="D53">
        <v>88</v>
      </c>
      <c r="E53">
        <v>83</v>
      </c>
      <c r="F53">
        <v>88</v>
      </c>
      <c r="G53">
        <v>58</v>
      </c>
      <c r="H53">
        <v>54</v>
      </c>
      <c r="I53">
        <v>46</v>
      </c>
      <c r="J53">
        <v>10031</v>
      </c>
      <c r="K53">
        <v>3.48</v>
      </c>
      <c r="L53">
        <v>3.46</v>
      </c>
      <c r="M53">
        <v>3.25</v>
      </c>
      <c r="N53">
        <v>3.48</v>
      </c>
      <c r="O53">
        <v>2.29</v>
      </c>
      <c r="P53">
        <v>2.12</v>
      </c>
      <c r="Q53">
        <v>1.82</v>
      </c>
      <c r="R53" s="28" t="s">
        <v>147</v>
      </c>
      <c r="S53" s="9">
        <f t="shared" si="0"/>
        <v>3.122320805502941</v>
      </c>
      <c r="T53" s="10">
        <f t="shared" si="1"/>
        <v>3.1043764330575216</v>
      </c>
      <c r="U53" s="10">
        <f t="shared" si="2"/>
        <v>2.9159605223806202</v>
      </c>
      <c r="V53" s="10">
        <f t="shared" si="3"/>
        <v>3.122320805502941</v>
      </c>
      <c r="W53" s="10">
        <f t="shared" si="4"/>
        <v>2.0546306450004983</v>
      </c>
      <c r="X53" s="10">
        <f t="shared" si="5"/>
        <v>1.9021034792144353</v>
      </c>
      <c r="Y53" s="11">
        <f t="shared" si="6"/>
        <v>1.6329378925331473</v>
      </c>
      <c r="Z53" s="22"/>
      <c r="AA53" s="23"/>
    </row>
    <row r="54" spans="1:27">
      <c r="A54" t="s">
        <v>7</v>
      </c>
      <c r="B54" t="s">
        <v>52</v>
      </c>
      <c r="C54">
        <v>8</v>
      </c>
      <c r="D54" t="s">
        <v>53</v>
      </c>
      <c r="E54">
        <v>45</v>
      </c>
      <c r="F54" t="s">
        <v>9</v>
      </c>
      <c r="G54" t="s">
        <v>10</v>
      </c>
      <c r="R54" s="29"/>
      <c r="S54" s="12"/>
      <c r="T54" s="6"/>
      <c r="U54" s="6"/>
      <c r="V54" s="6"/>
      <c r="W54" s="6"/>
      <c r="X54" s="6"/>
      <c r="Y54" s="13"/>
      <c r="Z54" s="8"/>
      <c r="AA54" s="24"/>
    </row>
    <row r="55" spans="1:27">
      <c r="B55">
        <v>630</v>
      </c>
      <c r="C55">
        <v>104</v>
      </c>
      <c r="D55">
        <v>100</v>
      </c>
      <c r="E55">
        <v>86</v>
      </c>
      <c r="F55">
        <v>96</v>
      </c>
      <c r="G55">
        <v>56</v>
      </c>
      <c r="H55">
        <v>50</v>
      </c>
      <c r="I55">
        <v>44</v>
      </c>
      <c r="J55">
        <v>10003</v>
      </c>
      <c r="K55">
        <v>4.07</v>
      </c>
      <c r="L55">
        <v>3.92</v>
      </c>
      <c r="M55">
        <v>3.39</v>
      </c>
      <c r="N55">
        <v>3.79</v>
      </c>
      <c r="O55">
        <v>2.2000000000000002</v>
      </c>
      <c r="P55">
        <v>1.98</v>
      </c>
      <c r="Q55">
        <v>1.73</v>
      </c>
      <c r="R55" s="29"/>
      <c r="S55" s="12">
        <f t="shared" si="0"/>
        <v>3.6619014295711287</v>
      </c>
      <c r="T55" s="6">
        <f t="shared" si="1"/>
        <v>3.5269419174247725</v>
      </c>
      <c r="U55" s="6">
        <f t="shared" si="2"/>
        <v>3.0500849745076475</v>
      </c>
      <c r="V55" s="6">
        <f t="shared" si="3"/>
        <v>3.4099770068979307</v>
      </c>
      <c r="W55" s="6">
        <f t="shared" si="4"/>
        <v>1.979406178146556</v>
      </c>
      <c r="X55" s="6">
        <f t="shared" si="5"/>
        <v>1.7814655603319005</v>
      </c>
      <c r="Y55" s="13">
        <f t="shared" si="6"/>
        <v>1.5565330400879736</v>
      </c>
      <c r="Z55" s="8">
        <f>(T55/V55)*100</f>
        <v>103.43007915567281</v>
      </c>
      <c r="AA55" s="24"/>
    </row>
    <row r="56" spans="1:27">
      <c r="A56" t="s">
        <v>7</v>
      </c>
      <c r="B56" t="s">
        <v>54</v>
      </c>
      <c r="C56">
        <v>8</v>
      </c>
      <c r="D56" t="s">
        <v>55</v>
      </c>
      <c r="E56">
        <v>46</v>
      </c>
      <c r="F56" t="s">
        <v>9</v>
      </c>
      <c r="G56" t="s">
        <v>10</v>
      </c>
      <c r="R56" s="29"/>
      <c r="S56" s="12"/>
      <c r="T56" s="6"/>
      <c r="U56" s="6"/>
      <c r="V56" s="6"/>
      <c r="W56" s="6"/>
      <c r="X56" s="6"/>
      <c r="Y56" s="13"/>
      <c r="Z56" s="8"/>
      <c r="AA56" s="25">
        <f>AVERAGE(Z55:Z57)</f>
        <v>103.49621006129696</v>
      </c>
    </row>
    <row r="57" spans="1:27">
      <c r="B57">
        <v>628</v>
      </c>
      <c r="C57">
        <v>113</v>
      </c>
      <c r="D57">
        <v>100</v>
      </c>
      <c r="E57">
        <v>85</v>
      </c>
      <c r="F57">
        <v>103</v>
      </c>
      <c r="G57">
        <v>53</v>
      </c>
      <c r="H57">
        <v>50</v>
      </c>
      <c r="I57">
        <v>45</v>
      </c>
      <c r="J57">
        <v>9979</v>
      </c>
      <c r="K57">
        <v>4.43</v>
      </c>
      <c r="L57">
        <v>3.93</v>
      </c>
      <c r="M57">
        <v>3.33</v>
      </c>
      <c r="N57">
        <v>4.07</v>
      </c>
      <c r="O57">
        <v>2.1</v>
      </c>
      <c r="P57">
        <v>1.96</v>
      </c>
      <c r="Q57">
        <v>1.76</v>
      </c>
      <c r="R57" s="29"/>
      <c r="S57" s="12">
        <f t="shared" si="0"/>
        <v>3.9953903196713099</v>
      </c>
      <c r="T57" s="6">
        <f t="shared" si="1"/>
        <v>3.5444433309950898</v>
      </c>
      <c r="U57" s="6">
        <f t="shared" si="2"/>
        <v>3.0033069445836258</v>
      </c>
      <c r="V57" s="6">
        <f t="shared" si="3"/>
        <v>3.6707084878244314</v>
      </c>
      <c r="W57" s="6">
        <f t="shared" si="4"/>
        <v>1.8939773524401242</v>
      </c>
      <c r="X57" s="6">
        <f t="shared" si="5"/>
        <v>1.7677121956107826</v>
      </c>
      <c r="Y57" s="13">
        <f t="shared" si="6"/>
        <v>1.5873334001402946</v>
      </c>
      <c r="Z57" s="8">
        <f>(V57/T57)*100</f>
        <v>103.56234096692111</v>
      </c>
      <c r="AA57" s="24"/>
    </row>
    <row r="58" spans="1:27">
      <c r="A58" t="s">
        <v>7</v>
      </c>
      <c r="B58" t="s">
        <v>56</v>
      </c>
      <c r="C58">
        <v>8</v>
      </c>
      <c r="D58" t="s">
        <v>57</v>
      </c>
      <c r="E58">
        <v>46</v>
      </c>
      <c r="F58" t="s">
        <v>9</v>
      </c>
      <c r="G58" t="s">
        <v>10</v>
      </c>
      <c r="R58" s="29"/>
      <c r="S58" s="12"/>
      <c r="T58" s="6"/>
      <c r="U58" s="6"/>
      <c r="V58" s="6"/>
      <c r="W58" s="6"/>
      <c r="X58" s="6"/>
      <c r="Y58" s="13"/>
      <c r="Z58" s="8"/>
      <c r="AA58" s="24"/>
    </row>
    <row r="59" spans="1:27" ht="15.75" thickBot="1">
      <c r="B59">
        <v>624</v>
      </c>
      <c r="C59">
        <v>91</v>
      </c>
      <c r="D59">
        <v>88</v>
      </c>
      <c r="E59">
        <v>81</v>
      </c>
      <c r="F59">
        <v>92</v>
      </c>
      <c r="G59">
        <v>56</v>
      </c>
      <c r="H59">
        <v>54</v>
      </c>
      <c r="I59">
        <v>48</v>
      </c>
      <c r="J59">
        <v>9915</v>
      </c>
      <c r="K59">
        <v>3.56</v>
      </c>
      <c r="L59">
        <v>3.48</v>
      </c>
      <c r="M59">
        <v>3.18</v>
      </c>
      <c r="N59">
        <v>3.6</v>
      </c>
      <c r="O59">
        <v>2.21</v>
      </c>
      <c r="P59">
        <v>2.11</v>
      </c>
      <c r="Q59">
        <v>1.88</v>
      </c>
      <c r="R59" s="30"/>
      <c r="S59" s="14">
        <f t="shared" si="0"/>
        <v>3.2314674735249622</v>
      </c>
      <c r="T59" s="15">
        <f t="shared" si="1"/>
        <v>3.1588502269288958</v>
      </c>
      <c r="U59" s="15">
        <f t="shared" si="2"/>
        <v>2.8865355521936458</v>
      </c>
      <c r="V59" s="15">
        <f t="shared" si="3"/>
        <v>3.2677760968229954</v>
      </c>
      <c r="W59" s="15">
        <f t="shared" si="4"/>
        <v>2.0060514372163389</v>
      </c>
      <c r="X59" s="15">
        <f t="shared" si="5"/>
        <v>1.9152798789712557</v>
      </c>
      <c r="Y59" s="16">
        <f t="shared" si="6"/>
        <v>1.7065052950075643</v>
      </c>
      <c r="Z59" s="26"/>
      <c r="AA59" s="27"/>
    </row>
    <row r="60" spans="1:27">
      <c r="A60" t="s">
        <v>58</v>
      </c>
      <c r="S60" s="17"/>
      <c r="T60" s="18"/>
      <c r="U60" s="18"/>
      <c r="V60" s="18"/>
      <c r="W60" s="18"/>
      <c r="X60" s="18"/>
      <c r="Y60" s="19"/>
      <c r="Z60" s="20"/>
      <c r="AA60" s="21"/>
    </row>
    <row r="61" spans="1:27" ht="15.75" thickBot="1">
      <c r="A61" t="s">
        <v>7</v>
      </c>
      <c r="B61" t="s">
        <v>59</v>
      </c>
      <c r="C61">
        <v>8</v>
      </c>
      <c r="D61" t="s">
        <v>60</v>
      </c>
      <c r="E61">
        <v>45</v>
      </c>
      <c r="F61" t="s">
        <v>9</v>
      </c>
      <c r="G61" t="s">
        <v>10</v>
      </c>
      <c r="S61" s="12"/>
      <c r="T61" s="6"/>
      <c r="U61" s="6"/>
      <c r="V61" s="6"/>
      <c r="W61" s="6"/>
      <c r="X61" s="6"/>
      <c r="Y61" s="13"/>
      <c r="Z61" s="8"/>
      <c r="AA61" s="7"/>
    </row>
    <row r="62" spans="1:27">
      <c r="B62">
        <v>626</v>
      </c>
      <c r="C62">
        <v>97</v>
      </c>
      <c r="D62">
        <v>93</v>
      </c>
      <c r="E62">
        <v>81</v>
      </c>
      <c r="F62">
        <v>92</v>
      </c>
      <c r="G62">
        <v>57</v>
      </c>
      <c r="H62">
        <v>55</v>
      </c>
      <c r="I62">
        <v>48</v>
      </c>
      <c r="J62">
        <v>9951</v>
      </c>
      <c r="K62">
        <v>3.82</v>
      </c>
      <c r="L62">
        <v>3.65</v>
      </c>
      <c r="M62">
        <v>3.2</v>
      </c>
      <c r="N62">
        <v>3.63</v>
      </c>
      <c r="O62">
        <v>2.2400000000000002</v>
      </c>
      <c r="P62">
        <v>2.16</v>
      </c>
      <c r="Q62">
        <v>1.88</v>
      </c>
      <c r="R62" s="28" t="s">
        <v>148</v>
      </c>
      <c r="S62" s="9">
        <f t="shared" si="0"/>
        <v>3.4549291528489601</v>
      </c>
      <c r="T62" s="10">
        <f t="shared" si="1"/>
        <v>3.3011757612300272</v>
      </c>
      <c r="U62" s="10">
        <f t="shared" si="2"/>
        <v>2.8941814892975581</v>
      </c>
      <c r="V62" s="10">
        <f t="shared" si="3"/>
        <v>3.2830871269219175</v>
      </c>
      <c r="W62" s="10">
        <f t="shared" si="4"/>
        <v>2.0259270425082909</v>
      </c>
      <c r="X62" s="10">
        <f t="shared" si="5"/>
        <v>1.9535725052758517</v>
      </c>
      <c r="Y62" s="11">
        <f t="shared" si="6"/>
        <v>1.7003316249623153</v>
      </c>
      <c r="Z62" s="22">
        <f>(T62/V62)*100</f>
        <v>100.55096418732784</v>
      </c>
      <c r="AA62" s="23"/>
    </row>
    <row r="63" spans="1:27">
      <c r="A63" t="s">
        <v>7</v>
      </c>
      <c r="B63" t="s">
        <v>61</v>
      </c>
      <c r="C63">
        <v>8</v>
      </c>
      <c r="D63" t="s">
        <v>62</v>
      </c>
      <c r="E63">
        <v>46</v>
      </c>
      <c r="F63" t="s">
        <v>9</v>
      </c>
      <c r="G63" t="s">
        <v>10</v>
      </c>
      <c r="R63" s="29"/>
      <c r="S63" s="12"/>
      <c r="T63" s="6"/>
      <c r="U63" s="6"/>
      <c r="V63" s="6"/>
      <c r="W63" s="6"/>
      <c r="X63" s="6"/>
      <c r="Y63" s="13"/>
      <c r="Z63" s="8"/>
      <c r="AA63" s="25">
        <f>AVERAGE(Z62:Z64)</f>
        <v>103.44352617079892</v>
      </c>
    </row>
    <row r="64" spans="1:27" ht="15.75" thickBot="1">
      <c r="B64">
        <v>631</v>
      </c>
      <c r="C64">
        <v>102</v>
      </c>
      <c r="D64">
        <v>92</v>
      </c>
      <c r="E64">
        <v>84</v>
      </c>
      <c r="F64">
        <v>98</v>
      </c>
      <c r="G64">
        <v>59</v>
      </c>
      <c r="H64">
        <v>59</v>
      </c>
      <c r="I64">
        <v>52</v>
      </c>
      <c r="J64">
        <v>10031</v>
      </c>
      <c r="K64">
        <v>4.01</v>
      </c>
      <c r="L64">
        <v>3.63</v>
      </c>
      <c r="M64">
        <v>3.3</v>
      </c>
      <c r="N64">
        <v>3.86</v>
      </c>
      <c r="O64">
        <v>2.34</v>
      </c>
      <c r="P64">
        <v>2.3199999999999998</v>
      </c>
      <c r="Q64">
        <v>2.04</v>
      </c>
      <c r="R64" s="30"/>
      <c r="S64" s="14">
        <f t="shared" si="0"/>
        <v>3.5978466753065499</v>
      </c>
      <c r="T64" s="15">
        <f t="shared" si="1"/>
        <v>3.2569035988435848</v>
      </c>
      <c r="U64" s="15">
        <f t="shared" si="2"/>
        <v>2.9608214534941681</v>
      </c>
      <c r="V64" s="15">
        <f t="shared" si="3"/>
        <v>3.4632638819659056</v>
      </c>
      <c r="W64" s="15">
        <f t="shared" si="4"/>
        <v>2.0994915761140462</v>
      </c>
      <c r="X64" s="15">
        <f t="shared" si="5"/>
        <v>2.0815472036686273</v>
      </c>
      <c r="Y64" s="16">
        <f t="shared" si="6"/>
        <v>1.8303259894327584</v>
      </c>
      <c r="Z64" s="26">
        <f>(V64/T64)*100</f>
        <v>106.33608815426999</v>
      </c>
      <c r="AA64" s="27"/>
    </row>
    <row r="65" spans="1:27">
      <c r="A65" t="s">
        <v>63</v>
      </c>
      <c r="S65" s="17"/>
      <c r="T65" s="18"/>
      <c r="U65" s="18"/>
      <c r="V65" s="18"/>
      <c r="W65" s="18"/>
      <c r="X65" s="18"/>
      <c r="Y65" s="19"/>
      <c r="Z65" s="20"/>
      <c r="AA65" s="21"/>
    </row>
    <row r="66" spans="1:27" ht="15.75" thickBot="1">
      <c r="A66" t="s">
        <v>7</v>
      </c>
      <c r="B66" t="s">
        <v>64</v>
      </c>
      <c r="C66">
        <v>8</v>
      </c>
      <c r="D66" t="s">
        <v>65</v>
      </c>
      <c r="E66">
        <v>46</v>
      </c>
      <c r="F66" t="s">
        <v>9</v>
      </c>
      <c r="G66" t="s">
        <v>10</v>
      </c>
      <c r="S66" s="12"/>
      <c r="T66" s="6"/>
      <c r="U66" s="6"/>
      <c r="V66" s="6"/>
      <c r="W66" s="6"/>
      <c r="X66" s="6"/>
      <c r="Y66" s="13"/>
      <c r="Z66" s="8"/>
      <c r="AA66" s="7"/>
    </row>
    <row r="67" spans="1:27">
      <c r="B67">
        <v>627</v>
      </c>
      <c r="C67">
        <v>69</v>
      </c>
      <c r="D67">
        <v>65</v>
      </c>
      <c r="E67">
        <v>62</v>
      </c>
      <c r="F67">
        <v>67</v>
      </c>
      <c r="G67">
        <v>49</v>
      </c>
      <c r="H67">
        <v>50</v>
      </c>
      <c r="I67">
        <v>46</v>
      </c>
      <c r="J67">
        <v>9959</v>
      </c>
      <c r="K67">
        <v>2.72</v>
      </c>
      <c r="L67">
        <v>2.56</v>
      </c>
      <c r="M67">
        <v>2.4300000000000002</v>
      </c>
      <c r="N67">
        <v>2.63</v>
      </c>
      <c r="O67">
        <v>1.93</v>
      </c>
      <c r="P67">
        <v>1.95</v>
      </c>
      <c r="Q67">
        <v>1.81</v>
      </c>
      <c r="R67" s="28" t="s">
        <v>149</v>
      </c>
      <c r="S67" s="9">
        <f t="shared" si="0"/>
        <v>2.4580781202932021</v>
      </c>
      <c r="T67" s="10">
        <f t="shared" si="1"/>
        <v>2.3134852896877196</v>
      </c>
      <c r="U67" s="10">
        <f t="shared" si="2"/>
        <v>2.1960036148207651</v>
      </c>
      <c r="V67" s="10">
        <f t="shared" si="3"/>
        <v>2.3767446530776182</v>
      </c>
      <c r="W67" s="10">
        <f t="shared" si="4"/>
        <v>1.7441510191786325</v>
      </c>
      <c r="X67" s="10">
        <f t="shared" si="5"/>
        <v>1.7622251230043178</v>
      </c>
      <c r="Y67" s="11">
        <f t="shared" si="6"/>
        <v>1.6357063962245206</v>
      </c>
      <c r="Z67" s="22"/>
      <c r="AA67" s="23"/>
    </row>
    <row r="68" spans="1:27">
      <c r="A68" t="s">
        <v>66</v>
      </c>
      <c r="B68" t="s">
        <v>67</v>
      </c>
      <c r="R68" s="29"/>
      <c r="S68" s="12"/>
      <c r="T68" s="6"/>
      <c r="U68" s="6"/>
      <c r="V68" s="6"/>
      <c r="W68" s="6"/>
      <c r="X68" s="6"/>
      <c r="Y68" s="13"/>
      <c r="Z68" s="8"/>
      <c r="AA68" s="24"/>
    </row>
    <row r="69" spans="1:27">
      <c r="A69" t="s">
        <v>7</v>
      </c>
      <c r="B69" t="s">
        <v>68</v>
      </c>
      <c r="C69">
        <v>8</v>
      </c>
      <c r="D69" t="s">
        <v>69</v>
      </c>
      <c r="E69">
        <v>46</v>
      </c>
      <c r="F69" t="s">
        <v>9</v>
      </c>
      <c r="G69" t="s">
        <v>10</v>
      </c>
      <c r="R69" s="29"/>
      <c r="S69" s="12"/>
      <c r="T69" s="6"/>
      <c r="U69" s="6"/>
      <c r="V69" s="6"/>
      <c r="W69" s="6"/>
      <c r="X69" s="6"/>
      <c r="Y69" s="13"/>
      <c r="Z69" s="8"/>
      <c r="AA69" s="24"/>
    </row>
    <row r="70" spans="1:27">
      <c r="B70">
        <v>630</v>
      </c>
      <c r="C70">
        <v>91</v>
      </c>
      <c r="D70">
        <v>80</v>
      </c>
      <c r="E70">
        <v>70</v>
      </c>
      <c r="F70">
        <v>82</v>
      </c>
      <c r="G70">
        <v>49</v>
      </c>
      <c r="H70">
        <v>49</v>
      </c>
      <c r="I70">
        <v>44</v>
      </c>
      <c r="J70">
        <v>10007</v>
      </c>
      <c r="K70">
        <v>3.59</v>
      </c>
      <c r="L70">
        <v>3.13</v>
      </c>
      <c r="M70">
        <v>2.77</v>
      </c>
      <c r="N70">
        <v>3.22</v>
      </c>
      <c r="O70">
        <v>1.93</v>
      </c>
      <c r="P70">
        <v>1.94</v>
      </c>
      <c r="Q70">
        <v>1.73</v>
      </c>
      <c r="R70" s="29"/>
      <c r="S70" s="12">
        <f t="shared" si="0"/>
        <v>3.2287398820825421</v>
      </c>
      <c r="T70" s="6">
        <f t="shared" si="1"/>
        <v>2.815029479364445</v>
      </c>
      <c r="U70" s="6">
        <f t="shared" si="2"/>
        <v>2.4912561207154993</v>
      </c>
      <c r="V70" s="6">
        <f t="shared" si="3"/>
        <v>2.8959728190266811</v>
      </c>
      <c r="W70" s="6">
        <f t="shared" si="4"/>
        <v>1.7357849505346257</v>
      </c>
      <c r="X70" s="6">
        <f t="shared" si="5"/>
        <v>1.7447786549415409</v>
      </c>
      <c r="Y70" s="13">
        <f t="shared" si="6"/>
        <v>1.5559108623963225</v>
      </c>
      <c r="Z70" s="8"/>
      <c r="AA70" s="24"/>
    </row>
    <row r="71" spans="1:27">
      <c r="A71" t="s">
        <v>7</v>
      </c>
      <c r="B71" t="s">
        <v>70</v>
      </c>
      <c r="C71">
        <v>8</v>
      </c>
      <c r="D71" t="s">
        <v>71</v>
      </c>
      <c r="E71">
        <v>45</v>
      </c>
      <c r="F71" t="s">
        <v>9</v>
      </c>
      <c r="G71" t="s">
        <v>10</v>
      </c>
      <c r="R71" s="29"/>
      <c r="S71" s="12"/>
      <c r="T71" s="6"/>
      <c r="U71" s="6"/>
      <c r="V71" s="6"/>
      <c r="W71" s="6"/>
      <c r="X71" s="6"/>
      <c r="Y71" s="13"/>
      <c r="Z71" s="8"/>
      <c r="AA71" s="24"/>
    </row>
    <row r="72" spans="1:27">
      <c r="B72">
        <v>620</v>
      </c>
      <c r="C72">
        <v>83</v>
      </c>
      <c r="D72">
        <v>77</v>
      </c>
      <c r="E72">
        <v>69</v>
      </c>
      <c r="F72">
        <v>77</v>
      </c>
      <c r="G72">
        <v>51</v>
      </c>
      <c r="H72">
        <v>49</v>
      </c>
      <c r="I72">
        <v>43</v>
      </c>
      <c r="J72">
        <v>9848</v>
      </c>
      <c r="K72">
        <v>3.26</v>
      </c>
      <c r="L72">
        <v>3.04</v>
      </c>
      <c r="M72">
        <v>2.71</v>
      </c>
      <c r="N72">
        <v>3.03</v>
      </c>
      <c r="O72">
        <v>2</v>
      </c>
      <c r="P72">
        <v>1.93</v>
      </c>
      <c r="Q72">
        <v>1.7</v>
      </c>
      <c r="R72" s="29"/>
      <c r="S72" s="12">
        <f t="shared" si="0"/>
        <v>2.9792851340373678</v>
      </c>
      <c r="T72" s="6">
        <f t="shared" si="1"/>
        <v>2.7782290820471163</v>
      </c>
      <c r="U72" s="6">
        <f t="shared" si="2"/>
        <v>2.4766450040617385</v>
      </c>
      <c r="V72" s="6">
        <f t="shared" si="3"/>
        <v>2.7690901705930138</v>
      </c>
      <c r="W72" s="6">
        <f t="shared" si="4"/>
        <v>1.8277822908204711</v>
      </c>
      <c r="X72" s="6">
        <f t="shared" si="5"/>
        <v>1.7638099106417546</v>
      </c>
      <c r="Y72" s="13">
        <f t="shared" si="6"/>
        <v>1.5536149471974006</v>
      </c>
      <c r="Z72" s="8">
        <f>(T72/V72)*100</f>
        <v>100.33003300330034</v>
      </c>
      <c r="AA72" s="24"/>
    </row>
    <row r="73" spans="1:27">
      <c r="A73" t="s">
        <v>7</v>
      </c>
      <c r="B73" t="s">
        <v>72</v>
      </c>
      <c r="C73">
        <v>8</v>
      </c>
      <c r="D73" t="s">
        <v>73</v>
      </c>
      <c r="E73">
        <v>46</v>
      </c>
      <c r="F73" t="s">
        <v>9</v>
      </c>
      <c r="G73" t="s">
        <v>10</v>
      </c>
      <c r="R73" s="29"/>
      <c r="S73" s="12"/>
      <c r="T73" s="6"/>
      <c r="U73" s="6"/>
      <c r="V73" s="6"/>
      <c r="W73" s="6"/>
      <c r="X73" s="6"/>
      <c r="Y73" s="13"/>
      <c r="Z73" s="8"/>
      <c r="AA73" s="25">
        <f>AVERAGE(Z72:Z74)</f>
        <v>100.96629855293222</v>
      </c>
    </row>
    <row r="74" spans="1:27">
      <c r="B74">
        <v>632</v>
      </c>
      <c r="C74">
        <v>87</v>
      </c>
      <c r="D74">
        <v>79</v>
      </c>
      <c r="E74">
        <v>71</v>
      </c>
      <c r="F74">
        <v>80</v>
      </c>
      <c r="G74">
        <v>50</v>
      </c>
      <c r="H74">
        <v>50</v>
      </c>
      <c r="I74">
        <v>44</v>
      </c>
      <c r="J74">
        <v>10043</v>
      </c>
      <c r="K74">
        <v>3.42</v>
      </c>
      <c r="L74">
        <v>3.12</v>
      </c>
      <c r="M74">
        <v>2.78</v>
      </c>
      <c r="N74">
        <v>3.17</v>
      </c>
      <c r="O74">
        <v>1.97</v>
      </c>
      <c r="P74">
        <v>1.98</v>
      </c>
      <c r="Q74">
        <v>1.74</v>
      </c>
      <c r="R74" s="29"/>
      <c r="S74" s="12">
        <f t="shared" si="0"/>
        <v>3.0648212685452556</v>
      </c>
      <c r="T74" s="6">
        <f t="shared" si="1"/>
        <v>2.7959772976202331</v>
      </c>
      <c r="U74" s="6">
        <f t="shared" si="2"/>
        <v>2.4912874639052074</v>
      </c>
      <c r="V74" s="6">
        <f t="shared" si="3"/>
        <v>2.8407846261077365</v>
      </c>
      <c r="W74" s="6">
        <f t="shared" si="4"/>
        <v>1.7654087424076472</v>
      </c>
      <c r="X74" s="6">
        <f t="shared" si="5"/>
        <v>1.7743702081051478</v>
      </c>
      <c r="Y74" s="13">
        <f t="shared" si="6"/>
        <v>1.5592950313651299</v>
      </c>
      <c r="Z74" s="8">
        <f>(V74/T74)*100</f>
        <v>101.6025641025641</v>
      </c>
      <c r="AA74" s="24"/>
    </row>
    <row r="75" spans="1:27">
      <c r="A75" t="s">
        <v>7</v>
      </c>
      <c r="B75" t="s">
        <v>74</v>
      </c>
      <c r="C75">
        <v>8</v>
      </c>
      <c r="D75" t="s">
        <v>75</v>
      </c>
      <c r="E75">
        <v>46</v>
      </c>
      <c r="F75" t="s">
        <v>9</v>
      </c>
      <c r="G75" t="s">
        <v>10</v>
      </c>
      <c r="R75" s="29"/>
      <c r="S75" s="12"/>
      <c r="T75" s="6"/>
      <c r="U75" s="6"/>
      <c r="V75" s="6"/>
      <c r="W75" s="6"/>
      <c r="X75" s="6"/>
      <c r="Y75" s="13"/>
      <c r="Z75" s="8"/>
      <c r="AA75" s="24"/>
    </row>
    <row r="76" spans="1:27" ht="15.75" thickBot="1">
      <c r="B76">
        <v>630</v>
      </c>
      <c r="C76">
        <v>72</v>
      </c>
      <c r="D76">
        <v>65</v>
      </c>
      <c r="E76">
        <v>61</v>
      </c>
      <c r="F76">
        <v>65</v>
      </c>
      <c r="G76">
        <v>48</v>
      </c>
      <c r="H76">
        <v>49</v>
      </c>
      <c r="I76">
        <v>46</v>
      </c>
      <c r="J76">
        <v>10007</v>
      </c>
      <c r="K76">
        <v>2.83</v>
      </c>
      <c r="L76">
        <v>2.57</v>
      </c>
      <c r="M76">
        <v>2.39</v>
      </c>
      <c r="N76">
        <v>2.54</v>
      </c>
      <c r="O76">
        <v>1.87</v>
      </c>
      <c r="P76">
        <v>1.92</v>
      </c>
      <c r="Q76">
        <v>1.83</v>
      </c>
      <c r="R76" s="30"/>
      <c r="S76" s="14">
        <f t="shared" si="0"/>
        <v>2.54521834715699</v>
      </c>
      <c r="T76" s="15">
        <f t="shared" si="1"/>
        <v>2.3113820325771961</v>
      </c>
      <c r="U76" s="15">
        <f t="shared" si="2"/>
        <v>2.149495353252723</v>
      </c>
      <c r="V76" s="15">
        <f t="shared" si="3"/>
        <v>2.2844009193564503</v>
      </c>
      <c r="W76" s="15">
        <f t="shared" si="4"/>
        <v>1.6818227240931347</v>
      </c>
      <c r="X76" s="15">
        <f t="shared" si="5"/>
        <v>1.7267912461277106</v>
      </c>
      <c r="Y76" s="16">
        <f t="shared" si="6"/>
        <v>1.6458479064654741</v>
      </c>
      <c r="Z76" s="26"/>
      <c r="AA76" s="27"/>
    </row>
    <row r="77" spans="1:27">
      <c r="A77" t="s">
        <v>76</v>
      </c>
      <c r="S77" s="17"/>
      <c r="T77" s="18"/>
      <c r="U77" s="18"/>
      <c r="V77" s="18"/>
      <c r="W77" s="18"/>
      <c r="X77" s="18"/>
      <c r="Y77" s="19"/>
      <c r="Z77" s="20"/>
      <c r="AA77" s="21"/>
    </row>
    <row r="78" spans="1:27" ht="15.75" thickBot="1">
      <c r="A78" t="s">
        <v>7</v>
      </c>
      <c r="B78" t="s">
        <v>77</v>
      </c>
      <c r="C78">
        <v>9</v>
      </c>
      <c r="D78" t="s">
        <v>78</v>
      </c>
      <c r="E78">
        <v>47</v>
      </c>
      <c r="F78" t="s">
        <v>9</v>
      </c>
      <c r="G78" t="s">
        <v>10</v>
      </c>
      <c r="S78" s="12"/>
      <c r="T78" s="6"/>
      <c r="U78" s="6"/>
      <c r="V78" s="6"/>
      <c r="W78" s="6"/>
      <c r="X78" s="6"/>
      <c r="Y78" s="13"/>
      <c r="Z78" s="8"/>
      <c r="AA78" s="7"/>
    </row>
    <row r="79" spans="1:27">
      <c r="B79">
        <v>627</v>
      </c>
      <c r="C79">
        <v>74</v>
      </c>
      <c r="D79">
        <v>71</v>
      </c>
      <c r="E79">
        <v>66</v>
      </c>
      <c r="F79">
        <v>74</v>
      </c>
      <c r="G79">
        <v>50</v>
      </c>
      <c r="H79">
        <v>49</v>
      </c>
      <c r="I79">
        <v>45</v>
      </c>
      <c r="J79">
        <v>9955</v>
      </c>
      <c r="K79">
        <v>2.92</v>
      </c>
      <c r="L79">
        <v>2.8</v>
      </c>
      <c r="M79">
        <v>2.6</v>
      </c>
      <c r="N79">
        <v>2.92</v>
      </c>
      <c r="O79">
        <v>1.97</v>
      </c>
      <c r="P79">
        <v>1.91</v>
      </c>
      <c r="Q79">
        <v>1.78</v>
      </c>
      <c r="R79" s="28" t="s">
        <v>150</v>
      </c>
      <c r="S79" s="9">
        <f t="shared" si="0"/>
        <v>2.6398794575590157</v>
      </c>
      <c r="T79" s="10">
        <f t="shared" si="1"/>
        <v>2.5313912606730287</v>
      </c>
      <c r="U79" s="10">
        <f t="shared" si="2"/>
        <v>2.3505775991963835</v>
      </c>
      <c r="V79" s="10">
        <f t="shared" si="3"/>
        <v>2.6398794575590157</v>
      </c>
      <c r="W79" s="10">
        <f t="shared" si="4"/>
        <v>1.7810145655449523</v>
      </c>
      <c r="X79" s="10">
        <f t="shared" si="5"/>
        <v>1.7267704671019588</v>
      </c>
      <c r="Y79" s="11">
        <f t="shared" si="6"/>
        <v>1.6092415871421397</v>
      </c>
      <c r="Z79" s="22"/>
      <c r="AA79" s="23"/>
    </row>
    <row r="80" spans="1:27">
      <c r="A80" t="s">
        <v>7</v>
      </c>
      <c r="B80" t="s">
        <v>79</v>
      </c>
      <c r="C80">
        <v>8</v>
      </c>
      <c r="D80" t="s">
        <v>80</v>
      </c>
      <c r="E80">
        <v>46</v>
      </c>
      <c r="F80" t="s">
        <v>9</v>
      </c>
      <c r="G80" t="s">
        <v>10</v>
      </c>
      <c r="R80" s="29"/>
      <c r="S80" s="12"/>
      <c r="T80" s="6"/>
      <c r="U80" s="6"/>
      <c r="V80" s="6"/>
      <c r="W80" s="6"/>
      <c r="X80" s="6"/>
      <c r="Y80" s="13"/>
      <c r="Z80" s="8"/>
      <c r="AA80" s="24"/>
    </row>
    <row r="81" spans="1:27">
      <c r="B81">
        <v>630</v>
      </c>
      <c r="C81">
        <v>86</v>
      </c>
      <c r="D81">
        <v>80</v>
      </c>
      <c r="E81">
        <v>71</v>
      </c>
      <c r="F81">
        <v>81</v>
      </c>
      <c r="G81">
        <v>50</v>
      </c>
      <c r="H81">
        <v>50</v>
      </c>
      <c r="I81">
        <v>44</v>
      </c>
      <c r="J81">
        <v>10007</v>
      </c>
      <c r="K81">
        <v>3.38</v>
      </c>
      <c r="L81">
        <v>3.14</v>
      </c>
      <c r="M81">
        <v>2.79</v>
      </c>
      <c r="N81">
        <v>3.18</v>
      </c>
      <c r="O81">
        <v>1.96</v>
      </c>
      <c r="P81">
        <v>1.98</v>
      </c>
      <c r="Q81">
        <v>1.72</v>
      </c>
      <c r="R81" s="29"/>
      <c r="S81" s="12">
        <f t="shared" si="0"/>
        <v>3.0398720895373237</v>
      </c>
      <c r="T81" s="6">
        <f t="shared" si="1"/>
        <v>2.8240231837713599</v>
      </c>
      <c r="U81" s="6">
        <f t="shared" si="2"/>
        <v>2.5092435295293294</v>
      </c>
      <c r="V81" s="6">
        <f t="shared" si="3"/>
        <v>2.8599980013990205</v>
      </c>
      <c r="W81" s="6">
        <f t="shared" si="4"/>
        <v>1.7627660637553713</v>
      </c>
      <c r="X81" s="6">
        <f t="shared" si="5"/>
        <v>1.7807534725692016</v>
      </c>
      <c r="Y81" s="13">
        <f t="shared" si="6"/>
        <v>1.5469171579894074</v>
      </c>
      <c r="Z81" s="8">
        <f>(T81/V81)*100</f>
        <v>98.742138364779876</v>
      </c>
      <c r="AA81" s="24"/>
    </row>
    <row r="82" spans="1:27">
      <c r="A82" t="s">
        <v>7</v>
      </c>
      <c r="B82" t="s">
        <v>81</v>
      </c>
      <c r="C82">
        <v>8</v>
      </c>
      <c r="D82" t="s">
        <v>82</v>
      </c>
      <c r="E82">
        <v>46</v>
      </c>
      <c r="F82" t="s">
        <v>9</v>
      </c>
      <c r="G82" t="s">
        <v>10</v>
      </c>
      <c r="R82" s="29"/>
      <c r="S82" s="12"/>
      <c r="T82" s="6"/>
      <c r="U82" s="6"/>
      <c r="V82" s="6"/>
      <c r="W82" s="6"/>
      <c r="X82" s="6"/>
      <c r="Y82" s="13"/>
      <c r="Z82" s="8"/>
      <c r="AA82" s="25">
        <f>AVERAGE(Z81:Z83)</f>
        <v>101.98544826735724</v>
      </c>
    </row>
    <row r="83" spans="1:27">
      <c r="B83">
        <v>622</v>
      </c>
      <c r="C83">
        <v>84</v>
      </c>
      <c r="D83">
        <v>78</v>
      </c>
      <c r="E83">
        <v>69</v>
      </c>
      <c r="F83">
        <v>82</v>
      </c>
      <c r="G83">
        <v>49</v>
      </c>
      <c r="H83">
        <v>47</v>
      </c>
      <c r="I83">
        <v>43</v>
      </c>
      <c r="J83">
        <v>9876</v>
      </c>
      <c r="K83">
        <v>3.3</v>
      </c>
      <c r="L83">
        <v>3.06</v>
      </c>
      <c r="M83">
        <v>2.7</v>
      </c>
      <c r="N83">
        <v>3.22</v>
      </c>
      <c r="O83">
        <v>1.93</v>
      </c>
      <c r="P83">
        <v>1.87</v>
      </c>
      <c r="Q83">
        <v>1.69</v>
      </c>
      <c r="R83" s="29"/>
      <c r="S83" s="12">
        <f t="shared" si="0"/>
        <v>3.0072904009720536</v>
      </c>
      <c r="T83" s="6">
        <f t="shared" si="1"/>
        <v>2.7885783718104498</v>
      </c>
      <c r="U83" s="6">
        <f t="shared" si="2"/>
        <v>2.4605103280680436</v>
      </c>
      <c r="V83" s="6">
        <f t="shared" si="3"/>
        <v>2.9343863912515187</v>
      </c>
      <c r="W83" s="6">
        <f t="shared" si="4"/>
        <v>1.7588092345078978</v>
      </c>
      <c r="X83" s="6">
        <f t="shared" si="5"/>
        <v>1.7041312272174969</v>
      </c>
      <c r="Y83" s="13">
        <f t="shared" si="6"/>
        <v>1.540097205346294</v>
      </c>
      <c r="Z83" s="8">
        <f>(V83/T83)*100</f>
        <v>105.22875816993462</v>
      </c>
      <c r="AA83" s="24"/>
    </row>
    <row r="84" spans="1:27">
      <c r="A84" t="s">
        <v>7</v>
      </c>
      <c r="B84" t="s">
        <v>83</v>
      </c>
      <c r="C84">
        <v>8</v>
      </c>
      <c r="D84" t="s">
        <v>82</v>
      </c>
      <c r="E84">
        <v>46</v>
      </c>
      <c r="F84" t="s">
        <v>9</v>
      </c>
      <c r="G84" t="s">
        <v>10</v>
      </c>
      <c r="R84" s="29"/>
      <c r="S84" s="12"/>
      <c r="T84" s="6"/>
      <c r="U84" s="6"/>
      <c r="V84" s="6"/>
      <c r="W84" s="6"/>
      <c r="X84" s="6"/>
      <c r="Y84" s="13"/>
      <c r="Z84" s="8"/>
      <c r="AA84" s="24"/>
    </row>
    <row r="85" spans="1:27" ht="15.75" thickBot="1">
      <c r="B85">
        <v>619</v>
      </c>
      <c r="C85">
        <v>68</v>
      </c>
      <c r="D85">
        <v>63</v>
      </c>
      <c r="E85">
        <v>62</v>
      </c>
      <c r="F85">
        <v>64</v>
      </c>
      <c r="G85">
        <v>47</v>
      </c>
      <c r="H85">
        <v>46</v>
      </c>
      <c r="I85">
        <v>42</v>
      </c>
      <c r="J85">
        <v>9840</v>
      </c>
      <c r="K85">
        <v>2.67</v>
      </c>
      <c r="L85">
        <v>2.4900000000000002</v>
      </c>
      <c r="M85">
        <v>2.44</v>
      </c>
      <c r="N85">
        <v>2.52</v>
      </c>
      <c r="O85">
        <v>1.86</v>
      </c>
      <c r="P85">
        <v>1.82</v>
      </c>
      <c r="Q85">
        <v>1.65</v>
      </c>
      <c r="R85" s="30"/>
      <c r="S85" s="14">
        <f t="shared" si="0"/>
        <v>2.4420731707317072</v>
      </c>
      <c r="T85" s="15">
        <f t="shared" si="1"/>
        <v>2.2774390243902443</v>
      </c>
      <c r="U85" s="15">
        <f t="shared" si="2"/>
        <v>2.2317073170731709</v>
      </c>
      <c r="V85" s="15">
        <f t="shared" si="3"/>
        <v>2.3048780487804876</v>
      </c>
      <c r="W85" s="15">
        <f t="shared" si="4"/>
        <v>1.7012195121951219</v>
      </c>
      <c r="X85" s="15">
        <f t="shared" si="5"/>
        <v>1.6646341463414633</v>
      </c>
      <c r="Y85" s="16">
        <f t="shared" si="6"/>
        <v>1.5091463414634145</v>
      </c>
      <c r="Z85" s="26"/>
      <c r="AA85" s="27"/>
    </row>
    <row r="86" spans="1:27">
      <c r="A86" t="s">
        <v>84</v>
      </c>
      <c r="S86" s="17"/>
      <c r="T86" s="18"/>
      <c r="U86" s="18"/>
      <c r="V86" s="18"/>
      <c r="W86" s="18"/>
      <c r="X86" s="18"/>
      <c r="Y86" s="19"/>
      <c r="Z86" s="20"/>
      <c r="AA86" s="21"/>
    </row>
    <row r="87" spans="1:27" ht="15.75" thickBot="1">
      <c r="A87" t="s">
        <v>7</v>
      </c>
      <c r="B87" t="s">
        <v>85</v>
      </c>
      <c r="C87">
        <v>9</v>
      </c>
      <c r="D87" t="s">
        <v>86</v>
      </c>
      <c r="E87">
        <v>47</v>
      </c>
      <c r="F87" t="s">
        <v>9</v>
      </c>
      <c r="G87" t="s">
        <v>10</v>
      </c>
      <c r="S87" s="12"/>
      <c r="T87" s="6"/>
      <c r="U87" s="6"/>
      <c r="V87" s="6"/>
      <c r="W87" s="6"/>
      <c r="X87" s="6"/>
      <c r="Y87" s="13"/>
      <c r="Z87" s="8"/>
      <c r="AA87" s="7"/>
    </row>
    <row r="88" spans="1:27">
      <c r="B88">
        <v>618</v>
      </c>
      <c r="C88">
        <v>105</v>
      </c>
      <c r="D88">
        <v>94</v>
      </c>
      <c r="E88">
        <v>81</v>
      </c>
      <c r="F88">
        <v>91</v>
      </c>
      <c r="G88">
        <v>53</v>
      </c>
      <c r="H88">
        <v>48</v>
      </c>
      <c r="I88">
        <v>42</v>
      </c>
      <c r="J88">
        <v>9820</v>
      </c>
      <c r="K88">
        <v>4.1399999999999997</v>
      </c>
      <c r="L88">
        <v>3.71</v>
      </c>
      <c r="M88">
        <v>3.2</v>
      </c>
      <c r="N88">
        <v>3.59</v>
      </c>
      <c r="O88">
        <v>2.1</v>
      </c>
      <c r="P88">
        <v>1.89</v>
      </c>
      <c r="Q88">
        <v>1.64</v>
      </c>
      <c r="R88" s="28" t="s">
        <v>151</v>
      </c>
      <c r="S88" s="9">
        <f t="shared" si="0"/>
        <v>3.7942973523421588</v>
      </c>
      <c r="T88" s="10">
        <f t="shared" si="1"/>
        <v>3.4002036659877799</v>
      </c>
      <c r="U88" s="10">
        <f t="shared" si="2"/>
        <v>2.9327902240325865</v>
      </c>
      <c r="V88" s="10">
        <f t="shared" si="3"/>
        <v>3.2902240325865582</v>
      </c>
      <c r="W88" s="10">
        <f t="shared" si="4"/>
        <v>1.924643584521385</v>
      </c>
      <c r="X88" s="10">
        <f t="shared" si="5"/>
        <v>1.7321792260692463</v>
      </c>
      <c r="Y88" s="11">
        <f t="shared" si="6"/>
        <v>1.5030549898167007</v>
      </c>
      <c r="Z88" s="22">
        <f>(T88/V88)*100</f>
        <v>103.34261838440111</v>
      </c>
      <c r="AA88" s="23"/>
    </row>
    <row r="89" spans="1:27">
      <c r="A89" t="s">
        <v>87</v>
      </c>
      <c r="B89" t="s">
        <v>88</v>
      </c>
      <c r="C89" t="s">
        <v>89</v>
      </c>
      <c r="R89" s="29"/>
      <c r="S89" s="12"/>
      <c r="T89" s="6"/>
      <c r="U89" s="6"/>
      <c r="V89" s="6"/>
      <c r="W89" s="6"/>
      <c r="X89" s="6"/>
      <c r="Y89" s="13"/>
      <c r="Z89" s="8"/>
      <c r="AA89" s="25">
        <f>AVERAGE(Z88:Z90)</f>
        <v>103.34261838440111</v>
      </c>
    </row>
    <row r="90" spans="1:27">
      <c r="A90" t="s">
        <v>7</v>
      </c>
      <c r="B90" t="s">
        <v>90</v>
      </c>
      <c r="C90">
        <v>9</v>
      </c>
      <c r="D90" t="s">
        <v>91</v>
      </c>
      <c r="E90">
        <v>48</v>
      </c>
      <c r="F90" t="s">
        <v>9</v>
      </c>
      <c r="G90" t="s">
        <v>10</v>
      </c>
      <c r="R90" s="29"/>
      <c r="S90" s="12"/>
      <c r="T90" s="6"/>
      <c r="U90" s="6"/>
      <c r="V90" s="6"/>
      <c r="W90" s="6"/>
      <c r="X90" s="6"/>
      <c r="Y90" s="13"/>
      <c r="Z90" s="8"/>
      <c r="AA90" s="24"/>
    </row>
    <row r="91" spans="1:27" ht="15.75" thickBot="1">
      <c r="B91">
        <v>630</v>
      </c>
      <c r="C91">
        <v>97</v>
      </c>
      <c r="D91">
        <v>89</v>
      </c>
      <c r="E91">
        <v>78</v>
      </c>
      <c r="F91">
        <v>94</v>
      </c>
      <c r="G91">
        <v>53</v>
      </c>
      <c r="H91">
        <v>50</v>
      </c>
      <c r="I91">
        <v>43</v>
      </c>
      <c r="J91">
        <v>10007</v>
      </c>
      <c r="K91">
        <v>3.83</v>
      </c>
      <c r="L91">
        <v>3.51</v>
      </c>
      <c r="M91">
        <v>3.07</v>
      </c>
      <c r="N91">
        <v>3.72</v>
      </c>
      <c r="O91">
        <v>2.08</v>
      </c>
      <c r="P91">
        <v>1.95</v>
      </c>
      <c r="Q91">
        <v>1.69</v>
      </c>
      <c r="R91" s="30"/>
      <c r="S91" s="14">
        <f t="shared" si="0"/>
        <v>3.444588787848506</v>
      </c>
      <c r="T91" s="15">
        <f t="shared" si="1"/>
        <v>3.1567902468272204</v>
      </c>
      <c r="U91" s="15">
        <f t="shared" si="2"/>
        <v>2.7610672529229539</v>
      </c>
      <c r="V91" s="15">
        <f t="shared" si="3"/>
        <v>3.3456580393724393</v>
      </c>
      <c r="W91" s="15">
        <f t="shared" si="4"/>
        <v>1.8706905166383532</v>
      </c>
      <c r="X91" s="15">
        <f t="shared" si="5"/>
        <v>1.753772359348456</v>
      </c>
      <c r="Y91" s="16">
        <f t="shared" si="6"/>
        <v>1.5199360447686618</v>
      </c>
      <c r="Z91" s="26">
        <f>(V91/T91)*100</f>
        <v>105.982905982906</v>
      </c>
      <c r="AA91" s="27"/>
    </row>
    <row r="92" spans="1:27">
      <c r="A92" t="s">
        <v>92</v>
      </c>
      <c r="B92" t="s">
        <v>88</v>
      </c>
      <c r="C92" t="s">
        <v>89</v>
      </c>
      <c r="S92" s="17"/>
      <c r="T92" s="18"/>
      <c r="U92" s="18"/>
      <c r="V92" s="18"/>
      <c r="W92" s="18"/>
      <c r="X92" s="18"/>
      <c r="Y92" s="19"/>
      <c r="Z92" s="20"/>
      <c r="AA92" s="21"/>
    </row>
    <row r="93" spans="1:27" ht="15.75" thickBot="1">
      <c r="A93" t="s">
        <v>7</v>
      </c>
      <c r="B93" t="s">
        <v>93</v>
      </c>
      <c r="C93">
        <v>9</v>
      </c>
      <c r="D93" t="s">
        <v>94</v>
      </c>
      <c r="E93">
        <v>47</v>
      </c>
      <c r="F93" t="s">
        <v>9</v>
      </c>
      <c r="G93" t="s">
        <v>10</v>
      </c>
      <c r="S93" s="12"/>
      <c r="T93" s="6"/>
      <c r="U93" s="6"/>
      <c r="V93" s="6"/>
      <c r="W93" s="6"/>
      <c r="X93" s="6"/>
      <c r="Y93" s="13"/>
      <c r="Z93" s="8"/>
      <c r="AA93" s="7"/>
    </row>
    <row r="94" spans="1:27">
      <c r="B94">
        <v>619</v>
      </c>
      <c r="C94">
        <v>85</v>
      </c>
      <c r="D94">
        <v>81</v>
      </c>
      <c r="E94">
        <v>75</v>
      </c>
      <c r="F94">
        <v>85</v>
      </c>
      <c r="G94">
        <v>52</v>
      </c>
      <c r="H94">
        <v>47</v>
      </c>
      <c r="I94">
        <v>42</v>
      </c>
      <c r="J94">
        <v>9832</v>
      </c>
      <c r="K94">
        <v>3.33</v>
      </c>
      <c r="L94">
        <v>3.2</v>
      </c>
      <c r="M94">
        <v>2.94</v>
      </c>
      <c r="N94">
        <v>3.33</v>
      </c>
      <c r="O94">
        <v>2.04</v>
      </c>
      <c r="P94">
        <v>1.83</v>
      </c>
      <c r="Q94">
        <v>1.66</v>
      </c>
      <c r="R94" s="28" t="s">
        <v>157</v>
      </c>
      <c r="S94" s="9">
        <f t="shared" si="0"/>
        <v>3.0482099267697316</v>
      </c>
      <c r="T94" s="10">
        <f t="shared" si="1"/>
        <v>2.9292107404393817</v>
      </c>
      <c r="U94" s="10">
        <f t="shared" si="2"/>
        <v>2.6912123677786819</v>
      </c>
      <c r="V94" s="10">
        <f t="shared" si="3"/>
        <v>3.0482099267697316</v>
      </c>
      <c r="W94" s="10">
        <f t="shared" si="4"/>
        <v>1.8673718470301057</v>
      </c>
      <c r="X94" s="10">
        <f t="shared" si="5"/>
        <v>1.6751423921887714</v>
      </c>
      <c r="Y94" s="11">
        <f t="shared" si="6"/>
        <v>1.5195280716029291</v>
      </c>
      <c r="Z94" s="22"/>
      <c r="AA94" s="23"/>
    </row>
    <row r="95" spans="1:27">
      <c r="A95" t="s">
        <v>7</v>
      </c>
      <c r="B95" t="s">
        <v>95</v>
      </c>
      <c r="C95">
        <v>9</v>
      </c>
      <c r="D95" t="s">
        <v>96</v>
      </c>
      <c r="E95">
        <v>47</v>
      </c>
      <c r="F95" t="s">
        <v>9</v>
      </c>
      <c r="G95" t="s">
        <v>10</v>
      </c>
      <c r="R95" s="29"/>
      <c r="S95" s="12"/>
      <c r="T95" s="6"/>
      <c r="U95" s="6"/>
      <c r="V95" s="6"/>
      <c r="W95" s="6"/>
      <c r="X95" s="6"/>
      <c r="Y95" s="13"/>
      <c r="Z95" s="8"/>
      <c r="AA95" s="24"/>
    </row>
    <row r="96" spans="1:27">
      <c r="B96">
        <v>619</v>
      </c>
      <c r="C96">
        <v>89</v>
      </c>
      <c r="D96">
        <v>87</v>
      </c>
      <c r="E96">
        <v>75</v>
      </c>
      <c r="F96">
        <v>85</v>
      </c>
      <c r="G96">
        <v>51</v>
      </c>
      <c r="H96">
        <v>48</v>
      </c>
      <c r="I96">
        <v>41</v>
      </c>
      <c r="J96">
        <v>9840</v>
      </c>
      <c r="K96">
        <v>3.51</v>
      </c>
      <c r="L96">
        <v>3.41</v>
      </c>
      <c r="M96">
        <v>2.95</v>
      </c>
      <c r="N96">
        <v>3.36</v>
      </c>
      <c r="O96">
        <v>2.0099999999999998</v>
      </c>
      <c r="P96">
        <v>1.87</v>
      </c>
      <c r="Q96">
        <v>1.61</v>
      </c>
      <c r="R96" s="29"/>
      <c r="S96" s="12">
        <f t="shared" si="0"/>
        <v>3.2103658536585362</v>
      </c>
      <c r="T96" s="6">
        <f t="shared" si="1"/>
        <v>3.1189024390243905</v>
      </c>
      <c r="U96" s="6">
        <f t="shared" si="2"/>
        <v>2.6981707317073171</v>
      </c>
      <c r="V96" s="6">
        <f t="shared" si="3"/>
        <v>3.0731707317073171</v>
      </c>
      <c r="W96" s="6">
        <f t="shared" si="4"/>
        <v>1.838414634146341</v>
      </c>
      <c r="X96" s="6">
        <f t="shared" si="5"/>
        <v>1.7103658536585367</v>
      </c>
      <c r="Y96" s="13">
        <f t="shared" si="6"/>
        <v>1.4725609756097562</v>
      </c>
      <c r="Z96" s="8">
        <f>(T96/V96)*100</f>
        <v>101.48809523809523</v>
      </c>
      <c r="AA96" s="24"/>
    </row>
    <row r="97" spans="1:27">
      <c r="A97" t="s">
        <v>7</v>
      </c>
      <c r="B97" t="s">
        <v>97</v>
      </c>
      <c r="C97">
        <v>9</v>
      </c>
      <c r="D97" t="s">
        <v>96</v>
      </c>
      <c r="E97">
        <v>47</v>
      </c>
      <c r="F97" t="s">
        <v>9</v>
      </c>
      <c r="G97" t="s">
        <v>10</v>
      </c>
      <c r="R97" s="29"/>
      <c r="S97" s="12"/>
      <c r="T97" s="6"/>
      <c r="U97" s="6"/>
      <c r="V97" s="6"/>
      <c r="W97" s="6"/>
      <c r="X97" s="6"/>
      <c r="Y97" s="13"/>
      <c r="Z97" s="8"/>
      <c r="AA97" s="25">
        <f>AVERAGE(Z96:Z98)</f>
        <v>101.93099123922565</v>
      </c>
    </row>
    <row r="98" spans="1:27">
      <c r="B98">
        <v>625</v>
      </c>
      <c r="C98">
        <v>91</v>
      </c>
      <c r="D98">
        <v>86</v>
      </c>
      <c r="E98">
        <v>75</v>
      </c>
      <c r="F98">
        <v>88</v>
      </c>
      <c r="G98">
        <v>50</v>
      </c>
      <c r="H98">
        <v>48</v>
      </c>
      <c r="I98">
        <v>43</v>
      </c>
      <c r="J98">
        <v>9931</v>
      </c>
      <c r="K98">
        <v>3.57</v>
      </c>
      <c r="L98">
        <v>3.37</v>
      </c>
      <c r="M98">
        <v>2.96</v>
      </c>
      <c r="N98">
        <v>3.45</v>
      </c>
      <c r="O98">
        <v>1.98</v>
      </c>
      <c r="P98">
        <v>1.9</v>
      </c>
      <c r="Q98">
        <v>1.68</v>
      </c>
      <c r="R98" s="29"/>
      <c r="S98" s="12">
        <f t="shared" si="0"/>
        <v>3.2353237337629643</v>
      </c>
      <c r="T98" s="6">
        <f t="shared" si="1"/>
        <v>3.0540731044205014</v>
      </c>
      <c r="U98" s="6">
        <f t="shared" si="2"/>
        <v>2.6825093142684522</v>
      </c>
      <c r="V98" s="6">
        <f t="shared" si="3"/>
        <v>3.1265733561574867</v>
      </c>
      <c r="W98" s="6">
        <f t="shared" si="4"/>
        <v>1.7943812304903837</v>
      </c>
      <c r="X98" s="6">
        <f t="shared" si="5"/>
        <v>1.7218809787533984</v>
      </c>
      <c r="Y98" s="13">
        <f t="shared" si="6"/>
        <v>1.5225052864766893</v>
      </c>
      <c r="Z98" s="8">
        <f>(V98/T98)*100</f>
        <v>102.37388724035608</v>
      </c>
      <c r="AA98" s="24"/>
    </row>
    <row r="99" spans="1:27">
      <c r="A99" t="s">
        <v>7</v>
      </c>
      <c r="B99" t="s">
        <v>98</v>
      </c>
      <c r="C99">
        <v>9</v>
      </c>
      <c r="D99" t="s">
        <v>99</v>
      </c>
      <c r="E99">
        <v>47</v>
      </c>
      <c r="F99" t="s">
        <v>9</v>
      </c>
      <c r="G99" t="s">
        <v>10</v>
      </c>
      <c r="R99" s="29"/>
      <c r="S99" s="12"/>
      <c r="T99" s="6"/>
      <c r="U99" s="6"/>
      <c r="V99" s="6"/>
      <c r="W99" s="6"/>
      <c r="X99" s="6"/>
      <c r="Y99" s="13"/>
      <c r="Z99" s="8"/>
      <c r="AA99" s="24"/>
    </row>
    <row r="100" spans="1:27" ht="15.75" thickBot="1">
      <c r="B100">
        <v>619</v>
      </c>
      <c r="C100">
        <v>91</v>
      </c>
      <c r="D100">
        <v>88</v>
      </c>
      <c r="E100">
        <v>79</v>
      </c>
      <c r="F100">
        <v>86</v>
      </c>
      <c r="G100">
        <v>53</v>
      </c>
      <c r="H100">
        <v>50</v>
      </c>
      <c r="I100">
        <v>44</v>
      </c>
      <c r="J100">
        <v>9836</v>
      </c>
      <c r="K100">
        <v>3.58</v>
      </c>
      <c r="L100">
        <v>3.44</v>
      </c>
      <c r="M100">
        <v>3.12</v>
      </c>
      <c r="N100">
        <v>3.38</v>
      </c>
      <c r="O100">
        <v>2.0699999999999998</v>
      </c>
      <c r="P100">
        <v>1.96</v>
      </c>
      <c r="Q100">
        <v>1.73</v>
      </c>
      <c r="R100" s="30"/>
      <c r="S100" s="14">
        <f t="shared" si="0"/>
        <v>3.2757218381455875</v>
      </c>
      <c r="T100" s="15">
        <f t="shared" si="1"/>
        <v>3.1476209841398943</v>
      </c>
      <c r="U100" s="15">
        <f t="shared" si="2"/>
        <v>2.8548190321268807</v>
      </c>
      <c r="V100" s="15">
        <f t="shared" si="3"/>
        <v>3.0927206181374545</v>
      </c>
      <c r="W100" s="15">
        <f t="shared" si="4"/>
        <v>1.8940626270841805</v>
      </c>
      <c r="X100" s="15">
        <f t="shared" si="5"/>
        <v>1.7934119560797073</v>
      </c>
      <c r="Y100" s="16">
        <f t="shared" si="6"/>
        <v>1.5829605530703539</v>
      </c>
      <c r="Z100" s="26"/>
      <c r="AA100" s="27"/>
    </row>
    <row r="101" spans="1:27">
      <c r="A101" t="s">
        <v>45</v>
      </c>
      <c r="S101" s="17"/>
      <c r="T101" s="18"/>
      <c r="U101" s="18"/>
      <c r="V101" s="18"/>
      <c r="W101" s="18"/>
      <c r="X101" s="18"/>
      <c r="Y101" s="19"/>
      <c r="Z101" s="20"/>
      <c r="AA101" s="21"/>
    </row>
    <row r="102" spans="1:27" ht="15.75" thickBot="1">
      <c r="A102" t="s">
        <v>7</v>
      </c>
      <c r="B102" t="s">
        <v>100</v>
      </c>
      <c r="C102">
        <v>9</v>
      </c>
      <c r="D102" t="s">
        <v>101</v>
      </c>
      <c r="E102">
        <v>48</v>
      </c>
      <c r="F102" t="s">
        <v>9</v>
      </c>
      <c r="G102" t="s">
        <v>10</v>
      </c>
      <c r="S102" s="12"/>
      <c r="T102" s="6"/>
      <c r="U102" s="6"/>
      <c r="V102" s="6"/>
      <c r="W102" s="6"/>
      <c r="X102" s="6"/>
      <c r="Y102" s="13"/>
      <c r="Z102" s="8"/>
      <c r="AA102" s="7"/>
    </row>
    <row r="103" spans="1:27">
      <c r="B103">
        <v>622</v>
      </c>
      <c r="C103">
        <v>85</v>
      </c>
      <c r="D103">
        <v>79</v>
      </c>
      <c r="E103">
        <v>72</v>
      </c>
      <c r="F103">
        <v>81</v>
      </c>
      <c r="G103">
        <v>52</v>
      </c>
      <c r="H103">
        <v>50</v>
      </c>
      <c r="I103">
        <v>45</v>
      </c>
      <c r="J103">
        <v>9876</v>
      </c>
      <c r="K103">
        <v>3.33</v>
      </c>
      <c r="L103">
        <v>3.11</v>
      </c>
      <c r="M103">
        <v>2.85</v>
      </c>
      <c r="N103">
        <v>3.17</v>
      </c>
      <c r="O103">
        <v>2.06</v>
      </c>
      <c r="P103">
        <v>1.97</v>
      </c>
      <c r="Q103">
        <v>1.75</v>
      </c>
      <c r="R103" s="28" t="s">
        <v>152</v>
      </c>
      <c r="S103" s="9">
        <f t="shared" si="0"/>
        <v>3.0346294046172542</v>
      </c>
      <c r="T103" s="10">
        <f t="shared" si="1"/>
        <v>2.8341433778857836</v>
      </c>
      <c r="U103" s="10">
        <f t="shared" si="2"/>
        <v>2.5972053462940461</v>
      </c>
      <c r="V103" s="10">
        <f t="shared" si="3"/>
        <v>2.8888213851761848</v>
      </c>
      <c r="W103" s="10">
        <f t="shared" si="4"/>
        <v>1.8772782503037666</v>
      </c>
      <c r="X103" s="10">
        <f t="shared" si="5"/>
        <v>1.7952612393681653</v>
      </c>
      <c r="Y103" s="11">
        <f t="shared" si="6"/>
        <v>1.594775212636695</v>
      </c>
      <c r="Z103" s="22"/>
      <c r="AA103" s="23"/>
    </row>
    <row r="104" spans="1:27">
      <c r="A104" t="s">
        <v>7</v>
      </c>
      <c r="B104" t="s">
        <v>102</v>
      </c>
      <c r="C104">
        <v>9</v>
      </c>
      <c r="D104" t="s">
        <v>103</v>
      </c>
      <c r="E104">
        <v>47</v>
      </c>
      <c r="F104" t="s">
        <v>9</v>
      </c>
      <c r="G104" t="s">
        <v>10</v>
      </c>
      <c r="R104" s="29"/>
      <c r="S104" s="12"/>
      <c r="T104" s="6"/>
      <c r="U104" s="6"/>
      <c r="V104" s="6"/>
      <c r="W104" s="6"/>
      <c r="X104" s="6"/>
      <c r="Y104" s="13"/>
      <c r="Z104" s="8"/>
      <c r="AA104" s="24"/>
    </row>
    <row r="105" spans="1:27">
      <c r="B105">
        <v>616</v>
      </c>
      <c r="C105">
        <v>88</v>
      </c>
      <c r="D105">
        <v>85</v>
      </c>
      <c r="E105">
        <v>75</v>
      </c>
      <c r="F105">
        <v>84</v>
      </c>
      <c r="G105">
        <v>52</v>
      </c>
      <c r="H105">
        <v>50</v>
      </c>
      <c r="I105">
        <v>45</v>
      </c>
      <c r="J105">
        <v>9784</v>
      </c>
      <c r="K105">
        <v>3.47</v>
      </c>
      <c r="L105">
        <v>3.33</v>
      </c>
      <c r="M105">
        <v>2.96</v>
      </c>
      <c r="N105">
        <v>3.31</v>
      </c>
      <c r="O105">
        <v>2.0499999999999998</v>
      </c>
      <c r="P105">
        <v>1.98</v>
      </c>
      <c r="Q105">
        <v>1.77</v>
      </c>
      <c r="R105" s="29"/>
      <c r="S105" s="12">
        <f t="shared" ref="S105:S137" si="7">(K105*9000)/J105</f>
        <v>3.1919460343417825</v>
      </c>
      <c r="T105" s="6">
        <f t="shared" ref="T105:T137" si="8">(L105*9000)/J105</f>
        <v>3.0631643499591168</v>
      </c>
      <c r="U105" s="6">
        <f t="shared" ref="U105:U137" si="9">(M105*9000)/J105</f>
        <v>2.722812755519215</v>
      </c>
      <c r="V105" s="6">
        <f t="shared" ref="V105:V137" si="10">(N105*9000)/J105</f>
        <v>3.044766966475879</v>
      </c>
      <c r="W105" s="6">
        <f t="shared" ref="W105:W137" si="11">(O105*9000)/J105</f>
        <v>1.8857318070318887</v>
      </c>
      <c r="X105" s="6">
        <f t="shared" ref="X105:X137" si="12">(P105*9000)/J105</f>
        <v>1.8213409648405561</v>
      </c>
      <c r="Y105" s="13">
        <f t="shared" ref="Y105:Y137" si="13">(Q105*9000)/J105</f>
        <v>1.6281684382665575</v>
      </c>
      <c r="Z105" s="8">
        <f>(T105/V105)*100</f>
        <v>100.60422960725074</v>
      </c>
      <c r="AA105" s="24"/>
    </row>
    <row r="106" spans="1:27">
      <c r="A106" t="s">
        <v>7</v>
      </c>
      <c r="B106" t="s">
        <v>104</v>
      </c>
      <c r="C106">
        <v>9</v>
      </c>
      <c r="D106" t="s">
        <v>105</v>
      </c>
      <c r="E106">
        <v>47</v>
      </c>
      <c r="F106" t="s">
        <v>9</v>
      </c>
      <c r="G106" t="s">
        <v>10</v>
      </c>
      <c r="R106" s="29"/>
      <c r="S106" s="12"/>
      <c r="T106" s="6"/>
      <c r="U106" s="6"/>
      <c r="V106" s="6"/>
      <c r="W106" s="6"/>
      <c r="X106" s="6"/>
      <c r="Y106" s="13"/>
      <c r="Z106" s="8"/>
      <c r="AA106" s="25">
        <f>AVERAGE(Z105:Z107)</f>
        <v>100.89558661371439</v>
      </c>
    </row>
    <row r="107" spans="1:27">
      <c r="B107">
        <v>618</v>
      </c>
      <c r="C107">
        <v>90</v>
      </c>
      <c r="D107">
        <v>86</v>
      </c>
      <c r="E107">
        <v>77</v>
      </c>
      <c r="F107">
        <v>87</v>
      </c>
      <c r="G107">
        <v>54</v>
      </c>
      <c r="H107">
        <v>51</v>
      </c>
      <c r="I107">
        <v>44</v>
      </c>
      <c r="J107">
        <v>9812</v>
      </c>
      <c r="K107">
        <v>3.56</v>
      </c>
      <c r="L107">
        <v>3.37</v>
      </c>
      <c r="M107">
        <v>3.02</v>
      </c>
      <c r="N107">
        <v>3.41</v>
      </c>
      <c r="O107">
        <v>2.13</v>
      </c>
      <c r="P107">
        <v>2.02</v>
      </c>
      <c r="Q107">
        <v>1.72</v>
      </c>
      <c r="R107" s="29"/>
      <c r="S107" s="12">
        <f t="shared" si="7"/>
        <v>3.2653893192009784</v>
      </c>
      <c r="T107" s="6">
        <f t="shared" si="8"/>
        <v>3.091112922951488</v>
      </c>
      <c r="U107" s="6">
        <f t="shared" si="9"/>
        <v>2.7700774561761108</v>
      </c>
      <c r="V107" s="6">
        <f t="shared" si="10"/>
        <v>3.1278026905829597</v>
      </c>
      <c r="W107" s="6">
        <f t="shared" si="11"/>
        <v>1.9537301263758662</v>
      </c>
      <c r="X107" s="6">
        <f t="shared" si="12"/>
        <v>1.8528332653893191</v>
      </c>
      <c r="Y107" s="13">
        <f t="shared" si="13"/>
        <v>1.5776600081532817</v>
      </c>
      <c r="Z107" s="8">
        <f>(V107/T107)*100</f>
        <v>101.18694362017804</v>
      </c>
      <c r="AA107" s="24"/>
    </row>
    <row r="108" spans="1:27">
      <c r="A108" t="s">
        <v>7</v>
      </c>
      <c r="B108" t="s">
        <v>106</v>
      </c>
      <c r="C108">
        <v>9</v>
      </c>
      <c r="D108" t="s">
        <v>107</v>
      </c>
      <c r="E108">
        <v>47</v>
      </c>
      <c r="F108" t="s">
        <v>9</v>
      </c>
      <c r="G108" t="s">
        <v>10</v>
      </c>
      <c r="R108" s="29"/>
      <c r="S108" s="12"/>
      <c r="T108" s="6"/>
      <c r="U108" s="6"/>
      <c r="V108" s="6"/>
      <c r="W108" s="6"/>
      <c r="X108" s="6"/>
      <c r="Y108" s="13"/>
      <c r="Z108" s="8"/>
      <c r="AA108" s="24"/>
    </row>
    <row r="109" spans="1:27" ht="15.75" thickBot="1">
      <c r="B109">
        <v>630</v>
      </c>
      <c r="C109">
        <v>87</v>
      </c>
      <c r="D109">
        <v>83</v>
      </c>
      <c r="E109">
        <v>76</v>
      </c>
      <c r="F109">
        <v>85</v>
      </c>
      <c r="G109">
        <v>55</v>
      </c>
      <c r="H109">
        <v>53</v>
      </c>
      <c r="I109">
        <v>45</v>
      </c>
      <c r="J109">
        <v>10015</v>
      </c>
      <c r="K109">
        <v>3.41</v>
      </c>
      <c r="L109">
        <v>3.28</v>
      </c>
      <c r="M109">
        <v>3</v>
      </c>
      <c r="N109">
        <v>3.34</v>
      </c>
      <c r="O109">
        <v>2.16</v>
      </c>
      <c r="P109">
        <v>2.0699999999999998</v>
      </c>
      <c r="Q109">
        <v>1.75</v>
      </c>
      <c r="R109" s="30"/>
      <c r="S109" s="14">
        <f t="shared" si="7"/>
        <v>3.0644033949076386</v>
      </c>
      <c r="T109" s="15">
        <f t="shared" si="8"/>
        <v>2.9475786320519219</v>
      </c>
      <c r="U109" s="15">
        <f t="shared" si="9"/>
        <v>2.6959560659011483</v>
      </c>
      <c r="V109" s="15">
        <f t="shared" si="10"/>
        <v>3.0014977533699452</v>
      </c>
      <c r="W109" s="15">
        <f t="shared" si="11"/>
        <v>1.9410883674488268</v>
      </c>
      <c r="X109" s="15">
        <f t="shared" si="12"/>
        <v>1.8602096854717922</v>
      </c>
      <c r="Y109" s="16">
        <f t="shared" si="13"/>
        <v>1.5726410384423366</v>
      </c>
      <c r="Z109" s="26"/>
      <c r="AA109" s="27"/>
    </row>
    <row r="110" spans="1:27">
      <c r="A110" t="s">
        <v>108</v>
      </c>
      <c r="S110" s="17"/>
      <c r="T110" s="18"/>
      <c r="U110" s="18"/>
      <c r="V110" s="18"/>
      <c r="W110" s="18"/>
      <c r="X110" s="18"/>
      <c r="Y110" s="19"/>
      <c r="Z110" s="20"/>
      <c r="AA110" s="21"/>
    </row>
    <row r="111" spans="1:27" ht="15.75" thickBot="1">
      <c r="A111" t="s">
        <v>7</v>
      </c>
      <c r="B111" t="s">
        <v>109</v>
      </c>
      <c r="C111">
        <v>9</v>
      </c>
      <c r="D111" t="s">
        <v>110</v>
      </c>
      <c r="E111">
        <v>47</v>
      </c>
      <c r="F111" t="s">
        <v>9</v>
      </c>
      <c r="G111" t="s">
        <v>10</v>
      </c>
      <c r="S111" s="12"/>
      <c r="T111" s="6"/>
      <c r="U111" s="6"/>
      <c r="V111" s="6"/>
      <c r="W111" s="6"/>
      <c r="X111" s="6"/>
      <c r="Y111" s="13"/>
      <c r="Z111" s="8"/>
      <c r="AA111" s="7"/>
    </row>
    <row r="112" spans="1:27">
      <c r="B112">
        <v>620</v>
      </c>
      <c r="C112">
        <v>89</v>
      </c>
      <c r="D112">
        <v>86</v>
      </c>
      <c r="E112">
        <v>75</v>
      </c>
      <c r="F112">
        <v>84</v>
      </c>
      <c r="G112">
        <v>50</v>
      </c>
      <c r="H112">
        <v>47</v>
      </c>
      <c r="I112">
        <v>40</v>
      </c>
      <c r="J112">
        <v>9856</v>
      </c>
      <c r="K112">
        <v>3.5</v>
      </c>
      <c r="L112">
        <v>3.37</v>
      </c>
      <c r="M112">
        <v>2.94</v>
      </c>
      <c r="N112">
        <v>3.31</v>
      </c>
      <c r="O112">
        <v>1.96</v>
      </c>
      <c r="P112">
        <v>1.83</v>
      </c>
      <c r="Q112">
        <v>1.57</v>
      </c>
      <c r="R112" s="28" t="s">
        <v>153</v>
      </c>
      <c r="S112" s="9">
        <f t="shared" si="7"/>
        <v>3.1960227272727271</v>
      </c>
      <c r="T112" s="10">
        <f t="shared" si="8"/>
        <v>3.0773133116883118</v>
      </c>
      <c r="U112" s="10">
        <f t="shared" si="9"/>
        <v>2.6846590909090908</v>
      </c>
      <c r="V112" s="10">
        <f t="shared" si="10"/>
        <v>3.0225243506493507</v>
      </c>
      <c r="W112" s="10">
        <f t="shared" si="11"/>
        <v>1.7897727272727273</v>
      </c>
      <c r="X112" s="10">
        <f t="shared" si="12"/>
        <v>1.6710633116883118</v>
      </c>
      <c r="Y112" s="11">
        <f t="shared" si="13"/>
        <v>1.4336444805194806</v>
      </c>
      <c r="Z112" s="22">
        <f>(T112/V112)*100</f>
        <v>101.81268882175227</v>
      </c>
      <c r="AA112" s="23"/>
    </row>
    <row r="113" spans="1:27">
      <c r="A113" t="s">
        <v>7</v>
      </c>
      <c r="B113" t="s">
        <v>111</v>
      </c>
      <c r="C113">
        <v>9</v>
      </c>
      <c r="D113" t="s">
        <v>112</v>
      </c>
      <c r="E113">
        <v>47</v>
      </c>
      <c r="F113" t="s">
        <v>9</v>
      </c>
      <c r="G113" t="s">
        <v>10</v>
      </c>
      <c r="R113" s="29"/>
      <c r="S113" s="12"/>
      <c r="T113" s="6"/>
      <c r="U113" s="6"/>
      <c r="V113" s="6"/>
      <c r="W113" s="6"/>
      <c r="X113" s="6"/>
      <c r="Y113" s="13"/>
      <c r="Z113" s="8"/>
      <c r="AA113" s="25">
        <f>AVERAGE(Z112:Z114)</f>
        <v>102.07252516889363</v>
      </c>
    </row>
    <row r="114" spans="1:27" ht="15.75" thickBot="1">
      <c r="B114">
        <v>618</v>
      </c>
      <c r="C114">
        <v>97</v>
      </c>
      <c r="D114">
        <v>87</v>
      </c>
      <c r="E114">
        <v>75</v>
      </c>
      <c r="F114">
        <v>89</v>
      </c>
      <c r="G114">
        <v>50</v>
      </c>
      <c r="H114">
        <v>46</v>
      </c>
      <c r="I114">
        <v>40</v>
      </c>
      <c r="J114">
        <v>9816</v>
      </c>
      <c r="K114">
        <v>3.82</v>
      </c>
      <c r="L114">
        <v>3.43</v>
      </c>
      <c r="M114">
        <v>2.95</v>
      </c>
      <c r="N114">
        <v>3.51</v>
      </c>
      <c r="O114">
        <v>1.95</v>
      </c>
      <c r="P114">
        <v>1.81</v>
      </c>
      <c r="Q114">
        <v>1.59</v>
      </c>
      <c r="R114" s="30"/>
      <c r="S114" s="14">
        <f t="shared" si="7"/>
        <v>3.502444987775061</v>
      </c>
      <c r="T114" s="15">
        <f t="shared" si="8"/>
        <v>3.1448655256723717</v>
      </c>
      <c r="U114" s="15">
        <f t="shared" si="9"/>
        <v>2.7047677261613692</v>
      </c>
      <c r="V114" s="15">
        <f t="shared" si="10"/>
        <v>3.2182151589242052</v>
      </c>
      <c r="W114" s="15">
        <f t="shared" si="11"/>
        <v>1.7878973105134475</v>
      </c>
      <c r="X114" s="15">
        <f t="shared" si="12"/>
        <v>1.6595354523227384</v>
      </c>
      <c r="Y114" s="16">
        <f t="shared" si="13"/>
        <v>1.4578239608801955</v>
      </c>
      <c r="Z114" s="26">
        <f>(V114/T114)*100</f>
        <v>102.33236151603498</v>
      </c>
      <c r="AA114" s="27"/>
    </row>
    <row r="115" spans="1:27">
      <c r="A115" t="s">
        <v>113</v>
      </c>
      <c r="S115" s="17"/>
      <c r="T115" s="18"/>
      <c r="U115" s="18"/>
      <c r="V115" s="18"/>
      <c r="W115" s="18"/>
      <c r="X115" s="18"/>
      <c r="Y115" s="19"/>
      <c r="Z115" s="20"/>
      <c r="AA115" s="21"/>
    </row>
    <row r="116" spans="1:27" ht="15.75" thickBot="1">
      <c r="A116" t="s">
        <v>7</v>
      </c>
      <c r="B116" t="s">
        <v>114</v>
      </c>
      <c r="C116">
        <v>9</v>
      </c>
      <c r="D116" t="s">
        <v>115</v>
      </c>
      <c r="E116">
        <v>48</v>
      </c>
      <c r="F116" t="s">
        <v>9</v>
      </c>
      <c r="G116" t="s">
        <v>10</v>
      </c>
      <c r="S116" s="12"/>
      <c r="T116" s="6"/>
      <c r="U116" s="6"/>
      <c r="V116" s="6"/>
      <c r="W116" s="6"/>
      <c r="X116" s="6"/>
      <c r="Y116" s="13"/>
      <c r="Z116" s="8"/>
      <c r="AA116" s="7"/>
    </row>
    <row r="117" spans="1:27">
      <c r="B117">
        <v>622</v>
      </c>
      <c r="C117">
        <v>69</v>
      </c>
      <c r="D117">
        <v>66</v>
      </c>
      <c r="E117">
        <v>59</v>
      </c>
      <c r="F117">
        <v>66</v>
      </c>
      <c r="G117">
        <v>40</v>
      </c>
      <c r="H117">
        <v>38</v>
      </c>
      <c r="I117">
        <v>33</v>
      </c>
      <c r="J117">
        <v>9876</v>
      </c>
      <c r="K117">
        <v>2.73</v>
      </c>
      <c r="L117">
        <v>2.58</v>
      </c>
      <c r="M117">
        <v>2.3199999999999998</v>
      </c>
      <c r="N117">
        <v>2.59</v>
      </c>
      <c r="O117">
        <v>1.59</v>
      </c>
      <c r="P117">
        <v>1.49</v>
      </c>
      <c r="Q117">
        <v>1.29</v>
      </c>
      <c r="R117" s="28" t="s">
        <v>154</v>
      </c>
      <c r="S117" s="9">
        <f t="shared" si="7"/>
        <v>2.4878493317132442</v>
      </c>
      <c r="T117" s="10">
        <f t="shared" si="8"/>
        <v>2.3511543134872417</v>
      </c>
      <c r="U117" s="10">
        <f t="shared" si="9"/>
        <v>2.1142162818955041</v>
      </c>
      <c r="V117" s="10">
        <f t="shared" si="10"/>
        <v>2.3602673147023085</v>
      </c>
      <c r="W117" s="10">
        <f t="shared" si="11"/>
        <v>1.4489671931956258</v>
      </c>
      <c r="X117" s="10">
        <f t="shared" si="12"/>
        <v>1.3578371810449574</v>
      </c>
      <c r="Y117" s="11">
        <f t="shared" si="13"/>
        <v>1.1755771567436208</v>
      </c>
      <c r="Z117" s="22"/>
      <c r="AA117" s="23"/>
    </row>
    <row r="118" spans="1:27">
      <c r="A118" t="s">
        <v>7</v>
      </c>
      <c r="B118" t="s">
        <v>116</v>
      </c>
      <c r="C118">
        <v>10</v>
      </c>
      <c r="D118" t="s">
        <v>115</v>
      </c>
      <c r="E118">
        <v>49</v>
      </c>
      <c r="F118" t="s">
        <v>9</v>
      </c>
      <c r="G118" t="s">
        <v>10</v>
      </c>
      <c r="R118" s="29"/>
      <c r="S118" s="12"/>
      <c r="T118" s="6"/>
      <c r="U118" s="6"/>
      <c r="V118" s="6"/>
      <c r="W118" s="6"/>
      <c r="X118" s="6"/>
      <c r="Y118" s="13"/>
      <c r="Z118" s="8"/>
      <c r="AA118" s="24"/>
    </row>
    <row r="119" spans="1:27">
      <c r="B119">
        <v>625</v>
      </c>
      <c r="C119">
        <v>73</v>
      </c>
      <c r="D119">
        <v>70</v>
      </c>
      <c r="E119">
        <v>60</v>
      </c>
      <c r="F119">
        <v>71</v>
      </c>
      <c r="G119">
        <v>40</v>
      </c>
      <c r="H119">
        <v>38</v>
      </c>
      <c r="I119">
        <v>32</v>
      </c>
      <c r="J119">
        <v>9927</v>
      </c>
      <c r="K119">
        <v>2.89</v>
      </c>
      <c r="L119">
        <v>2.75</v>
      </c>
      <c r="M119">
        <v>2.38</v>
      </c>
      <c r="N119">
        <v>2.78</v>
      </c>
      <c r="O119">
        <v>1.58</v>
      </c>
      <c r="P119">
        <v>1.48</v>
      </c>
      <c r="Q119">
        <v>1.26</v>
      </c>
      <c r="R119" s="29"/>
      <c r="S119" s="12">
        <f t="shared" si="7"/>
        <v>2.6201269265639167</v>
      </c>
      <c r="T119" s="6">
        <f t="shared" si="8"/>
        <v>2.4932003626473254</v>
      </c>
      <c r="U119" s="6">
        <f t="shared" si="9"/>
        <v>2.1577515865820489</v>
      </c>
      <c r="V119" s="6">
        <f t="shared" si="10"/>
        <v>2.5203989120580235</v>
      </c>
      <c r="W119" s="6">
        <f t="shared" si="11"/>
        <v>1.4324569356300998</v>
      </c>
      <c r="X119" s="6">
        <f t="shared" si="12"/>
        <v>1.341795104261106</v>
      </c>
      <c r="Y119" s="13">
        <f t="shared" si="13"/>
        <v>1.1423390752493201</v>
      </c>
      <c r="Z119" s="8">
        <f>(T119/V119)*100</f>
        <v>98.920863309352512</v>
      </c>
      <c r="AA119" s="24"/>
    </row>
    <row r="120" spans="1:27">
      <c r="A120" t="s">
        <v>7</v>
      </c>
      <c r="B120" t="s">
        <v>117</v>
      </c>
      <c r="C120">
        <v>10</v>
      </c>
      <c r="D120" t="s">
        <v>118</v>
      </c>
      <c r="E120">
        <v>50</v>
      </c>
      <c r="F120" t="s">
        <v>9</v>
      </c>
      <c r="G120" t="s">
        <v>10</v>
      </c>
      <c r="R120" s="29"/>
      <c r="S120" s="12"/>
      <c r="T120" s="6"/>
      <c r="U120" s="6"/>
      <c r="V120" s="6"/>
      <c r="W120" s="6"/>
      <c r="X120" s="6"/>
      <c r="Y120" s="13"/>
      <c r="Z120" s="8"/>
      <c r="AA120" s="25">
        <f>AVERAGE(Z119:Z121)</f>
        <v>100.94191313615774</v>
      </c>
    </row>
    <row r="121" spans="1:27">
      <c r="B121">
        <v>619</v>
      </c>
      <c r="C121">
        <v>75</v>
      </c>
      <c r="D121">
        <v>69</v>
      </c>
      <c r="E121">
        <v>60</v>
      </c>
      <c r="F121">
        <v>71</v>
      </c>
      <c r="G121">
        <v>41</v>
      </c>
      <c r="H121">
        <v>38</v>
      </c>
      <c r="I121">
        <v>33</v>
      </c>
      <c r="J121">
        <v>9836</v>
      </c>
      <c r="K121">
        <v>2.96</v>
      </c>
      <c r="L121">
        <v>2.7</v>
      </c>
      <c r="M121">
        <v>2.35</v>
      </c>
      <c r="N121">
        <v>2.78</v>
      </c>
      <c r="O121">
        <v>1.61</v>
      </c>
      <c r="P121">
        <v>1.49</v>
      </c>
      <c r="Q121">
        <v>1.3</v>
      </c>
      <c r="R121" s="29"/>
      <c r="S121" s="12">
        <f t="shared" si="7"/>
        <v>2.7084180561203741</v>
      </c>
      <c r="T121" s="6">
        <f t="shared" si="8"/>
        <v>2.4705164701098008</v>
      </c>
      <c r="U121" s="6">
        <f t="shared" si="9"/>
        <v>2.1502643350955672</v>
      </c>
      <c r="V121" s="6">
        <f t="shared" si="10"/>
        <v>2.5437169581130541</v>
      </c>
      <c r="W121" s="6">
        <f t="shared" si="11"/>
        <v>1.4731598210654737</v>
      </c>
      <c r="X121" s="6">
        <f t="shared" si="12"/>
        <v>1.3633590890605938</v>
      </c>
      <c r="Y121" s="13">
        <f t="shared" si="13"/>
        <v>1.189507930052867</v>
      </c>
      <c r="Z121" s="8">
        <f>(V121/T121)*100</f>
        <v>102.96296296296296</v>
      </c>
      <c r="AA121" s="24"/>
    </row>
    <row r="122" spans="1:27">
      <c r="A122" t="s">
        <v>7</v>
      </c>
      <c r="B122" t="s">
        <v>119</v>
      </c>
      <c r="C122">
        <v>9</v>
      </c>
      <c r="D122" t="s">
        <v>120</v>
      </c>
      <c r="E122">
        <v>48</v>
      </c>
      <c r="F122" t="s">
        <v>9</v>
      </c>
      <c r="G122" t="s">
        <v>10</v>
      </c>
      <c r="R122" s="29"/>
      <c r="S122" s="12"/>
      <c r="T122" s="6"/>
      <c r="U122" s="6"/>
      <c r="V122" s="6"/>
      <c r="W122" s="6"/>
      <c r="X122" s="6"/>
      <c r="Y122" s="13"/>
      <c r="Z122" s="8"/>
      <c r="AA122" s="24"/>
    </row>
    <row r="123" spans="1:27" ht="15.75" thickBot="1">
      <c r="B123">
        <v>616</v>
      </c>
      <c r="C123">
        <v>72</v>
      </c>
      <c r="D123">
        <v>66</v>
      </c>
      <c r="E123">
        <v>61</v>
      </c>
      <c r="F123">
        <v>68</v>
      </c>
      <c r="G123">
        <v>41</v>
      </c>
      <c r="H123">
        <v>40</v>
      </c>
      <c r="I123">
        <v>35</v>
      </c>
      <c r="J123">
        <v>9784</v>
      </c>
      <c r="K123">
        <v>2.84</v>
      </c>
      <c r="L123">
        <v>2.61</v>
      </c>
      <c r="M123">
        <v>2.4</v>
      </c>
      <c r="N123">
        <v>2.67</v>
      </c>
      <c r="O123">
        <v>1.63</v>
      </c>
      <c r="P123">
        <v>1.59</v>
      </c>
      <c r="Q123">
        <v>1.37</v>
      </c>
      <c r="R123" s="30"/>
      <c r="S123" s="14">
        <f t="shared" si="7"/>
        <v>2.6124284546197876</v>
      </c>
      <c r="T123" s="15">
        <f t="shared" si="8"/>
        <v>2.400858544562551</v>
      </c>
      <c r="U123" s="15">
        <f t="shared" si="9"/>
        <v>2.2076860179885527</v>
      </c>
      <c r="V123" s="15">
        <f t="shared" si="10"/>
        <v>2.4560506950122649</v>
      </c>
      <c r="W123" s="15">
        <f t="shared" si="11"/>
        <v>1.4993867538838919</v>
      </c>
      <c r="X123" s="15">
        <f t="shared" si="12"/>
        <v>1.4625919869174162</v>
      </c>
      <c r="Y123" s="16">
        <f t="shared" si="13"/>
        <v>1.260220768601799</v>
      </c>
      <c r="Z123" s="26"/>
      <c r="AA123" s="27"/>
    </row>
    <row r="124" spans="1:27">
      <c r="A124" t="s">
        <v>121</v>
      </c>
      <c r="S124" s="17"/>
      <c r="T124" s="18"/>
      <c r="U124" s="18"/>
      <c r="V124" s="18"/>
      <c r="W124" s="18"/>
      <c r="X124" s="18"/>
      <c r="Y124" s="19"/>
      <c r="Z124" s="20"/>
      <c r="AA124" s="21"/>
    </row>
    <row r="125" spans="1:27" ht="15.75" thickBot="1">
      <c r="A125" t="s">
        <v>7</v>
      </c>
      <c r="B125" t="s">
        <v>122</v>
      </c>
      <c r="C125">
        <v>10</v>
      </c>
      <c r="D125" t="s">
        <v>123</v>
      </c>
      <c r="E125">
        <v>50</v>
      </c>
      <c r="F125" t="s">
        <v>9</v>
      </c>
      <c r="G125" t="s">
        <v>10</v>
      </c>
      <c r="S125" s="12"/>
      <c r="T125" s="6"/>
      <c r="U125" s="6"/>
      <c r="V125" s="6"/>
      <c r="W125" s="6"/>
      <c r="X125" s="6"/>
      <c r="Y125" s="13"/>
      <c r="Z125" s="8"/>
      <c r="AA125" s="7"/>
    </row>
    <row r="126" spans="1:27">
      <c r="B126">
        <v>620</v>
      </c>
      <c r="C126">
        <v>71</v>
      </c>
      <c r="D126">
        <v>64</v>
      </c>
      <c r="E126">
        <v>58</v>
      </c>
      <c r="F126">
        <v>66</v>
      </c>
      <c r="G126">
        <v>40</v>
      </c>
      <c r="H126">
        <v>39</v>
      </c>
      <c r="I126">
        <v>32</v>
      </c>
      <c r="J126">
        <v>9848</v>
      </c>
      <c r="K126">
        <v>2.8</v>
      </c>
      <c r="L126">
        <v>2.52</v>
      </c>
      <c r="M126">
        <v>2.27</v>
      </c>
      <c r="N126">
        <v>2.6</v>
      </c>
      <c r="O126">
        <v>1.57</v>
      </c>
      <c r="P126">
        <v>1.54</v>
      </c>
      <c r="Q126">
        <v>1.25</v>
      </c>
      <c r="R126" s="28" t="s">
        <v>155</v>
      </c>
      <c r="S126" s="9">
        <f t="shared" si="7"/>
        <v>2.5588952071486597</v>
      </c>
      <c r="T126" s="10">
        <f t="shared" si="8"/>
        <v>2.3030056864337936</v>
      </c>
      <c r="U126" s="10">
        <f t="shared" si="9"/>
        <v>2.0745329000812349</v>
      </c>
      <c r="V126" s="10">
        <f t="shared" si="10"/>
        <v>2.3761169780666127</v>
      </c>
      <c r="W126" s="10">
        <f t="shared" si="11"/>
        <v>1.4348090982940698</v>
      </c>
      <c r="X126" s="10">
        <f t="shared" si="12"/>
        <v>1.4073923639317627</v>
      </c>
      <c r="Y126" s="11">
        <f t="shared" si="13"/>
        <v>1.1423639317627945</v>
      </c>
      <c r="Z126" s="22">
        <f>(T126/V126)*100</f>
        <v>96.923076923076906</v>
      </c>
      <c r="AA126" s="23"/>
    </row>
    <row r="127" spans="1:27">
      <c r="A127" t="s">
        <v>7</v>
      </c>
      <c r="B127" t="s">
        <v>124</v>
      </c>
      <c r="C127">
        <v>10</v>
      </c>
      <c r="D127" t="s">
        <v>125</v>
      </c>
      <c r="E127">
        <v>50</v>
      </c>
      <c r="F127" t="s">
        <v>9</v>
      </c>
      <c r="G127" t="s">
        <v>10</v>
      </c>
      <c r="R127" s="29"/>
      <c r="S127" s="12"/>
      <c r="T127" s="6"/>
      <c r="U127" s="6"/>
      <c r="V127" s="6"/>
      <c r="W127" s="6"/>
      <c r="X127" s="6"/>
      <c r="Y127" s="13"/>
      <c r="Z127" s="8"/>
      <c r="AA127" s="25">
        <f>AVERAGE(Z126:Z128)</f>
        <v>99.438100961538453</v>
      </c>
    </row>
    <row r="128" spans="1:27" ht="15.75" thickBot="1">
      <c r="B128">
        <v>611</v>
      </c>
      <c r="C128">
        <v>71</v>
      </c>
      <c r="D128">
        <v>65</v>
      </c>
      <c r="E128">
        <v>57</v>
      </c>
      <c r="F128">
        <v>66</v>
      </c>
      <c r="G128">
        <v>41</v>
      </c>
      <c r="H128">
        <v>40</v>
      </c>
      <c r="I128">
        <v>35</v>
      </c>
      <c r="J128">
        <v>9705</v>
      </c>
      <c r="K128">
        <v>2.78</v>
      </c>
      <c r="L128">
        <v>2.56</v>
      </c>
      <c r="M128">
        <v>2.2400000000000002</v>
      </c>
      <c r="N128">
        <v>2.61</v>
      </c>
      <c r="O128">
        <v>1.6</v>
      </c>
      <c r="P128">
        <v>1.59</v>
      </c>
      <c r="Q128">
        <v>1.36</v>
      </c>
      <c r="R128" s="30"/>
      <c r="S128" s="14">
        <f t="shared" si="7"/>
        <v>2.5780525502318392</v>
      </c>
      <c r="T128" s="15">
        <f t="shared" si="8"/>
        <v>2.3740340030911899</v>
      </c>
      <c r="U128" s="15">
        <f t="shared" si="9"/>
        <v>2.0772797527047917</v>
      </c>
      <c r="V128" s="15">
        <f t="shared" si="10"/>
        <v>2.4204018547140649</v>
      </c>
      <c r="W128" s="15">
        <f t="shared" si="11"/>
        <v>1.4837712519319939</v>
      </c>
      <c r="X128" s="15">
        <f t="shared" si="12"/>
        <v>1.4744976816074189</v>
      </c>
      <c r="Y128" s="16">
        <f t="shared" si="13"/>
        <v>1.2612055641421946</v>
      </c>
      <c r="Z128" s="26">
        <f>(V128/T128)*100</f>
        <v>101.953125</v>
      </c>
      <c r="AA128" s="27"/>
    </row>
    <row r="129" spans="1:27">
      <c r="A129" t="s">
        <v>126</v>
      </c>
      <c r="S129" s="17"/>
      <c r="T129" s="18"/>
      <c r="U129" s="18"/>
      <c r="V129" s="18"/>
      <c r="W129" s="18"/>
      <c r="X129" s="18"/>
      <c r="Y129" s="19"/>
      <c r="Z129" s="20"/>
      <c r="AA129" s="21"/>
    </row>
    <row r="130" spans="1:27" ht="15.75" thickBot="1">
      <c r="A130" t="s">
        <v>7</v>
      </c>
      <c r="B130" t="s">
        <v>127</v>
      </c>
      <c r="C130">
        <v>11</v>
      </c>
      <c r="D130" t="s">
        <v>128</v>
      </c>
      <c r="E130">
        <v>51</v>
      </c>
      <c r="F130" t="s">
        <v>9</v>
      </c>
      <c r="G130" t="s">
        <v>10</v>
      </c>
      <c r="S130" s="12"/>
      <c r="T130" s="6"/>
      <c r="U130" s="6"/>
      <c r="V130" s="6"/>
      <c r="W130" s="6"/>
      <c r="X130" s="6"/>
      <c r="Y130" s="13"/>
      <c r="Z130" s="8"/>
      <c r="AA130" s="7"/>
    </row>
    <row r="131" spans="1:27">
      <c r="B131">
        <v>619</v>
      </c>
      <c r="C131">
        <v>65</v>
      </c>
      <c r="D131">
        <v>64</v>
      </c>
      <c r="E131">
        <v>58</v>
      </c>
      <c r="F131">
        <v>64</v>
      </c>
      <c r="G131">
        <v>42</v>
      </c>
      <c r="H131">
        <v>39</v>
      </c>
      <c r="I131">
        <v>35</v>
      </c>
      <c r="J131">
        <v>9840</v>
      </c>
      <c r="K131">
        <v>2.54</v>
      </c>
      <c r="L131">
        <v>2.5</v>
      </c>
      <c r="M131">
        <v>2.29</v>
      </c>
      <c r="N131">
        <v>2.52</v>
      </c>
      <c r="O131">
        <v>1.64</v>
      </c>
      <c r="P131">
        <v>1.55</v>
      </c>
      <c r="Q131">
        <v>1.36</v>
      </c>
      <c r="R131" s="28" t="s">
        <v>156</v>
      </c>
      <c r="S131" s="9">
        <f t="shared" si="7"/>
        <v>2.3231707317073171</v>
      </c>
      <c r="T131" s="10">
        <f t="shared" si="8"/>
        <v>2.2865853658536586</v>
      </c>
      <c r="U131" s="10">
        <f t="shared" si="9"/>
        <v>2.0945121951219514</v>
      </c>
      <c r="V131" s="10">
        <f t="shared" si="10"/>
        <v>2.3048780487804876</v>
      </c>
      <c r="W131" s="10">
        <f t="shared" si="11"/>
        <v>1.5</v>
      </c>
      <c r="X131" s="10">
        <f t="shared" si="12"/>
        <v>1.4176829268292683</v>
      </c>
      <c r="Y131" s="11">
        <f t="shared" si="13"/>
        <v>1.2439024390243902</v>
      </c>
      <c r="Z131" s="22"/>
      <c r="AA131" s="23"/>
    </row>
    <row r="132" spans="1:27">
      <c r="A132" t="s">
        <v>7</v>
      </c>
      <c r="B132" t="s">
        <v>129</v>
      </c>
      <c r="C132">
        <v>10</v>
      </c>
      <c r="D132" t="s">
        <v>130</v>
      </c>
      <c r="E132">
        <v>50</v>
      </c>
      <c r="F132" t="s">
        <v>9</v>
      </c>
      <c r="G132" t="s">
        <v>10</v>
      </c>
      <c r="R132" s="29"/>
      <c r="S132" s="12"/>
      <c r="T132" s="6"/>
      <c r="U132" s="6"/>
      <c r="V132" s="6"/>
      <c r="W132" s="6"/>
      <c r="X132" s="6"/>
      <c r="Y132" s="13"/>
      <c r="Z132" s="8"/>
      <c r="AA132" s="24"/>
    </row>
    <row r="133" spans="1:27">
      <c r="B133">
        <v>618</v>
      </c>
      <c r="C133">
        <v>77</v>
      </c>
      <c r="D133">
        <v>70</v>
      </c>
      <c r="E133">
        <v>61</v>
      </c>
      <c r="F133">
        <v>70</v>
      </c>
      <c r="G133">
        <v>42</v>
      </c>
      <c r="H133">
        <v>39</v>
      </c>
      <c r="I133">
        <v>34</v>
      </c>
      <c r="J133">
        <v>9812</v>
      </c>
      <c r="K133">
        <v>3.02</v>
      </c>
      <c r="L133">
        <v>2.74</v>
      </c>
      <c r="M133">
        <v>2.41</v>
      </c>
      <c r="N133">
        <v>2.76</v>
      </c>
      <c r="O133">
        <v>1.67</v>
      </c>
      <c r="P133">
        <v>1.53</v>
      </c>
      <c r="Q133">
        <v>1.35</v>
      </c>
      <c r="R133" s="29"/>
      <c r="S133" s="12">
        <f t="shared" si="7"/>
        <v>2.7700774561761108</v>
      </c>
      <c r="T133" s="6">
        <f t="shared" si="8"/>
        <v>2.5132490827558094</v>
      </c>
      <c r="U133" s="6">
        <f t="shared" si="9"/>
        <v>2.2105584997961678</v>
      </c>
      <c r="V133" s="6">
        <f t="shared" si="10"/>
        <v>2.5315939665715446</v>
      </c>
      <c r="W133" s="6">
        <f t="shared" si="11"/>
        <v>1.5317977986139422</v>
      </c>
      <c r="X133" s="6">
        <f t="shared" si="12"/>
        <v>1.4033836119037912</v>
      </c>
      <c r="Y133" s="13">
        <f t="shared" si="13"/>
        <v>1.2382796575621688</v>
      </c>
      <c r="Z133" s="8">
        <f>(T133/V133)*100</f>
        <v>99.275362318840607</v>
      </c>
      <c r="AA133" s="24"/>
    </row>
    <row r="134" spans="1:27">
      <c r="A134" t="s">
        <v>7</v>
      </c>
      <c r="B134" t="s">
        <v>131</v>
      </c>
      <c r="C134">
        <v>11</v>
      </c>
      <c r="D134" t="s">
        <v>132</v>
      </c>
      <c r="E134">
        <v>51</v>
      </c>
      <c r="F134" t="s">
        <v>9</v>
      </c>
      <c r="G134" t="s">
        <v>10</v>
      </c>
      <c r="R134" s="29"/>
      <c r="S134" s="12"/>
      <c r="T134" s="6"/>
      <c r="U134" s="6"/>
      <c r="V134" s="6"/>
      <c r="W134" s="6"/>
      <c r="X134" s="6"/>
      <c r="Y134" s="13"/>
      <c r="Z134" s="8"/>
      <c r="AA134" s="25">
        <f>AVERAGE(Z133:Z135)</f>
        <v>100.90579710144929</v>
      </c>
    </row>
    <row r="135" spans="1:27">
      <c r="B135">
        <v>613</v>
      </c>
      <c r="C135">
        <v>77</v>
      </c>
      <c r="D135">
        <v>70</v>
      </c>
      <c r="E135">
        <v>62</v>
      </c>
      <c r="F135">
        <v>72</v>
      </c>
      <c r="G135">
        <v>43</v>
      </c>
      <c r="H135">
        <v>41</v>
      </c>
      <c r="I135">
        <v>34</v>
      </c>
      <c r="J135">
        <v>9745</v>
      </c>
      <c r="K135">
        <v>3.04</v>
      </c>
      <c r="L135">
        <v>2.76</v>
      </c>
      <c r="M135">
        <v>2.4300000000000002</v>
      </c>
      <c r="N135">
        <v>2.83</v>
      </c>
      <c r="O135">
        <v>1.69</v>
      </c>
      <c r="P135">
        <v>1.62</v>
      </c>
      <c r="Q135">
        <v>1.32</v>
      </c>
      <c r="R135" s="29"/>
      <c r="S135" s="12">
        <f t="shared" si="7"/>
        <v>2.8075936377629556</v>
      </c>
      <c r="T135" s="6">
        <f t="shared" si="8"/>
        <v>2.548999486916367</v>
      </c>
      <c r="U135" s="6">
        <f t="shared" si="9"/>
        <v>2.2442278091328887</v>
      </c>
      <c r="V135" s="6">
        <f t="shared" si="10"/>
        <v>2.6136480246280143</v>
      </c>
      <c r="W135" s="6">
        <f t="shared" si="11"/>
        <v>1.5608004104669062</v>
      </c>
      <c r="X135" s="6">
        <f t="shared" si="12"/>
        <v>1.4961518727552594</v>
      </c>
      <c r="Y135" s="13">
        <f t="shared" si="13"/>
        <v>1.2190867111339148</v>
      </c>
      <c r="Z135" s="8">
        <f>(V135/T135)*100</f>
        <v>102.53623188405798</v>
      </c>
      <c r="AA135" s="24"/>
    </row>
    <row r="136" spans="1:27">
      <c r="A136" t="s">
        <v>7</v>
      </c>
      <c r="B136" t="s">
        <v>8</v>
      </c>
      <c r="C136">
        <v>10</v>
      </c>
      <c r="D136" t="s">
        <v>133</v>
      </c>
      <c r="E136">
        <v>49</v>
      </c>
      <c r="F136" t="s">
        <v>9</v>
      </c>
      <c r="G136" t="s">
        <v>10</v>
      </c>
      <c r="R136" s="29"/>
      <c r="S136" s="12"/>
      <c r="T136" s="6"/>
      <c r="U136" s="6"/>
      <c r="V136" s="6"/>
      <c r="W136" s="6"/>
      <c r="X136" s="6"/>
      <c r="Y136" s="13"/>
      <c r="Z136" s="8"/>
      <c r="AA136" s="24"/>
    </row>
    <row r="137" spans="1:27" ht="15.75" thickBot="1">
      <c r="B137">
        <v>624</v>
      </c>
      <c r="C137">
        <v>67</v>
      </c>
      <c r="D137">
        <v>63</v>
      </c>
      <c r="E137">
        <v>58</v>
      </c>
      <c r="F137">
        <v>65</v>
      </c>
      <c r="G137">
        <v>42</v>
      </c>
      <c r="H137">
        <v>40</v>
      </c>
      <c r="I137">
        <v>35</v>
      </c>
      <c r="J137">
        <v>9908</v>
      </c>
      <c r="K137">
        <v>2.63</v>
      </c>
      <c r="L137">
        <v>2.48</v>
      </c>
      <c r="M137">
        <v>2.2999999999999998</v>
      </c>
      <c r="N137">
        <v>2.56</v>
      </c>
      <c r="O137">
        <v>1.64</v>
      </c>
      <c r="P137">
        <v>1.56</v>
      </c>
      <c r="Q137">
        <v>1.39</v>
      </c>
      <c r="R137" s="30"/>
      <c r="S137" s="14">
        <f t="shared" si="7"/>
        <v>2.3889786031489706</v>
      </c>
      <c r="T137" s="15">
        <f t="shared" si="8"/>
        <v>2.25272507064998</v>
      </c>
      <c r="U137" s="15">
        <f t="shared" si="9"/>
        <v>2.0892208316511911</v>
      </c>
      <c r="V137" s="15">
        <f t="shared" si="10"/>
        <v>2.3253936213161084</v>
      </c>
      <c r="W137" s="15">
        <f t="shared" si="11"/>
        <v>1.4897052886556319</v>
      </c>
      <c r="X137" s="15">
        <f t="shared" si="12"/>
        <v>1.4170367379895035</v>
      </c>
      <c r="Y137" s="16">
        <f t="shared" si="13"/>
        <v>1.2626160678239806</v>
      </c>
      <c r="Z137" s="26"/>
      <c r="AA137" s="27"/>
    </row>
    <row r="138" spans="1:27">
      <c r="A138" t="s">
        <v>134</v>
      </c>
    </row>
    <row r="139" spans="1:27">
      <c r="A139" t="s">
        <v>135</v>
      </c>
    </row>
    <row r="140" spans="1:27">
      <c r="A140" t="s">
        <v>136</v>
      </c>
    </row>
  </sheetData>
  <mergeCells count="14">
    <mergeCell ref="R94:R100"/>
    <mergeCell ref="R88:R91"/>
    <mergeCell ref="R79:R85"/>
    <mergeCell ref="R67:R76"/>
    <mergeCell ref="R131:R137"/>
    <mergeCell ref="R126:R128"/>
    <mergeCell ref="R117:R123"/>
    <mergeCell ref="R112:R114"/>
    <mergeCell ref="R103:R109"/>
    <mergeCell ref="R62:R64"/>
    <mergeCell ref="R53:R59"/>
    <mergeCell ref="R48:R50"/>
    <mergeCell ref="R39:R45"/>
    <mergeCell ref="S37:Y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5LP2891LTE120110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ssaraf</cp:lastModifiedBy>
  <dcterms:created xsi:type="dcterms:W3CDTF">2011-09-14T19:11:36Z</dcterms:created>
  <dcterms:modified xsi:type="dcterms:W3CDTF">2012-02-20T20:49:37Z</dcterms:modified>
</cp:coreProperties>
</file>