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Bowie_Load_Transfer" sheetId="1" r:id="rId1"/>
  </sheets>
  <calcPr calcId="125725"/>
</workbook>
</file>

<file path=xl/calcChain.xml><?xml version="1.0" encoding="utf-8"?>
<calcChain xmlns="http://schemas.openxmlformats.org/spreadsheetml/2006/main">
  <c r="AB60" i="1"/>
  <c r="AA61"/>
  <c r="AA83"/>
  <c r="AA82"/>
  <c r="AB82" s="1"/>
  <c r="AA80"/>
  <c r="AA79"/>
  <c r="AB79" s="1"/>
  <c r="AA77"/>
  <c r="AA76"/>
  <c r="AB76" s="1"/>
  <c r="AA73"/>
  <c r="AB72"/>
  <c r="AA72"/>
  <c r="AA70"/>
  <c r="AB69"/>
  <c r="AA69"/>
  <c r="AA66"/>
  <c r="AB65"/>
  <c r="AA65"/>
  <c r="AA63"/>
  <c r="AB62"/>
  <c r="AA62"/>
  <c r="AA60"/>
  <c r="AA58"/>
  <c r="AA57"/>
  <c r="AB57" s="1"/>
  <c r="AA55"/>
  <c r="AB54"/>
  <c r="AA54"/>
  <c r="AA52"/>
  <c r="AB51"/>
  <c r="AA51"/>
  <c r="AA48"/>
  <c r="AA47"/>
  <c r="AB47" s="1"/>
  <c r="AB43"/>
  <c r="AA44"/>
  <c r="AA43"/>
  <c r="V43"/>
  <c r="W43"/>
  <c r="X43"/>
  <c r="Y43"/>
  <c r="Z43"/>
  <c r="V44"/>
  <c r="W44"/>
  <c r="X44"/>
  <c r="Y44"/>
  <c r="Z44"/>
  <c r="V45"/>
  <c r="W45"/>
  <c r="X45"/>
  <c r="Y45"/>
  <c r="Z45"/>
  <c r="V46"/>
  <c r="W46"/>
  <c r="X46"/>
  <c r="Y46"/>
  <c r="Z46"/>
  <c r="V47"/>
  <c r="W47"/>
  <c r="X47"/>
  <c r="Y47"/>
  <c r="Z47"/>
  <c r="V48"/>
  <c r="W48"/>
  <c r="X48"/>
  <c r="Y48"/>
  <c r="Z48"/>
  <c r="V49"/>
  <c r="W49"/>
  <c r="X49"/>
  <c r="Y49"/>
  <c r="Z49"/>
  <c r="V50"/>
  <c r="W50"/>
  <c r="X50"/>
  <c r="Y50"/>
  <c r="Z50"/>
  <c r="V51"/>
  <c r="W51"/>
  <c r="X51"/>
  <c r="Y51"/>
  <c r="Z51"/>
  <c r="V52"/>
  <c r="W52"/>
  <c r="X52"/>
  <c r="Y52"/>
  <c r="Z52"/>
  <c r="V53"/>
  <c r="W53"/>
  <c r="X53"/>
  <c r="Y53"/>
  <c r="Z53"/>
  <c r="V54"/>
  <c r="W54"/>
  <c r="X54"/>
  <c r="Y54"/>
  <c r="Z54"/>
  <c r="V55"/>
  <c r="W55"/>
  <c r="X55"/>
  <c r="Y55"/>
  <c r="Z55"/>
  <c r="V56"/>
  <c r="W56"/>
  <c r="X56"/>
  <c r="Y56"/>
  <c r="Z56"/>
  <c r="V57"/>
  <c r="W57"/>
  <c r="X57"/>
  <c r="Y57"/>
  <c r="Z57"/>
  <c r="V58"/>
  <c r="W58"/>
  <c r="X58"/>
  <c r="Y58"/>
  <c r="Z58"/>
  <c r="V59"/>
  <c r="W59"/>
  <c r="X59"/>
  <c r="Y59"/>
  <c r="Z59"/>
  <c r="V60"/>
  <c r="W60"/>
  <c r="X60"/>
  <c r="Y60"/>
  <c r="Z60"/>
  <c r="V61"/>
  <c r="W61"/>
  <c r="X61"/>
  <c r="Y61"/>
  <c r="Z61"/>
  <c r="V62"/>
  <c r="W62"/>
  <c r="X62"/>
  <c r="Y62"/>
  <c r="Z62"/>
  <c r="V63"/>
  <c r="W63"/>
  <c r="X63"/>
  <c r="Y63"/>
  <c r="Z63"/>
  <c r="V64"/>
  <c r="W64"/>
  <c r="X64"/>
  <c r="Y64"/>
  <c r="Z64"/>
  <c r="V65"/>
  <c r="W65"/>
  <c r="X65"/>
  <c r="Y65"/>
  <c r="Z65"/>
  <c r="V66"/>
  <c r="W66"/>
  <c r="X66"/>
  <c r="Y66"/>
  <c r="Z66"/>
  <c r="V67"/>
  <c r="W67"/>
  <c r="X67"/>
  <c r="Y67"/>
  <c r="Z67"/>
  <c r="V68"/>
  <c r="W68"/>
  <c r="X68"/>
  <c r="Y68"/>
  <c r="Z68"/>
  <c r="V69"/>
  <c r="W69"/>
  <c r="X69"/>
  <c r="Y69"/>
  <c r="Z69"/>
  <c r="V70"/>
  <c r="W70"/>
  <c r="X70"/>
  <c r="Y70"/>
  <c r="Z70"/>
  <c r="V71"/>
  <c r="W71"/>
  <c r="X71"/>
  <c r="Y71"/>
  <c r="Z71"/>
  <c r="V72"/>
  <c r="W72"/>
  <c r="X72"/>
  <c r="Y72"/>
  <c r="Z72"/>
  <c r="V73"/>
  <c r="W73"/>
  <c r="X73"/>
  <c r="Y73"/>
  <c r="Z73"/>
  <c r="V74"/>
  <c r="W74"/>
  <c r="X74"/>
  <c r="Y74"/>
  <c r="Z74"/>
  <c r="V75"/>
  <c r="W75"/>
  <c r="X75"/>
  <c r="Y75"/>
  <c r="Z75"/>
  <c r="V76"/>
  <c r="W76"/>
  <c r="X76"/>
  <c r="Y76"/>
  <c r="Z76"/>
  <c r="V77"/>
  <c r="W77"/>
  <c r="X77"/>
  <c r="Y77"/>
  <c r="Z77"/>
  <c r="V78"/>
  <c r="W78"/>
  <c r="X78"/>
  <c r="Y78"/>
  <c r="Z78"/>
  <c r="V79"/>
  <c r="W79"/>
  <c r="X79"/>
  <c r="Y79"/>
  <c r="Z79"/>
  <c r="V80"/>
  <c r="W80"/>
  <c r="X80"/>
  <c r="Y80"/>
  <c r="Z80"/>
  <c r="V81"/>
  <c r="W81"/>
  <c r="X81"/>
  <c r="Y81"/>
  <c r="Z81"/>
  <c r="V82"/>
  <c r="W82"/>
  <c r="X82"/>
  <c r="Y82"/>
  <c r="Z82"/>
  <c r="V83"/>
  <c r="W83"/>
  <c r="X83"/>
  <c r="Y83"/>
  <c r="Z83"/>
  <c r="V84"/>
  <c r="W84"/>
  <c r="X84"/>
  <c r="Y84"/>
  <c r="Z84"/>
  <c r="U83"/>
  <c r="U84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57"/>
  <c r="U58"/>
  <c r="U59"/>
  <c r="U60"/>
  <c r="U61"/>
  <c r="U62"/>
  <c r="U43"/>
  <c r="U44"/>
  <c r="U45"/>
  <c r="U46"/>
  <c r="U47"/>
  <c r="U48"/>
  <c r="U49"/>
  <c r="U50"/>
  <c r="U51"/>
  <c r="U52"/>
  <c r="U53"/>
  <c r="U54"/>
  <c r="U55"/>
  <c r="U56"/>
  <c r="Z42"/>
  <c r="Y42"/>
  <c r="X42"/>
  <c r="W42"/>
  <c r="V42"/>
  <c r="U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42"/>
</calcChain>
</file>

<file path=xl/sharedStrings.xml><?xml version="1.0" encoding="utf-8"?>
<sst xmlns="http://schemas.openxmlformats.org/spreadsheetml/2006/main" count="410" uniqueCount="197">
  <si>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</si>
  <si>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</si>
  <si>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</si>
  <si>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</si>
  <si>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</si>
  <si>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1003290195BOWI36F20</t>
  </si>
  <si>
    <t>711031008002-04169734.5901110</t>
  </si>
  <si>
    <t>C:\ERIC\</t>
  </si>
  <si>
    <t>.FWD</t>
  </si>
  <si>
    <t>59BOWIE</t>
  </si>
  <si>
    <t>S</t>
  </si>
  <si>
    <t>903R1</t>
  </si>
  <si>
    <t>Heights</t>
  </si>
  <si>
    <t>............................</t>
  </si>
  <si>
    <t>952R1</t>
  </si>
  <si>
    <t>800.208027293696.01</t>
  </si>
  <si>
    <t>Ld</t>
  </si>
  <si>
    <t>D1</t>
  </si>
  <si>
    <t>D2</t>
  </si>
  <si>
    <t>D3</t>
  </si>
  <si>
    <t>D4</t>
  </si>
  <si>
    <t>D5</t>
  </si>
  <si>
    <t>D6</t>
  </si>
  <si>
    <t>D7</t>
  </si>
  <si>
    <t>D*</t>
  </si>
  <si>
    <t>eric</t>
  </si>
  <si>
    <t>mccasland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</si>
  <si>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</si>
  <si>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</si>
  <si>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</si>
  <si>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</si>
  <si>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</si>
  <si>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</si>
  <si>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</si>
  <si>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</si>
  <si>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</si>
  <si>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</si>
  <si>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</si>
  <si>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</si>
  <si>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</si>
  <si>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</si>
  <si>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</si>
  <si>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</si>
  <si>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'Research</t>
  </si>
  <si>
    <t>Project</t>
  </si>
  <si>
    <t>Dr.</t>
  </si>
  <si>
    <t>Moon</t>
  </si>
  <si>
    <t>Won</t>
  </si>
  <si>
    <t>US</t>
  </si>
  <si>
    <t>Bowie</t>
  </si>
  <si>
    <t>County</t>
  </si>
  <si>
    <t>R1</t>
  </si>
  <si>
    <t>Lane</t>
  </si>
  <si>
    <t>'Joint/Crack</t>
  </si>
  <si>
    <t>Testing</t>
  </si>
  <si>
    <t>W4</t>
  </si>
  <si>
    <t>is</t>
  </si>
  <si>
    <t>behind</t>
  </si>
  <si>
    <t>Load</t>
  </si>
  <si>
    <t>Plate</t>
  </si>
  <si>
    <t>'0</t>
  </si>
  <si>
    <t>ft</t>
  </si>
  <si>
    <t>=</t>
  </si>
  <si>
    <t>Orange</t>
  </si>
  <si>
    <t>Paint</t>
  </si>
  <si>
    <t>Mark</t>
  </si>
  <si>
    <t>at</t>
  </si>
  <si>
    <t>Exit</t>
  </si>
  <si>
    <t>of</t>
  </si>
  <si>
    <t>Weight</t>
  </si>
  <si>
    <t>Station</t>
  </si>
  <si>
    <t>(North</t>
  </si>
  <si>
    <t>Sulphur</t>
  </si>
  <si>
    <t>River)</t>
  </si>
  <si>
    <t>52R1</t>
  </si>
  <si>
    <t>I6125970</t>
  </si>
  <si>
    <t>'L-1-1</t>
  </si>
  <si>
    <t>Middle</t>
  </si>
  <si>
    <t>54R1</t>
  </si>
  <si>
    <t>I6130070</t>
  </si>
  <si>
    <t>Upstream</t>
  </si>
  <si>
    <t>55R1</t>
  </si>
  <si>
    <t>I6130170</t>
  </si>
  <si>
    <t>Downstream</t>
  </si>
  <si>
    <t>57R1</t>
  </si>
  <si>
    <t>I6130270</t>
  </si>
  <si>
    <t>111R1</t>
  </si>
  <si>
    <t>I6130370</t>
  </si>
  <si>
    <t>'M-1-1</t>
  </si>
  <si>
    <t>114R1</t>
  </si>
  <si>
    <t>I6130470</t>
  </si>
  <si>
    <t>upstream</t>
  </si>
  <si>
    <t>115R1</t>
  </si>
  <si>
    <t>I6130570</t>
  </si>
  <si>
    <t>downstream</t>
  </si>
  <si>
    <t>I6130670</t>
  </si>
  <si>
    <t>156R1</t>
  </si>
  <si>
    <t>I6130770</t>
  </si>
  <si>
    <t>'M-1-2</t>
  </si>
  <si>
    <t>158R1</t>
  </si>
  <si>
    <t>I6130870</t>
  </si>
  <si>
    <t>159R1</t>
  </si>
  <si>
    <t>I6130970</t>
  </si>
  <si>
    <t>160R1</t>
  </si>
  <si>
    <t>I6131070</t>
  </si>
  <si>
    <t>312R1</t>
  </si>
  <si>
    <t>I6131170</t>
  </si>
  <si>
    <t>'S-1-1</t>
  </si>
  <si>
    <t>313R1</t>
  </si>
  <si>
    <t>I6131270</t>
  </si>
  <si>
    <t>404R1</t>
  </si>
  <si>
    <t>I6131370</t>
  </si>
  <si>
    <t>'L-1-2</t>
  </si>
  <si>
    <t>407R1</t>
  </si>
  <si>
    <t>I6131470</t>
  </si>
  <si>
    <t>408R1</t>
  </si>
  <si>
    <t>I6131670</t>
  </si>
  <si>
    <t>412R1</t>
  </si>
  <si>
    <t>502R1</t>
  </si>
  <si>
    <t>I6131870</t>
  </si>
  <si>
    <t>'S-1-2</t>
  </si>
  <si>
    <t>I6131970</t>
  </si>
  <si>
    <t>506R1</t>
  </si>
  <si>
    <t>I6132070</t>
  </si>
  <si>
    <t>'T-C-J</t>
  </si>
  <si>
    <t>507R1</t>
  </si>
  <si>
    <t>I6132170</t>
  </si>
  <si>
    <t>518R1</t>
  </si>
  <si>
    <t>I6132270</t>
  </si>
  <si>
    <t>'L-2-1</t>
  </si>
  <si>
    <t>520R1</t>
  </si>
  <si>
    <t>I6132470</t>
  </si>
  <si>
    <t>521R1</t>
  </si>
  <si>
    <t>I6132670</t>
  </si>
  <si>
    <t>526R1</t>
  </si>
  <si>
    <t>I6132770</t>
  </si>
  <si>
    <t>594R1</t>
  </si>
  <si>
    <t>I6133270</t>
  </si>
  <si>
    <t>'S-2-1</t>
  </si>
  <si>
    <t>595R1</t>
  </si>
  <si>
    <t>I6133470</t>
  </si>
  <si>
    <t>597R1</t>
  </si>
  <si>
    <t>I6133570</t>
  </si>
  <si>
    <t>711R1</t>
  </si>
  <si>
    <t>I6133670</t>
  </si>
  <si>
    <t>'L-2-2</t>
  </si>
  <si>
    <t>715R1</t>
  </si>
  <si>
    <t>I6133770</t>
  </si>
  <si>
    <t>717R1</t>
  </si>
  <si>
    <t>I6133870</t>
  </si>
  <si>
    <t>720R1</t>
  </si>
  <si>
    <t>I6133970</t>
  </si>
  <si>
    <t>726R1</t>
  </si>
  <si>
    <t>I6134070</t>
  </si>
  <si>
    <t>'M-2-1</t>
  </si>
  <si>
    <t>727R1</t>
  </si>
  <si>
    <t>I6134170</t>
  </si>
  <si>
    <t>728R1</t>
  </si>
  <si>
    <t>I6134270</t>
  </si>
  <si>
    <t>730R1</t>
  </si>
  <si>
    <t>I6134370</t>
  </si>
  <si>
    <t>890R1</t>
  </si>
  <si>
    <t>I6134870</t>
  </si>
  <si>
    <t>'S-2-2</t>
  </si>
  <si>
    <t>892R1</t>
  </si>
  <si>
    <t>I6134970</t>
  </si>
  <si>
    <t>900R1</t>
  </si>
  <si>
    <t>I6135070</t>
  </si>
  <si>
    <t>'M-2-2</t>
  </si>
  <si>
    <t>901R1</t>
  </si>
  <si>
    <t>I6135170</t>
  </si>
  <si>
    <t>902R1</t>
  </si>
  <si>
    <t>I6135270</t>
  </si>
  <si>
    <t>EOF</t>
  </si>
  <si>
    <t>_x001A_</t>
  </si>
  <si>
    <t>9000 LBS</t>
  </si>
  <si>
    <t>W1</t>
  </si>
  <si>
    <t>W2</t>
  </si>
  <si>
    <t>W3</t>
  </si>
  <si>
    <t>W5</t>
  </si>
  <si>
    <t>W6</t>
  </si>
  <si>
    <t>W7</t>
  </si>
  <si>
    <t>LTE</t>
  </si>
  <si>
    <t>AVG. LTE</t>
  </si>
  <si>
    <t>L-I-1</t>
  </si>
  <si>
    <t>M-I-1</t>
  </si>
  <si>
    <t>M-I-2</t>
  </si>
  <si>
    <t>S-I-1</t>
  </si>
  <si>
    <t>L-I-2</t>
  </si>
  <si>
    <t>S-I-2</t>
  </si>
  <si>
    <t>TCJ</t>
  </si>
  <si>
    <t>L-II-1</t>
  </si>
  <si>
    <t>S-II-1</t>
  </si>
  <si>
    <t>L-II-2</t>
  </si>
  <si>
    <t>M-II-1</t>
  </si>
  <si>
    <t>S-II-2</t>
  </si>
  <si>
    <t>M-II-2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</si>
</sst>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33" borderId="22" xfId="0" applyNumberFormat="1" applyFill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71"/>
  <sheetViews>
    <sheetView tabSelected="1" workbookViewId="0"/>
  </sheetViews>
  <sheetFormatPr defaultRowHeight="15"/>
  <cols>
    <col min="18" max="18" width="4.28515625" customWidth="1"/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169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19019</v>
      </c>
      <c r="B5" t="s">
        <v>9</v>
      </c>
    </row>
    <row r="6" spans="1:14">
      <c r="A6" t="s">
        <v>10</v>
      </c>
      <c r="B6" t="s">
        <v>11</v>
      </c>
      <c r="C6">
        <v>21</v>
      </c>
      <c r="D6">
        <v>25</v>
      </c>
      <c r="E6">
        <v>170</v>
      </c>
      <c r="F6">
        <v>70</v>
      </c>
      <c r="G6">
        <v>77</v>
      </c>
      <c r="H6" t="s">
        <v>12</v>
      </c>
      <c r="I6" t="s">
        <v>13</v>
      </c>
    </row>
    <row r="7" spans="1:14">
      <c r="A7" t="s">
        <v>10</v>
      </c>
      <c r="B7" t="s">
        <v>14</v>
      </c>
      <c r="C7">
        <v>21</v>
      </c>
      <c r="D7">
        <v>25</v>
      </c>
      <c r="E7">
        <v>170</v>
      </c>
      <c r="F7">
        <v>70</v>
      </c>
      <c r="G7">
        <v>77</v>
      </c>
      <c r="H7" t="s">
        <v>12</v>
      </c>
      <c r="I7" t="s">
        <v>13</v>
      </c>
    </row>
    <row r="8" spans="1:14">
      <c r="A8" t="s">
        <v>15</v>
      </c>
      <c r="B8">
        <v>0.17100000000000001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16</v>
      </c>
      <c r="B10">
        <v>76</v>
      </c>
      <c r="C10">
        <v>0.98680000000000001</v>
      </c>
      <c r="D10">
        <v>88.7</v>
      </c>
    </row>
    <row r="11" spans="1:14">
      <c r="A11" t="s">
        <v>17</v>
      </c>
      <c r="B11">
        <v>3291</v>
      </c>
      <c r="C11">
        <v>1.008</v>
      </c>
      <c r="D11">
        <v>0.98199999999999998</v>
      </c>
    </row>
    <row r="12" spans="1:14">
      <c r="A12" t="s">
        <v>18</v>
      </c>
      <c r="B12">
        <v>2461</v>
      </c>
      <c r="C12">
        <v>1.0009999999999999</v>
      </c>
      <c r="D12">
        <v>0.98099999999999998</v>
      </c>
    </row>
    <row r="13" spans="1:14">
      <c r="A13" t="s">
        <v>19</v>
      </c>
      <c r="B13">
        <v>3296</v>
      </c>
      <c r="C13">
        <v>1.0029999999999999</v>
      </c>
      <c r="D13">
        <v>1.008</v>
      </c>
    </row>
    <row r="14" spans="1:14">
      <c r="A14" t="s">
        <v>20</v>
      </c>
      <c r="B14">
        <v>979</v>
      </c>
      <c r="C14">
        <v>1.002</v>
      </c>
      <c r="D14">
        <v>1.04</v>
      </c>
    </row>
    <row r="15" spans="1:14">
      <c r="A15" t="s">
        <v>21</v>
      </c>
      <c r="B15">
        <v>1222</v>
      </c>
      <c r="C15">
        <v>1.008</v>
      </c>
      <c r="D15">
        <v>1</v>
      </c>
    </row>
    <row r="16" spans="1:14">
      <c r="A16" t="s">
        <v>22</v>
      </c>
      <c r="B16">
        <v>972</v>
      </c>
      <c r="C16">
        <v>1.01</v>
      </c>
      <c r="D16">
        <v>1.006</v>
      </c>
    </row>
    <row r="17" spans="1:5">
      <c r="A17" t="s">
        <v>23</v>
      </c>
      <c r="B17">
        <v>537</v>
      </c>
      <c r="C17">
        <v>1.0269999999999999</v>
      </c>
      <c r="D17">
        <v>1.022</v>
      </c>
    </row>
    <row r="18" spans="1:5">
      <c r="A18" t="s">
        <v>24</v>
      </c>
      <c r="B18">
        <v>1222</v>
      </c>
      <c r="C18">
        <v>0.995</v>
      </c>
      <c r="D18">
        <v>0.995</v>
      </c>
    </row>
    <row r="19" spans="1:5">
      <c r="A19" t="s">
        <v>24</v>
      </c>
      <c r="B19">
        <v>1333</v>
      </c>
      <c r="C19">
        <v>1</v>
      </c>
      <c r="D19">
        <v>1</v>
      </c>
    </row>
    <row r="20" spans="1:5">
      <c r="A20" t="s">
        <v>24</v>
      </c>
      <c r="B20">
        <v>1444</v>
      </c>
      <c r="C20">
        <v>0.99</v>
      </c>
      <c r="D20">
        <v>1.008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>
      <c r="A36" t="s">
        <v>38</v>
      </c>
      <c r="B36" t="s">
        <v>39</v>
      </c>
      <c r="C36" t="s">
        <v>40</v>
      </c>
      <c r="D36" t="s">
        <v>41</v>
      </c>
      <c r="E36" t="s">
        <v>42</v>
      </c>
    </row>
    <row r="37" spans="1:28">
      <c r="A37" t="s">
        <v>29</v>
      </c>
      <c r="B37">
        <v>0</v>
      </c>
    </row>
    <row r="38" spans="1:28">
      <c r="A38" t="s">
        <v>43</v>
      </c>
      <c r="B38" t="s">
        <v>44</v>
      </c>
      <c r="C38" t="s">
        <v>45</v>
      </c>
      <c r="D38" t="s">
        <v>46</v>
      </c>
      <c r="E38" t="s">
        <v>47</v>
      </c>
      <c r="F38" t="s">
        <v>48</v>
      </c>
      <c r="G38">
        <v>59</v>
      </c>
      <c r="H38" t="s">
        <v>49</v>
      </c>
      <c r="I38" t="s">
        <v>50</v>
      </c>
      <c r="J38" t="s">
        <v>51</v>
      </c>
      <c r="K38" t="s">
        <v>52</v>
      </c>
    </row>
    <row r="39" spans="1:28" ht="15.75" thickBot="1">
      <c r="A39" t="s">
        <v>53</v>
      </c>
      <c r="B39" t="s">
        <v>54</v>
      </c>
      <c r="C39" t="s">
        <v>55</v>
      </c>
      <c r="D39" t="s">
        <v>56</v>
      </c>
      <c r="E39" t="s">
        <v>57</v>
      </c>
      <c r="F39" t="s">
        <v>58</v>
      </c>
      <c r="G39" t="s">
        <v>59</v>
      </c>
    </row>
    <row r="40" spans="1:28" ht="15.75" thickBot="1">
      <c r="A40" t="s">
        <v>60</v>
      </c>
      <c r="B40" t="s">
        <v>61</v>
      </c>
      <c r="C40" t="s">
        <v>62</v>
      </c>
      <c r="D40" t="s">
        <v>63</v>
      </c>
      <c r="E40" t="s">
        <v>64</v>
      </c>
      <c r="F40" t="s">
        <v>65</v>
      </c>
      <c r="G40" t="s">
        <v>66</v>
      </c>
      <c r="H40" t="s">
        <v>67</v>
      </c>
      <c r="I40" t="s">
        <v>68</v>
      </c>
      <c r="J40" t="s">
        <v>69</v>
      </c>
      <c r="K40" t="s">
        <v>70</v>
      </c>
      <c r="L40" t="s">
        <v>71</v>
      </c>
      <c r="M40" t="s">
        <v>68</v>
      </c>
      <c r="N40" t="s">
        <v>72</v>
      </c>
      <c r="O40" t="s">
        <v>73</v>
      </c>
      <c r="T40" s="1" t="s">
        <v>175</v>
      </c>
      <c r="U40" s="2"/>
      <c r="V40" s="2"/>
      <c r="W40" s="2"/>
      <c r="X40" s="2"/>
      <c r="Y40" s="2"/>
      <c r="Z40" s="3"/>
    </row>
    <row r="41" spans="1:28" ht="15.75" thickBot="1">
      <c r="A41" t="s">
        <v>10</v>
      </c>
      <c r="B41" t="s">
        <v>74</v>
      </c>
      <c r="C41">
        <v>21</v>
      </c>
      <c r="D41">
        <v>23</v>
      </c>
      <c r="E41" t="s">
        <v>75</v>
      </c>
      <c r="F41">
        <v>72</v>
      </c>
      <c r="G41" t="s">
        <v>12</v>
      </c>
      <c r="H41" t="s">
        <v>13</v>
      </c>
      <c r="T41" s="6" t="s">
        <v>176</v>
      </c>
      <c r="U41" s="6" t="s">
        <v>177</v>
      </c>
      <c r="V41" s="6" t="s">
        <v>178</v>
      </c>
      <c r="W41" s="6" t="s">
        <v>55</v>
      </c>
      <c r="X41" s="6" t="s">
        <v>179</v>
      </c>
      <c r="Y41" s="6" t="s">
        <v>180</v>
      </c>
      <c r="Z41" s="6" t="s">
        <v>181</v>
      </c>
      <c r="AA41" s="6" t="s">
        <v>182</v>
      </c>
      <c r="AB41" s="7" t="s">
        <v>183</v>
      </c>
    </row>
    <row r="42" spans="1:28">
      <c r="B42">
        <v>619</v>
      </c>
      <c r="C42">
        <v>50</v>
      </c>
      <c r="D42">
        <v>33</v>
      </c>
      <c r="E42">
        <v>30</v>
      </c>
      <c r="F42">
        <v>33</v>
      </c>
      <c r="G42">
        <v>23</v>
      </c>
      <c r="H42">
        <v>20</v>
      </c>
      <c r="I42">
        <v>18</v>
      </c>
      <c r="J42">
        <v>9840</v>
      </c>
      <c r="K42">
        <v>1.97</v>
      </c>
      <c r="L42">
        <v>1.28</v>
      </c>
      <c r="M42">
        <v>1.1599999999999999</v>
      </c>
      <c r="N42">
        <v>1.29</v>
      </c>
      <c r="O42">
        <v>0.89</v>
      </c>
      <c r="P42">
        <v>0.79</v>
      </c>
      <c r="Q42">
        <v>0.72</v>
      </c>
      <c r="S42" s="19" t="s">
        <v>184</v>
      </c>
      <c r="T42" s="9">
        <f>(K42*9000)/J42</f>
        <v>1.8018292682926829</v>
      </c>
      <c r="U42" s="10">
        <f>(L42*9000)/J42</f>
        <v>1.1707317073170731</v>
      </c>
      <c r="V42" s="10">
        <f>(M42*9000)/J42</f>
        <v>1.0609756097560976</v>
      </c>
      <c r="W42" s="10">
        <f>(N42*9000)/J42</f>
        <v>1.1798780487804879</v>
      </c>
      <c r="X42" s="10">
        <f>(O42*9000)/J42</f>
        <v>0.81402439024390238</v>
      </c>
      <c r="Y42" s="10">
        <f>(P42*9000)/J42</f>
        <v>0.72256097560975607</v>
      </c>
      <c r="Z42" s="10">
        <f>(Q42*9000)/J42</f>
        <v>0.65853658536585369</v>
      </c>
      <c r="AA42" s="10"/>
      <c r="AB42" s="11"/>
    </row>
    <row r="43" spans="1:28">
      <c r="A43" t="s">
        <v>76</v>
      </c>
      <c r="B43" t="s">
        <v>77</v>
      </c>
      <c r="S43" s="20"/>
      <c r="T43" s="12">
        <f>(K45*9000)/J45</f>
        <v>1.8164122528429465</v>
      </c>
      <c r="U43" s="8">
        <f>(L45*9000)/J45</f>
        <v>1.2263087798381314</v>
      </c>
      <c r="V43" s="8">
        <f>(M45*9000)/J45</f>
        <v>1.0603421780555271</v>
      </c>
      <c r="W43" s="8">
        <f>(N45*9000)/J45</f>
        <v>1.2170884130724311</v>
      </c>
      <c r="X43" s="8">
        <f>(O45*9000)/J45</f>
        <v>0.82983300891302125</v>
      </c>
      <c r="Y43" s="8">
        <f>(P45*9000)/J45</f>
        <v>0.75607007478741928</v>
      </c>
      <c r="Z43" s="8">
        <f>(Q45*9000)/J45</f>
        <v>0.663866407130417</v>
      </c>
      <c r="AA43" s="8">
        <f>(U43/W43)*100</f>
        <v>100.75757575757575</v>
      </c>
      <c r="AB43" s="17">
        <f>AVERAGE(AA43:AA44)</f>
        <v>101.95359102839419</v>
      </c>
    </row>
    <row r="44" spans="1:28">
      <c r="A44" t="s">
        <v>10</v>
      </c>
      <c r="B44" t="s">
        <v>78</v>
      </c>
      <c r="C44">
        <v>21</v>
      </c>
      <c r="D44">
        <v>23</v>
      </c>
      <c r="E44" t="s">
        <v>79</v>
      </c>
      <c r="F44">
        <v>73</v>
      </c>
      <c r="G44" t="s">
        <v>12</v>
      </c>
      <c r="H44" t="s">
        <v>13</v>
      </c>
      <c r="S44" s="20"/>
      <c r="T44" s="12">
        <f>(K48*9000)/J48</f>
        <v>1.9577205882352942</v>
      </c>
      <c r="U44" s="8">
        <f>(L48*9000)/J48</f>
        <v>1.1672794117647058</v>
      </c>
      <c r="V44" s="8">
        <f>(M48*9000)/J48</f>
        <v>1.056985294117647</v>
      </c>
      <c r="W44" s="8">
        <f>(N48*9000)/J48</f>
        <v>1.2040441176470589</v>
      </c>
      <c r="X44" s="8">
        <f>(O48*9000)/J48</f>
        <v>0.81801470588235292</v>
      </c>
      <c r="Y44" s="8">
        <f>(P48*9000)/J48</f>
        <v>0.68933823529411764</v>
      </c>
      <c r="Z44" s="8">
        <f>(Q48*9000)/J48</f>
        <v>0.71691176470588236</v>
      </c>
      <c r="AA44" s="8">
        <f>(W44/U44)*100</f>
        <v>103.14960629921262</v>
      </c>
      <c r="AB44" s="13"/>
    </row>
    <row r="45" spans="1:28" ht="15.75" thickBot="1">
      <c r="B45">
        <v>614</v>
      </c>
      <c r="C45">
        <v>50</v>
      </c>
      <c r="D45">
        <v>34</v>
      </c>
      <c r="E45">
        <v>29</v>
      </c>
      <c r="F45">
        <v>34</v>
      </c>
      <c r="G45">
        <v>23</v>
      </c>
      <c r="H45">
        <v>21</v>
      </c>
      <c r="I45">
        <v>18</v>
      </c>
      <c r="J45">
        <v>9761</v>
      </c>
      <c r="K45">
        <v>1.97</v>
      </c>
      <c r="L45">
        <v>1.33</v>
      </c>
      <c r="M45">
        <v>1.1499999999999999</v>
      </c>
      <c r="N45">
        <v>1.32</v>
      </c>
      <c r="O45">
        <v>0.9</v>
      </c>
      <c r="P45">
        <v>0.82</v>
      </c>
      <c r="Q45">
        <v>0.72</v>
      </c>
      <c r="S45" s="21"/>
      <c r="T45" s="14">
        <f>(K51*9000)/J51</f>
        <v>1.7583878887070377</v>
      </c>
      <c r="U45" s="15">
        <f>(L51*9000)/J51</f>
        <v>1.2244271685761048</v>
      </c>
      <c r="V45" s="15">
        <f>(M51*9000)/J51</f>
        <v>1.1507774140752864</v>
      </c>
      <c r="W45" s="15">
        <f>(N51*9000)/J51</f>
        <v>1.2520458265139116</v>
      </c>
      <c r="X45" s="15">
        <f>(O51*9000)/J51</f>
        <v>0.92062193126022918</v>
      </c>
      <c r="Y45" s="15">
        <f>(P51*9000)/J51</f>
        <v>0.81014729950900166</v>
      </c>
      <c r="Z45" s="15">
        <f>(Q51*9000)/J51</f>
        <v>0.72729132569558097</v>
      </c>
      <c r="AA45" s="15"/>
      <c r="AB45" s="16"/>
    </row>
    <row r="46" spans="1:28">
      <c r="A46" t="s">
        <v>76</v>
      </c>
      <c r="B46" t="s">
        <v>80</v>
      </c>
      <c r="S46" s="19" t="s">
        <v>185</v>
      </c>
      <c r="T46" s="9">
        <f>(K54*9000)/J54</f>
        <v>1.7920148560817084</v>
      </c>
      <c r="U46" s="10">
        <f>(L54*9000)/J54</f>
        <v>1.3277623026926648</v>
      </c>
      <c r="V46" s="10">
        <f>(M54*9000)/J54</f>
        <v>1.1884865366759516</v>
      </c>
      <c r="W46" s="10">
        <f>(N54*9000)/J54</f>
        <v>1.3556174558960075</v>
      </c>
      <c r="X46" s="10">
        <f>(O54*9000)/J54</f>
        <v>0.92850510677808729</v>
      </c>
      <c r="Y46" s="10">
        <f>(P54*9000)/J54</f>
        <v>0.79851439182915507</v>
      </c>
      <c r="Z46" s="10">
        <f>(Q54*9000)/J54</f>
        <v>0.72423398328690802</v>
      </c>
      <c r="AA46" s="10"/>
      <c r="AB46" s="11"/>
    </row>
    <row r="47" spans="1:28">
      <c r="A47" t="s">
        <v>10</v>
      </c>
      <c r="B47" t="s">
        <v>81</v>
      </c>
      <c r="C47">
        <v>21</v>
      </c>
      <c r="D47">
        <v>23</v>
      </c>
      <c r="E47" t="s">
        <v>82</v>
      </c>
      <c r="F47">
        <v>73</v>
      </c>
      <c r="G47" t="s">
        <v>12</v>
      </c>
      <c r="H47" t="s">
        <v>13</v>
      </c>
      <c r="S47" s="20"/>
      <c r="T47" s="12">
        <f>(K57*9000)/J57</f>
        <v>1.866295264623955</v>
      </c>
      <c r="U47" s="8">
        <f>(L57*9000)/J57</f>
        <v>1.3741875580315692</v>
      </c>
      <c r="V47" s="8">
        <f>(M57*9000)/J57</f>
        <v>1.2070566388115134</v>
      </c>
      <c r="W47" s="8">
        <f>(N57*9000)/J57</f>
        <v>1.3556174558960075</v>
      </c>
      <c r="X47" s="8">
        <f>(O57*9000)/J57</f>
        <v>0.89136490250696376</v>
      </c>
      <c r="Y47" s="8">
        <f>(P57*9000)/J57</f>
        <v>0.77994428969359331</v>
      </c>
      <c r="Z47" s="8">
        <f>(Q57*9000)/J57</f>
        <v>0.71494893221912725</v>
      </c>
      <c r="AA47" s="8">
        <f>(U47/W47)*100</f>
        <v>101.36986301369863</v>
      </c>
      <c r="AB47" s="17">
        <f>AVERAGE(AA47:AA48)</f>
        <v>102.07382039573821</v>
      </c>
    </row>
    <row r="48" spans="1:28">
      <c r="B48">
        <v>616</v>
      </c>
      <c r="C48">
        <v>54</v>
      </c>
      <c r="D48">
        <v>32</v>
      </c>
      <c r="E48">
        <v>29</v>
      </c>
      <c r="F48">
        <v>33</v>
      </c>
      <c r="G48">
        <v>23</v>
      </c>
      <c r="H48">
        <v>19</v>
      </c>
      <c r="I48">
        <v>20</v>
      </c>
      <c r="J48">
        <v>9792</v>
      </c>
      <c r="K48">
        <v>2.13</v>
      </c>
      <c r="L48">
        <v>1.27</v>
      </c>
      <c r="M48">
        <v>1.1499999999999999</v>
      </c>
      <c r="N48">
        <v>1.31</v>
      </c>
      <c r="O48">
        <v>0.89</v>
      </c>
      <c r="P48">
        <v>0.75</v>
      </c>
      <c r="Q48">
        <v>0.78</v>
      </c>
      <c r="S48" s="20"/>
      <c r="T48" s="12">
        <f>(K60*9000)/J60</f>
        <v>1.7849395723582275</v>
      </c>
      <c r="U48" s="8">
        <f>(L60*9000)/J60</f>
        <v>1.3387046792686705</v>
      </c>
      <c r="V48" s="8">
        <f>(M60*9000)/J60</f>
        <v>1.1992562751781841</v>
      </c>
      <c r="W48" s="8">
        <f>(N60*9000)/J60</f>
        <v>1.3758909203594669</v>
      </c>
      <c r="X48" s="8">
        <f>(O60*9000)/J60</f>
        <v>0.89246978617911377</v>
      </c>
      <c r="Y48" s="8">
        <f>(P60*9000)/J60</f>
        <v>0.79020762317942361</v>
      </c>
      <c r="Z48" s="8">
        <f>(Q60*9000)/J60</f>
        <v>0.71583514099783085</v>
      </c>
      <c r="AA48" s="8">
        <f>(W48/U48)*100</f>
        <v>102.77777777777777</v>
      </c>
      <c r="AB48" s="13"/>
    </row>
    <row r="49" spans="1:28" ht="15.75" thickBot="1">
      <c r="A49" t="s">
        <v>76</v>
      </c>
      <c r="B49" t="s">
        <v>83</v>
      </c>
      <c r="S49" s="21"/>
      <c r="T49" s="14">
        <f>(K63*9000)/J63</f>
        <v>1.709270095472744</v>
      </c>
      <c r="U49" s="15">
        <f>(L63*9000)/J63</f>
        <v>1.3581767785648291</v>
      </c>
      <c r="V49" s="15">
        <f>(M63*9000)/J63</f>
        <v>1.2011087157376039</v>
      </c>
      <c r="W49" s="15">
        <f>(N63*9000)/J63</f>
        <v>1.3766553741915615</v>
      </c>
      <c r="X49" s="15">
        <f>(O63*9000)/J63</f>
        <v>0.90545118570988603</v>
      </c>
      <c r="Y49" s="15">
        <f>(P63*9000)/J63</f>
        <v>0.81305820757622416</v>
      </c>
      <c r="Z49" s="15">
        <f>(Q63*9000)/J63</f>
        <v>0.71142593162919621</v>
      </c>
      <c r="AA49" s="15"/>
      <c r="AB49" s="16"/>
    </row>
    <row r="50" spans="1:28">
      <c r="A50" t="s">
        <v>10</v>
      </c>
      <c r="B50" t="s">
        <v>84</v>
      </c>
      <c r="C50">
        <v>21</v>
      </c>
      <c r="D50">
        <v>23</v>
      </c>
      <c r="E50" t="s">
        <v>85</v>
      </c>
      <c r="F50">
        <v>72</v>
      </c>
      <c r="G50" t="s">
        <v>12</v>
      </c>
      <c r="H50" t="s">
        <v>13</v>
      </c>
      <c r="S50" s="19" t="s">
        <v>186</v>
      </c>
      <c r="T50" s="9">
        <f>(K66*9000)/J66</f>
        <v>1.7690645260882989</v>
      </c>
      <c r="U50" s="10">
        <f>(L66*9000)/J66</f>
        <v>1.2318616857054647</v>
      </c>
      <c r="V50" s="10">
        <f>(M66*9000)/J66</f>
        <v>1.1114541525162087</v>
      </c>
      <c r="W50" s="10">
        <f>(N66*9000)/J66</f>
        <v>1.2318616857054647</v>
      </c>
      <c r="X50" s="10">
        <f>(O66*9000)/J66</f>
        <v>0.86137696820006171</v>
      </c>
      <c r="Y50" s="10">
        <f>(P66*9000)/J66</f>
        <v>0.74096943501080581</v>
      </c>
      <c r="Z50" s="10">
        <f>(Q66*9000)/J66</f>
        <v>0.68539672738499535</v>
      </c>
      <c r="AA50" s="10"/>
      <c r="AB50" s="11"/>
    </row>
    <row r="51" spans="1:28">
      <c r="B51">
        <v>615</v>
      </c>
      <c r="C51">
        <v>48</v>
      </c>
      <c r="D51">
        <v>34</v>
      </c>
      <c r="E51">
        <v>32</v>
      </c>
      <c r="F51">
        <v>35</v>
      </c>
      <c r="G51">
        <v>26</v>
      </c>
      <c r="H51">
        <v>22</v>
      </c>
      <c r="I51">
        <v>20</v>
      </c>
      <c r="J51">
        <v>9776</v>
      </c>
      <c r="K51">
        <v>1.91</v>
      </c>
      <c r="L51">
        <v>1.33</v>
      </c>
      <c r="M51">
        <v>1.25</v>
      </c>
      <c r="N51">
        <v>1.36</v>
      </c>
      <c r="O51">
        <v>1</v>
      </c>
      <c r="P51">
        <v>0.88</v>
      </c>
      <c r="Q51">
        <v>0.79</v>
      </c>
      <c r="S51" s="20"/>
      <c r="T51" s="12">
        <f>(K69*9000)/J69</f>
        <v>1.6998658272267519</v>
      </c>
      <c r="U51" s="8">
        <f>(L69*9000)/J69</f>
        <v>1.2539993807410466</v>
      </c>
      <c r="V51" s="8">
        <f>(M69*9000)/J69</f>
        <v>1.1146661162142637</v>
      </c>
      <c r="W51" s="8">
        <f>(N69*9000)/J69</f>
        <v>1.2261327278356899</v>
      </c>
      <c r="X51" s="8">
        <f>(O69*9000)/J69</f>
        <v>0.8452884714624832</v>
      </c>
      <c r="Y51" s="8">
        <f>(P69*9000)/J69</f>
        <v>0.74311074414284239</v>
      </c>
      <c r="Z51" s="8">
        <f>(Q69*9000)/J69</f>
        <v>0.68737743833212916</v>
      </c>
      <c r="AA51" s="8">
        <f>(U51/W51)*100</f>
        <v>102.27272727272727</v>
      </c>
      <c r="AB51" s="17">
        <f>AVERAGE(AA51:AA52)</f>
        <v>101.5123034859877</v>
      </c>
    </row>
    <row r="52" spans="1:28">
      <c r="A52" t="s">
        <v>76</v>
      </c>
      <c r="B52" t="s">
        <v>77</v>
      </c>
      <c r="S52" s="20"/>
      <c r="T52" s="12">
        <f>(K72*9000)/J72</f>
        <v>2.4243988027660235</v>
      </c>
      <c r="U52" s="8">
        <f>(L72*9000)/J72</f>
        <v>1.2354216121374755</v>
      </c>
      <c r="V52" s="8">
        <f>(M72*9000)/J72</f>
        <v>1.1146661162142637</v>
      </c>
      <c r="W52" s="8">
        <f>(N72*9000)/J72</f>
        <v>1.244710496439261</v>
      </c>
      <c r="X52" s="8">
        <f>(O72*9000)/J72</f>
        <v>0.85457735576426874</v>
      </c>
      <c r="Y52" s="8">
        <f>(P72*9000)/J72</f>
        <v>0.74311074414284239</v>
      </c>
      <c r="Z52" s="8">
        <f>(Q72*9000)/J72</f>
        <v>0.65022190112498712</v>
      </c>
      <c r="AA52" s="8">
        <f>(W52/U52)*100</f>
        <v>100.75187969924812</v>
      </c>
      <c r="AB52" s="13"/>
    </row>
    <row r="53" spans="1:28" ht="15.75" thickBot="1">
      <c r="A53" t="s">
        <v>10</v>
      </c>
      <c r="B53" t="s">
        <v>86</v>
      </c>
      <c r="C53">
        <v>21</v>
      </c>
      <c r="D53">
        <v>23</v>
      </c>
      <c r="E53" t="s">
        <v>87</v>
      </c>
      <c r="F53">
        <v>72</v>
      </c>
      <c r="G53" t="s">
        <v>12</v>
      </c>
      <c r="H53" t="s">
        <v>13</v>
      </c>
      <c r="S53" s="21"/>
      <c r="T53" s="14">
        <f>(K75*9000)/J75</f>
        <v>1.6785162287480679</v>
      </c>
      <c r="U53" s="15">
        <f>(L75*9000)/J75</f>
        <v>1.2704791344667699</v>
      </c>
      <c r="V53" s="15">
        <f>(M75*9000)/J75</f>
        <v>1.1591962905718702</v>
      </c>
      <c r="W53" s="15">
        <f>(N75*9000)/J75</f>
        <v>1.2612055641421946</v>
      </c>
      <c r="X53" s="15">
        <f>(O75*9000)/J75</f>
        <v>0.87171561051004631</v>
      </c>
      <c r="Y53" s="15">
        <f>(P75*9000)/J75</f>
        <v>0.72333848531684697</v>
      </c>
      <c r="Z53" s="15">
        <f>(Q75*9000)/J75</f>
        <v>0.70479134466769711</v>
      </c>
      <c r="AA53" s="15"/>
      <c r="AB53" s="16"/>
    </row>
    <row r="54" spans="1:28">
      <c r="B54">
        <v>610</v>
      </c>
      <c r="C54">
        <v>49</v>
      </c>
      <c r="D54">
        <v>36</v>
      </c>
      <c r="E54">
        <v>33</v>
      </c>
      <c r="F54">
        <v>37</v>
      </c>
      <c r="G54">
        <v>25</v>
      </c>
      <c r="H54">
        <v>22</v>
      </c>
      <c r="I54">
        <v>20</v>
      </c>
      <c r="J54">
        <v>9693</v>
      </c>
      <c r="K54">
        <v>1.93</v>
      </c>
      <c r="L54">
        <v>1.43</v>
      </c>
      <c r="M54">
        <v>1.28</v>
      </c>
      <c r="N54">
        <v>1.46</v>
      </c>
      <c r="O54">
        <v>1</v>
      </c>
      <c r="P54">
        <v>0.86</v>
      </c>
      <c r="Q54">
        <v>0.78</v>
      </c>
      <c r="S54" s="19" t="s">
        <v>187</v>
      </c>
      <c r="T54" s="9">
        <f>(K78*9000)/J78</f>
        <v>1.8624523834036855</v>
      </c>
      <c r="U54" s="10">
        <f>(L78*9000)/J78</f>
        <v>1.4640172964068774</v>
      </c>
      <c r="V54" s="10">
        <f>(M78*9000)/J78</f>
        <v>1.2972305158035622</v>
      </c>
      <c r="W54" s="10">
        <f>(N78*9000)/J78</f>
        <v>1.5474106867085349</v>
      </c>
      <c r="X54" s="10">
        <f>(O78*9000)/J78</f>
        <v>1.000720683619891</v>
      </c>
      <c r="Y54" s="10">
        <f>(P78*9000)/J78</f>
        <v>0.84319983527231546</v>
      </c>
      <c r="Z54" s="10">
        <f>(Q78*9000)/J78</f>
        <v>0.74127458045917838</v>
      </c>
      <c r="AA54" s="10">
        <f>(U54/W54)*100</f>
        <v>94.610778443113773</v>
      </c>
      <c r="AB54" s="18">
        <f>AVERAGE(AA54:AA55)</f>
        <v>98.928765844933508</v>
      </c>
    </row>
    <row r="55" spans="1:28" ht="15.75" thickBot="1">
      <c r="A55" t="s">
        <v>88</v>
      </c>
      <c r="B55" t="s">
        <v>77</v>
      </c>
      <c r="S55" s="20"/>
      <c r="T55" s="14">
        <f>(K81*9000)/J81</f>
        <v>1.9214426365426469</v>
      </c>
      <c r="U55" s="15">
        <f>(L81*9000)/J81</f>
        <v>1.4364182816872215</v>
      </c>
      <c r="V55" s="15">
        <f>(M81*9000)/J81</f>
        <v>1.2965074100943104</v>
      </c>
      <c r="W55" s="15">
        <f>(N81*9000)/J81</f>
        <v>1.4830552388848586</v>
      </c>
      <c r="X55" s="15">
        <f>(O81*9000)/J81</f>
        <v>1.0166856669084878</v>
      </c>
      <c r="Y55" s="15">
        <f>(P81*9000)/J81</f>
        <v>0.83946522955746705</v>
      </c>
      <c r="Z55" s="15">
        <f>(Q81*9000)/J81</f>
        <v>0.77417348948077525</v>
      </c>
      <c r="AA55" s="15">
        <f>(W55/U55)*100</f>
        <v>103.24675324675326</v>
      </c>
      <c r="AB55" s="16"/>
    </row>
    <row r="56" spans="1:28">
      <c r="A56" t="s">
        <v>10</v>
      </c>
      <c r="B56" t="s">
        <v>89</v>
      </c>
      <c r="C56">
        <v>21</v>
      </c>
      <c r="D56">
        <v>23</v>
      </c>
      <c r="E56" t="s">
        <v>90</v>
      </c>
      <c r="F56">
        <v>73</v>
      </c>
      <c r="G56" t="s">
        <v>12</v>
      </c>
      <c r="H56" t="s">
        <v>13</v>
      </c>
      <c r="S56" s="19" t="s">
        <v>188</v>
      </c>
      <c r="T56" s="9">
        <f>(K84*9000)/J84</f>
        <v>1.8554788166168437</v>
      </c>
      <c r="U56" s="10">
        <f>(L84*9000)/J84</f>
        <v>1.3916091124626326</v>
      </c>
      <c r="V56" s="10">
        <f>(M84*9000)/J84</f>
        <v>1.2617255952994537</v>
      </c>
      <c r="W56" s="10">
        <f>(N84*9000)/J84</f>
        <v>1.4101639006288011</v>
      </c>
      <c r="X56" s="10">
        <f>(O84*9000)/J84</f>
        <v>0.98340377280692715</v>
      </c>
      <c r="Y56" s="10">
        <f>(P84*9000)/J84</f>
        <v>0.84424286156066386</v>
      </c>
      <c r="Z56" s="10">
        <f>(Q84*9000)/J84</f>
        <v>0.77002370889599014</v>
      </c>
      <c r="AA56" s="10"/>
      <c r="AB56" s="11"/>
    </row>
    <row r="57" spans="1:28">
      <c r="B57">
        <v>610</v>
      </c>
      <c r="C57">
        <v>51</v>
      </c>
      <c r="D57">
        <v>38</v>
      </c>
      <c r="E57">
        <v>33</v>
      </c>
      <c r="F57">
        <v>37</v>
      </c>
      <c r="G57">
        <v>24</v>
      </c>
      <c r="H57">
        <v>21</v>
      </c>
      <c r="I57">
        <v>20</v>
      </c>
      <c r="J57">
        <v>9693</v>
      </c>
      <c r="K57">
        <v>2.0099999999999998</v>
      </c>
      <c r="L57">
        <v>1.48</v>
      </c>
      <c r="M57">
        <v>1.3</v>
      </c>
      <c r="N57">
        <v>1.46</v>
      </c>
      <c r="O57">
        <v>0.96</v>
      </c>
      <c r="P57">
        <v>0.84</v>
      </c>
      <c r="Q57">
        <v>0.77</v>
      </c>
      <c r="S57" s="20"/>
      <c r="T57" s="12">
        <f>(K87*9000)/J87</f>
        <v>1.9331742243436754</v>
      </c>
      <c r="U57" s="8">
        <f>(L87*9000)/J87</f>
        <v>1.4942409463525994</v>
      </c>
      <c r="V57" s="8">
        <f>(M87*9000)/J87</f>
        <v>1.3261388398879319</v>
      </c>
      <c r="W57" s="8">
        <f>(N87*9000)/J87</f>
        <v>1.4662239286084882</v>
      </c>
      <c r="X57" s="8">
        <f>(O87*9000)/J87</f>
        <v>0.99927363287330084</v>
      </c>
      <c r="Y57" s="8">
        <f>(P87*9000)/J87</f>
        <v>0.87786655598215213</v>
      </c>
      <c r="Z57" s="8">
        <f>(Q87*9000)/J87</f>
        <v>0.77513749092041095</v>
      </c>
      <c r="AA57" s="8">
        <f>(U57/W57)*100</f>
        <v>101.91082802547771</v>
      </c>
      <c r="AB57" s="17">
        <f>AVERAGE(AA57:AA58)</f>
        <v>102.22929936305732</v>
      </c>
    </row>
    <row r="58" spans="1:28">
      <c r="A58" t="s">
        <v>88</v>
      </c>
      <c r="B58" t="s">
        <v>91</v>
      </c>
      <c r="S58" s="20"/>
      <c r="T58" s="12">
        <f>(K90*9000)/J90</f>
        <v>1.8304451592819342</v>
      </c>
      <c r="U58" s="8">
        <f>(L90*9000)/J90</f>
        <v>1.4662239286084882</v>
      </c>
      <c r="V58" s="8">
        <f>(M90*9000)/J90</f>
        <v>1.2981218221438207</v>
      </c>
      <c r="W58" s="8">
        <f>(N90*9000)/J90</f>
        <v>1.503579952267303</v>
      </c>
      <c r="X58" s="8">
        <f>(O90*9000)/J90</f>
        <v>0.98993462695859702</v>
      </c>
      <c r="Y58" s="8">
        <f>(P90*9000)/J90</f>
        <v>0.84984953823804088</v>
      </c>
      <c r="Z58" s="8">
        <f>(Q90*9000)/J90</f>
        <v>0.76579848500570713</v>
      </c>
      <c r="AA58" s="8">
        <f>(W58/U58)*100</f>
        <v>102.54777070063695</v>
      </c>
      <c r="AB58" s="13"/>
    </row>
    <row r="59" spans="1:28" ht="15.75" thickBot="1">
      <c r="A59" t="s">
        <v>10</v>
      </c>
      <c r="B59" t="s">
        <v>92</v>
      </c>
      <c r="C59">
        <v>21</v>
      </c>
      <c r="D59">
        <v>22</v>
      </c>
      <c r="E59" t="s">
        <v>93</v>
      </c>
      <c r="F59">
        <v>72</v>
      </c>
      <c r="G59" t="s">
        <v>12</v>
      </c>
      <c r="H59" t="s">
        <v>13</v>
      </c>
      <c r="S59" s="21"/>
      <c r="T59" s="14">
        <f>(K93*9000)/J93</f>
        <v>1.8035326929036257</v>
      </c>
      <c r="U59" s="15">
        <f>(L93*9000)/J93</f>
        <v>1.4223737217229626</v>
      </c>
      <c r="V59" s="15">
        <f>(M93*9000)/J93</f>
        <v>1.3108149984505733</v>
      </c>
      <c r="W59" s="15">
        <f>(N93*9000)/J93</f>
        <v>1.4130771614502633</v>
      </c>
      <c r="X59" s="15">
        <f>(O93*9000)/J93</f>
        <v>0.99473194917880381</v>
      </c>
      <c r="Y59" s="15">
        <f>(P93*9000)/J93</f>
        <v>0.86458010536101637</v>
      </c>
      <c r="Z59" s="15">
        <f>(Q93*9000)/J93</f>
        <v>0.77161450263402542</v>
      </c>
      <c r="AA59" s="15"/>
      <c r="AB59" s="16"/>
    </row>
    <row r="60" spans="1:28">
      <c r="B60">
        <v>609</v>
      </c>
      <c r="C60">
        <v>49</v>
      </c>
      <c r="D60">
        <v>37</v>
      </c>
      <c r="E60">
        <v>33</v>
      </c>
      <c r="F60">
        <v>38</v>
      </c>
      <c r="G60">
        <v>24</v>
      </c>
      <c r="H60">
        <v>22</v>
      </c>
      <c r="I60">
        <v>20</v>
      </c>
      <c r="J60">
        <v>9681</v>
      </c>
      <c r="K60">
        <v>1.92</v>
      </c>
      <c r="L60">
        <v>1.44</v>
      </c>
      <c r="M60">
        <v>1.29</v>
      </c>
      <c r="N60">
        <v>1.48</v>
      </c>
      <c r="O60">
        <v>0.96</v>
      </c>
      <c r="P60">
        <v>0.85</v>
      </c>
      <c r="Q60">
        <v>0.77</v>
      </c>
      <c r="S60" s="19" t="s">
        <v>189</v>
      </c>
      <c r="T60" s="9">
        <f>(K96*9000)/J96</f>
        <v>2.2973954550171216</v>
      </c>
      <c r="U60" s="10">
        <f>(L96*9000)/J96</f>
        <v>1.4942409463525994</v>
      </c>
      <c r="V60" s="10">
        <f>(M96*9000)/J96</f>
        <v>1.3915118812908582</v>
      </c>
      <c r="W60" s="10">
        <f>(N96*9000)/J96</f>
        <v>1.5315969700114143</v>
      </c>
      <c r="X60" s="10">
        <f>(O96*9000)/J96</f>
        <v>0.92456158555567081</v>
      </c>
      <c r="Y60" s="10">
        <f>(P96*9000)/J96</f>
        <v>0.81249351457922592</v>
      </c>
      <c r="Z60" s="10">
        <f>(Q96*9000)/J96</f>
        <v>0.78447649683511467</v>
      </c>
      <c r="AA60" s="10">
        <f>(U60/W60)*100</f>
        <v>97.560975609756113</v>
      </c>
      <c r="AB60" s="18">
        <f>AVERAGE(AA60:AA61)</f>
        <v>100.02272382972278</v>
      </c>
    </row>
    <row r="61" spans="1:28" ht="15.75" thickBot="1">
      <c r="A61" t="s">
        <v>88</v>
      </c>
      <c r="B61" t="s">
        <v>94</v>
      </c>
      <c r="S61" s="21"/>
      <c r="T61" s="14">
        <f>(K99*9000)/J99</f>
        <v>1.8717183156594255</v>
      </c>
      <c r="U61" s="15">
        <f>(L99*9000)/J99</f>
        <v>1.4918150931740966</v>
      </c>
      <c r="V61" s="15">
        <f>(M99*9000)/J99</f>
        <v>1.306496448059302</v>
      </c>
      <c r="W61" s="15">
        <f>(N99*9000)/J99</f>
        <v>1.5288788221970555</v>
      </c>
      <c r="X61" s="15">
        <f>(O99*9000)/J99</f>
        <v>0.9636569545969319</v>
      </c>
      <c r="Y61" s="15">
        <f>(P99*9000)/J99</f>
        <v>0.82466797076083598</v>
      </c>
      <c r="Z61" s="15">
        <f>(Q99*9000)/J99</f>
        <v>0.74127458045917838</v>
      </c>
      <c r="AA61" s="15">
        <f>(W61/U61)*100</f>
        <v>102.48447204968944</v>
      </c>
      <c r="AB61" s="16"/>
    </row>
    <row r="62" spans="1:28">
      <c r="A62" t="s">
        <v>10</v>
      </c>
      <c r="B62" t="s">
        <v>92</v>
      </c>
      <c r="C62">
        <v>21</v>
      </c>
      <c r="D62">
        <v>23</v>
      </c>
      <c r="E62" t="s">
        <v>95</v>
      </c>
      <c r="F62">
        <v>72</v>
      </c>
      <c r="G62" t="s">
        <v>12</v>
      </c>
      <c r="H62" t="s">
        <v>13</v>
      </c>
      <c r="S62" s="19" t="s">
        <v>190</v>
      </c>
      <c r="T62" s="9">
        <f>(K102*9000)/J102</f>
        <v>3.9342751842751835</v>
      </c>
      <c r="U62" s="10">
        <f>(L102*9000)/J102</f>
        <v>1.4281326781326782</v>
      </c>
      <c r="V62" s="10">
        <f>(M102*9000)/J102</f>
        <v>1.2807125307125307</v>
      </c>
      <c r="W62" s="10">
        <f>(N102*9000)/J102</f>
        <v>1.4557739557739557</v>
      </c>
      <c r="X62" s="10">
        <f>(O102*9000)/J102</f>
        <v>0.98587223587223582</v>
      </c>
      <c r="Y62" s="10">
        <f>(P102*9000)/J102</f>
        <v>0.85687960687960685</v>
      </c>
      <c r="Z62" s="10">
        <f>(Q102*9000)/J102</f>
        <v>0.76474201474201475</v>
      </c>
      <c r="AA62" s="10">
        <f>(U62/W62)*100</f>
        <v>98.101265822784811</v>
      </c>
      <c r="AB62" s="18">
        <f>AVERAGE(AA62:AA63)</f>
        <v>100.03747501665555</v>
      </c>
    </row>
    <row r="63" spans="1:28" ht="15.75" thickBot="1">
      <c r="B63">
        <v>613</v>
      </c>
      <c r="C63">
        <v>47</v>
      </c>
      <c r="D63">
        <v>37</v>
      </c>
      <c r="E63">
        <v>33</v>
      </c>
      <c r="F63">
        <v>38</v>
      </c>
      <c r="G63">
        <v>25</v>
      </c>
      <c r="H63">
        <v>22</v>
      </c>
      <c r="I63">
        <v>20</v>
      </c>
      <c r="J63">
        <v>9741</v>
      </c>
      <c r="K63">
        <v>1.85</v>
      </c>
      <c r="L63">
        <v>1.47</v>
      </c>
      <c r="M63">
        <v>1.3</v>
      </c>
      <c r="N63">
        <v>1.49</v>
      </c>
      <c r="O63">
        <v>0.98</v>
      </c>
      <c r="P63">
        <v>0.88</v>
      </c>
      <c r="Q63">
        <v>0.77</v>
      </c>
      <c r="S63" s="20"/>
      <c r="T63" s="14">
        <f>(K105*9000)/J105</f>
        <v>2.084151762638272</v>
      </c>
      <c r="U63" s="15">
        <f>(L105*9000)/J105</f>
        <v>1.4142458389331127</v>
      </c>
      <c r="V63" s="15">
        <f>(M105*9000)/J105</f>
        <v>1.2653778558875219</v>
      </c>
      <c r="W63" s="15">
        <f>(N105*9000)/J105</f>
        <v>1.442158585754161</v>
      </c>
      <c r="X63" s="15">
        <f>(O105*9000)/J105</f>
        <v>0.96764188979634036</v>
      </c>
      <c r="Y63" s="15">
        <f>(P105*9000)/J105</f>
        <v>0.85599090251214727</v>
      </c>
      <c r="Z63" s="15">
        <f>(Q105*9000)/J105</f>
        <v>0.7536441641683036</v>
      </c>
      <c r="AA63" s="15">
        <f>(W63/U63)*100</f>
        <v>101.9736842105263</v>
      </c>
      <c r="AB63" s="16"/>
    </row>
    <row r="64" spans="1:28">
      <c r="A64" t="s">
        <v>88</v>
      </c>
      <c r="B64" t="s">
        <v>77</v>
      </c>
      <c r="S64" s="19" t="s">
        <v>191</v>
      </c>
      <c r="T64" s="9">
        <f>(K108*9000)/J108</f>
        <v>2.0249767777892456</v>
      </c>
      <c r="U64" s="10">
        <f>(L108*9000)/J108</f>
        <v>1.421199298173186</v>
      </c>
      <c r="V64" s="10">
        <f>(M108*9000)/J108</f>
        <v>1.2911549179481887</v>
      </c>
      <c r="W64" s="10">
        <f>(N108*9000)/J108</f>
        <v>1.4397770667767571</v>
      </c>
      <c r="X64" s="10">
        <f>(O108*9000)/J108</f>
        <v>0.97533285168748063</v>
      </c>
      <c r="Y64" s="10">
        <f>(P108*9000)/J108</f>
        <v>0.85457735576426874</v>
      </c>
      <c r="Z64" s="10">
        <f>(Q108*9000)/J108</f>
        <v>0.76168851274641347</v>
      </c>
      <c r="AA64" s="10"/>
      <c r="AB64" s="11"/>
    </row>
    <row r="65" spans="1:28">
      <c r="A65" t="s">
        <v>10</v>
      </c>
      <c r="B65" t="s">
        <v>96</v>
      </c>
      <c r="C65">
        <v>21</v>
      </c>
      <c r="D65">
        <v>22</v>
      </c>
      <c r="E65" t="s">
        <v>97</v>
      </c>
      <c r="F65">
        <v>72</v>
      </c>
      <c r="G65" t="s">
        <v>12</v>
      </c>
      <c r="H65" t="s">
        <v>13</v>
      </c>
      <c r="S65" s="20"/>
      <c r="T65" s="12">
        <f>(K111*9000)/J111</f>
        <v>2.039372500768994</v>
      </c>
      <c r="U65" s="8">
        <f>(L111*9000)/J111</f>
        <v>1.5410642879114118</v>
      </c>
      <c r="V65" s="8">
        <f>(M111*9000)/J111</f>
        <v>1.3103660412180866</v>
      </c>
      <c r="W65" s="8">
        <f>(N111*9000)/J111</f>
        <v>1.4856967087050139</v>
      </c>
      <c r="X65" s="8">
        <f>(O111*9000)/J111</f>
        <v>0.96893263611196556</v>
      </c>
      <c r="Y65" s="8">
        <f>(P111*9000)/J111</f>
        <v>0.8397416179637035</v>
      </c>
      <c r="Z65" s="8">
        <f>(Q111*9000)/J111</f>
        <v>0.68286681021224238</v>
      </c>
      <c r="AA65" s="8">
        <f>(U65/W65)*100</f>
        <v>103.72670807453414</v>
      </c>
      <c r="AB65" s="17">
        <f>AVERAGE(AA65:AA66)</f>
        <v>104.10694378085682</v>
      </c>
    </row>
    <row r="66" spans="1:28">
      <c r="B66">
        <v>612</v>
      </c>
      <c r="C66">
        <v>49</v>
      </c>
      <c r="D66">
        <v>34</v>
      </c>
      <c r="E66">
        <v>30</v>
      </c>
      <c r="F66">
        <v>34</v>
      </c>
      <c r="G66">
        <v>24</v>
      </c>
      <c r="H66">
        <v>20</v>
      </c>
      <c r="I66">
        <v>19</v>
      </c>
      <c r="J66">
        <v>9717</v>
      </c>
      <c r="K66">
        <v>1.91</v>
      </c>
      <c r="L66">
        <v>1.33</v>
      </c>
      <c r="M66">
        <v>1.2</v>
      </c>
      <c r="N66">
        <v>1.33</v>
      </c>
      <c r="O66">
        <v>0.93</v>
      </c>
      <c r="P66">
        <v>0.8</v>
      </c>
      <c r="Q66">
        <v>0.74</v>
      </c>
      <c r="S66" s="20"/>
      <c r="T66" s="12">
        <f>(K114*9000)/J114</f>
        <v>2.7601111454152516</v>
      </c>
      <c r="U66" s="8">
        <f>(L114*9000)/J114</f>
        <v>1.4448903982710712</v>
      </c>
      <c r="V66" s="8">
        <f>(M114*9000)/J114</f>
        <v>1.3059586292065453</v>
      </c>
      <c r="W66" s="8">
        <f>(N114*9000)/J114</f>
        <v>1.5097252238345167</v>
      </c>
      <c r="X66" s="8">
        <f>(O114*9000)/J114</f>
        <v>0.99104661932695282</v>
      </c>
      <c r="Y66" s="8">
        <f>(P114*9000)/J114</f>
        <v>0.86137696820006171</v>
      </c>
      <c r="Z66" s="8">
        <f>(Q114*9000)/J114</f>
        <v>0.75023155294844102</v>
      </c>
      <c r="AA66" s="8">
        <f>(W66/U66)*100</f>
        <v>104.48717948717949</v>
      </c>
      <c r="AB66" s="13"/>
    </row>
    <row r="67" spans="1:28" ht="15.75" thickBot="1">
      <c r="A67" t="s">
        <v>98</v>
      </c>
      <c r="B67" t="s">
        <v>77</v>
      </c>
      <c r="S67" s="21"/>
      <c r="T67" s="14">
        <f>(K117*9000)/J117</f>
        <v>1.9056873977086743</v>
      </c>
      <c r="U67" s="15">
        <f>(L117*9000)/J117</f>
        <v>1.2888707037643208</v>
      </c>
      <c r="V67" s="15">
        <f>(M117*9000)/J117</f>
        <v>1.2796644844517184</v>
      </c>
      <c r="W67" s="15">
        <f>(N117*9000)/J117</f>
        <v>1.3164893617021276</v>
      </c>
      <c r="X67" s="15">
        <f>(O117*9000)/J117</f>
        <v>0.92982815057283141</v>
      </c>
      <c r="Y67" s="15">
        <f>(P117*9000)/J117</f>
        <v>0.88379705400982</v>
      </c>
      <c r="Z67" s="15">
        <f>(Q117*9000)/J117</f>
        <v>0.72729132569558097</v>
      </c>
      <c r="AA67" s="15"/>
      <c r="AB67" s="16"/>
    </row>
    <row r="68" spans="1:28">
      <c r="A68" t="s">
        <v>10</v>
      </c>
      <c r="B68" t="s">
        <v>99</v>
      </c>
      <c r="C68">
        <v>21</v>
      </c>
      <c r="D68">
        <v>22</v>
      </c>
      <c r="E68" t="s">
        <v>100</v>
      </c>
      <c r="F68">
        <v>72</v>
      </c>
      <c r="G68" t="s">
        <v>12</v>
      </c>
      <c r="H68" t="s">
        <v>13</v>
      </c>
      <c r="S68" s="19" t="s">
        <v>192</v>
      </c>
      <c r="T68" s="9">
        <f>(K120*9000)/J120</f>
        <v>5.1125703564727951</v>
      </c>
      <c r="U68" s="10">
        <f>(L120*9000)/J120</f>
        <v>2.4484052532833021</v>
      </c>
      <c r="V68" s="10">
        <f>(M120*9000)/J120</f>
        <v>1.3789868667917449</v>
      </c>
      <c r="W68" s="10">
        <f>(N120*9000)/J120</f>
        <v>2.1388367729831144</v>
      </c>
      <c r="X68" s="10">
        <f>(O120*9000)/J120</f>
        <v>1.0600375234521575</v>
      </c>
      <c r="Y68" s="10">
        <f>(P120*9000)/J120</f>
        <v>0.90056285178236395</v>
      </c>
      <c r="Z68" s="10">
        <f>(Q120*9000)/J120</f>
        <v>0.79737335834896805</v>
      </c>
      <c r="AA68" s="10"/>
      <c r="AB68" s="11"/>
    </row>
    <row r="69" spans="1:28">
      <c r="B69">
        <v>610</v>
      </c>
      <c r="C69">
        <v>47</v>
      </c>
      <c r="D69">
        <v>34</v>
      </c>
      <c r="E69">
        <v>31</v>
      </c>
      <c r="F69">
        <v>34</v>
      </c>
      <c r="G69">
        <v>23</v>
      </c>
      <c r="H69">
        <v>20</v>
      </c>
      <c r="I69">
        <v>19</v>
      </c>
      <c r="J69">
        <v>9689</v>
      </c>
      <c r="K69">
        <v>1.83</v>
      </c>
      <c r="L69">
        <v>1.35</v>
      </c>
      <c r="M69">
        <v>1.2</v>
      </c>
      <c r="N69">
        <v>1.32</v>
      </c>
      <c r="O69">
        <v>0.91</v>
      </c>
      <c r="P69">
        <v>0.8</v>
      </c>
      <c r="Q69">
        <v>0.74</v>
      </c>
      <c r="S69" s="20"/>
      <c r="T69" s="12">
        <f>(K123*9000)/J123</f>
        <v>3.2946015424164523</v>
      </c>
      <c r="U69" s="8">
        <f>(L123*9000)/J123</f>
        <v>1.5640102827763496</v>
      </c>
      <c r="V69" s="8">
        <f>(M123*9000)/J123</f>
        <v>1.3696658097686376</v>
      </c>
      <c r="W69" s="8">
        <f>(N123*9000)/J123</f>
        <v>2.8596401028277634</v>
      </c>
      <c r="X69" s="8">
        <f>(O123*9000)/J123</f>
        <v>1.0365038560411313</v>
      </c>
      <c r="Y69" s="8">
        <f>(P123*9000)/J123</f>
        <v>0.86992287917737787</v>
      </c>
      <c r="Z69" s="8">
        <f>(Q123*9000)/J123</f>
        <v>0.77737789203084828</v>
      </c>
      <c r="AA69" s="8">
        <f>(U69/W69)*100</f>
        <v>54.692556634304211</v>
      </c>
      <c r="AB69" s="17">
        <f>AVERAGE(AA69:AA70)</f>
        <v>77.952338923212722</v>
      </c>
    </row>
    <row r="70" spans="1:28" ht="15.75" thickBot="1">
      <c r="A70" t="s">
        <v>98</v>
      </c>
      <c r="B70" t="s">
        <v>91</v>
      </c>
      <c r="S70" s="20"/>
      <c r="T70" s="14">
        <f>(K126*9000)/J126</f>
        <v>1.9339769542198693</v>
      </c>
      <c r="U70" s="15">
        <f>(L126*9000)/J126</f>
        <v>1.5415758330738087</v>
      </c>
      <c r="V70" s="15">
        <f>(M126*9000)/J126</f>
        <v>1.3827468078480225</v>
      </c>
      <c r="W70" s="15">
        <f>(N126*9000)/J126</f>
        <v>1.5602616007474308</v>
      </c>
      <c r="X70" s="15">
        <f>(O126*9000)/J126</f>
        <v>1.0650887573964498</v>
      </c>
      <c r="Y70" s="15">
        <f>(P126*9000)/J126</f>
        <v>0.87823108066023048</v>
      </c>
      <c r="Z70" s="15">
        <f>(Q126*9000)/J126</f>
        <v>0.78480224229212081</v>
      </c>
      <c r="AA70" s="15">
        <f>(W70/U70)*100</f>
        <v>101.21212121212122</v>
      </c>
      <c r="AB70" s="16"/>
    </row>
    <row r="71" spans="1:28">
      <c r="A71" t="s">
        <v>10</v>
      </c>
      <c r="B71" t="s">
        <v>101</v>
      </c>
      <c r="C71">
        <v>21</v>
      </c>
      <c r="D71">
        <v>23</v>
      </c>
      <c r="E71" t="s">
        <v>102</v>
      </c>
      <c r="F71">
        <v>73</v>
      </c>
      <c r="G71" t="s">
        <v>12</v>
      </c>
      <c r="H71" t="s">
        <v>13</v>
      </c>
      <c r="S71" s="19" t="s">
        <v>193</v>
      </c>
      <c r="T71" s="9">
        <f>(K129*9000)/J129</f>
        <v>1.5251104036150764</v>
      </c>
      <c r="U71" s="10">
        <f>(L129*9000)/J129</f>
        <v>1.2847899763787614</v>
      </c>
      <c r="V71" s="10">
        <f>(M129*9000)/J129</f>
        <v>1.3032761630892471</v>
      </c>
      <c r="W71" s="10">
        <f>(N129*9000)/J129</f>
        <v>1.3217623497997331</v>
      </c>
      <c r="X71" s="10">
        <f>(O129*9000)/J129</f>
        <v>0.93355242887953171</v>
      </c>
      <c r="Y71" s="10">
        <f>(P129*9000)/J129</f>
        <v>0.85960768203758853</v>
      </c>
      <c r="Z71" s="10">
        <f>(Q129*9000)/J129</f>
        <v>0.71171818835370237</v>
      </c>
      <c r="AA71" s="10"/>
      <c r="AB71" s="11"/>
    </row>
    <row r="72" spans="1:28">
      <c r="B72">
        <v>610</v>
      </c>
      <c r="C72">
        <v>66</v>
      </c>
      <c r="D72">
        <v>34</v>
      </c>
      <c r="E72">
        <v>31</v>
      </c>
      <c r="F72">
        <v>34</v>
      </c>
      <c r="G72">
        <v>23</v>
      </c>
      <c r="H72">
        <v>20</v>
      </c>
      <c r="I72">
        <v>18</v>
      </c>
      <c r="J72">
        <v>9689</v>
      </c>
      <c r="K72">
        <v>2.61</v>
      </c>
      <c r="L72">
        <v>1.33</v>
      </c>
      <c r="M72">
        <v>1.2</v>
      </c>
      <c r="N72">
        <v>1.34</v>
      </c>
      <c r="O72">
        <v>0.92</v>
      </c>
      <c r="P72">
        <v>0.8</v>
      </c>
      <c r="Q72">
        <v>0.7</v>
      </c>
      <c r="S72" s="20"/>
      <c r="T72" s="12">
        <f>(K132*9000)/J132</f>
        <v>2.1088646967340585</v>
      </c>
      <c r="U72" s="8">
        <f>(L132*9000)/J132</f>
        <v>1.4370139968895801</v>
      </c>
      <c r="V72" s="8">
        <f>(M132*9000)/J132</f>
        <v>1.2690513219284603</v>
      </c>
      <c r="W72" s="8">
        <f>(N132*9000)/J132</f>
        <v>1.3996889580093312</v>
      </c>
      <c r="X72" s="8">
        <f>(O132*9000)/J132</f>
        <v>0.97978227060653189</v>
      </c>
      <c r="Y72" s="8">
        <f>(P132*9000)/J132</f>
        <v>0.83981337480559881</v>
      </c>
      <c r="Z72" s="8">
        <f>(Q132*9000)/J132</f>
        <v>0.77449455676516332</v>
      </c>
      <c r="AA72" s="8">
        <f>(U72/W72)*100</f>
        <v>102.66666666666666</v>
      </c>
      <c r="AB72" s="17">
        <f>AVERAGE(AA72:AA73)</f>
        <v>103</v>
      </c>
    </row>
    <row r="73" spans="1:28">
      <c r="A73" t="s">
        <v>98</v>
      </c>
      <c r="B73" t="s">
        <v>94</v>
      </c>
      <c r="S73" s="20"/>
      <c r="T73" s="12">
        <f>(K135*9000)/J135</f>
        <v>1.9591457753017643</v>
      </c>
      <c r="U73" s="8">
        <f>(L135*9000)/J135</f>
        <v>1.392757660167131</v>
      </c>
      <c r="V73" s="8">
        <f>(M135*9000)/J135</f>
        <v>1.2441968430826369</v>
      </c>
      <c r="W73" s="8">
        <f>(N135*9000)/J135</f>
        <v>1.4391829155060354</v>
      </c>
      <c r="X73" s="8">
        <f>(O135*9000)/J135</f>
        <v>0.96564531104921081</v>
      </c>
      <c r="Y73" s="8">
        <f>(P135*9000)/J135</f>
        <v>0.83565459610027859</v>
      </c>
      <c r="Z73" s="8">
        <f>(Q135*9000)/J135</f>
        <v>0.74280408542246978</v>
      </c>
      <c r="AA73" s="8">
        <f>(W73/U73)*100</f>
        <v>103.33333333333334</v>
      </c>
      <c r="AB73" s="13"/>
    </row>
    <row r="74" spans="1:28" ht="15.75" thickBot="1">
      <c r="A74" t="s">
        <v>10</v>
      </c>
      <c r="B74" t="s">
        <v>103</v>
      </c>
      <c r="C74">
        <v>21</v>
      </c>
      <c r="D74">
        <v>23</v>
      </c>
      <c r="E74" t="s">
        <v>104</v>
      </c>
      <c r="F74">
        <v>73</v>
      </c>
      <c r="G74" t="s">
        <v>12</v>
      </c>
      <c r="H74" t="s">
        <v>13</v>
      </c>
      <c r="S74" s="21"/>
      <c r="T74" s="14">
        <f>(K138*9000)/J138</f>
        <v>2.2247399320218353</v>
      </c>
      <c r="U74" s="15">
        <f>(L138*9000)/J138</f>
        <v>1.3533834586466165</v>
      </c>
      <c r="V74" s="15">
        <f>(M138*9000)/J138</f>
        <v>1.26068596147904</v>
      </c>
      <c r="W74" s="15">
        <f>(N138*9000)/J138</f>
        <v>1.3719229580801318</v>
      </c>
      <c r="X74" s="15">
        <f>(O138*9000)/J138</f>
        <v>0.93624472139252235</v>
      </c>
      <c r="Y74" s="15">
        <f>(P138*9000)/J138</f>
        <v>0.82500772479143059</v>
      </c>
      <c r="Z74" s="15">
        <f>(Q138*9000)/J138</f>
        <v>0.7693892264908847</v>
      </c>
      <c r="AA74" s="15"/>
      <c r="AB74" s="16"/>
    </row>
    <row r="75" spans="1:28">
      <c r="B75">
        <v>611</v>
      </c>
      <c r="C75">
        <v>46</v>
      </c>
      <c r="D75">
        <v>35</v>
      </c>
      <c r="E75">
        <v>32</v>
      </c>
      <c r="F75">
        <v>35</v>
      </c>
      <c r="G75">
        <v>24</v>
      </c>
      <c r="H75">
        <v>20</v>
      </c>
      <c r="I75">
        <v>19</v>
      </c>
      <c r="J75">
        <v>9705</v>
      </c>
      <c r="K75">
        <v>1.81</v>
      </c>
      <c r="L75">
        <v>1.37</v>
      </c>
      <c r="M75">
        <v>1.25</v>
      </c>
      <c r="N75">
        <v>1.36</v>
      </c>
      <c r="O75">
        <v>0.94</v>
      </c>
      <c r="P75">
        <v>0.78</v>
      </c>
      <c r="Q75">
        <v>0.76</v>
      </c>
      <c r="S75" s="19" t="s">
        <v>194</v>
      </c>
      <c r="T75" s="9">
        <f>(K141*9000)/J141</f>
        <v>1.8331447381956589</v>
      </c>
      <c r="U75" s="10">
        <f>(L141*9000)/J141</f>
        <v>1.3239378664746426</v>
      </c>
      <c r="V75" s="10">
        <f>(M141*9000)/J141</f>
        <v>1.2128381853718753</v>
      </c>
      <c r="W75" s="10">
        <f>(N141*9000)/J141</f>
        <v>1.3609710935088983</v>
      </c>
      <c r="X75" s="10">
        <f>(O141*9000)/J141</f>
        <v>0.90731406233926548</v>
      </c>
      <c r="Y75" s="10">
        <f>(P141*9000)/J141</f>
        <v>0.79621438123649835</v>
      </c>
      <c r="Z75" s="10">
        <f>(Q141*9000)/J141</f>
        <v>0.72214792716798681</v>
      </c>
      <c r="AA75" s="10"/>
      <c r="AB75" s="11"/>
    </row>
    <row r="76" spans="1:28">
      <c r="A76" t="s">
        <v>98</v>
      </c>
      <c r="B76" t="s">
        <v>77</v>
      </c>
      <c r="S76" s="20"/>
      <c r="T76" s="12">
        <f>(K144*9000)/J144</f>
        <v>1.8102643856920684</v>
      </c>
      <c r="U76" s="8">
        <f>(L144*9000)/J144</f>
        <v>1.3810264385692068</v>
      </c>
      <c r="V76" s="8">
        <f>(M144*9000)/J144</f>
        <v>1.2410575427682737</v>
      </c>
      <c r="W76" s="8">
        <f>(N144*9000)/J144</f>
        <v>1.3716951788491447</v>
      </c>
      <c r="X76" s="8">
        <f>(O144*9000)/J144</f>
        <v>0.94245723172628304</v>
      </c>
      <c r="Y76" s="8">
        <f>(P144*9000)/J144</f>
        <v>0.82115085536547439</v>
      </c>
      <c r="Z76" s="8">
        <f>(Q144*9000)/J144</f>
        <v>0.74650077760497668</v>
      </c>
      <c r="AA76" s="8">
        <f>(U76/W76)*100</f>
        <v>100.68027210884354</v>
      </c>
      <c r="AB76" s="17">
        <f>AVERAGE(AA76:AA77)</f>
        <v>100.68027210884354</v>
      </c>
    </row>
    <row r="77" spans="1:28">
      <c r="A77" t="s">
        <v>10</v>
      </c>
      <c r="B77" t="s">
        <v>105</v>
      </c>
      <c r="C77">
        <v>21</v>
      </c>
      <c r="D77">
        <v>23</v>
      </c>
      <c r="E77" t="s">
        <v>106</v>
      </c>
      <c r="F77">
        <v>73</v>
      </c>
      <c r="G77" t="s">
        <v>12</v>
      </c>
      <c r="H77" t="s">
        <v>13</v>
      </c>
      <c r="S77" s="20"/>
      <c r="T77" s="12">
        <f>(K147*9000)/J147</f>
        <v>2.4048282265552459</v>
      </c>
      <c r="U77" s="8">
        <f>(L147*9000)/J147</f>
        <v>1.3649025069637883</v>
      </c>
      <c r="V77" s="8">
        <f>(M147*9000)/J147</f>
        <v>1.234911792014856</v>
      </c>
      <c r="W77" s="8">
        <f>(N147*9000)/J147</f>
        <v>1.3741875580315692</v>
      </c>
      <c r="X77" s="8">
        <f>(O147*9000)/J147</f>
        <v>0.92850510677808729</v>
      </c>
      <c r="Y77" s="8">
        <f>(P147*9000)/J147</f>
        <v>0.80779944289693595</v>
      </c>
      <c r="Z77" s="8">
        <f>(Q147*9000)/J147</f>
        <v>0.70566388115134637</v>
      </c>
      <c r="AA77" s="8">
        <f>(W77/U77)*100</f>
        <v>100.68027210884354</v>
      </c>
      <c r="AB77" s="13"/>
    </row>
    <row r="78" spans="1:28" ht="15.75" thickBot="1">
      <c r="B78">
        <v>611</v>
      </c>
      <c r="C78">
        <v>51</v>
      </c>
      <c r="D78">
        <v>40</v>
      </c>
      <c r="E78">
        <v>36</v>
      </c>
      <c r="F78">
        <v>42</v>
      </c>
      <c r="G78">
        <v>27</v>
      </c>
      <c r="H78">
        <v>23</v>
      </c>
      <c r="I78">
        <v>20</v>
      </c>
      <c r="J78">
        <v>9713</v>
      </c>
      <c r="K78">
        <v>2.0099999999999998</v>
      </c>
      <c r="L78">
        <v>1.58</v>
      </c>
      <c r="M78">
        <v>1.4</v>
      </c>
      <c r="N78">
        <v>1.67</v>
      </c>
      <c r="O78">
        <v>1.08</v>
      </c>
      <c r="P78">
        <v>0.91</v>
      </c>
      <c r="Q78">
        <v>0.8</v>
      </c>
      <c r="S78" s="20"/>
      <c r="T78" s="14">
        <f>(K150*9000)/J150</f>
        <v>1.7994463242079359</v>
      </c>
      <c r="U78" s="15">
        <f>(L150*9000)/J150</f>
        <v>1.3565056905567519</v>
      </c>
      <c r="V78" s="15">
        <f>(M150*9000)/J150</f>
        <v>1.2365426022762227</v>
      </c>
      <c r="W78" s="15">
        <f>(N150*9000)/J150</f>
        <v>1.3657336204244848</v>
      </c>
      <c r="X78" s="15">
        <f>(O150*9000)/J150</f>
        <v>0.95047677637649952</v>
      </c>
      <c r="Y78" s="15">
        <f>(P150*9000)/J150</f>
        <v>0.82128575822823746</v>
      </c>
      <c r="Z78" s="15">
        <f>(Q150*9000)/J150</f>
        <v>0.71977852968317446</v>
      </c>
      <c r="AA78" s="15"/>
      <c r="AB78" s="16"/>
    </row>
    <row r="79" spans="1:28">
      <c r="A79" t="s">
        <v>107</v>
      </c>
      <c r="B79" t="s">
        <v>80</v>
      </c>
      <c r="S79" s="19" t="s">
        <v>195</v>
      </c>
      <c r="T79" s="9">
        <f>(K153*9000)/J153</f>
        <v>1.8658536585365855</v>
      </c>
      <c r="U79" s="10">
        <f>(L153*9000)/J153</f>
        <v>1.4268292682926829</v>
      </c>
      <c r="V79" s="10">
        <f>(M153*9000)/J153</f>
        <v>1.2439024390243902</v>
      </c>
      <c r="W79" s="10">
        <f>(N153*9000)/J153</f>
        <v>1.399390243902439</v>
      </c>
      <c r="X79" s="10">
        <f>(O153*9000)/J153</f>
        <v>0.93292682926829273</v>
      </c>
      <c r="Y79" s="10">
        <f>(P153*9000)/J153</f>
        <v>0.79573170731707321</v>
      </c>
      <c r="Z79" s="10">
        <f>(Q153*9000)/J153</f>
        <v>0.71341463414634143</v>
      </c>
      <c r="AA79" s="10">
        <f>(U79/W79)*100</f>
        <v>101.96078431372548</v>
      </c>
      <c r="AB79" s="18">
        <f>AVERAGE(AA79:AA80)</f>
        <v>101.63398692810458</v>
      </c>
    </row>
    <row r="80" spans="1:28" ht="15.75" thickBot="1">
      <c r="A80" t="s">
        <v>10</v>
      </c>
      <c r="B80" t="s">
        <v>108</v>
      </c>
      <c r="C80">
        <v>21</v>
      </c>
      <c r="D80">
        <v>23</v>
      </c>
      <c r="E80" t="s">
        <v>109</v>
      </c>
      <c r="F80">
        <v>73</v>
      </c>
      <c r="G80" t="s">
        <v>12</v>
      </c>
      <c r="H80" t="s">
        <v>13</v>
      </c>
      <c r="S80" s="21"/>
      <c r="T80" s="14">
        <f>(K156*9000)/J156</f>
        <v>1.7085684966649564</v>
      </c>
      <c r="U80" s="15">
        <f>(L156*9000)/J156</f>
        <v>1.4130323242688558</v>
      </c>
      <c r="V80" s="15">
        <f>(M156*9000)/J156</f>
        <v>1.2652642380708057</v>
      </c>
      <c r="W80" s="15">
        <f>(N156*9000)/J156</f>
        <v>1.4315033350436122</v>
      </c>
      <c r="X80" s="15">
        <f>(O156*9000)/J156</f>
        <v>0.94202154951257056</v>
      </c>
      <c r="Y80" s="15">
        <f>(P156*9000)/J156</f>
        <v>0.81272447408927651</v>
      </c>
      <c r="Z80" s="15">
        <f>(Q156*9000)/J156</f>
        <v>0.73884043099025143</v>
      </c>
      <c r="AA80" s="15">
        <f>(W80/U80)*100</f>
        <v>101.30718954248366</v>
      </c>
      <c r="AB80" s="16"/>
    </row>
    <row r="81" spans="1:28">
      <c r="B81">
        <v>607</v>
      </c>
      <c r="C81">
        <v>52</v>
      </c>
      <c r="D81">
        <v>39</v>
      </c>
      <c r="E81">
        <v>35</v>
      </c>
      <c r="F81">
        <v>40</v>
      </c>
      <c r="G81">
        <v>28</v>
      </c>
      <c r="H81">
        <v>23</v>
      </c>
      <c r="I81">
        <v>21</v>
      </c>
      <c r="J81">
        <v>9649</v>
      </c>
      <c r="K81">
        <v>2.06</v>
      </c>
      <c r="L81">
        <v>1.54</v>
      </c>
      <c r="M81">
        <v>1.39</v>
      </c>
      <c r="N81">
        <v>1.59</v>
      </c>
      <c r="O81">
        <v>1.0900000000000001</v>
      </c>
      <c r="P81">
        <v>0.9</v>
      </c>
      <c r="Q81">
        <v>0.83</v>
      </c>
      <c r="S81" s="19" t="s">
        <v>196</v>
      </c>
      <c r="T81" s="9">
        <f>(K159*9000)/J159</f>
        <v>2.2506946588453225</v>
      </c>
      <c r="U81" s="10">
        <f>(L159*9000)/J159</f>
        <v>1.4912009879592467</v>
      </c>
      <c r="V81" s="10">
        <f>(M159*9000)/J159</f>
        <v>1.3707934547699907</v>
      </c>
      <c r="W81" s="10">
        <f>(N159*9000)/J159</f>
        <v>1.3337449830194505</v>
      </c>
      <c r="X81" s="10">
        <f>(O159*9000)/J159</f>
        <v>1.0003087372645878</v>
      </c>
      <c r="Y81" s="10">
        <f>(P159*9000)/J159</f>
        <v>0.90768755788823707</v>
      </c>
      <c r="Z81" s="10">
        <f>(Q159*9000)/J159</f>
        <v>0.63908613769681988</v>
      </c>
      <c r="AA81" s="10"/>
      <c r="AB81" s="11"/>
    </row>
    <row r="82" spans="1:28">
      <c r="A82" t="s">
        <v>107</v>
      </c>
      <c r="B82" t="s">
        <v>83</v>
      </c>
      <c r="S82" s="20"/>
      <c r="T82" s="12">
        <f>(K162*9000)/J162</f>
        <v>1.8941561095218635</v>
      </c>
      <c r="U82" s="8">
        <f>(L162*9000)/J162</f>
        <v>1.425214548426645</v>
      </c>
      <c r="V82" s="8">
        <f>(M162*9000)/J162</f>
        <v>1.2505108295872498</v>
      </c>
      <c r="W82" s="8">
        <f>(N162*9000)/J162</f>
        <v>1.4160196158561504</v>
      </c>
      <c r="X82" s="8">
        <f>(O162*9000)/J162</f>
        <v>0.91949325704944829</v>
      </c>
      <c r="Y82" s="8">
        <f>(P162*9000)/J162</f>
        <v>0.78156926849203101</v>
      </c>
      <c r="Z82" s="8">
        <f>(Q162*9000)/J162</f>
        <v>0.72639967306906417</v>
      </c>
      <c r="AA82" s="8">
        <f>(U82/W82)*100</f>
        <v>100.64935064935065</v>
      </c>
      <c r="AB82" s="17">
        <f>AVERAGE(AA82:AA83)</f>
        <v>101.64917863593359</v>
      </c>
    </row>
    <row r="83" spans="1:28">
      <c r="A83" t="s">
        <v>10</v>
      </c>
      <c r="B83" t="s">
        <v>110</v>
      </c>
      <c r="C83">
        <v>21</v>
      </c>
      <c r="D83">
        <v>24</v>
      </c>
      <c r="E83" t="s">
        <v>111</v>
      </c>
      <c r="F83">
        <v>74</v>
      </c>
      <c r="G83" t="s">
        <v>12</v>
      </c>
      <c r="H83" t="s">
        <v>13</v>
      </c>
      <c r="S83" s="20"/>
      <c r="T83" s="12">
        <f>(K165*9000)/J165</f>
        <v>1.81313598519889</v>
      </c>
      <c r="U83" s="8">
        <f>(L165*9000)/J165</f>
        <v>1.3968547641073081</v>
      </c>
      <c r="V83" s="8">
        <f>(M165*9000)/J165</f>
        <v>1.2488436632747455</v>
      </c>
      <c r="W83" s="8">
        <f>(N165*9000)/J165</f>
        <v>1.4338575393154487</v>
      </c>
      <c r="X83" s="8">
        <f>(O165*9000)/J165</f>
        <v>0.92506938020351526</v>
      </c>
      <c r="Y83" s="8">
        <f>(P165*9000)/J165</f>
        <v>0.81406105457909339</v>
      </c>
      <c r="Z83" s="8">
        <f>(Q165*9000)/J165</f>
        <v>0.70305272895467164</v>
      </c>
      <c r="AA83" s="8">
        <f>(W83/U83)*100</f>
        <v>102.64900662251655</v>
      </c>
      <c r="AB83" s="13"/>
    </row>
    <row r="84" spans="1:28" ht="15.75" thickBot="1">
      <c r="B84">
        <v>611</v>
      </c>
      <c r="C84">
        <v>51</v>
      </c>
      <c r="D84">
        <v>38</v>
      </c>
      <c r="E84">
        <v>35</v>
      </c>
      <c r="F84">
        <v>39</v>
      </c>
      <c r="G84">
        <v>27</v>
      </c>
      <c r="H84">
        <v>23</v>
      </c>
      <c r="I84">
        <v>21</v>
      </c>
      <c r="J84">
        <v>9701</v>
      </c>
      <c r="K84">
        <v>2</v>
      </c>
      <c r="L84">
        <v>1.5</v>
      </c>
      <c r="M84">
        <v>1.36</v>
      </c>
      <c r="N84">
        <v>1.52</v>
      </c>
      <c r="O84">
        <v>1.06</v>
      </c>
      <c r="P84">
        <v>0.91</v>
      </c>
      <c r="Q84">
        <v>0.83</v>
      </c>
      <c r="S84" s="21"/>
      <c r="T84" s="14">
        <f>(K168*9000)/J168</f>
        <v>1.6267844305227483</v>
      </c>
      <c r="U84" s="15">
        <f>(L168*9000)/J168</f>
        <v>1.3679778165759475</v>
      </c>
      <c r="V84" s="15">
        <f>(M168*9000)/J168</f>
        <v>1.2293314162473041</v>
      </c>
      <c r="W84" s="15">
        <f>(N168*9000)/J168</f>
        <v>1.3864640032864333</v>
      </c>
      <c r="X84" s="15">
        <f>(O168*9000)/J168</f>
        <v>0.92430933552428884</v>
      </c>
      <c r="Y84" s="15">
        <f>(P168*9000)/J168</f>
        <v>0.78566293519564545</v>
      </c>
      <c r="Z84" s="15">
        <f>(Q168*9000)/J168</f>
        <v>0.71171818835370237</v>
      </c>
      <c r="AA84" s="15"/>
      <c r="AB84" s="16"/>
    </row>
    <row r="85" spans="1:28">
      <c r="A85" t="s">
        <v>112</v>
      </c>
      <c r="B85" t="s">
        <v>77</v>
      </c>
    </row>
    <row r="86" spans="1:28">
      <c r="A86" t="s">
        <v>10</v>
      </c>
      <c r="B86" t="s">
        <v>113</v>
      </c>
      <c r="C86">
        <v>21</v>
      </c>
      <c r="D86">
        <v>23</v>
      </c>
      <c r="E86" t="s">
        <v>114</v>
      </c>
      <c r="F86">
        <v>73</v>
      </c>
      <c r="G86" t="s">
        <v>12</v>
      </c>
      <c r="H86" t="s">
        <v>13</v>
      </c>
    </row>
    <row r="87" spans="1:28">
      <c r="B87">
        <v>607</v>
      </c>
      <c r="C87">
        <v>53</v>
      </c>
      <c r="D87">
        <v>41</v>
      </c>
      <c r="E87">
        <v>36</v>
      </c>
      <c r="F87">
        <v>40</v>
      </c>
      <c r="G87">
        <v>27</v>
      </c>
      <c r="H87">
        <v>24</v>
      </c>
      <c r="I87">
        <v>21</v>
      </c>
      <c r="J87">
        <v>9637</v>
      </c>
      <c r="K87">
        <v>2.0699999999999998</v>
      </c>
      <c r="L87">
        <v>1.6</v>
      </c>
      <c r="M87">
        <v>1.42</v>
      </c>
      <c r="N87">
        <v>1.57</v>
      </c>
      <c r="O87">
        <v>1.07</v>
      </c>
      <c r="P87">
        <v>0.94</v>
      </c>
      <c r="Q87">
        <v>0.83</v>
      </c>
    </row>
    <row r="88" spans="1:28">
      <c r="A88" t="s">
        <v>112</v>
      </c>
      <c r="B88" t="s">
        <v>80</v>
      </c>
    </row>
    <row r="89" spans="1:28">
      <c r="A89" t="s">
        <v>10</v>
      </c>
      <c r="B89" t="s">
        <v>115</v>
      </c>
      <c r="C89">
        <v>21</v>
      </c>
      <c r="D89">
        <v>23</v>
      </c>
      <c r="E89" t="s">
        <v>116</v>
      </c>
      <c r="F89">
        <v>73</v>
      </c>
      <c r="G89" t="s">
        <v>12</v>
      </c>
      <c r="H89" t="s">
        <v>13</v>
      </c>
    </row>
    <row r="90" spans="1:28">
      <c r="B90">
        <v>607</v>
      </c>
      <c r="C90">
        <v>50</v>
      </c>
      <c r="D90">
        <v>40</v>
      </c>
      <c r="E90">
        <v>35</v>
      </c>
      <c r="F90">
        <v>41</v>
      </c>
      <c r="G90">
        <v>27</v>
      </c>
      <c r="H90">
        <v>23</v>
      </c>
      <c r="I90">
        <v>21</v>
      </c>
      <c r="J90">
        <v>9637</v>
      </c>
      <c r="K90">
        <v>1.96</v>
      </c>
      <c r="L90">
        <v>1.57</v>
      </c>
      <c r="M90">
        <v>1.39</v>
      </c>
      <c r="N90">
        <v>1.61</v>
      </c>
      <c r="O90">
        <v>1.06</v>
      </c>
      <c r="P90">
        <v>0.91</v>
      </c>
      <c r="Q90">
        <v>0.82</v>
      </c>
    </row>
    <row r="91" spans="1:28">
      <c r="A91" t="s">
        <v>112</v>
      </c>
      <c r="B91" t="s">
        <v>83</v>
      </c>
    </row>
    <row r="92" spans="1:28">
      <c r="A92" t="s">
        <v>10</v>
      </c>
      <c r="B92" t="s">
        <v>117</v>
      </c>
      <c r="C92">
        <v>21</v>
      </c>
      <c r="D92">
        <v>23</v>
      </c>
      <c r="E92" t="s">
        <v>116</v>
      </c>
      <c r="F92">
        <v>73</v>
      </c>
      <c r="G92" t="s">
        <v>12</v>
      </c>
      <c r="H92" t="s">
        <v>13</v>
      </c>
    </row>
    <row r="93" spans="1:28">
      <c r="B93">
        <v>609</v>
      </c>
      <c r="C93">
        <v>49</v>
      </c>
      <c r="D93">
        <v>39</v>
      </c>
      <c r="E93">
        <v>36</v>
      </c>
      <c r="F93">
        <v>39</v>
      </c>
      <c r="G93">
        <v>27</v>
      </c>
      <c r="H93">
        <v>24</v>
      </c>
      <c r="I93">
        <v>21</v>
      </c>
      <c r="J93">
        <v>9681</v>
      </c>
      <c r="K93">
        <v>1.94</v>
      </c>
      <c r="L93">
        <v>1.53</v>
      </c>
      <c r="M93">
        <v>1.41</v>
      </c>
      <c r="N93">
        <v>1.52</v>
      </c>
      <c r="O93">
        <v>1.07</v>
      </c>
      <c r="P93">
        <v>0.93</v>
      </c>
      <c r="Q93">
        <v>0.83</v>
      </c>
    </row>
    <row r="94" spans="1:28">
      <c r="A94" t="s">
        <v>112</v>
      </c>
      <c r="B94" t="s">
        <v>77</v>
      </c>
    </row>
    <row r="95" spans="1:28">
      <c r="A95" t="s">
        <v>10</v>
      </c>
      <c r="B95" t="s">
        <v>118</v>
      </c>
      <c r="C95">
        <v>21</v>
      </c>
      <c r="D95">
        <v>24</v>
      </c>
      <c r="E95" t="s">
        <v>119</v>
      </c>
      <c r="F95">
        <v>74</v>
      </c>
      <c r="G95" t="s">
        <v>12</v>
      </c>
      <c r="H95" t="s">
        <v>13</v>
      </c>
    </row>
    <row r="96" spans="1:28">
      <c r="B96">
        <v>607</v>
      </c>
      <c r="C96">
        <v>63</v>
      </c>
      <c r="D96">
        <v>41</v>
      </c>
      <c r="E96">
        <v>38</v>
      </c>
      <c r="F96">
        <v>42</v>
      </c>
      <c r="G96">
        <v>25</v>
      </c>
      <c r="H96">
        <v>22</v>
      </c>
      <c r="I96">
        <v>21</v>
      </c>
      <c r="J96">
        <v>9637</v>
      </c>
      <c r="K96">
        <v>2.46</v>
      </c>
      <c r="L96">
        <v>1.6</v>
      </c>
      <c r="M96">
        <v>1.49</v>
      </c>
      <c r="N96">
        <v>1.64</v>
      </c>
      <c r="O96">
        <v>0.99</v>
      </c>
      <c r="P96">
        <v>0.87</v>
      </c>
      <c r="Q96">
        <v>0.84</v>
      </c>
    </row>
    <row r="97" spans="1:17">
      <c r="A97" t="s">
        <v>120</v>
      </c>
      <c r="B97" t="s">
        <v>80</v>
      </c>
    </row>
    <row r="98" spans="1:17">
      <c r="A98" t="s">
        <v>10</v>
      </c>
      <c r="B98" t="s">
        <v>118</v>
      </c>
      <c r="C98">
        <v>21</v>
      </c>
      <c r="D98">
        <v>23</v>
      </c>
      <c r="E98" t="s">
        <v>121</v>
      </c>
      <c r="F98">
        <v>73</v>
      </c>
      <c r="G98" t="s">
        <v>12</v>
      </c>
      <c r="H98" t="s">
        <v>13</v>
      </c>
    </row>
    <row r="99" spans="1:17">
      <c r="B99">
        <v>611</v>
      </c>
      <c r="C99">
        <v>51</v>
      </c>
      <c r="D99">
        <v>41</v>
      </c>
      <c r="E99">
        <v>36</v>
      </c>
      <c r="F99">
        <v>42</v>
      </c>
      <c r="G99">
        <v>26</v>
      </c>
      <c r="H99">
        <v>23</v>
      </c>
      <c r="I99">
        <v>20</v>
      </c>
      <c r="J99">
        <v>9713</v>
      </c>
      <c r="K99">
        <v>2.02</v>
      </c>
      <c r="L99">
        <v>1.61</v>
      </c>
      <c r="M99">
        <v>1.41</v>
      </c>
      <c r="N99">
        <v>1.65</v>
      </c>
      <c r="O99">
        <v>1.04</v>
      </c>
      <c r="P99">
        <v>0.89</v>
      </c>
      <c r="Q99">
        <v>0.8</v>
      </c>
    </row>
    <row r="100" spans="1:17">
      <c r="A100" t="s">
        <v>120</v>
      </c>
      <c r="B100" t="s">
        <v>83</v>
      </c>
    </row>
    <row r="101" spans="1:17">
      <c r="A101" t="s">
        <v>10</v>
      </c>
      <c r="B101" t="s">
        <v>122</v>
      </c>
      <c r="C101">
        <v>21</v>
      </c>
      <c r="D101">
        <v>23</v>
      </c>
      <c r="E101" t="s">
        <v>123</v>
      </c>
      <c r="F101">
        <v>72</v>
      </c>
      <c r="G101" t="s">
        <v>12</v>
      </c>
      <c r="H101" t="s">
        <v>13</v>
      </c>
    </row>
    <row r="102" spans="1:17">
      <c r="B102">
        <v>615</v>
      </c>
      <c r="C102">
        <v>108</v>
      </c>
      <c r="D102">
        <v>39</v>
      </c>
      <c r="E102">
        <v>35</v>
      </c>
      <c r="F102">
        <v>40</v>
      </c>
      <c r="G102">
        <v>27</v>
      </c>
      <c r="H102">
        <v>24</v>
      </c>
      <c r="I102">
        <v>21</v>
      </c>
      <c r="J102">
        <v>9768</v>
      </c>
      <c r="K102">
        <v>4.2699999999999996</v>
      </c>
      <c r="L102">
        <v>1.55</v>
      </c>
      <c r="M102">
        <v>1.39</v>
      </c>
      <c r="N102">
        <v>1.58</v>
      </c>
      <c r="O102">
        <v>1.07</v>
      </c>
      <c r="P102">
        <v>0.93</v>
      </c>
      <c r="Q102">
        <v>0.83</v>
      </c>
    </row>
    <row r="103" spans="1:17">
      <c r="A103" t="s">
        <v>124</v>
      </c>
      <c r="B103" t="s">
        <v>80</v>
      </c>
    </row>
    <row r="104" spans="1:17">
      <c r="A104" t="s">
        <v>10</v>
      </c>
      <c r="B104" t="s">
        <v>125</v>
      </c>
      <c r="C104">
        <v>21</v>
      </c>
      <c r="D104">
        <v>24</v>
      </c>
      <c r="E104" t="s">
        <v>126</v>
      </c>
      <c r="F104">
        <v>74</v>
      </c>
      <c r="G104" t="s">
        <v>12</v>
      </c>
      <c r="H104" t="s">
        <v>13</v>
      </c>
    </row>
    <row r="105" spans="1:17">
      <c r="B105">
        <v>609</v>
      </c>
      <c r="C105">
        <v>57</v>
      </c>
      <c r="D105">
        <v>39</v>
      </c>
      <c r="E105">
        <v>35</v>
      </c>
      <c r="F105">
        <v>39</v>
      </c>
      <c r="G105">
        <v>27</v>
      </c>
      <c r="H105">
        <v>23</v>
      </c>
      <c r="I105">
        <v>21</v>
      </c>
      <c r="J105">
        <v>9673</v>
      </c>
      <c r="K105">
        <v>2.2400000000000002</v>
      </c>
      <c r="L105">
        <v>1.52</v>
      </c>
      <c r="M105">
        <v>1.36</v>
      </c>
      <c r="N105">
        <v>1.55</v>
      </c>
      <c r="O105">
        <v>1.04</v>
      </c>
      <c r="P105">
        <v>0.92</v>
      </c>
      <c r="Q105">
        <v>0.81</v>
      </c>
    </row>
    <row r="106" spans="1:17">
      <c r="A106" t="s">
        <v>124</v>
      </c>
      <c r="B106" t="s">
        <v>83</v>
      </c>
    </row>
    <row r="107" spans="1:17">
      <c r="A107" t="s">
        <v>10</v>
      </c>
      <c r="B107" t="s">
        <v>127</v>
      </c>
      <c r="C107">
        <v>21</v>
      </c>
      <c r="D107">
        <v>24</v>
      </c>
      <c r="E107" t="s">
        <v>128</v>
      </c>
      <c r="F107">
        <v>75</v>
      </c>
      <c r="G107" t="s">
        <v>12</v>
      </c>
      <c r="H107" t="s">
        <v>13</v>
      </c>
    </row>
    <row r="108" spans="1:17">
      <c r="B108">
        <v>610</v>
      </c>
      <c r="C108">
        <v>55</v>
      </c>
      <c r="D108">
        <v>39</v>
      </c>
      <c r="E108">
        <v>35</v>
      </c>
      <c r="F108">
        <v>39</v>
      </c>
      <c r="G108">
        <v>27</v>
      </c>
      <c r="H108">
        <v>23</v>
      </c>
      <c r="I108">
        <v>21</v>
      </c>
      <c r="J108">
        <v>9689</v>
      </c>
      <c r="K108">
        <v>2.1800000000000002</v>
      </c>
      <c r="L108">
        <v>1.53</v>
      </c>
      <c r="M108">
        <v>1.39</v>
      </c>
      <c r="N108">
        <v>1.55</v>
      </c>
      <c r="O108">
        <v>1.05</v>
      </c>
      <c r="P108">
        <v>0.92</v>
      </c>
      <c r="Q108">
        <v>0.82</v>
      </c>
    </row>
    <row r="109" spans="1:17">
      <c r="A109" t="s">
        <v>129</v>
      </c>
      <c r="B109" t="s">
        <v>77</v>
      </c>
    </row>
    <row r="110" spans="1:17">
      <c r="A110" t="s">
        <v>10</v>
      </c>
      <c r="B110" t="s">
        <v>130</v>
      </c>
      <c r="C110">
        <v>21</v>
      </c>
      <c r="D110">
        <v>25</v>
      </c>
      <c r="E110" t="s">
        <v>131</v>
      </c>
      <c r="F110">
        <v>76</v>
      </c>
      <c r="G110" t="s">
        <v>12</v>
      </c>
      <c r="H110" t="s">
        <v>13</v>
      </c>
    </row>
    <row r="111" spans="1:17">
      <c r="B111">
        <v>614</v>
      </c>
      <c r="C111">
        <v>56</v>
      </c>
      <c r="D111">
        <v>42</v>
      </c>
      <c r="E111">
        <v>36</v>
      </c>
      <c r="F111">
        <v>41</v>
      </c>
      <c r="G111">
        <v>27</v>
      </c>
      <c r="H111">
        <v>23</v>
      </c>
      <c r="I111">
        <v>19</v>
      </c>
      <c r="J111">
        <v>9753</v>
      </c>
      <c r="K111">
        <v>2.21</v>
      </c>
      <c r="L111">
        <v>1.67</v>
      </c>
      <c r="M111">
        <v>1.42</v>
      </c>
      <c r="N111">
        <v>1.61</v>
      </c>
      <c r="O111">
        <v>1.05</v>
      </c>
      <c r="P111">
        <v>0.91</v>
      </c>
      <c r="Q111">
        <v>0.74</v>
      </c>
    </row>
    <row r="112" spans="1:17">
      <c r="A112" t="s">
        <v>129</v>
      </c>
      <c r="B112" t="s">
        <v>80</v>
      </c>
    </row>
    <row r="113" spans="1:17">
      <c r="A113" t="s">
        <v>10</v>
      </c>
      <c r="B113" t="s">
        <v>132</v>
      </c>
      <c r="C113">
        <v>21</v>
      </c>
      <c r="D113">
        <v>25</v>
      </c>
      <c r="E113" t="s">
        <v>133</v>
      </c>
      <c r="F113">
        <v>77</v>
      </c>
      <c r="G113" t="s">
        <v>12</v>
      </c>
      <c r="H113" t="s">
        <v>13</v>
      </c>
    </row>
    <row r="114" spans="1:17">
      <c r="B114">
        <v>612</v>
      </c>
      <c r="C114">
        <v>76</v>
      </c>
      <c r="D114">
        <v>40</v>
      </c>
      <c r="E114">
        <v>36</v>
      </c>
      <c r="F114">
        <v>41</v>
      </c>
      <c r="G114">
        <v>27</v>
      </c>
      <c r="H114">
        <v>24</v>
      </c>
      <c r="I114">
        <v>21</v>
      </c>
      <c r="J114">
        <v>9717</v>
      </c>
      <c r="K114">
        <v>2.98</v>
      </c>
      <c r="L114">
        <v>1.56</v>
      </c>
      <c r="M114">
        <v>1.41</v>
      </c>
      <c r="N114">
        <v>1.63</v>
      </c>
      <c r="O114">
        <v>1.07</v>
      </c>
      <c r="P114">
        <v>0.93</v>
      </c>
      <c r="Q114">
        <v>0.81</v>
      </c>
    </row>
    <row r="115" spans="1:17">
      <c r="A115" t="s">
        <v>129</v>
      </c>
      <c r="B115" t="s">
        <v>83</v>
      </c>
    </row>
    <row r="116" spans="1:17">
      <c r="A116" t="s">
        <v>10</v>
      </c>
      <c r="B116" t="s">
        <v>134</v>
      </c>
      <c r="C116">
        <v>21</v>
      </c>
      <c r="D116">
        <v>25</v>
      </c>
      <c r="E116" t="s">
        <v>135</v>
      </c>
      <c r="F116">
        <v>76</v>
      </c>
      <c r="G116" t="s">
        <v>12</v>
      </c>
      <c r="H116" t="s">
        <v>13</v>
      </c>
    </row>
    <row r="117" spans="1:17">
      <c r="B117">
        <v>615</v>
      </c>
      <c r="C117">
        <v>53</v>
      </c>
      <c r="D117">
        <v>36</v>
      </c>
      <c r="E117">
        <v>35</v>
      </c>
      <c r="F117">
        <v>36</v>
      </c>
      <c r="G117">
        <v>26</v>
      </c>
      <c r="H117">
        <v>25</v>
      </c>
      <c r="I117">
        <v>20</v>
      </c>
      <c r="J117">
        <v>9776</v>
      </c>
      <c r="K117">
        <v>2.0699999999999998</v>
      </c>
      <c r="L117">
        <v>1.4</v>
      </c>
      <c r="M117">
        <v>1.39</v>
      </c>
      <c r="N117">
        <v>1.43</v>
      </c>
      <c r="O117">
        <v>1.01</v>
      </c>
      <c r="P117">
        <v>0.96</v>
      </c>
      <c r="Q117">
        <v>0.79</v>
      </c>
    </row>
    <row r="118" spans="1:17">
      <c r="A118" t="s">
        <v>129</v>
      </c>
      <c r="B118" t="s">
        <v>77</v>
      </c>
    </row>
    <row r="119" spans="1:17">
      <c r="A119" t="s">
        <v>10</v>
      </c>
      <c r="B119" t="s">
        <v>136</v>
      </c>
      <c r="C119">
        <v>21</v>
      </c>
      <c r="D119">
        <v>26</v>
      </c>
      <c r="E119" t="s">
        <v>137</v>
      </c>
      <c r="F119">
        <v>79</v>
      </c>
      <c r="G119" t="s">
        <v>12</v>
      </c>
      <c r="H119" t="s">
        <v>13</v>
      </c>
    </row>
    <row r="120" spans="1:17">
      <c r="B120">
        <v>604</v>
      </c>
      <c r="C120">
        <v>138</v>
      </c>
      <c r="D120">
        <v>66</v>
      </c>
      <c r="E120">
        <v>37</v>
      </c>
      <c r="F120">
        <v>58</v>
      </c>
      <c r="G120">
        <v>29</v>
      </c>
      <c r="H120">
        <v>24</v>
      </c>
      <c r="I120">
        <v>22</v>
      </c>
      <c r="J120">
        <v>9594</v>
      </c>
      <c r="K120">
        <v>5.45</v>
      </c>
      <c r="L120">
        <v>2.61</v>
      </c>
      <c r="M120">
        <v>1.47</v>
      </c>
      <c r="N120">
        <v>2.2799999999999998</v>
      </c>
      <c r="O120">
        <v>1.1299999999999999</v>
      </c>
      <c r="P120">
        <v>0.96</v>
      </c>
      <c r="Q120">
        <v>0.85</v>
      </c>
    </row>
    <row r="121" spans="1:17">
      <c r="A121" t="s">
        <v>138</v>
      </c>
      <c r="B121" t="s">
        <v>77</v>
      </c>
    </row>
    <row r="122" spans="1:17">
      <c r="A122" t="s">
        <v>10</v>
      </c>
      <c r="B122" t="s">
        <v>139</v>
      </c>
      <c r="C122">
        <v>21</v>
      </c>
      <c r="D122">
        <v>26</v>
      </c>
      <c r="E122" t="s">
        <v>140</v>
      </c>
      <c r="F122">
        <v>79</v>
      </c>
      <c r="G122" t="s">
        <v>12</v>
      </c>
      <c r="H122" t="s">
        <v>13</v>
      </c>
    </row>
    <row r="123" spans="1:17">
      <c r="B123">
        <v>612</v>
      </c>
      <c r="C123">
        <v>91</v>
      </c>
      <c r="D123">
        <v>43</v>
      </c>
      <c r="E123">
        <v>38</v>
      </c>
      <c r="F123">
        <v>79</v>
      </c>
      <c r="G123">
        <v>28</v>
      </c>
      <c r="H123">
        <v>24</v>
      </c>
      <c r="I123">
        <v>21</v>
      </c>
      <c r="J123">
        <v>9725</v>
      </c>
      <c r="K123">
        <v>3.56</v>
      </c>
      <c r="L123">
        <v>1.69</v>
      </c>
      <c r="M123">
        <v>1.48</v>
      </c>
      <c r="N123">
        <v>3.09</v>
      </c>
      <c r="O123">
        <v>1.1200000000000001</v>
      </c>
      <c r="P123">
        <v>0.94</v>
      </c>
      <c r="Q123">
        <v>0.84</v>
      </c>
    </row>
    <row r="124" spans="1:17">
      <c r="A124" t="s">
        <v>138</v>
      </c>
      <c r="B124" t="s">
        <v>80</v>
      </c>
    </row>
    <row r="125" spans="1:17">
      <c r="A125" t="s">
        <v>10</v>
      </c>
      <c r="B125" t="s">
        <v>141</v>
      </c>
      <c r="C125">
        <v>21</v>
      </c>
      <c r="D125">
        <v>26</v>
      </c>
      <c r="E125" t="s">
        <v>142</v>
      </c>
      <c r="F125">
        <v>78</v>
      </c>
      <c r="G125" t="s">
        <v>12</v>
      </c>
      <c r="H125" t="s">
        <v>13</v>
      </c>
    </row>
    <row r="126" spans="1:17">
      <c r="B126">
        <v>606</v>
      </c>
      <c r="C126">
        <v>53</v>
      </c>
      <c r="D126">
        <v>42</v>
      </c>
      <c r="E126">
        <v>38</v>
      </c>
      <c r="F126">
        <v>42</v>
      </c>
      <c r="G126">
        <v>29</v>
      </c>
      <c r="H126">
        <v>24</v>
      </c>
      <c r="I126">
        <v>21</v>
      </c>
      <c r="J126">
        <v>9633</v>
      </c>
      <c r="K126">
        <v>2.0699999999999998</v>
      </c>
      <c r="L126">
        <v>1.65</v>
      </c>
      <c r="M126">
        <v>1.48</v>
      </c>
      <c r="N126">
        <v>1.67</v>
      </c>
      <c r="O126">
        <v>1.1399999999999999</v>
      </c>
      <c r="P126">
        <v>0.94</v>
      </c>
      <c r="Q126">
        <v>0.84</v>
      </c>
    </row>
    <row r="127" spans="1:17">
      <c r="A127" t="s">
        <v>138</v>
      </c>
      <c r="B127" t="s">
        <v>83</v>
      </c>
    </row>
    <row r="128" spans="1:17">
      <c r="A128" t="s">
        <v>10</v>
      </c>
      <c r="B128" t="s">
        <v>143</v>
      </c>
      <c r="C128">
        <v>21</v>
      </c>
      <c r="D128">
        <v>26</v>
      </c>
      <c r="E128" t="s">
        <v>144</v>
      </c>
      <c r="F128">
        <v>78</v>
      </c>
      <c r="G128" t="s">
        <v>12</v>
      </c>
      <c r="H128" t="s">
        <v>13</v>
      </c>
    </row>
    <row r="129" spans="1:17">
      <c r="B129">
        <v>613</v>
      </c>
      <c r="C129">
        <v>42</v>
      </c>
      <c r="D129">
        <v>35</v>
      </c>
      <c r="E129">
        <v>36</v>
      </c>
      <c r="F129">
        <v>36</v>
      </c>
      <c r="G129">
        <v>26</v>
      </c>
      <c r="H129">
        <v>24</v>
      </c>
      <c r="I129">
        <v>20</v>
      </c>
      <c r="J129">
        <v>9737</v>
      </c>
      <c r="K129">
        <v>1.65</v>
      </c>
      <c r="L129">
        <v>1.39</v>
      </c>
      <c r="M129">
        <v>1.41</v>
      </c>
      <c r="N129">
        <v>1.43</v>
      </c>
      <c r="O129">
        <v>1.01</v>
      </c>
      <c r="P129">
        <v>0.93</v>
      </c>
      <c r="Q129">
        <v>0.77</v>
      </c>
    </row>
    <row r="130" spans="1:17">
      <c r="A130" t="s">
        <v>145</v>
      </c>
      <c r="B130" t="s">
        <v>77</v>
      </c>
    </row>
    <row r="131" spans="1:17">
      <c r="A131" t="s">
        <v>10</v>
      </c>
      <c r="B131" t="s">
        <v>146</v>
      </c>
      <c r="C131">
        <v>21</v>
      </c>
      <c r="D131">
        <v>25</v>
      </c>
      <c r="E131" t="s">
        <v>147</v>
      </c>
      <c r="F131">
        <v>77</v>
      </c>
      <c r="G131" t="s">
        <v>12</v>
      </c>
      <c r="H131" t="s">
        <v>13</v>
      </c>
    </row>
    <row r="132" spans="1:17">
      <c r="B132">
        <v>607</v>
      </c>
      <c r="C132">
        <v>57</v>
      </c>
      <c r="D132">
        <v>39</v>
      </c>
      <c r="E132">
        <v>35</v>
      </c>
      <c r="F132">
        <v>38</v>
      </c>
      <c r="G132">
        <v>27</v>
      </c>
      <c r="H132">
        <v>23</v>
      </c>
      <c r="I132">
        <v>21</v>
      </c>
      <c r="J132">
        <v>9645</v>
      </c>
      <c r="K132">
        <v>2.2599999999999998</v>
      </c>
      <c r="L132">
        <v>1.54</v>
      </c>
      <c r="M132">
        <v>1.36</v>
      </c>
      <c r="N132">
        <v>1.5</v>
      </c>
      <c r="O132">
        <v>1.05</v>
      </c>
      <c r="P132">
        <v>0.9</v>
      </c>
      <c r="Q132">
        <v>0.83</v>
      </c>
    </row>
    <row r="133" spans="1:17">
      <c r="A133" t="s">
        <v>145</v>
      </c>
      <c r="B133" t="s">
        <v>80</v>
      </c>
    </row>
    <row r="134" spans="1:17">
      <c r="A134" t="s">
        <v>10</v>
      </c>
      <c r="B134" t="s">
        <v>148</v>
      </c>
      <c r="C134">
        <v>21</v>
      </c>
      <c r="D134">
        <v>25</v>
      </c>
      <c r="E134" t="s">
        <v>149</v>
      </c>
      <c r="F134">
        <v>77</v>
      </c>
      <c r="G134" t="s">
        <v>12</v>
      </c>
      <c r="H134" t="s">
        <v>13</v>
      </c>
    </row>
    <row r="135" spans="1:17">
      <c r="B135">
        <v>610</v>
      </c>
      <c r="C135">
        <v>54</v>
      </c>
      <c r="D135">
        <v>38</v>
      </c>
      <c r="E135">
        <v>34</v>
      </c>
      <c r="F135">
        <v>39</v>
      </c>
      <c r="G135">
        <v>26</v>
      </c>
      <c r="H135">
        <v>23</v>
      </c>
      <c r="I135">
        <v>20</v>
      </c>
      <c r="J135">
        <v>9693</v>
      </c>
      <c r="K135">
        <v>2.11</v>
      </c>
      <c r="L135">
        <v>1.5</v>
      </c>
      <c r="M135">
        <v>1.34</v>
      </c>
      <c r="N135">
        <v>1.55</v>
      </c>
      <c r="O135">
        <v>1.04</v>
      </c>
      <c r="P135">
        <v>0.9</v>
      </c>
      <c r="Q135">
        <v>0.8</v>
      </c>
    </row>
    <row r="136" spans="1:17">
      <c r="A136" t="s">
        <v>145</v>
      </c>
      <c r="B136" t="s">
        <v>83</v>
      </c>
    </row>
    <row r="137" spans="1:17">
      <c r="A137" t="s">
        <v>10</v>
      </c>
      <c r="B137" t="s">
        <v>150</v>
      </c>
      <c r="C137">
        <v>21</v>
      </c>
      <c r="D137">
        <v>26</v>
      </c>
      <c r="E137" t="s">
        <v>151</v>
      </c>
      <c r="F137">
        <v>78</v>
      </c>
      <c r="G137" t="s">
        <v>12</v>
      </c>
      <c r="H137" t="s">
        <v>13</v>
      </c>
    </row>
    <row r="138" spans="1:17">
      <c r="B138">
        <v>611</v>
      </c>
      <c r="C138">
        <v>61</v>
      </c>
      <c r="D138">
        <v>37</v>
      </c>
      <c r="E138">
        <v>35</v>
      </c>
      <c r="F138">
        <v>38</v>
      </c>
      <c r="G138">
        <v>26</v>
      </c>
      <c r="H138">
        <v>23</v>
      </c>
      <c r="I138">
        <v>21</v>
      </c>
      <c r="J138">
        <v>9709</v>
      </c>
      <c r="K138">
        <v>2.4</v>
      </c>
      <c r="L138">
        <v>1.46</v>
      </c>
      <c r="M138">
        <v>1.36</v>
      </c>
      <c r="N138">
        <v>1.48</v>
      </c>
      <c r="O138">
        <v>1.01</v>
      </c>
      <c r="P138">
        <v>0.89</v>
      </c>
      <c r="Q138">
        <v>0.83</v>
      </c>
    </row>
    <row r="139" spans="1:17">
      <c r="A139" t="s">
        <v>145</v>
      </c>
      <c r="B139" t="s">
        <v>77</v>
      </c>
    </row>
    <row r="140" spans="1:17">
      <c r="A140" t="s">
        <v>10</v>
      </c>
      <c r="B140" t="s">
        <v>152</v>
      </c>
      <c r="C140">
        <v>21</v>
      </c>
      <c r="D140">
        <v>26</v>
      </c>
      <c r="E140" t="s">
        <v>153</v>
      </c>
      <c r="F140">
        <v>78</v>
      </c>
      <c r="G140" t="s">
        <v>12</v>
      </c>
      <c r="H140" t="s">
        <v>13</v>
      </c>
    </row>
    <row r="141" spans="1:17">
      <c r="B141">
        <v>612</v>
      </c>
      <c r="C141">
        <v>50</v>
      </c>
      <c r="D141">
        <v>36</v>
      </c>
      <c r="E141">
        <v>33</v>
      </c>
      <c r="F141">
        <v>37</v>
      </c>
      <c r="G141">
        <v>25</v>
      </c>
      <c r="H141">
        <v>22</v>
      </c>
      <c r="I141">
        <v>20</v>
      </c>
      <c r="J141">
        <v>9721</v>
      </c>
      <c r="K141">
        <v>1.98</v>
      </c>
      <c r="L141">
        <v>1.43</v>
      </c>
      <c r="M141">
        <v>1.31</v>
      </c>
      <c r="N141">
        <v>1.47</v>
      </c>
      <c r="O141">
        <v>0.98</v>
      </c>
      <c r="P141">
        <v>0.86</v>
      </c>
      <c r="Q141">
        <v>0.78</v>
      </c>
    </row>
    <row r="142" spans="1:17">
      <c r="A142" t="s">
        <v>154</v>
      </c>
      <c r="B142" t="s">
        <v>77</v>
      </c>
    </row>
    <row r="143" spans="1:17">
      <c r="A143" t="s">
        <v>10</v>
      </c>
      <c r="B143" t="s">
        <v>155</v>
      </c>
      <c r="C143">
        <v>21</v>
      </c>
      <c r="D143">
        <v>25</v>
      </c>
      <c r="E143" t="s">
        <v>156</v>
      </c>
      <c r="F143">
        <v>76</v>
      </c>
      <c r="G143" t="s">
        <v>12</v>
      </c>
      <c r="H143" t="s">
        <v>13</v>
      </c>
    </row>
    <row r="144" spans="1:17">
      <c r="B144">
        <v>607</v>
      </c>
      <c r="C144">
        <v>49</v>
      </c>
      <c r="D144">
        <v>38</v>
      </c>
      <c r="E144">
        <v>34</v>
      </c>
      <c r="F144">
        <v>37</v>
      </c>
      <c r="G144">
        <v>26</v>
      </c>
      <c r="H144">
        <v>22</v>
      </c>
      <c r="I144">
        <v>20</v>
      </c>
      <c r="J144">
        <v>9645</v>
      </c>
      <c r="K144">
        <v>1.94</v>
      </c>
      <c r="L144">
        <v>1.48</v>
      </c>
      <c r="M144">
        <v>1.33</v>
      </c>
      <c r="N144">
        <v>1.47</v>
      </c>
      <c r="O144">
        <v>1.01</v>
      </c>
      <c r="P144">
        <v>0.88</v>
      </c>
      <c r="Q144">
        <v>0.8</v>
      </c>
    </row>
    <row r="145" spans="1:17">
      <c r="A145" t="s">
        <v>154</v>
      </c>
      <c r="B145" t="s">
        <v>80</v>
      </c>
    </row>
    <row r="146" spans="1:17">
      <c r="A146" t="s">
        <v>10</v>
      </c>
      <c r="B146" t="s">
        <v>157</v>
      </c>
      <c r="C146">
        <v>21</v>
      </c>
      <c r="D146">
        <v>25</v>
      </c>
      <c r="E146" t="s">
        <v>158</v>
      </c>
      <c r="F146">
        <v>76</v>
      </c>
      <c r="G146" t="s">
        <v>12</v>
      </c>
      <c r="H146" t="s">
        <v>13</v>
      </c>
    </row>
    <row r="147" spans="1:17">
      <c r="B147">
        <v>610</v>
      </c>
      <c r="C147">
        <v>66</v>
      </c>
      <c r="D147">
        <v>37</v>
      </c>
      <c r="E147">
        <v>34</v>
      </c>
      <c r="F147">
        <v>38</v>
      </c>
      <c r="G147">
        <v>25</v>
      </c>
      <c r="H147">
        <v>22</v>
      </c>
      <c r="I147">
        <v>19</v>
      </c>
      <c r="J147">
        <v>9693</v>
      </c>
      <c r="K147">
        <v>2.59</v>
      </c>
      <c r="L147">
        <v>1.47</v>
      </c>
      <c r="M147">
        <v>1.33</v>
      </c>
      <c r="N147">
        <v>1.48</v>
      </c>
      <c r="O147">
        <v>1</v>
      </c>
      <c r="P147">
        <v>0.87</v>
      </c>
      <c r="Q147">
        <v>0.76</v>
      </c>
    </row>
    <row r="148" spans="1:17">
      <c r="A148" t="s">
        <v>154</v>
      </c>
      <c r="B148" t="s">
        <v>83</v>
      </c>
    </row>
    <row r="149" spans="1:17">
      <c r="A149" t="s">
        <v>10</v>
      </c>
      <c r="B149" t="s">
        <v>159</v>
      </c>
      <c r="C149">
        <v>21</v>
      </c>
      <c r="D149">
        <v>25</v>
      </c>
      <c r="E149" t="s">
        <v>160</v>
      </c>
      <c r="F149">
        <v>76</v>
      </c>
      <c r="G149" t="s">
        <v>12</v>
      </c>
      <c r="H149" t="s">
        <v>13</v>
      </c>
    </row>
    <row r="150" spans="1:17">
      <c r="B150">
        <v>614</v>
      </c>
      <c r="C150">
        <v>50</v>
      </c>
      <c r="D150">
        <v>37</v>
      </c>
      <c r="E150">
        <v>34</v>
      </c>
      <c r="F150">
        <v>38</v>
      </c>
      <c r="G150">
        <v>26</v>
      </c>
      <c r="H150">
        <v>23</v>
      </c>
      <c r="I150">
        <v>20</v>
      </c>
      <c r="J150">
        <v>9753</v>
      </c>
      <c r="K150">
        <v>1.95</v>
      </c>
      <c r="L150">
        <v>1.47</v>
      </c>
      <c r="M150">
        <v>1.34</v>
      </c>
      <c r="N150">
        <v>1.48</v>
      </c>
      <c r="O150">
        <v>1.03</v>
      </c>
      <c r="P150">
        <v>0.89</v>
      </c>
      <c r="Q150">
        <v>0.78</v>
      </c>
    </row>
    <row r="151" spans="1:17">
      <c r="A151" t="s">
        <v>154</v>
      </c>
      <c r="B151" t="s">
        <v>77</v>
      </c>
    </row>
    <row r="152" spans="1:17">
      <c r="A152" t="s">
        <v>10</v>
      </c>
      <c r="B152" t="s">
        <v>161</v>
      </c>
      <c r="C152">
        <v>21</v>
      </c>
      <c r="D152">
        <v>24</v>
      </c>
      <c r="E152" t="s">
        <v>162</v>
      </c>
      <c r="F152">
        <v>75</v>
      </c>
      <c r="G152" t="s">
        <v>12</v>
      </c>
      <c r="H152" t="s">
        <v>13</v>
      </c>
    </row>
    <row r="153" spans="1:17">
      <c r="B153">
        <v>619</v>
      </c>
      <c r="C153">
        <v>52</v>
      </c>
      <c r="D153">
        <v>40</v>
      </c>
      <c r="E153">
        <v>35</v>
      </c>
      <c r="F153">
        <v>39</v>
      </c>
      <c r="G153">
        <v>26</v>
      </c>
      <c r="H153">
        <v>22</v>
      </c>
      <c r="I153">
        <v>20</v>
      </c>
      <c r="J153">
        <v>9840</v>
      </c>
      <c r="K153">
        <v>2.04</v>
      </c>
      <c r="L153">
        <v>1.56</v>
      </c>
      <c r="M153">
        <v>1.36</v>
      </c>
      <c r="N153">
        <v>1.53</v>
      </c>
      <c r="O153">
        <v>1.02</v>
      </c>
      <c r="P153">
        <v>0.87</v>
      </c>
      <c r="Q153">
        <v>0.78</v>
      </c>
    </row>
    <row r="154" spans="1:17">
      <c r="A154" t="s">
        <v>163</v>
      </c>
      <c r="B154" t="s">
        <v>80</v>
      </c>
    </row>
    <row r="155" spans="1:17">
      <c r="A155" t="s">
        <v>10</v>
      </c>
      <c r="B155" t="s">
        <v>164</v>
      </c>
      <c r="C155">
        <v>21</v>
      </c>
      <c r="D155">
        <v>24</v>
      </c>
      <c r="E155" t="s">
        <v>165</v>
      </c>
      <c r="F155">
        <v>75</v>
      </c>
      <c r="G155" t="s">
        <v>12</v>
      </c>
      <c r="H155" t="s">
        <v>13</v>
      </c>
    </row>
    <row r="156" spans="1:17">
      <c r="B156">
        <v>613</v>
      </c>
      <c r="C156">
        <v>47</v>
      </c>
      <c r="D156">
        <v>39</v>
      </c>
      <c r="E156">
        <v>35</v>
      </c>
      <c r="F156">
        <v>39</v>
      </c>
      <c r="G156">
        <v>26</v>
      </c>
      <c r="H156">
        <v>22</v>
      </c>
      <c r="I156">
        <v>20</v>
      </c>
      <c r="J156">
        <v>9745</v>
      </c>
      <c r="K156">
        <v>1.85</v>
      </c>
      <c r="L156">
        <v>1.53</v>
      </c>
      <c r="M156">
        <v>1.37</v>
      </c>
      <c r="N156">
        <v>1.55</v>
      </c>
      <c r="O156">
        <v>1.02</v>
      </c>
      <c r="P156">
        <v>0.88</v>
      </c>
      <c r="Q156">
        <v>0.8</v>
      </c>
    </row>
    <row r="157" spans="1:17">
      <c r="A157" t="s">
        <v>163</v>
      </c>
      <c r="B157" t="s">
        <v>83</v>
      </c>
    </row>
    <row r="158" spans="1:17">
      <c r="A158" t="s">
        <v>10</v>
      </c>
      <c r="B158" t="s">
        <v>166</v>
      </c>
      <c r="C158">
        <v>21</v>
      </c>
      <c r="D158">
        <v>25</v>
      </c>
      <c r="E158" t="s">
        <v>167</v>
      </c>
      <c r="F158">
        <v>77</v>
      </c>
      <c r="G158" t="s">
        <v>12</v>
      </c>
      <c r="H158" t="s">
        <v>13</v>
      </c>
    </row>
    <row r="159" spans="1:17">
      <c r="B159">
        <v>612</v>
      </c>
      <c r="C159">
        <v>62</v>
      </c>
      <c r="D159">
        <v>41</v>
      </c>
      <c r="E159">
        <v>38</v>
      </c>
      <c r="F159">
        <v>37</v>
      </c>
      <c r="G159">
        <v>28</v>
      </c>
      <c r="H159">
        <v>25</v>
      </c>
      <c r="I159">
        <v>18</v>
      </c>
      <c r="J159">
        <v>9717</v>
      </c>
      <c r="K159">
        <v>2.4300000000000002</v>
      </c>
      <c r="L159">
        <v>1.61</v>
      </c>
      <c r="M159">
        <v>1.48</v>
      </c>
      <c r="N159">
        <v>1.44</v>
      </c>
      <c r="O159">
        <v>1.08</v>
      </c>
      <c r="P159">
        <v>0.98</v>
      </c>
      <c r="Q159">
        <v>0.69</v>
      </c>
    </row>
    <row r="160" spans="1:17">
      <c r="A160" t="s">
        <v>168</v>
      </c>
      <c r="B160" t="s">
        <v>77</v>
      </c>
    </row>
    <row r="161" spans="1:17">
      <c r="A161" t="s">
        <v>10</v>
      </c>
      <c r="B161" t="s">
        <v>169</v>
      </c>
      <c r="C161">
        <v>21</v>
      </c>
      <c r="D161">
        <v>24</v>
      </c>
      <c r="E161" t="s">
        <v>170</v>
      </c>
      <c r="F161">
        <v>75</v>
      </c>
      <c r="G161" t="s">
        <v>12</v>
      </c>
      <c r="H161" t="s">
        <v>13</v>
      </c>
    </row>
    <row r="162" spans="1:17">
      <c r="B162">
        <v>616</v>
      </c>
      <c r="C162">
        <v>52</v>
      </c>
      <c r="D162">
        <v>39</v>
      </c>
      <c r="E162">
        <v>35</v>
      </c>
      <c r="F162">
        <v>39</v>
      </c>
      <c r="G162">
        <v>26</v>
      </c>
      <c r="H162">
        <v>22</v>
      </c>
      <c r="I162">
        <v>20</v>
      </c>
      <c r="J162">
        <v>9788</v>
      </c>
      <c r="K162">
        <v>2.06</v>
      </c>
      <c r="L162">
        <v>1.55</v>
      </c>
      <c r="M162">
        <v>1.36</v>
      </c>
      <c r="N162">
        <v>1.54</v>
      </c>
      <c r="O162">
        <v>1</v>
      </c>
      <c r="P162">
        <v>0.85</v>
      </c>
      <c r="Q162">
        <v>0.79</v>
      </c>
    </row>
    <row r="163" spans="1:17">
      <c r="A163" t="s">
        <v>168</v>
      </c>
      <c r="B163" t="s">
        <v>80</v>
      </c>
    </row>
    <row r="164" spans="1:17">
      <c r="A164" t="s">
        <v>10</v>
      </c>
      <c r="B164" t="s">
        <v>171</v>
      </c>
      <c r="C164">
        <v>21</v>
      </c>
      <c r="D164">
        <v>25</v>
      </c>
      <c r="E164" t="s">
        <v>172</v>
      </c>
      <c r="F164">
        <v>76</v>
      </c>
      <c r="G164" t="s">
        <v>12</v>
      </c>
      <c r="H164" t="s">
        <v>13</v>
      </c>
    </row>
    <row r="165" spans="1:17">
      <c r="B165">
        <v>612</v>
      </c>
      <c r="C165">
        <v>50</v>
      </c>
      <c r="D165">
        <v>38</v>
      </c>
      <c r="E165">
        <v>34</v>
      </c>
      <c r="F165">
        <v>39</v>
      </c>
      <c r="G165">
        <v>26</v>
      </c>
      <c r="H165">
        <v>22</v>
      </c>
      <c r="I165">
        <v>19</v>
      </c>
      <c r="J165">
        <v>9729</v>
      </c>
      <c r="K165">
        <v>1.96</v>
      </c>
      <c r="L165">
        <v>1.51</v>
      </c>
      <c r="M165">
        <v>1.35</v>
      </c>
      <c r="N165">
        <v>1.55</v>
      </c>
      <c r="O165">
        <v>1</v>
      </c>
      <c r="P165">
        <v>0.88</v>
      </c>
      <c r="Q165">
        <v>0.76</v>
      </c>
    </row>
    <row r="166" spans="1:17">
      <c r="A166" t="s">
        <v>168</v>
      </c>
      <c r="B166" t="s">
        <v>83</v>
      </c>
    </row>
    <row r="167" spans="1:17">
      <c r="A167" t="s">
        <v>10</v>
      </c>
      <c r="B167" t="s">
        <v>11</v>
      </c>
      <c r="C167">
        <v>21</v>
      </c>
      <c r="D167">
        <v>25</v>
      </c>
      <c r="E167" t="s">
        <v>172</v>
      </c>
      <c r="F167">
        <v>77</v>
      </c>
      <c r="G167" t="s">
        <v>12</v>
      </c>
      <c r="H167" t="s">
        <v>13</v>
      </c>
    </row>
    <row r="168" spans="1:17">
      <c r="B168">
        <v>613</v>
      </c>
      <c r="C168">
        <v>45</v>
      </c>
      <c r="D168">
        <v>38</v>
      </c>
      <c r="E168">
        <v>34</v>
      </c>
      <c r="F168">
        <v>38</v>
      </c>
      <c r="G168">
        <v>25</v>
      </c>
      <c r="H168">
        <v>22</v>
      </c>
      <c r="I168">
        <v>20</v>
      </c>
      <c r="J168">
        <v>9737</v>
      </c>
      <c r="K168">
        <v>1.76</v>
      </c>
      <c r="L168">
        <v>1.48</v>
      </c>
      <c r="M168">
        <v>1.33</v>
      </c>
      <c r="N168">
        <v>1.5</v>
      </c>
      <c r="O168">
        <v>1</v>
      </c>
      <c r="P168">
        <v>0.85</v>
      </c>
      <c r="Q168">
        <v>0.77</v>
      </c>
    </row>
    <row r="169" spans="1:17">
      <c r="A169" t="s">
        <v>168</v>
      </c>
      <c r="B169" t="s">
        <v>77</v>
      </c>
    </row>
    <row r="170" spans="1:17">
      <c r="A170" t="s">
        <v>173</v>
      </c>
    </row>
    <row r="171" spans="1:17">
      <c r="A171" t="s">
        <v>174</v>
      </c>
    </row>
  </sheetData>
  <mergeCells count="14">
    <mergeCell ref="S68:S70"/>
    <mergeCell ref="S64:S67"/>
    <mergeCell ref="S75:S78"/>
    <mergeCell ref="S71:S74"/>
    <mergeCell ref="S81:S84"/>
    <mergeCell ref="S79:S80"/>
    <mergeCell ref="T40:Z40"/>
    <mergeCell ref="S54:S55"/>
    <mergeCell ref="S50:S53"/>
    <mergeCell ref="S46:S49"/>
    <mergeCell ref="S42:S45"/>
    <mergeCell ref="S62:S63"/>
    <mergeCell ref="S60:S61"/>
    <mergeCell ref="S56:S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Bowie_Load_Transfer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2010-10-04T19:33:55Z</dcterms:created>
  <dcterms:modified xsi:type="dcterms:W3CDTF">2012-02-21T00:30:26Z</dcterms:modified>
</cp:coreProperties>
</file>