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3820" windowHeight="12405"/>
  </bookViews>
  <sheets>
    <sheet name="US59TBAR" sheetId="1" r:id="rId1"/>
  </sheets>
  <calcPr calcId="125725"/>
</workbook>
</file>

<file path=xl/calcChain.xml><?xml version="1.0" encoding="utf-8"?>
<calcChain xmlns="http://schemas.openxmlformats.org/spreadsheetml/2006/main">
  <c r="AA131" i="1"/>
  <c r="AA129"/>
  <c r="AB129" s="1"/>
  <c r="AA124"/>
  <c r="AA122"/>
  <c r="AB122" s="1"/>
  <c r="AA117"/>
  <c r="AB115"/>
  <c r="AA115"/>
  <c r="AA110"/>
  <c r="AA108"/>
  <c r="AB108" s="1"/>
  <c r="AA103"/>
  <c r="AA101"/>
  <c r="AB101" s="1"/>
  <c r="AA94"/>
  <c r="AA92"/>
  <c r="AB92" s="1"/>
  <c r="AA87"/>
  <c r="AB85"/>
  <c r="AA85"/>
  <c r="AA80"/>
  <c r="AB78"/>
  <c r="AA78"/>
  <c r="AA71"/>
  <c r="AA69"/>
  <c r="AB69" s="1"/>
  <c r="AA64"/>
  <c r="AA62"/>
  <c r="AB62" s="1"/>
  <c r="AA59"/>
  <c r="AA57"/>
  <c r="AB57" s="1"/>
  <c r="AA52"/>
  <c r="AA50"/>
  <c r="AB50" s="1"/>
  <c r="AB41"/>
  <c r="AA43"/>
  <c r="AA41"/>
  <c r="T41"/>
  <c r="U41"/>
  <c r="V41"/>
  <c r="W41"/>
  <c r="X41"/>
  <c r="Y41"/>
  <c r="Z41"/>
  <c r="T43"/>
  <c r="U43"/>
  <c r="V43"/>
  <c r="W43"/>
  <c r="X43"/>
  <c r="Y43"/>
  <c r="Z43"/>
  <c r="T45"/>
  <c r="U45"/>
  <c r="V45"/>
  <c r="W45"/>
  <c r="X45"/>
  <c r="Y45"/>
  <c r="Z45"/>
  <c r="T48"/>
  <c r="U48"/>
  <c r="V48"/>
  <c r="W48"/>
  <c r="X48"/>
  <c r="Y48"/>
  <c r="Z48"/>
  <c r="T50"/>
  <c r="U50"/>
  <c r="V50"/>
  <c r="W50"/>
  <c r="X50"/>
  <c r="Y50"/>
  <c r="Z50"/>
  <c r="T52"/>
  <c r="U52"/>
  <c r="V52"/>
  <c r="W52"/>
  <c r="X52"/>
  <c r="Y52"/>
  <c r="Z52"/>
  <c r="T54"/>
  <c r="U54"/>
  <c r="V54"/>
  <c r="W54"/>
  <c r="X54"/>
  <c r="Y54"/>
  <c r="Z54"/>
  <c r="T57"/>
  <c r="U57"/>
  <c r="V57"/>
  <c r="W57"/>
  <c r="X57"/>
  <c r="Y57"/>
  <c r="Z57"/>
  <c r="T59"/>
  <c r="U59"/>
  <c r="V59"/>
  <c r="W59"/>
  <c r="X59"/>
  <c r="Y59"/>
  <c r="Z59"/>
  <c r="T62"/>
  <c r="U62"/>
  <c r="V62"/>
  <c r="W62"/>
  <c r="X62"/>
  <c r="Y62"/>
  <c r="Z62"/>
  <c r="T64"/>
  <c r="U64"/>
  <c r="V64"/>
  <c r="W64"/>
  <c r="X64"/>
  <c r="Y64"/>
  <c r="Z64"/>
  <c r="T67"/>
  <c r="U67"/>
  <c r="V67"/>
  <c r="W67"/>
  <c r="X67"/>
  <c r="Y67"/>
  <c r="Z67"/>
  <c r="T69"/>
  <c r="U69"/>
  <c r="V69"/>
  <c r="W69"/>
  <c r="X69"/>
  <c r="Y69"/>
  <c r="Z69"/>
  <c r="T71"/>
  <c r="U71"/>
  <c r="V71"/>
  <c r="W71"/>
  <c r="X71"/>
  <c r="Y71"/>
  <c r="Z71"/>
  <c r="T73"/>
  <c r="U73"/>
  <c r="V73"/>
  <c r="W73"/>
  <c r="X73"/>
  <c r="Y73"/>
  <c r="Z73"/>
  <c r="T76"/>
  <c r="U76"/>
  <c r="V76"/>
  <c r="W76"/>
  <c r="X76"/>
  <c r="Y76"/>
  <c r="Z76"/>
  <c r="T78"/>
  <c r="U78"/>
  <c r="V78"/>
  <c r="W78"/>
  <c r="X78"/>
  <c r="Y78"/>
  <c r="Z78"/>
  <c r="T80"/>
  <c r="U80"/>
  <c r="V80"/>
  <c r="W80"/>
  <c r="X80"/>
  <c r="Y80"/>
  <c r="Z80"/>
  <c r="T82"/>
  <c r="U82"/>
  <c r="V82"/>
  <c r="W82"/>
  <c r="X82"/>
  <c r="Y82"/>
  <c r="Z82"/>
  <c r="T85"/>
  <c r="U85"/>
  <c r="V85"/>
  <c r="W85"/>
  <c r="X85"/>
  <c r="Y85"/>
  <c r="Z85"/>
  <c r="T87"/>
  <c r="U87"/>
  <c r="V87"/>
  <c r="W87"/>
  <c r="X87"/>
  <c r="Y87"/>
  <c r="Z87"/>
  <c r="T90"/>
  <c r="U90"/>
  <c r="V90"/>
  <c r="W90"/>
  <c r="X90"/>
  <c r="Y90"/>
  <c r="Z90"/>
  <c r="T92"/>
  <c r="U92"/>
  <c r="V92"/>
  <c r="W92"/>
  <c r="X92"/>
  <c r="Y92"/>
  <c r="Z92"/>
  <c r="T94"/>
  <c r="U94"/>
  <c r="V94"/>
  <c r="W94"/>
  <c r="X94"/>
  <c r="Y94"/>
  <c r="Z94"/>
  <c r="T96"/>
  <c r="U96"/>
  <c r="V96"/>
  <c r="W96"/>
  <c r="X96"/>
  <c r="Y96"/>
  <c r="Z96"/>
  <c r="T99"/>
  <c r="U99"/>
  <c r="V99"/>
  <c r="W99"/>
  <c r="X99"/>
  <c r="Y99"/>
  <c r="Z99"/>
  <c r="T101"/>
  <c r="U101"/>
  <c r="V101"/>
  <c r="W101"/>
  <c r="X101"/>
  <c r="Y101"/>
  <c r="Z101"/>
  <c r="T103"/>
  <c r="U103"/>
  <c r="V103"/>
  <c r="W103"/>
  <c r="X103"/>
  <c r="Y103"/>
  <c r="Z103"/>
  <c r="T105"/>
  <c r="U105"/>
  <c r="V105"/>
  <c r="W105"/>
  <c r="X105"/>
  <c r="Y105"/>
  <c r="Z105"/>
  <c r="T108"/>
  <c r="U108"/>
  <c r="V108"/>
  <c r="W108"/>
  <c r="X108"/>
  <c r="Y108"/>
  <c r="Z108"/>
  <c r="T110"/>
  <c r="U110"/>
  <c r="V110"/>
  <c r="W110"/>
  <c r="X110"/>
  <c r="Y110"/>
  <c r="Z110"/>
  <c r="T113"/>
  <c r="U113"/>
  <c r="V113"/>
  <c r="W113"/>
  <c r="X113"/>
  <c r="Y113"/>
  <c r="Z113"/>
  <c r="T115"/>
  <c r="U115"/>
  <c r="V115"/>
  <c r="W115"/>
  <c r="X115"/>
  <c r="Y115"/>
  <c r="Z115"/>
  <c r="T117"/>
  <c r="U117"/>
  <c r="V117"/>
  <c r="W117"/>
  <c r="X117"/>
  <c r="Y117"/>
  <c r="Z117"/>
  <c r="T119"/>
  <c r="U119"/>
  <c r="V119"/>
  <c r="W119"/>
  <c r="X119"/>
  <c r="Y119"/>
  <c r="Z119"/>
  <c r="T122"/>
  <c r="U122"/>
  <c r="V122"/>
  <c r="W122"/>
  <c r="X122"/>
  <c r="Y122"/>
  <c r="Z122"/>
  <c r="T124"/>
  <c r="U124"/>
  <c r="V124"/>
  <c r="W124"/>
  <c r="X124"/>
  <c r="Y124"/>
  <c r="Z124"/>
  <c r="T127"/>
  <c r="U127"/>
  <c r="V127"/>
  <c r="W127"/>
  <c r="X127"/>
  <c r="Y127"/>
  <c r="Z127"/>
  <c r="T129"/>
  <c r="U129"/>
  <c r="V129"/>
  <c r="W129"/>
  <c r="X129"/>
  <c r="Y129"/>
  <c r="Z129"/>
  <c r="T131"/>
  <c r="U131"/>
  <c r="V131"/>
  <c r="W131"/>
  <c r="X131"/>
  <c r="Y131"/>
  <c r="Z131"/>
  <c r="T133"/>
  <c r="U133"/>
  <c r="V133"/>
  <c r="W133"/>
  <c r="X133"/>
  <c r="Y133"/>
  <c r="Z133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<sst xmlns="http://schemas.openxmlformats.org/spreadsheetml/2006/main" count="323" uniqueCount="157">
  <si>
    <t>123.............................................................................</t>
  </si>
  <si>
    <t>BB221111111111111111111111111111111111111111111111111111111111114444444444444444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</si>
  <si>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</si>
  <si>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</si>
  <si>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</si>
  <si>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120117US59TBAR36F20</t>
  </si>
  <si>
    <t>711013008002-159140604.202211</t>
  </si>
  <si>
    <t>C:\DALLAS\</t>
  </si>
  <si>
    <t>.FWD</t>
  </si>
  <si>
    <t>us0059</t>
  </si>
  <si>
    <t>S</t>
  </si>
  <si>
    <t>967R1</t>
  </si>
  <si>
    <t>Heights</t>
  </si>
  <si>
    <t>............................</t>
  </si>
  <si>
    <t>970R1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</si>
  <si>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</si>
  <si>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</si>
  <si>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</si>
  <si>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</si>
  <si>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</si>
  <si>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</si>
  <si>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</si>
  <si>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</si>
  <si>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</si>
  <si>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</si>
  <si>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Miles</t>
  </si>
  <si>
    <t>Hicks</t>
  </si>
  <si>
    <t>11020600........................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</si>
  <si>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</si>
  <si>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</si>
  <si>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</si>
  <si>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</si>
  <si>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</si>
  <si>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</si>
  <si>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</si>
  <si>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</si>
  <si>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</si>
  <si>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</si>
  <si>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load-transfer</t>
  </si>
  <si>
    <t>0R1</t>
  </si>
  <si>
    <t>I61034</t>
  </si>
  <si>
    <t>3R1</t>
  </si>
  <si>
    <t>I61035</t>
  </si>
  <si>
    <t>4R1</t>
  </si>
  <si>
    <t>I61036</t>
  </si>
  <si>
    <t>6R1</t>
  </si>
  <si>
    <t>'test</t>
  </si>
  <si>
    <t>at</t>
  </si>
  <si>
    <t>M12</t>
  </si>
  <si>
    <t>7R1</t>
  </si>
  <si>
    <t>I61037</t>
  </si>
  <si>
    <t>9R1</t>
  </si>
  <si>
    <t>I61038</t>
  </si>
  <si>
    <t>10R1</t>
  </si>
  <si>
    <t>I61039</t>
  </si>
  <si>
    <t>12R1</t>
  </si>
  <si>
    <t>I61040</t>
  </si>
  <si>
    <t>M11</t>
  </si>
  <si>
    <t>252R1</t>
  </si>
  <si>
    <t>I61041</t>
  </si>
  <si>
    <t>253R1</t>
  </si>
  <si>
    <t>I61042</t>
  </si>
  <si>
    <t>S11</t>
  </si>
  <si>
    <t>287R1</t>
  </si>
  <si>
    <t>I61043</t>
  </si>
  <si>
    <t>289R1</t>
  </si>
  <si>
    <t>I61044</t>
  </si>
  <si>
    <t>S12</t>
  </si>
  <si>
    <t>307R1</t>
  </si>
  <si>
    <t>311R1</t>
  </si>
  <si>
    <t>I61045</t>
  </si>
  <si>
    <t>312R1</t>
  </si>
  <si>
    <t>I61046</t>
  </si>
  <si>
    <t>318R1</t>
  </si>
  <si>
    <t>I61047</t>
  </si>
  <si>
    <t>L11</t>
  </si>
  <si>
    <t>339R1</t>
  </si>
  <si>
    <t>344R1</t>
  </si>
  <si>
    <t>I61048</t>
  </si>
  <si>
    <t>346R1</t>
  </si>
  <si>
    <t>I61049</t>
  </si>
  <si>
    <t>353R1</t>
  </si>
  <si>
    <t>I61050</t>
  </si>
  <si>
    <t>L12</t>
  </si>
  <si>
    <t>451R1</t>
  </si>
  <si>
    <t>I61051</t>
  </si>
  <si>
    <t>452R1</t>
  </si>
  <si>
    <t>I61052</t>
  </si>
  <si>
    <t>CJ</t>
  </si>
  <si>
    <t>CONST.</t>
  </si>
  <si>
    <t>JOINT</t>
  </si>
  <si>
    <t>549R1</t>
  </si>
  <si>
    <t>I61053</t>
  </si>
  <si>
    <t>551R1</t>
  </si>
  <si>
    <t>552R1</t>
  </si>
  <si>
    <t>I61054</t>
  </si>
  <si>
    <t>555R1</t>
  </si>
  <si>
    <t>I61055</t>
  </si>
  <si>
    <t>M21</t>
  </si>
  <si>
    <t>650R1</t>
  </si>
  <si>
    <t>I61056</t>
  </si>
  <si>
    <t>653R1</t>
  </si>
  <si>
    <t>I61057</t>
  </si>
  <si>
    <t>654R1</t>
  </si>
  <si>
    <t>I61058</t>
  </si>
  <si>
    <t>657R1</t>
  </si>
  <si>
    <t>M22</t>
  </si>
  <si>
    <t>690R1</t>
  </si>
  <si>
    <t>I61100</t>
  </si>
  <si>
    <t>691R1</t>
  </si>
  <si>
    <t>S21</t>
  </si>
  <si>
    <t>885R1</t>
  </si>
  <si>
    <t>I61102</t>
  </si>
  <si>
    <t>889R1</t>
  </si>
  <si>
    <t>I61103</t>
  </si>
  <si>
    <t>890R1</t>
  </si>
  <si>
    <t>893R1</t>
  </si>
  <si>
    <t>I61104</t>
  </si>
  <si>
    <t>L22</t>
  </si>
  <si>
    <t>943R1</t>
  </si>
  <si>
    <t>I61105</t>
  </si>
  <si>
    <t>944R1</t>
  </si>
  <si>
    <t>I61106</t>
  </si>
  <si>
    <t>S22</t>
  </si>
  <si>
    <t>950R1</t>
  </si>
  <si>
    <t>I61107</t>
  </si>
  <si>
    <t>953R1</t>
  </si>
  <si>
    <t>955R1</t>
  </si>
  <si>
    <t>I61108</t>
  </si>
  <si>
    <t>959R1</t>
  </si>
  <si>
    <t>I61109</t>
  </si>
  <si>
    <t>L21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</si>
  <si>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</si>
  <si>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</si>
  <si>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</si>
  <si>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</si>
  <si>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</si>
  <si>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</si>
  <si>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</si>
  <si>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</si>
  <si>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</si>
  <si>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</si>
  <si>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</si>
  <si>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</si>
  <si>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M-I-2</t>
  </si>
  <si>
    <t>M-I-1</t>
  </si>
  <si>
    <t>S-I-1</t>
  </si>
  <si>
    <t>S-I-2</t>
  </si>
  <si>
    <t>L-I-1</t>
  </si>
  <si>
    <t>L-I-2</t>
  </si>
  <si>
    <t>TCJ</t>
  </si>
  <si>
    <t>M-II-1</t>
  </si>
  <si>
    <t>M-II-2</t>
  </si>
  <si>
    <t>S-II-1</t>
  </si>
  <si>
    <t>L-II-2</t>
  </si>
  <si>
    <t>S-II-2</t>
  </si>
  <si>
    <t>L-II-1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</si>
</sst>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0" xfId="0" applyBorder="1" applyAlignment="1"/>
    <xf numFmtId="164" fontId="16" fillId="33" borderId="25" xfId="0" applyNumberFormat="1" applyFont="1" applyFill="1" applyBorder="1" applyAlignment="1">
      <alignment horizontal="center"/>
    </xf>
    <xf numFmtId="164" fontId="16" fillId="33" borderId="23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36"/>
  <sheetViews>
    <sheetView tabSelected="1" workbookViewId="0"/>
  </sheetViews>
  <sheetFormatPr defaultRowHeight="15"/>
  <cols>
    <col min="19" max="19" width="9.140625" style="1"/>
    <col min="20" max="26" width="4.5703125" style="5" bestFit="1" customWidth="1"/>
    <col min="27" max="27" width="6.5703125" style="5" bestFit="1" customWidth="1"/>
    <col min="28" max="28" width="8.140625" style="6" bestFit="1" customWidth="1"/>
  </cols>
  <sheetData>
    <row r="1" spans="1:15">
      <c r="A1" t="s">
        <v>4</v>
      </c>
      <c r="B1">
        <v>141</v>
      </c>
      <c r="C1" t="s">
        <v>5</v>
      </c>
    </row>
    <row r="2" spans="1:15">
      <c r="A2" t="s">
        <v>6</v>
      </c>
      <c r="B2">
        <v>8</v>
      </c>
    </row>
    <row r="3" spans="1:15">
      <c r="A3">
        <v>150</v>
      </c>
      <c r="B3">
        <v>0</v>
      </c>
      <c r="C3">
        <v>305</v>
      </c>
      <c r="D3">
        <v>305</v>
      </c>
      <c r="E3">
        <v>305</v>
      </c>
      <c r="F3">
        <v>305</v>
      </c>
      <c r="G3">
        <v>15241829</v>
      </c>
      <c r="H3">
        <v>5.9</v>
      </c>
      <c r="I3">
        <v>0</v>
      </c>
      <c r="J3">
        <v>12</v>
      </c>
      <c r="K3">
        <v>12</v>
      </c>
      <c r="L3">
        <v>12</v>
      </c>
      <c r="M3">
        <v>12</v>
      </c>
      <c r="N3">
        <v>60</v>
      </c>
      <c r="O3">
        <v>72</v>
      </c>
    </row>
    <row r="4" spans="1:15">
      <c r="A4" t="s">
        <v>7</v>
      </c>
      <c r="B4" t="s">
        <v>8</v>
      </c>
    </row>
    <row r="5" spans="1:15">
      <c r="A5">
        <v>19019</v>
      </c>
      <c r="B5" t="s">
        <v>9</v>
      </c>
    </row>
    <row r="6" spans="1:15">
      <c r="A6" t="s">
        <v>10</v>
      </c>
      <c r="B6" t="s">
        <v>11</v>
      </c>
      <c r="C6">
        <v>22</v>
      </c>
      <c r="D6">
        <v>23</v>
      </c>
      <c r="E6">
        <v>142</v>
      </c>
      <c r="F6">
        <v>71</v>
      </c>
      <c r="G6">
        <v>72</v>
      </c>
      <c r="H6" t="s">
        <v>12</v>
      </c>
      <c r="I6" t="s">
        <v>13</v>
      </c>
    </row>
    <row r="7" spans="1:15">
      <c r="A7" t="s">
        <v>10</v>
      </c>
      <c r="B7" t="s">
        <v>14</v>
      </c>
      <c r="C7">
        <v>22</v>
      </c>
      <c r="D7">
        <v>23</v>
      </c>
      <c r="E7">
        <v>142</v>
      </c>
      <c r="F7">
        <v>71</v>
      </c>
      <c r="G7">
        <v>72</v>
      </c>
      <c r="H7" t="s">
        <v>12</v>
      </c>
      <c r="I7" t="s">
        <v>13</v>
      </c>
    </row>
    <row r="8" spans="1:15">
      <c r="A8">
        <v>1.33441052749366E+16</v>
      </c>
      <c r="B8">
        <v>0.183</v>
      </c>
    </row>
    <row r="9" spans="1:15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5">
      <c r="A10" t="s">
        <v>15</v>
      </c>
      <c r="B10">
        <v>215</v>
      </c>
      <c r="C10">
        <v>1.0029999999999999</v>
      </c>
      <c r="D10">
        <v>89</v>
      </c>
    </row>
    <row r="11" spans="1:15">
      <c r="A11" t="s">
        <v>16</v>
      </c>
      <c r="B11">
        <v>2439</v>
      </c>
      <c r="C11">
        <v>1.044</v>
      </c>
      <c r="D11">
        <v>0.98299999999999998</v>
      </c>
    </row>
    <row r="12" spans="1:15">
      <c r="A12" t="s">
        <v>17</v>
      </c>
      <c r="B12">
        <v>2455</v>
      </c>
      <c r="C12">
        <v>0.98299999999999998</v>
      </c>
      <c r="D12">
        <v>1.0169999999999999</v>
      </c>
    </row>
    <row r="13" spans="1:15">
      <c r="A13" t="s">
        <v>18</v>
      </c>
      <c r="B13">
        <v>978</v>
      </c>
      <c r="C13">
        <v>1.0589999999999999</v>
      </c>
      <c r="D13">
        <v>1.0109999999999999</v>
      </c>
    </row>
    <row r="14" spans="1:15">
      <c r="A14" t="s">
        <v>19</v>
      </c>
      <c r="B14">
        <v>965</v>
      </c>
      <c r="C14">
        <v>0.99370000000000003</v>
      </c>
      <c r="D14">
        <v>1.052</v>
      </c>
    </row>
    <row r="15" spans="1:15">
      <c r="A15" t="s">
        <v>20</v>
      </c>
      <c r="B15">
        <v>522</v>
      </c>
      <c r="C15">
        <v>1.93</v>
      </c>
      <c r="D15">
        <v>0.99839999999999995</v>
      </c>
    </row>
    <row r="16" spans="1:15">
      <c r="A16" t="s">
        <v>21</v>
      </c>
      <c r="B16">
        <v>954</v>
      </c>
      <c r="C16">
        <v>1.2010000000000001</v>
      </c>
      <c r="D16">
        <v>1.002</v>
      </c>
    </row>
    <row r="17" spans="1:5">
      <c r="A17" t="s">
        <v>22</v>
      </c>
      <c r="B17">
        <v>958</v>
      </c>
      <c r="C17">
        <v>1.2050000000000001</v>
      </c>
      <c r="D17">
        <v>1.0860000000000001</v>
      </c>
    </row>
    <row r="18" spans="1:5">
      <c r="A18" t="s">
        <v>23</v>
      </c>
      <c r="B18">
        <v>2433</v>
      </c>
      <c r="C18">
        <v>1</v>
      </c>
      <c r="D18">
        <v>0.97399999999999998</v>
      </c>
    </row>
    <row r="19" spans="1:5">
      <c r="A19" t="s">
        <v>24</v>
      </c>
      <c r="B19">
        <v>3371</v>
      </c>
      <c r="C19">
        <v>1.0049999999999999</v>
      </c>
      <c r="D19">
        <v>1</v>
      </c>
    </row>
    <row r="20" spans="1:5">
      <c r="A20" t="s">
        <v>24</v>
      </c>
      <c r="B20">
        <v>2440</v>
      </c>
      <c r="C20">
        <v>1.03</v>
      </c>
      <c r="D20">
        <v>0.999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  <c r="D26" t="s">
        <v>34</v>
      </c>
    </row>
    <row r="27" spans="1:5">
      <c r="A27" t="s">
        <v>29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38</v>
      </c>
    </row>
    <row r="37" spans="1:28" ht="15.75" thickBot="1">
      <c r="A37" t="s">
        <v>29</v>
      </c>
      <c r="B37">
        <v>0</v>
      </c>
      <c r="T37" s="2" t="s">
        <v>134</v>
      </c>
      <c r="U37" s="3"/>
      <c r="V37" s="3"/>
      <c r="W37" s="3"/>
      <c r="X37" s="3"/>
      <c r="Y37" s="3"/>
      <c r="Z37" s="4"/>
    </row>
    <row r="38" spans="1:28" ht="15.75" thickBot="1">
      <c r="A38" t="s">
        <v>10</v>
      </c>
      <c r="B38" t="s">
        <v>39</v>
      </c>
      <c r="C38">
        <v>21</v>
      </c>
      <c r="D38">
        <v>21</v>
      </c>
      <c r="E38" t="s">
        <v>40</v>
      </c>
      <c r="F38">
        <v>69</v>
      </c>
      <c r="G38">
        <v>70</v>
      </c>
      <c r="H38" t="s">
        <v>12</v>
      </c>
      <c r="I38" t="s">
        <v>13</v>
      </c>
      <c r="T38" s="7" t="s">
        <v>135</v>
      </c>
      <c r="U38" s="7" t="s">
        <v>136</v>
      </c>
      <c r="V38" s="7" t="s">
        <v>137</v>
      </c>
      <c r="W38" s="7" t="s">
        <v>138</v>
      </c>
      <c r="X38" s="7" t="s">
        <v>139</v>
      </c>
      <c r="Y38" s="7" t="s">
        <v>140</v>
      </c>
      <c r="Z38" s="7" t="s">
        <v>141</v>
      </c>
      <c r="AA38" s="7" t="s">
        <v>142</v>
      </c>
      <c r="AB38" s="8" t="s">
        <v>143</v>
      </c>
    </row>
    <row r="39" spans="1:28">
      <c r="B39">
        <v>682</v>
      </c>
      <c r="C39">
        <v>49</v>
      </c>
      <c r="D39">
        <v>43</v>
      </c>
      <c r="E39">
        <v>45</v>
      </c>
      <c r="F39">
        <v>43</v>
      </c>
      <c r="G39">
        <v>7</v>
      </c>
      <c r="H39">
        <v>32</v>
      </c>
      <c r="I39">
        <v>30</v>
      </c>
      <c r="J39">
        <v>10833</v>
      </c>
      <c r="K39">
        <v>1.94</v>
      </c>
      <c r="L39">
        <v>1.68</v>
      </c>
      <c r="M39">
        <v>1.78</v>
      </c>
      <c r="N39">
        <v>1.69</v>
      </c>
      <c r="O39">
        <v>0.28000000000000003</v>
      </c>
      <c r="P39">
        <v>1.26</v>
      </c>
      <c r="Q39">
        <v>1.17</v>
      </c>
      <c r="S39" s="25" t="s">
        <v>144</v>
      </c>
      <c r="T39" s="9">
        <f>(K39*9000)/J39</f>
        <v>1.6117418997507615</v>
      </c>
      <c r="U39" s="10">
        <f>(L39*9000)/J39</f>
        <v>1.3957352533924121</v>
      </c>
      <c r="V39" s="10">
        <f>(M39*9000)/J39</f>
        <v>1.4788147327610079</v>
      </c>
      <c r="W39" s="10">
        <f>(N39*9000)/J39</f>
        <v>1.4040432013292716</v>
      </c>
      <c r="X39" s="10">
        <f>(O39*9000)/J39</f>
        <v>0.23262254223206871</v>
      </c>
      <c r="Y39" s="10">
        <f>(P39*9000)/J39</f>
        <v>1.0468014400443091</v>
      </c>
      <c r="Z39" s="10">
        <f>(Q39*9000)/J39</f>
        <v>0.97202990861257266</v>
      </c>
      <c r="AA39" s="10"/>
      <c r="AB39" s="11"/>
    </row>
    <row r="40" spans="1:28">
      <c r="A40" t="s">
        <v>10</v>
      </c>
      <c r="B40" t="s">
        <v>41</v>
      </c>
      <c r="C40">
        <v>20</v>
      </c>
      <c r="D40">
        <v>21</v>
      </c>
      <c r="E40" t="s">
        <v>42</v>
      </c>
      <c r="F40">
        <v>67</v>
      </c>
      <c r="G40">
        <v>69</v>
      </c>
      <c r="H40" t="s">
        <v>12</v>
      </c>
      <c r="I40" t="s">
        <v>13</v>
      </c>
      <c r="S40" s="26"/>
      <c r="T40" s="12"/>
      <c r="U40" s="13"/>
      <c r="V40" s="13"/>
      <c r="W40" s="13"/>
      <c r="X40" s="13"/>
      <c r="Y40" s="13"/>
      <c r="Z40" s="13"/>
      <c r="AA40" s="13"/>
      <c r="AB40" s="14"/>
    </row>
    <row r="41" spans="1:28">
      <c r="B41">
        <v>677</v>
      </c>
      <c r="C41">
        <v>61</v>
      </c>
      <c r="D41">
        <v>45</v>
      </c>
      <c r="E41">
        <v>48</v>
      </c>
      <c r="F41">
        <v>50</v>
      </c>
      <c r="G41">
        <v>8</v>
      </c>
      <c r="H41">
        <v>32</v>
      </c>
      <c r="I41">
        <v>29</v>
      </c>
      <c r="J41">
        <v>10758</v>
      </c>
      <c r="K41">
        <v>2.39</v>
      </c>
      <c r="L41">
        <v>1.79</v>
      </c>
      <c r="M41">
        <v>1.89</v>
      </c>
      <c r="N41">
        <v>1.98</v>
      </c>
      <c r="O41">
        <v>0.31</v>
      </c>
      <c r="P41">
        <v>1.26</v>
      </c>
      <c r="Q41">
        <v>1.1499999999999999</v>
      </c>
      <c r="S41" s="26"/>
      <c r="T41" s="12">
        <f t="shared" ref="T40:T103" si="0">(K41*9000)/J41</f>
        <v>1.9994422755158952</v>
      </c>
      <c r="U41" s="13">
        <f t="shared" ref="U40:U103" si="1">(L41*9000)/J41</f>
        <v>1.4974902398215282</v>
      </c>
      <c r="V41" s="13">
        <f t="shared" ref="V40:V103" si="2">(M41*9000)/J41</f>
        <v>1.581148912437256</v>
      </c>
      <c r="W41" s="13">
        <f t="shared" ref="W40:W103" si="3">(N41*9000)/J41</f>
        <v>1.656441717791411</v>
      </c>
      <c r="X41" s="13">
        <f t="shared" ref="X40:X103" si="4">(O41*9000)/J41</f>
        <v>0.25934188510875628</v>
      </c>
      <c r="Y41" s="13">
        <f t="shared" ref="Y40:Y103" si="5">(P41*9000)/J41</f>
        <v>1.0540992749581706</v>
      </c>
      <c r="Z41" s="13">
        <f t="shared" ref="Z40:Z103" si="6">(Q41*9000)/J41</f>
        <v>0.96207473508087005</v>
      </c>
      <c r="AA41" s="13">
        <f>(U41/W41)*100</f>
        <v>90.404040404040416</v>
      </c>
      <c r="AB41" s="23">
        <f>AVERAGE(AA41:AA43)</f>
        <v>103.40307840307841</v>
      </c>
    </row>
    <row r="42" spans="1:28">
      <c r="A42" t="s">
        <v>10</v>
      </c>
      <c r="B42" t="s">
        <v>43</v>
      </c>
      <c r="C42">
        <v>21</v>
      </c>
      <c r="D42">
        <v>21</v>
      </c>
      <c r="E42" t="s">
        <v>44</v>
      </c>
      <c r="F42">
        <v>69</v>
      </c>
      <c r="G42">
        <v>70</v>
      </c>
      <c r="H42" t="s">
        <v>12</v>
      </c>
      <c r="I42" t="s">
        <v>13</v>
      </c>
      <c r="S42" s="26"/>
      <c r="T42" s="12"/>
      <c r="U42" s="13"/>
      <c r="V42" s="13"/>
      <c r="W42" s="13"/>
      <c r="X42" s="13"/>
      <c r="Y42" s="13"/>
      <c r="Z42" s="13"/>
      <c r="AA42" s="13"/>
      <c r="AB42" s="14"/>
    </row>
    <row r="43" spans="1:28">
      <c r="B43">
        <v>681</v>
      </c>
      <c r="C43">
        <v>69</v>
      </c>
      <c r="D43">
        <v>48</v>
      </c>
      <c r="E43">
        <v>49</v>
      </c>
      <c r="F43">
        <v>56</v>
      </c>
      <c r="G43">
        <v>8</v>
      </c>
      <c r="H43">
        <v>32</v>
      </c>
      <c r="I43">
        <v>29</v>
      </c>
      <c r="J43">
        <v>10813</v>
      </c>
      <c r="K43">
        <v>2.73</v>
      </c>
      <c r="L43">
        <v>1.89</v>
      </c>
      <c r="M43">
        <v>1.94</v>
      </c>
      <c r="N43">
        <v>2.2000000000000002</v>
      </c>
      <c r="O43">
        <v>0.3</v>
      </c>
      <c r="P43">
        <v>1.25</v>
      </c>
      <c r="Q43">
        <v>1.1299999999999999</v>
      </c>
      <c r="S43" s="26"/>
      <c r="T43" s="12">
        <f t="shared" si="0"/>
        <v>2.2722648663645613</v>
      </c>
      <c r="U43" s="13">
        <f t="shared" si="1"/>
        <v>1.5731064459446962</v>
      </c>
      <c r="V43" s="13">
        <f t="shared" si="2"/>
        <v>1.6147230185887358</v>
      </c>
      <c r="W43" s="13">
        <f t="shared" si="3"/>
        <v>1.8311291963377416</v>
      </c>
      <c r="X43" s="13">
        <f t="shared" si="4"/>
        <v>0.24969943586423748</v>
      </c>
      <c r="Y43" s="13">
        <f t="shared" si="5"/>
        <v>1.0404143161009896</v>
      </c>
      <c r="Z43" s="13">
        <f t="shared" si="6"/>
        <v>0.94053454175529438</v>
      </c>
      <c r="AA43" s="13">
        <f>(W43/U43)*100</f>
        <v>116.40211640211639</v>
      </c>
      <c r="AB43" s="14"/>
    </row>
    <row r="44" spans="1:28">
      <c r="A44" t="s">
        <v>10</v>
      </c>
      <c r="B44" t="s">
        <v>45</v>
      </c>
      <c r="C44">
        <v>20</v>
      </c>
      <c r="D44">
        <v>21</v>
      </c>
      <c r="E44" t="s">
        <v>44</v>
      </c>
      <c r="F44">
        <v>68</v>
      </c>
      <c r="G44">
        <v>70</v>
      </c>
      <c r="H44" t="s">
        <v>12</v>
      </c>
      <c r="I44" t="s">
        <v>13</v>
      </c>
      <c r="S44" s="26"/>
      <c r="T44" s="12"/>
      <c r="U44" s="13"/>
      <c r="V44" s="13"/>
      <c r="W44" s="13"/>
      <c r="X44" s="13"/>
      <c r="Y44" s="13"/>
      <c r="Z44" s="13"/>
      <c r="AA44" s="13"/>
      <c r="AB44" s="14"/>
    </row>
    <row r="45" spans="1:28" ht="15.75" thickBot="1">
      <c r="B45">
        <v>682</v>
      </c>
      <c r="C45">
        <v>52</v>
      </c>
      <c r="D45">
        <v>45</v>
      </c>
      <c r="E45">
        <v>48</v>
      </c>
      <c r="F45">
        <v>45</v>
      </c>
      <c r="G45">
        <v>7</v>
      </c>
      <c r="H45">
        <v>31</v>
      </c>
      <c r="I45">
        <v>28</v>
      </c>
      <c r="J45">
        <v>10841</v>
      </c>
      <c r="K45">
        <v>2.04</v>
      </c>
      <c r="L45">
        <v>1.78</v>
      </c>
      <c r="M45">
        <v>1.89</v>
      </c>
      <c r="N45">
        <v>1.79</v>
      </c>
      <c r="O45">
        <v>0.27</v>
      </c>
      <c r="P45">
        <v>1.23</v>
      </c>
      <c r="Q45">
        <v>1.1100000000000001</v>
      </c>
      <c r="S45" s="27"/>
      <c r="T45" s="15">
        <f t="shared" si="0"/>
        <v>1.6935707038096117</v>
      </c>
      <c r="U45" s="16">
        <f t="shared" si="1"/>
        <v>1.4777234572456415</v>
      </c>
      <c r="V45" s="16">
        <f t="shared" si="2"/>
        <v>1.5690434461765519</v>
      </c>
      <c r="W45" s="16">
        <f t="shared" si="3"/>
        <v>1.4860252744211788</v>
      </c>
      <c r="X45" s="16">
        <f t="shared" si="4"/>
        <v>0.22414906373950744</v>
      </c>
      <c r="Y45" s="16">
        <f t="shared" si="5"/>
        <v>1.0211235125910894</v>
      </c>
      <c r="Z45" s="16">
        <f t="shared" si="6"/>
        <v>0.92150170648464169</v>
      </c>
      <c r="AA45" s="16"/>
      <c r="AB45" s="17"/>
    </row>
    <row r="46" spans="1:28">
      <c r="A46" t="s">
        <v>46</v>
      </c>
      <c r="B46" t="s">
        <v>47</v>
      </c>
      <c r="C46" t="s">
        <v>48</v>
      </c>
      <c r="T46" s="18"/>
      <c r="U46" s="18"/>
      <c r="V46" s="18"/>
      <c r="W46" s="18"/>
      <c r="X46" s="18"/>
      <c r="Y46" s="18"/>
      <c r="Z46" s="18"/>
      <c r="AA46" s="18"/>
      <c r="AB46" s="19"/>
    </row>
    <row r="47" spans="1:28" ht="15.75" thickBot="1">
      <c r="A47" t="s">
        <v>10</v>
      </c>
      <c r="B47" t="s">
        <v>49</v>
      </c>
      <c r="C47">
        <v>20</v>
      </c>
      <c r="D47">
        <v>21</v>
      </c>
      <c r="E47" t="s">
        <v>50</v>
      </c>
      <c r="F47">
        <v>68</v>
      </c>
      <c r="G47">
        <v>69</v>
      </c>
      <c r="H47" t="s">
        <v>12</v>
      </c>
      <c r="I47" t="s">
        <v>13</v>
      </c>
      <c r="T47" s="20"/>
      <c r="U47" s="20"/>
      <c r="V47" s="20"/>
      <c r="W47" s="20"/>
      <c r="X47" s="20"/>
      <c r="Y47" s="20"/>
      <c r="Z47" s="20"/>
      <c r="AA47" s="20"/>
      <c r="AB47" s="21"/>
    </row>
    <row r="48" spans="1:28">
      <c r="B48">
        <v>676</v>
      </c>
      <c r="C48">
        <v>52</v>
      </c>
      <c r="D48">
        <v>45</v>
      </c>
      <c r="E48">
        <v>48</v>
      </c>
      <c r="F48">
        <v>45</v>
      </c>
      <c r="G48">
        <v>7</v>
      </c>
      <c r="H48">
        <v>31</v>
      </c>
      <c r="I48">
        <v>28</v>
      </c>
      <c r="J48">
        <v>10734</v>
      </c>
      <c r="K48">
        <v>2.06</v>
      </c>
      <c r="L48">
        <v>1.77</v>
      </c>
      <c r="M48">
        <v>1.88</v>
      </c>
      <c r="N48">
        <v>1.78</v>
      </c>
      <c r="O48">
        <v>0.28000000000000003</v>
      </c>
      <c r="P48">
        <v>1.23</v>
      </c>
      <c r="Q48">
        <v>1.0900000000000001</v>
      </c>
      <c r="S48" s="25" t="s">
        <v>145</v>
      </c>
      <c r="T48" s="9">
        <f t="shared" si="0"/>
        <v>1.7272219116825043</v>
      </c>
      <c r="U48" s="10">
        <f t="shared" si="1"/>
        <v>1.4840693124650643</v>
      </c>
      <c r="V48" s="10">
        <f t="shared" si="2"/>
        <v>1.5762996087199552</v>
      </c>
      <c r="W48" s="10">
        <f t="shared" si="3"/>
        <v>1.4924538848518725</v>
      </c>
      <c r="X48" s="10">
        <f t="shared" si="4"/>
        <v>0.23476802683063169</v>
      </c>
      <c r="Y48" s="10">
        <f t="shared" si="5"/>
        <v>1.0313024035774176</v>
      </c>
      <c r="Z48" s="10">
        <f t="shared" si="6"/>
        <v>0.91391839016210175</v>
      </c>
      <c r="AA48" s="10"/>
      <c r="AB48" s="11"/>
    </row>
    <row r="49" spans="1:28">
      <c r="A49" t="s">
        <v>10</v>
      </c>
      <c r="B49" t="s">
        <v>51</v>
      </c>
      <c r="C49">
        <v>20</v>
      </c>
      <c r="D49">
        <v>21</v>
      </c>
      <c r="E49" t="s">
        <v>52</v>
      </c>
      <c r="F49">
        <v>68</v>
      </c>
      <c r="G49">
        <v>69</v>
      </c>
      <c r="H49" t="s">
        <v>12</v>
      </c>
      <c r="I49" t="s">
        <v>13</v>
      </c>
      <c r="S49" s="26"/>
      <c r="T49" s="12"/>
      <c r="U49" s="13"/>
      <c r="V49" s="13"/>
      <c r="W49" s="13"/>
      <c r="X49" s="13"/>
      <c r="Y49" s="13"/>
      <c r="Z49" s="13"/>
      <c r="AA49" s="13"/>
      <c r="AB49" s="14"/>
    </row>
    <row r="50" spans="1:28">
      <c r="B50">
        <v>680</v>
      </c>
      <c r="C50">
        <v>58</v>
      </c>
      <c r="D50">
        <v>49</v>
      </c>
      <c r="E50">
        <v>51</v>
      </c>
      <c r="F50">
        <v>50</v>
      </c>
      <c r="G50">
        <v>8</v>
      </c>
      <c r="H50">
        <v>32</v>
      </c>
      <c r="I50">
        <v>29</v>
      </c>
      <c r="J50">
        <v>10809</v>
      </c>
      <c r="K50">
        <v>2.29</v>
      </c>
      <c r="L50">
        <v>1.93</v>
      </c>
      <c r="M50">
        <v>1.99</v>
      </c>
      <c r="N50">
        <v>1.95</v>
      </c>
      <c r="O50">
        <v>0.31</v>
      </c>
      <c r="P50">
        <v>1.25</v>
      </c>
      <c r="Q50">
        <v>1.1299999999999999</v>
      </c>
      <c r="S50" s="26"/>
      <c r="T50" s="12">
        <f t="shared" si="0"/>
        <v>1.906744379683597</v>
      </c>
      <c r="U50" s="13">
        <f t="shared" si="1"/>
        <v>1.6069941715237301</v>
      </c>
      <c r="V50" s="13">
        <f t="shared" si="2"/>
        <v>1.6569525395503746</v>
      </c>
      <c r="W50" s="13">
        <f t="shared" si="3"/>
        <v>1.623646960865945</v>
      </c>
      <c r="X50" s="13">
        <f t="shared" si="4"/>
        <v>0.25811823480432972</v>
      </c>
      <c r="Y50" s="13">
        <f t="shared" si="5"/>
        <v>1.0407993338884263</v>
      </c>
      <c r="Z50" s="13">
        <f t="shared" si="6"/>
        <v>0.94088259783513717</v>
      </c>
      <c r="AA50" s="13">
        <f>(U50/W50)*100</f>
        <v>98.974358974358978</v>
      </c>
      <c r="AB50" s="23">
        <f>AVERAGE(AA50:AA52)</f>
        <v>103.01978818283166</v>
      </c>
    </row>
    <row r="51" spans="1:28">
      <c r="A51" t="s">
        <v>10</v>
      </c>
      <c r="B51" t="s">
        <v>53</v>
      </c>
      <c r="C51">
        <v>20</v>
      </c>
      <c r="D51">
        <v>21</v>
      </c>
      <c r="E51" t="s">
        <v>54</v>
      </c>
      <c r="F51">
        <v>68</v>
      </c>
      <c r="G51">
        <v>70</v>
      </c>
      <c r="H51" t="s">
        <v>12</v>
      </c>
      <c r="I51" t="s">
        <v>13</v>
      </c>
      <c r="S51" s="26"/>
      <c r="T51" s="12"/>
      <c r="U51" s="13"/>
      <c r="V51" s="13"/>
      <c r="W51" s="13"/>
      <c r="X51" s="13"/>
      <c r="Y51" s="13"/>
      <c r="Z51" s="13"/>
      <c r="AA51" s="13"/>
      <c r="AB51" s="14"/>
    </row>
    <row r="52" spans="1:28">
      <c r="B52">
        <v>678</v>
      </c>
      <c r="C52">
        <v>59</v>
      </c>
      <c r="D52">
        <v>47</v>
      </c>
      <c r="E52">
        <v>52</v>
      </c>
      <c r="F52">
        <v>50</v>
      </c>
      <c r="G52">
        <v>8</v>
      </c>
      <c r="H52">
        <v>31</v>
      </c>
      <c r="I52">
        <v>29</v>
      </c>
      <c r="J52">
        <v>10774</v>
      </c>
      <c r="K52">
        <v>2.31</v>
      </c>
      <c r="L52">
        <v>1.84</v>
      </c>
      <c r="M52">
        <v>2.0499999999999998</v>
      </c>
      <c r="N52">
        <v>1.97</v>
      </c>
      <c r="O52">
        <v>0.3</v>
      </c>
      <c r="P52">
        <v>1.22</v>
      </c>
      <c r="Q52">
        <v>1.1299999999999999</v>
      </c>
      <c r="S52" s="26"/>
      <c r="T52" s="12">
        <f t="shared" si="0"/>
        <v>1.9296454427325043</v>
      </c>
      <c r="U52" s="13">
        <f t="shared" si="1"/>
        <v>1.5370335994059774</v>
      </c>
      <c r="V52" s="13">
        <f t="shared" si="2"/>
        <v>1.7124559123816596</v>
      </c>
      <c r="W52" s="13">
        <f t="shared" si="3"/>
        <v>1.6456283645813996</v>
      </c>
      <c r="X52" s="13">
        <f t="shared" si="4"/>
        <v>0.25060330425097455</v>
      </c>
      <c r="Y52" s="13">
        <f t="shared" si="5"/>
        <v>1.0191201039539632</v>
      </c>
      <c r="Z52" s="13">
        <f t="shared" si="6"/>
        <v>0.9439391126786707</v>
      </c>
      <c r="AA52" s="13">
        <f>(W52/U52)*100</f>
        <v>107.06521739130434</v>
      </c>
      <c r="AB52" s="14"/>
    </row>
    <row r="53" spans="1:28">
      <c r="A53" t="s">
        <v>10</v>
      </c>
      <c r="B53" t="s">
        <v>55</v>
      </c>
      <c r="C53">
        <v>20</v>
      </c>
      <c r="D53">
        <v>20</v>
      </c>
      <c r="E53" t="s">
        <v>56</v>
      </c>
      <c r="F53">
        <v>68</v>
      </c>
      <c r="G53">
        <v>68</v>
      </c>
      <c r="H53" t="s">
        <v>12</v>
      </c>
      <c r="I53" t="s">
        <v>13</v>
      </c>
      <c r="S53" s="26"/>
      <c r="T53" s="12"/>
      <c r="U53" s="13"/>
      <c r="V53" s="13"/>
      <c r="W53" s="13"/>
      <c r="X53" s="13"/>
      <c r="Y53" s="13"/>
      <c r="Z53" s="13"/>
      <c r="AA53" s="13"/>
      <c r="AB53" s="14"/>
    </row>
    <row r="54" spans="1:28" ht="15.75" thickBot="1">
      <c r="B54">
        <v>680</v>
      </c>
      <c r="C54">
        <v>50</v>
      </c>
      <c r="D54">
        <v>43</v>
      </c>
      <c r="E54">
        <v>47</v>
      </c>
      <c r="F54">
        <v>44</v>
      </c>
      <c r="G54">
        <v>7</v>
      </c>
      <c r="H54">
        <v>31</v>
      </c>
      <c r="I54">
        <v>29</v>
      </c>
      <c r="J54">
        <v>10809</v>
      </c>
      <c r="K54">
        <v>1.98</v>
      </c>
      <c r="L54">
        <v>1.7</v>
      </c>
      <c r="M54">
        <v>1.84</v>
      </c>
      <c r="N54">
        <v>1.73</v>
      </c>
      <c r="O54">
        <v>0.26</v>
      </c>
      <c r="P54">
        <v>1.23</v>
      </c>
      <c r="Q54">
        <v>1.1200000000000001</v>
      </c>
      <c r="S54" s="27"/>
      <c r="T54" s="15">
        <f t="shared" si="0"/>
        <v>1.6486261448792672</v>
      </c>
      <c r="U54" s="16">
        <f t="shared" si="1"/>
        <v>1.4154870940882598</v>
      </c>
      <c r="V54" s="16">
        <f t="shared" si="2"/>
        <v>1.5320566194837635</v>
      </c>
      <c r="W54" s="16">
        <f t="shared" si="3"/>
        <v>1.440466278101582</v>
      </c>
      <c r="X54" s="16">
        <f t="shared" si="4"/>
        <v>0.21648626144879268</v>
      </c>
      <c r="Y54" s="16">
        <f t="shared" si="5"/>
        <v>1.0241465445462115</v>
      </c>
      <c r="Z54" s="16">
        <f t="shared" si="6"/>
        <v>0.9325562031640301</v>
      </c>
      <c r="AA54" s="16"/>
      <c r="AB54" s="17"/>
    </row>
    <row r="55" spans="1:28">
      <c r="A55" t="s">
        <v>46</v>
      </c>
      <c r="B55" t="s">
        <v>47</v>
      </c>
      <c r="C55" t="s">
        <v>57</v>
      </c>
      <c r="T55" s="18"/>
      <c r="U55" s="18"/>
      <c r="V55" s="18"/>
      <c r="W55" s="18"/>
      <c r="X55" s="18"/>
      <c r="Y55" s="18"/>
      <c r="Z55" s="18"/>
      <c r="AA55" s="18"/>
      <c r="AB55" s="19"/>
    </row>
    <row r="56" spans="1:28" ht="15.75" thickBot="1">
      <c r="A56" t="s">
        <v>10</v>
      </c>
      <c r="B56" t="s">
        <v>58</v>
      </c>
      <c r="C56">
        <v>22</v>
      </c>
      <c r="D56">
        <v>20</v>
      </c>
      <c r="E56" t="s">
        <v>59</v>
      </c>
      <c r="F56">
        <v>71</v>
      </c>
      <c r="G56">
        <v>68</v>
      </c>
      <c r="H56" t="s">
        <v>12</v>
      </c>
      <c r="I56" t="s">
        <v>13</v>
      </c>
      <c r="T56" s="20"/>
      <c r="U56" s="20"/>
      <c r="V56" s="20"/>
      <c r="W56" s="20"/>
      <c r="X56" s="20"/>
      <c r="Y56" s="20"/>
      <c r="Z56" s="20"/>
      <c r="AA56" s="20"/>
      <c r="AB56" s="21"/>
    </row>
    <row r="57" spans="1:28">
      <c r="B57">
        <v>679</v>
      </c>
      <c r="C57">
        <v>53</v>
      </c>
      <c r="D57">
        <v>45</v>
      </c>
      <c r="E57">
        <v>47</v>
      </c>
      <c r="F57">
        <v>46</v>
      </c>
      <c r="G57">
        <v>7</v>
      </c>
      <c r="H57">
        <v>30</v>
      </c>
      <c r="I57">
        <v>27</v>
      </c>
      <c r="J57">
        <v>10785</v>
      </c>
      <c r="K57">
        <v>2.1</v>
      </c>
      <c r="L57">
        <v>1.78</v>
      </c>
      <c r="M57">
        <v>1.84</v>
      </c>
      <c r="N57">
        <v>1.8</v>
      </c>
      <c r="O57">
        <v>0.28999999999999998</v>
      </c>
      <c r="P57">
        <v>1.19</v>
      </c>
      <c r="Q57">
        <v>1.08</v>
      </c>
      <c r="S57" s="28" t="s">
        <v>146</v>
      </c>
      <c r="T57" s="9">
        <f t="shared" si="0"/>
        <v>1.7524339360222532</v>
      </c>
      <c r="U57" s="10">
        <f t="shared" si="1"/>
        <v>1.4853963838664812</v>
      </c>
      <c r="V57" s="10">
        <f t="shared" si="2"/>
        <v>1.5354659248956886</v>
      </c>
      <c r="W57" s="10">
        <f t="shared" si="3"/>
        <v>1.5020862308762171</v>
      </c>
      <c r="X57" s="10">
        <f t="shared" si="4"/>
        <v>0.24200278164116829</v>
      </c>
      <c r="Y57" s="10">
        <f t="shared" si="5"/>
        <v>0.99304589707927682</v>
      </c>
      <c r="Z57" s="10">
        <f t="shared" si="6"/>
        <v>0.90125173852573015</v>
      </c>
      <c r="AA57" s="10">
        <f>(U57/W57)*100</f>
        <v>98.888888888888886</v>
      </c>
      <c r="AB57" s="24">
        <f>AVERAGE(AA57:AA59)</f>
        <v>100.86489898989899</v>
      </c>
    </row>
    <row r="58" spans="1:28">
      <c r="A58" t="s">
        <v>10</v>
      </c>
      <c r="B58" t="s">
        <v>60</v>
      </c>
      <c r="C58">
        <v>21</v>
      </c>
      <c r="D58">
        <v>21</v>
      </c>
      <c r="E58" t="s">
        <v>61</v>
      </c>
      <c r="F58">
        <v>70</v>
      </c>
      <c r="G58">
        <v>69</v>
      </c>
      <c r="H58" t="s">
        <v>12</v>
      </c>
      <c r="I58" t="s">
        <v>13</v>
      </c>
      <c r="S58" s="29"/>
      <c r="T58" s="12"/>
      <c r="U58" s="13"/>
      <c r="V58" s="13"/>
      <c r="W58" s="13"/>
      <c r="X58" s="13"/>
      <c r="Y58" s="13"/>
      <c r="Z58" s="13"/>
      <c r="AA58" s="13"/>
      <c r="AB58" s="14"/>
    </row>
    <row r="59" spans="1:28" ht="15.75" thickBot="1">
      <c r="B59">
        <v>674</v>
      </c>
      <c r="C59">
        <v>55</v>
      </c>
      <c r="D59">
        <v>45</v>
      </c>
      <c r="E59">
        <v>48</v>
      </c>
      <c r="F59">
        <v>46</v>
      </c>
      <c r="G59">
        <v>7</v>
      </c>
      <c r="H59">
        <v>30</v>
      </c>
      <c r="I59">
        <v>27</v>
      </c>
      <c r="J59">
        <v>10714</v>
      </c>
      <c r="K59">
        <v>2.1800000000000002</v>
      </c>
      <c r="L59">
        <v>1.76</v>
      </c>
      <c r="M59">
        <v>1.89</v>
      </c>
      <c r="N59">
        <v>1.81</v>
      </c>
      <c r="O59">
        <v>0.28000000000000003</v>
      </c>
      <c r="P59">
        <v>1.2</v>
      </c>
      <c r="Q59">
        <v>1.06</v>
      </c>
      <c r="S59" s="30"/>
      <c r="T59" s="15">
        <f t="shared" si="0"/>
        <v>1.8312488333022214</v>
      </c>
      <c r="U59" s="16">
        <f t="shared" si="1"/>
        <v>1.4784394250513346</v>
      </c>
      <c r="V59" s="16">
        <f t="shared" si="2"/>
        <v>1.5876423371289901</v>
      </c>
      <c r="W59" s="16">
        <f t="shared" si="3"/>
        <v>1.5204405450812022</v>
      </c>
      <c r="X59" s="16">
        <f t="shared" si="4"/>
        <v>0.23520627216725784</v>
      </c>
      <c r="Y59" s="16">
        <f t="shared" si="5"/>
        <v>1.0080268807168191</v>
      </c>
      <c r="Z59" s="16">
        <f t="shared" si="6"/>
        <v>0.89042374463319018</v>
      </c>
      <c r="AA59" s="16">
        <f>(W59/U59)*100</f>
        <v>102.84090909090911</v>
      </c>
      <c r="AB59" s="17"/>
    </row>
    <row r="60" spans="1:28">
      <c r="A60" t="s">
        <v>46</v>
      </c>
      <c r="B60" t="s">
        <v>47</v>
      </c>
      <c r="C60" t="s">
        <v>62</v>
      </c>
      <c r="S60" s="22"/>
      <c r="T60" s="18"/>
      <c r="U60" s="18"/>
      <c r="V60" s="18"/>
      <c r="W60" s="18"/>
      <c r="X60" s="18"/>
      <c r="Y60" s="18"/>
      <c r="Z60" s="18"/>
      <c r="AA60" s="18"/>
      <c r="AB60" s="19"/>
    </row>
    <row r="61" spans="1:28" ht="15.75" thickBot="1">
      <c r="A61" t="s">
        <v>10</v>
      </c>
      <c r="B61" t="s">
        <v>63</v>
      </c>
      <c r="C61">
        <v>22</v>
      </c>
      <c r="D61">
        <v>21</v>
      </c>
      <c r="E61" t="s">
        <v>64</v>
      </c>
      <c r="F61">
        <v>71</v>
      </c>
      <c r="G61">
        <v>70</v>
      </c>
      <c r="H61" t="s">
        <v>12</v>
      </c>
      <c r="I61" t="s">
        <v>13</v>
      </c>
      <c r="S61" s="22"/>
      <c r="T61" s="20"/>
      <c r="U61" s="20"/>
      <c r="V61" s="20"/>
      <c r="W61" s="20"/>
      <c r="X61" s="20"/>
      <c r="Y61" s="20"/>
      <c r="Z61" s="20"/>
      <c r="AA61" s="20"/>
      <c r="AB61" s="21"/>
    </row>
    <row r="62" spans="1:28">
      <c r="B62">
        <v>679</v>
      </c>
      <c r="C62">
        <v>50</v>
      </c>
      <c r="D62">
        <v>44</v>
      </c>
      <c r="E62">
        <v>46</v>
      </c>
      <c r="F62">
        <v>44</v>
      </c>
      <c r="G62">
        <v>7</v>
      </c>
      <c r="H62">
        <v>32</v>
      </c>
      <c r="I62">
        <v>29</v>
      </c>
      <c r="J62">
        <v>10785</v>
      </c>
      <c r="K62">
        <v>1.98</v>
      </c>
      <c r="L62">
        <v>1.72</v>
      </c>
      <c r="M62">
        <v>1.82</v>
      </c>
      <c r="N62">
        <v>1.72</v>
      </c>
      <c r="O62">
        <v>0.26</v>
      </c>
      <c r="P62">
        <v>1.25</v>
      </c>
      <c r="Q62">
        <v>1.1299999999999999</v>
      </c>
      <c r="S62" s="28" t="s">
        <v>147</v>
      </c>
      <c r="T62" s="9">
        <f t="shared" si="0"/>
        <v>1.6522948539638387</v>
      </c>
      <c r="U62" s="10">
        <f t="shared" si="1"/>
        <v>1.4353268428372741</v>
      </c>
      <c r="V62" s="10">
        <f t="shared" si="2"/>
        <v>1.5187760778859527</v>
      </c>
      <c r="W62" s="10">
        <f t="shared" si="3"/>
        <v>1.4353268428372741</v>
      </c>
      <c r="X62" s="10">
        <f t="shared" si="4"/>
        <v>0.21696801112656466</v>
      </c>
      <c r="Y62" s="10">
        <f t="shared" si="5"/>
        <v>1.0431154381084839</v>
      </c>
      <c r="Z62" s="10">
        <f t="shared" si="6"/>
        <v>0.94297635605006935</v>
      </c>
      <c r="AA62" s="10">
        <f>(U62/W62)*100</f>
        <v>100</v>
      </c>
      <c r="AB62" s="24">
        <f>AVERAGE(AA62:AA64)</f>
        <v>97.409326424870471</v>
      </c>
    </row>
    <row r="63" spans="1:28">
      <c r="A63" t="s">
        <v>10</v>
      </c>
      <c r="B63" t="s">
        <v>65</v>
      </c>
      <c r="C63">
        <v>21</v>
      </c>
      <c r="D63">
        <v>21</v>
      </c>
      <c r="E63" t="s">
        <v>66</v>
      </c>
      <c r="F63">
        <v>70</v>
      </c>
      <c r="G63">
        <v>69</v>
      </c>
      <c r="H63" t="s">
        <v>12</v>
      </c>
      <c r="I63" t="s">
        <v>13</v>
      </c>
      <c r="S63" s="29"/>
      <c r="T63" s="12"/>
      <c r="U63" s="13"/>
      <c r="V63" s="13"/>
      <c r="W63" s="13"/>
      <c r="X63" s="13"/>
      <c r="Y63" s="13"/>
      <c r="Z63" s="13"/>
      <c r="AA63" s="13"/>
      <c r="AB63" s="14"/>
    </row>
    <row r="64" spans="1:28" ht="15.75" thickBot="1">
      <c r="B64">
        <v>677</v>
      </c>
      <c r="C64">
        <v>56</v>
      </c>
      <c r="D64">
        <v>49</v>
      </c>
      <c r="E64">
        <v>47</v>
      </c>
      <c r="F64">
        <v>46</v>
      </c>
      <c r="G64">
        <v>7</v>
      </c>
      <c r="H64">
        <v>32</v>
      </c>
      <c r="I64">
        <v>29</v>
      </c>
      <c r="J64">
        <v>10754</v>
      </c>
      <c r="K64">
        <v>2.19</v>
      </c>
      <c r="L64">
        <v>1.93</v>
      </c>
      <c r="M64">
        <v>1.86</v>
      </c>
      <c r="N64">
        <v>1.83</v>
      </c>
      <c r="O64">
        <v>0.28000000000000003</v>
      </c>
      <c r="P64">
        <v>1.25</v>
      </c>
      <c r="Q64">
        <v>1.1299999999999999</v>
      </c>
      <c r="S64" s="30"/>
      <c r="T64" s="15">
        <f t="shared" si="0"/>
        <v>1.8328063976194904</v>
      </c>
      <c r="U64" s="16">
        <f t="shared" si="1"/>
        <v>1.6152129440208294</v>
      </c>
      <c r="V64" s="16">
        <f t="shared" si="2"/>
        <v>1.5566300911288822</v>
      </c>
      <c r="W64" s="16">
        <f t="shared" si="3"/>
        <v>1.5315231541751906</v>
      </c>
      <c r="X64" s="16">
        <f t="shared" si="4"/>
        <v>0.23433141156778878</v>
      </c>
      <c r="Y64" s="16">
        <f t="shared" si="5"/>
        <v>1.0461223730704854</v>
      </c>
      <c r="Z64" s="16">
        <f t="shared" si="6"/>
        <v>0.94569462525571868</v>
      </c>
      <c r="AA64" s="16">
        <f>(W64/U64)*100</f>
        <v>94.818652849740943</v>
      </c>
      <c r="AB64" s="17"/>
    </row>
    <row r="65" spans="1:28">
      <c r="A65" t="s">
        <v>46</v>
      </c>
      <c r="B65" t="s">
        <v>47</v>
      </c>
      <c r="C65" t="s">
        <v>67</v>
      </c>
      <c r="T65" s="18"/>
      <c r="U65" s="18"/>
      <c r="V65" s="18"/>
      <c r="W65" s="18"/>
      <c r="X65" s="18"/>
      <c r="Y65" s="18"/>
      <c r="Z65" s="18"/>
      <c r="AA65" s="18"/>
      <c r="AB65" s="19"/>
    </row>
    <row r="66" spans="1:28" ht="15.75" thickBot="1">
      <c r="A66" t="s">
        <v>10</v>
      </c>
      <c r="B66" t="s">
        <v>68</v>
      </c>
      <c r="C66">
        <v>22</v>
      </c>
      <c r="D66">
        <v>21</v>
      </c>
      <c r="E66" t="s">
        <v>66</v>
      </c>
      <c r="F66">
        <v>71</v>
      </c>
      <c r="G66">
        <v>69</v>
      </c>
      <c r="H66" t="s">
        <v>12</v>
      </c>
      <c r="I66" t="s">
        <v>13</v>
      </c>
      <c r="T66" s="20"/>
      <c r="U66" s="20"/>
      <c r="V66" s="20"/>
      <c r="W66" s="20"/>
      <c r="X66" s="20"/>
      <c r="Y66" s="20"/>
      <c r="Z66" s="20"/>
      <c r="AA66" s="20"/>
      <c r="AB66" s="21"/>
    </row>
    <row r="67" spans="1:28">
      <c r="B67">
        <v>674</v>
      </c>
      <c r="C67">
        <v>48</v>
      </c>
      <c r="D67">
        <v>39</v>
      </c>
      <c r="E67">
        <v>42</v>
      </c>
      <c r="F67">
        <v>40</v>
      </c>
      <c r="G67">
        <v>6</v>
      </c>
      <c r="H67">
        <v>32</v>
      </c>
      <c r="I67">
        <v>28</v>
      </c>
      <c r="J67">
        <v>10710</v>
      </c>
      <c r="K67">
        <v>1.88</v>
      </c>
      <c r="L67">
        <v>1.55</v>
      </c>
      <c r="M67">
        <v>1.66</v>
      </c>
      <c r="N67">
        <v>1.59</v>
      </c>
      <c r="O67">
        <v>0.23</v>
      </c>
      <c r="P67">
        <v>1.25</v>
      </c>
      <c r="Q67">
        <v>1.1100000000000001</v>
      </c>
      <c r="S67" s="25" t="s">
        <v>148</v>
      </c>
      <c r="T67" s="9">
        <f t="shared" si="0"/>
        <v>1.5798319327731092</v>
      </c>
      <c r="U67" s="10">
        <f t="shared" si="1"/>
        <v>1.3025210084033614</v>
      </c>
      <c r="V67" s="10">
        <f t="shared" si="2"/>
        <v>1.3949579831932772</v>
      </c>
      <c r="W67" s="10">
        <f t="shared" si="3"/>
        <v>1.3361344537815125</v>
      </c>
      <c r="X67" s="10">
        <f t="shared" si="4"/>
        <v>0.19327731092436976</v>
      </c>
      <c r="Y67" s="10">
        <f t="shared" si="5"/>
        <v>1.0504201680672269</v>
      </c>
      <c r="Z67" s="10">
        <f t="shared" si="6"/>
        <v>0.9327731092436975</v>
      </c>
      <c r="AA67" s="10"/>
      <c r="AB67" s="11"/>
    </row>
    <row r="68" spans="1:28">
      <c r="A68" t="s">
        <v>10</v>
      </c>
      <c r="B68" t="s">
        <v>69</v>
      </c>
      <c r="C68">
        <v>21</v>
      </c>
      <c r="D68">
        <v>21</v>
      </c>
      <c r="E68" t="s">
        <v>70</v>
      </c>
      <c r="F68">
        <v>70</v>
      </c>
      <c r="G68">
        <v>69</v>
      </c>
      <c r="H68" t="s">
        <v>12</v>
      </c>
      <c r="I68" t="s">
        <v>13</v>
      </c>
      <c r="S68" s="26"/>
      <c r="T68" s="12"/>
      <c r="U68" s="13"/>
      <c r="V68" s="13"/>
      <c r="W68" s="13"/>
      <c r="X68" s="13"/>
      <c r="Y68" s="13"/>
      <c r="Z68" s="13"/>
      <c r="AA68" s="13"/>
      <c r="AB68" s="14"/>
    </row>
    <row r="69" spans="1:28">
      <c r="B69">
        <v>678</v>
      </c>
      <c r="C69">
        <v>61</v>
      </c>
      <c r="D69">
        <v>46</v>
      </c>
      <c r="E69">
        <v>47</v>
      </c>
      <c r="F69">
        <v>47</v>
      </c>
      <c r="G69">
        <v>7</v>
      </c>
      <c r="H69">
        <v>32</v>
      </c>
      <c r="I69">
        <v>29</v>
      </c>
      <c r="J69">
        <v>10774</v>
      </c>
      <c r="K69">
        <v>2.39</v>
      </c>
      <c r="L69">
        <v>1.8</v>
      </c>
      <c r="M69">
        <v>1.83</v>
      </c>
      <c r="N69">
        <v>1.85</v>
      </c>
      <c r="O69">
        <v>0.28999999999999998</v>
      </c>
      <c r="P69">
        <v>1.26</v>
      </c>
      <c r="Q69">
        <v>1.1399999999999999</v>
      </c>
      <c r="S69" s="26"/>
      <c r="T69" s="12">
        <f t="shared" si="0"/>
        <v>1.9964729905327641</v>
      </c>
      <c r="U69" s="13">
        <f t="shared" si="1"/>
        <v>1.5036198255058475</v>
      </c>
      <c r="V69" s="13">
        <f t="shared" si="2"/>
        <v>1.5286801559309449</v>
      </c>
      <c r="W69" s="13">
        <f t="shared" si="3"/>
        <v>1.5453870428810099</v>
      </c>
      <c r="X69" s="13">
        <f t="shared" si="4"/>
        <v>0.24224986077594207</v>
      </c>
      <c r="Y69" s="13">
        <f t="shared" si="5"/>
        <v>1.0525338778540931</v>
      </c>
      <c r="Z69" s="13">
        <f t="shared" si="6"/>
        <v>0.95229255615370334</v>
      </c>
      <c r="AA69" s="13">
        <f>(U69/W69)*100</f>
        <v>97.297297297297305</v>
      </c>
      <c r="AB69" s="23">
        <f>AVERAGE(AA69:AA71)</f>
        <v>103.53370611991302</v>
      </c>
    </row>
    <row r="70" spans="1:28">
      <c r="A70" t="s">
        <v>10</v>
      </c>
      <c r="B70" t="s">
        <v>71</v>
      </c>
      <c r="C70">
        <v>21</v>
      </c>
      <c r="D70">
        <v>20</v>
      </c>
      <c r="E70" t="s">
        <v>72</v>
      </c>
      <c r="F70">
        <v>70</v>
      </c>
      <c r="G70">
        <v>68</v>
      </c>
      <c r="H70" t="s">
        <v>12</v>
      </c>
      <c r="I70" t="s">
        <v>13</v>
      </c>
      <c r="S70" s="26"/>
      <c r="T70" s="12"/>
      <c r="U70" s="13"/>
      <c r="V70" s="13"/>
      <c r="W70" s="13"/>
      <c r="X70" s="13"/>
      <c r="Y70" s="13"/>
      <c r="Z70" s="13"/>
      <c r="AA70" s="13"/>
      <c r="AB70" s="14"/>
    </row>
    <row r="71" spans="1:28">
      <c r="B71">
        <v>673</v>
      </c>
      <c r="C71">
        <v>60</v>
      </c>
      <c r="D71">
        <v>44</v>
      </c>
      <c r="E71">
        <v>49</v>
      </c>
      <c r="F71">
        <v>48</v>
      </c>
      <c r="G71">
        <v>8</v>
      </c>
      <c r="H71">
        <v>32</v>
      </c>
      <c r="I71">
        <v>31</v>
      </c>
      <c r="J71">
        <v>10686</v>
      </c>
      <c r="K71">
        <v>2.35</v>
      </c>
      <c r="L71">
        <v>1.74</v>
      </c>
      <c r="M71">
        <v>1.94</v>
      </c>
      <c r="N71">
        <v>1.91</v>
      </c>
      <c r="O71">
        <v>0.3</v>
      </c>
      <c r="P71">
        <v>1.25</v>
      </c>
      <c r="Q71">
        <v>1.21</v>
      </c>
      <c r="S71" s="26"/>
      <c r="T71" s="12">
        <f t="shared" si="0"/>
        <v>1.9792251544076362</v>
      </c>
      <c r="U71" s="13">
        <f t="shared" si="1"/>
        <v>1.4654688377316114</v>
      </c>
      <c r="V71" s="13">
        <f t="shared" si="2"/>
        <v>1.6339135317237508</v>
      </c>
      <c r="W71" s="13">
        <f t="shared" si="3"/>
        <v>1.6086468276249297</v>
      </c>
      <c r="X71" s="13">
        <f t="shared" si="4"/>
        <v>0.25266704098820886</v>
      </c>
      <c r="Y71" s="13">
        <f t="shared" si="5"/>
        <v>1.0527793374508703</v>
      </c>
      <c r="Z71" s="13">
        <f t="shared" si="6"/>
        <v>1.0190903986524424</v>
      </c>
      <c r="AA71" s="13">
        <f>(W71/U71)*100</f>
        <v>109.77011494252874</v>
      </c>
      <c r="AB71" s="14"/>
    </row>
    <row r="72" spans="1:28">
      <c r="A72" t="s">
        <v>10</v>
      </c>
      <c r="B72" t="s">
        <v>73</v>
      </c>
      <c r="C72">
        <v>21</v>
      </c>
      <c r="D72">
        <v>20</v>
      </c>
      <c r="E72" t="s">
        <v>74</v>
      </c>
      <c r="F72">
        <v>69</v>
      </c>
      <c r="G72">
        <v>68</v>
      </c>
      <c r="H72" t="s">
        <v>12</v>
      </c>
      <c r="I72" t="s">
        <v>13</v>
      </c>
      <c r="S72" s="26"/>
      <c r="T72" s="12"/>
      <c r="U72" s="13"/>
      <c r="V72" s="13"/>
      <c r="W72" s="13"/>
      <c r="X72" s="13"/>
      <c r="Y72" s="13"/>
      <c r="Z72" s="13"/>
      <c r="AA72" s="13"/>
      <c r="AB72" s="14"/>
    </row>
    <row r="73" spans="1:28" ht="15.75" thickBot="1">
      <c r="B73">
        <v>672</v>
      </c>
      <c r="C73">
        <v>55</v>
      </c>
      <c r="D73">
        <v>47</v>
      </c>
      <c r="E73">
        <v>49</v>
      </c>
      <c r="F73">
        <v>47</v>
      </c>
      <c r="G73">
        <v>7</v>
      </c>
      <c r="H73">
        <v>34</v>
      </c>
      <c r="I73">
        <v>30</v>
      </c>
      <c r="J73">
        <v>10682</v>
      </c>
      <c r="K73">
        <v>2.1800000000000002</v>
      </c>
      <c r="L73">
        <v>1.86</v>
      </c>
      <c r="M73">
        <v>1.93</v>
      </c>
      <c r="N73">
        <v>1.84</v>
      </c>
      <c r="O73">
        <v>0.28999999999999998</v>
      </c>
      <c r="P73">
        <v>1.33</v>
      </c>
      <c r="Q73">
        <v>1.19</v>
      </c>
      <c r="S73" s="27"/>
      <c r="T73" s="15">
        <f t="shared" si="0"/>
        <v>1.8367346938775511</v>
      </c>
      <c r="U73" s="16">
        <f t="shared" si="1"/>
        <v>1.5671222617487361</v>
      </c>
      <c r="V73" s="16">
        <f t="shared" si="2"/>
        <v>1.6260999812769144</v>
      </c>
      <c r="W73" s="16">
        <f t="shared" si="3"/>
        <v>1.5502714847406853</v>
      </c>
      <c r="X73" s="16">
        <f t="shared" si="4"/>
        <v>0.24433626661673843</v>
      </c>
      <c r="Y73" s="16">
        <f t="shared" si="5"/>
        <v>1.1205766710353866</v>
      </c>
      <c r="Z73" s="16">
        <f t="shared" si="6"/>
        <v>1.0026212319790302</v>
      </c>
      <c r="AA73" s="16"/>
      <c r="AB73" s="17"/>
    </row>
    <row r="74" spans="1:28">
      <c r="A74" t="s">
        <v>46</v>
      </c>
      <c r="B74" t="s">
        <v>47</v>
      </c>
      <c r="C74" t="s">
        <v>75</v>
      </c>
      <c r="T74" s="18"/>
      <c r="U74" s="18"/>
      <c r="V74" s="18"/>
      <c r="W74" s="18"/>
      <c r="X74" s="18"/>
      <c r="Y74" s="18"/>
      <c r="Z74" s="18"/>
      <c r="AA74" s="18"/>
      <c r="AB74" s="19"/>
    </row>
    <row r="75" spans="1:28" ht="15.75" thickBot="1">
      <c r="A75" t="s">
        <v>10</v>
      </c>
      <c r="B75" t="s">
        <v>76</v>
      </c>
      <c r="C75">
        <v>22</v>
      </c>
      <c r="D75">
        <v>20</v>
      </c>
      <c r="E75" t="s">
        <v>74</v>
      </c>
      <c r="F75">
        <v>71</v>
      </c>
      <c r="G75">
        <v>68</v>
      </c>
      <c r="H75" t="s">
        <v>12</v>
      </c>
      <c r="I75" t="s">
        <v>13</v>
      </c>
      <c r="T75" s="20"/>
      <c r="U75" s="20"/>
      <c r="V75" s="20"/>
      <c r="W75" s="20"/>
      <c r="X75" s="20"/>
      <c r="Y75" s="20"/>
      <c r="Z75" s="20"/>
      <c r="AA75" s="20"/>
      <c r="AB75" s="21"/>
    </row>
    <row r="76" spans="1:28">
      <c r="B76">
        <v>671</v>
      </c>
      <c r="C76">
        <v>49</v>
      </c>
      <c r="D76">
        <v>42</v>
      </c>
      <c r="E76">
        <v>45</v>
      </c>
      <c r="F76">
        <v>43</v>
      </c>
      <c r="G76">
        <v>6</v>
      </c>
      <c r="H76">
        <v>31</v>
      </c>
      <c r="I76">
        <v>29</v>
      </c>
      <c r="J76">
        <v>10658</v>
      </c>
      <c r="K76">
        <v>1.93</v>
      </c>
      <c r="L76">
        <v>1.66</v>
      </c>
      <c r="M76">
        <v>1.76</v>
      </c>
      <c r="N76">
        <v>1.69</v>
      </c>
      <c r="O76">
        <v>0.25</v>
      </c>
      <c r="P76">
        <v>1.22</v>
      </c>
      <c r="Q76">
        <v>1.1299999999999999</v>
      </c>
      <c r="S76" s="25" t="s">
        <v>149</v>
      </c>
      <c r="T76" s="9">
        <f t="shared" si="0"/>
        <v>1.62976168136611</v>
      </c>
      <c r="U76" s="10">
        <f t="shared" si="1"/>
        <v>1.4017639331957215</v>
      </c>
      <c r="V76" s="10">
        <f t="shared" si="2"/>
        <v>1.4862075436291988</v>
      </c>
      <c r="W76" s="10">
        <f t="shared" si="3"/>
        <v>1.4270970163257646</v>
      </c>
      <c r="X76" s="10">
        <f t="shared" si="4"/>
        <v>0.211109026083693</v>
      </c>
      <c r="Y76" s="10">
        <f t="shared" si="5"/>
        <v>1.0302120472884218</v>
      </c>
      <c r="Z76" s="10">
        <f t="shared" si="6"/>
        <v>0.95421279789829216</v>
      </c>
      <c r="AA76" s="10"/>
      <c r="AB76" s="11"/>
    </row>
    <row r="77" spans="1:28">
      <c r="A77" t="s">
        <v>10</v>
      </c>
      <c r="B77" t="s">
        <v>77</v>
      </c>
      <c r="C77">
        <v>21</v>
      </c>
      <c r="D77">
        <v>20</v>
      </c>
      <c r="E77" t="s">
        <v>78</v>
      </c>
      <c r="F77">
        <v>70</v>
      </c>
      <c r="G77">
        <v>67</v>
      </c>
      <c r="H77" t="s">
        <v>12</v>
      </c>
      <c r="I77" t="s">
        <v>13</v>
      </c>
      <c r="S77" s="26"/>
      <c r="T77" s="12"/>
      <c r="U77" s="13"/>
      <c r="V77" s="13"/>
      <c r="W77" s="13"/>
      <c r="X77" s="13"/>
      <c r="Y77" s="13"/>
      <c r="Z77" s="13"/>
      <c r="AA77" s="13"/>
      <c r="AB77" s="14"/>
    </row>
    <row r="78" spans="1:28">
      <c r="B78">
        <v>669</v>
      </c>
      <c r="C78">
        <v>61</v>
      </c>
      <c r="D78">
        <v>48</v>
      </c>
      <c r="E78">
        <v>49</v>
      </c>
      <c r="F78">
        <v>50</v>
      </c>
      <c r="G78">
        <v>8</v>
      </c>
      <c r="H78">
        <v>33</v>
      </c>
      <c r="I78">
        <v>29</v>
      </c>
      <c r="J78">
        <v>10627</v>
      </c>
      <c r="K78">
        <v>2.42</v>
      </c>
      <c r="L78">
        <v>1.87</v>
      </c>
      <c r="M78">
        <v>1.94</v>
      </c>
      <c r="N78">
        <v>1.96</v>
      </c>
      <c r="O78">
        <v>0.3</v>
      </c>
      <c r="P78">
        <v>1.29</v>
      </c>
      <c r="Q78">
        <v>1.1299999999999999</v>
      </c>
      <c r="S78" s="26"/>
      <c r="T78" s="12">
        <f t="shared" si="0"/>
        <v>2.0494965653524044</v>
      </c>
      <c r="U78" s="13">
        <f t="shared" si="1"/>
        <v>1.583701891408676</v>
      </c>
      <c r="V78" s="13">
        <f t="shared" si="2"/>
        <v>1.642984849910605</v>
      </c>
      <c r="W78" s="13">
        <f t="shared" si="3"/>
        <v>1.6599228380540134</v>
      </c>
      <c r="X78" s="13">
        <f t="shared" si="4"/>
        <v>0.2540698221511245</v>
      </c>
      <c r="Y78" s="13">
        <f t="shared" si="5"/>
        <v>1.0925002352498354</v>
      </c>
      <c r="Z78" s="13">
        <f t="shared" si="6"/>
        <v>0.95699633010256879</v>
      </c>
      <c r="AA78" s="13">
        <f>(U78/W78)*100</f>
        <v>95.408163265306129</v>
      </c>
      <c r="AB78" s="23">
        <f>AVERAGE(AA78:AA80)</f>
        <v>101.05603693991563</v>
      </c>
    </row>
    <row r="79" spans="1:28">
      <c r="A79" t="s">
        <v>10</v>
      </c>
      <c r="B79" t="s">
        <v>79</v>
      </c>
      <c r="C79">
        <v>21</v>
      </c>
      <c r="D79">
        <v>20</v>
      </c>
      <c r="E79" t="s">
        <v>80</v>
      </c>
      <c r="F79">
        <v>69</v>
      </c>
      <c r="G79">
        <v>68</v>
      </c>
      <c r="H79" t="s">
        <v>12</v>
      </c>
      <c r="I79" t="s">
        <v>13</v>
      </c>
      <c r="S79" s="26"/>
      <c r="T79" s="12"/>
      <c r="U79" s="13"/>
      <c r="V79" s="13"/>
      <c r="W79" s="13"/>
      <c r="X79" s="13"/>
      <c r="Y79" s="13"/>
      <c r="Z79" s="13"/>
      <c r="AA79" s="13"/>
      <c r="AB79" s="14"/>
    </row>
    <row r="80" spans="1:28">
      <c r="B80">
        <v>673</v>
      </c>
      <c r="C80">
        <v>56</v>
      </c>
      <c r="D80">
        <v>46</v>
      </c>
      <c r="E80">
        <v>52</v>
      </c>
      <c r="F80">
        <v>49</v>
      </c>
      <c r="G80">
        <v>8</v>
      </c>
      <c r="H80">
        <v>32</v>
      </c>
      <c r="I80">
        <v>29</v>
      </c>
      <c r="J80">
        <v>10686</v>
      </c>
      <c r="K80">
        <v>2.21</v>
      </c>
      <c r="L80">
        <v>1.79</v>
      </c>
      <c r="M80">
        <v>2.0299999999999998</v>
      </c>
      <c r="N80">
        <v>1.91</v>
      </c>
      <c r="O80">
        <v>0.3</v>
      </c>
      <c r="P80">
        <v>1.27</v>
      </c>
      <c r="Q80">
        <v>1.1399999999999999</v>
      </c>
      <c r="S80" s="26"/>
      <c r="T80" s="12">
        <f t="shared" si="0"/>
        <v>1.8613138686131387</v>
      </c>
      <c r="U80" s="13">
        <f t="shared" si="1"/>
        <v>1.5075800112296462</v>
      </c>
      <c r="V80" s="13">
        <f t="shared" si="2"/>
        <v>1.7097136440202134</v>
      </c>
      <c r="W80" s="13">
        <f t="shared" si="3"/>
        <v>1.6086468276249297</v>
      </c>
      <c r="X80" s="13">
        <f t="shared" si="4"/>
        <v>0.25266704098820886</v>
      </c>
      <c r="Y80" s="13">
        <f t="shared" si="5"/>
        <v>1.0696238068500843</v>
      </c>
      <c r="Z80" s="13">
        <f t="shared" si="6"/>
        <v>0.96013475575519369</v>
      </c>
      <c r="AA80" s="13">
        <f>(W80/U80)*100</f>
        <v>106.70391061452513</v>
      </c>
      <c r="AB80" s="14"/>
    </row>
    <row r="81" spans="1:28">
      <c r="A81" t="s">
        <v>10</v>
      </c>
      <c r="B81" t="s">
        <v>81</v>
      </c>
      <c r="C81">
        <v>21</v>
      </c>
      <c r="D81">
        <v>20</v>
      </c>
      <c r="E81" t="s">
        <v>82</v>
      </c>
      <c r="F81">
        <v>70</v>
      </c>
      <c r="G81">
        <v>68</v>
      </c>
      <c r="H81" t="s">
        <v>12</v>
      </c>
      <c r="I81" t="s">
        <v>13</v>
      </c>
      <c r="S81" s="26"/>
      <c r="T81" s="12"/>
      <c r="U81" s="13"/>
      <c r="V81" s="13"/>
      <c r="W81" s="13"/>
      <c r="X81" s="13"/>
      <c r="Y81" s="13"/>
      <c r="Z81" s="13"/>
      <c r="AA81" s="13"/>
      <c r="AB81" s="14"/>
    </row>
    <row r="82" spans="1:28" ht="15.75" thickBot="1">
      <c r="B82">
        <v>674</v>
      </c>
      <c r="C82">
        <v>48</v>
      </c>
      <c r="D82">
        <v>42</v>
      </c>
      <c r="E82">
        <v>45</v>
      </c>
      <c r="F82">
        <v>43</v>
      </c>
      <c r="G82">
        <v>7</v>
      </c>
      <c r="H82">
        <v>32</v>
      </c>
      <c r="I82">
        <v>29</v>
      </c>
      <c r="J82">
        <v>10714</v>
      </c>
      <c r="K82">
        <v>1.91</v>
      </c>
      <c r="L82">
        <v>1.64</v>
      </c>
      <c r="M82">
        <v>1.76</v>
      </c>
      <c r="N82">
        <v>1.69</v>
      </c>
      <c r="O82">
        <v>0.26</v>
      </c>
      <c r="P82">
        <v>1.25</v>
      </c>
      <c r="Q82">
        <v>1.1200000000000001</v>
      </c>
      <c r="S82" s="27"/>
      <c r="T82" s="15">
        <f t="shared" si="0"/>
        <v>1.6044427851409371</v>
      </c>
      <c r="U82" s="16">
        <f t="shared" si="1"/>
        <v>1.3776367369796527</v>
      </c>
      <c r="V82" s="16">
        <f t="shared" si="2"/>
        <v>1.4784394250513346</v>
      </c>
      <c r="W82" s="16">
        <f t="shared" si="3"/>
        <v>1.4196378570095203</v>
      </c>
      <c r="X82" s="16">
        <f t="shared" si="4"/>
        <v>0.21840582415531082</v>
      </c>
      <c r="Y82" s="16">
        <f t="shared" si="5"/>
        <v>1.0500280007466867</v>
      </c>
      <c r="Z82" s="16">
        <f t="shared" si="6"/>
        <v>0.94082508866903136</v>
      </c>
      <c r="AA82" s="16"/>
      <c r="AB82" s="17"/>
    </row>
    <row r="83" spans="1:28">
      <c r="A83" t="s">
        <v>46</v>
      </c>
      <c r="B83" t="s">
        <v>47</v>
      </c>
      <c r="C83" t="s">
        <v>83</v>
      </c>
      <c r="T83" s="18"/>
      <c r="U83" s="18"/>
      <c r="V83" s="18"/>
      <c r="W83" s="18"/>
      <c r="X83" s="18"/>
      <c r="Y83" s="18"/>
      <c r="Z83" s="18"/>
      <c r="AA83" s="18"/>
      <c r="AB83" s="19"/>
    </row>
    <row r="84" spans="1:28" ht="15.75" thickBot="1">
      <c r="A84" t="s">
        <v>10</v>
      </c>
      <c r="B84" t="s">
        <v>84</v>
      </c>
      <c r="C84">
        <v>21</v>
      </c>
      <c r="D84">
        <v>20</v>
      </c>
      <c r="E84" t="s">
        <v>85</v>
      </c>
      <c r="F84">
        <v>70</v>
      </c>
      <c r="G84">
        <v>67</v>
      </c>
      <c r="H84" t="s">
        <v>12</v>
      </c>
      <c r="I84" t="s">
        <v>13</v>
      </c>
      <c r="T84" s="20"/>
      <c r="U84" s="20"/>
      <c r="V84" s="20"/>
      <c r="W84" s="20"/>
      <c r="X84" s="20"/>
      <c r="Y84" s="20"/>
      <c r="Z84" s="20"/>
      <c r="AA84" s="20"/>
      <c r="AB84" s="21"/>
    </row>
    <row r="85" spans="1:28">
      <c r="B85">
        <v>672</v>
      </c>
      <c r="C85">
        <v>52</v>
      </c>
      <c r="D85">
        <v>42</v>
      </c>
      <c r="E85">
        <v>44</v>
      </c>
      <c r="F85">
        <v>43</v>
      </c>
      <c r="G85">
        <v>6</v>
      </c>
      <c r="H85">
        <v>30</v>
      </c>
      <c r="I85">
        <v>25</v>
      </c>
      <c r="J85">
        <v>10674</v>
      </c>
      <c r="K85">
        <v>2.0499999999999998</v>
      </c>
      <c r="L85">
        <v>1.63</v>
      </c>
      <c r="M85">
        <v>1.72</v>
      </c>
      <c r="N85">
        <v>1.69</v>
      </c>
      <c r="O85">
        <v>0.25</v>
      </c>
      <c r="P85">
        <v>1.2</v>
      </c>
      <c r="Q85">
        <v>1</v>
      </c>
      <c r="S85" s="25" t="s">
        <v>150</v>
      </c>
      <c r="T85" s="9">
        <f t="shared" si="0"/>
        <v>1.7284991568296797</v>
      </c>
      <c r="U85" s="10">
        <f t="shared" si="1"/>
        <v>1.3743676222596963</v>
      </c>
      <c r="V85" s="10">
        <f t="shared" si="2"/>
        <v>1.4502529510961215</v>
      </c>
      <c r="W85" s="10">
        <f t="shared" si="3"/>
        <v>1.4249578414839799</v>
      </c>
      <c r="X85" s="10">
        <f t="shared" si="4"/>
        <v>0.21079258010118043</v>
      </c>
      <c r="Y85" s="10">
        <f t="shared" si="5"/>
        <v>1.0118043844856661</v>
      </c>
      <c r="Z85" s="10">
        <f t="shared" si="6"/>
        <v>0.84317032040472173</v>
      </c>
      <c r="AA85" s="10">
        <f>(U85/W85)*100</f>
        <v>96.449704142011811</v>
      </c>
      <c r="AB85" s="24">
        <f>AVERAGE(AA85:AA87)</f>
        <v>101.70586472923375</v>
      </c>
    </row>
    <row r="86" spans="1:28">
      <c r="A86" t="s">
        <v>10</v>
      </c>
      <c r="B86" t="s">
        <v>86</v>
      </c>
      <c r="C86">
        <v>21</v>
      </c>
      <c r="D86">
        <v>20</v>
      </c>
      <c r="E86" t="s">
        <v>87</v>
      </c>
      <c r="F86">
        <v>69</v>
      </c>
      <c r="G86">
        <v>68</v>
      </c>
      <c r="H86" t="s">
        <v>12</v>
      </c>
      <c r="I86" t="s">
        <v>13</v>
      </c>
      <c r="S86" s="26"/>
      <c r="T86" s="12"/>
      <c r="U86" s="13"/>
      <c r="V86" s="13"/>
      <c r="W86" s="13"/>
      <c r="X86" s="13"/>
      <c r="Y86" s="13"/>
      <c r="Z86" s="13"/>
      <c r="AA86" s="13"/>
      <c r="AB86" s="14"/>
    </row>
    <row r="87" spans="1:28" ht="15.75" thickBot="1">
      <c r="B87">
        <v>672</v>
      </c>
      <c r="C87">
        <v>49</v>
      </c>
      <c r="D87">
        <v>40</v>
      </c>
      <c r="E87">
        <v>44</v>
      </c>
      <c r="F87">
        <v>43</v>
      </c>
      <c r="G87">
        <v>7</v>
      </c>
      <c r="H87">
        <v>30</v>
      </c>
      <c r="I87">
        <v>27</v>
      </c>
      <c r="J87">
        <v>10670</v>
      </c>
      <c r="K87">
        <v>1.92</v>
      </c>
      <c r="L87">
        <v>1.58</v>
      </c>
      <c r="M87">
        <v>1.74</v>
      </c>
      <c r="N87">
        <v>1.69</v>
      </c>
      <c r="O87">
        <v>0.27</v>
      </c>
      <c r="P87">
        <v>1.2</v>
      </c>
      <c r="Q87">
        <v>1.08</v>
      </c>
      <c r="S87" s="27"/>
      <c r="T87" s="15">
        <f t="shared" si="0"/>
        <v>1.6194939081537019</v>
      </c>
      <c r="U87" s="16">
        <f t="shared" si="1"/>
        <v>1.3327085285848173</v>
      </c>
      <c r="V87" s="16">
        <f t="shared" si="2"/>
        <v>1.4676663542642925</v>
      </c>
      <c r="W87" s="16">
        <f t="shared" si="3"/>
        <v>1.4254920337394563</v>
      </c>
      <c r="X87" s="16">
        <f t="shared" si="4"/>
        <v>0.22774133083411435</v>
      </c>
      <c r="Y87" s="16">
        <f t="shared" si="5"/>
        <v>1.0121836925960637</v>
      </c>
      <c r="Z87" s="16">
        <f t="shared" si="6"/>
        <v>0.91096532333645741</v>
      </c>
      <c r="AA87" s="16">
        <f>(W87/U87)*100</f>
        <v>106.96202531645569</v>
      </c>
      <c r="AB87" s="17"/>
    </row>
    <row r="88" spans="1:28">
      <c r="A88" t="s">
        <v>46</v>
      </c>
      <c r="B88" t="s">
        <v>47</v>
      </c>
      <c r="C88" t="s">
        <v>88</v>
      </c>
      <c r="D88" t="s">
        <v>89</v>
      </c>
      <c r="E88" t="s">
        <v>90</v>
      </c>
      <c r="T88" s="18"/>
      <c r="U88" s="18"/>
      <c r="V88" s="18"/>
      <c r="W88" s="18"/>
      <c r="X88" s="18"/>
      <c r="Y88" s="18"/>
      <c r="Z88" s="18"/>
      <c r="AA88" s="18"/>
      <c r="AB88" s="19"/>
    </row>
    <row r="89" spans="1:28" ht="15.75" thickBot="1">
      <c r="A89" t="s">
        <v>10</v>
      </c>
      <c r="B89" t="s">
        <v>91</v>
      </c>
      <c r="C89">
        <v>21</v>
      </c>
      <c r="D89">
        <v>21</v>
      </c>
      <c r="E89" t="s">
        <v>92</v>
      </c>
      <c r="F89">
        <v>70</v>
      </c>
      <c r="G89">
        <v>69</v>
      </c>
      <c r="H89" t="s">
        <v>12</v>
      </c>
      <c r="I89" t="s">
        <v>13</v>
      </c>
      <c r="T89" s="20"/>
      <c r="U89" s="20"/>
      <c r="V89" s="20"/>
      <c r="W89" s="20"/>
      <c r="X89" s="20"/>
      <c r="Y89" s="20"/>
      <c r="Z89" s="20"/>
      <c r="AA89" s="20"/>
      <c r="AB89" s="21"/>
    </row>
    <row r="90" spans="1:28">
      <c r="B90">
        <v>676</v>
      </c>
      <c r="C90">
        <v>53</v>
      </c>
      <c r="D90">
        <v>46</v>
      </c>
      <c r="E90">
        <v>49</v>
      </c>
      <c r="F90">
        <v>47</v>
      </c>
      <c r="G90">
        <v>7</v>
      </c>
      <c r="H90">
        <v>34</v>
      </c>
      <c r="I90">
        <v>30</v>
      </c>
      <c r="J90">
        <v>10746</v>
      </c>
      <c r="K90">
        <v>2.1</v>
      </c>
      <c r="L90">
        <v>1.81</v>
      </c>
      <c r="M90">
        <v>1.93</v>
      </c>
      <c r="N90">
        <v>1.83</v>
      </c>
      <c r="O90">
        <v>0.28999999999999998</v>
      </c>
      <c r="P90">
        <v>1.34</v>
      </c>
      <c r="Q90">
        <v>1.19</v>
      </c>
      <c r="S90" s="25" t="s">
        <v>151</v>
      </c>
      <c r="T90" s="9">
        <f t="shared" si="0"/>
        <v>1.7587939698492463</v>
      </c>
      <c r="U90" s="10">
        <f t="shared" si="1"/>
        <v>1.5159128978224456</v>
      </c>
      <c r="V90" s="10">
        <f t="shared" si="2"/>
        <v>1.6164154103852597</v>
      </c>
      <c r="W90" s="10">
        <f t="shared" si="3"/>
        <v>1.5326633165829147</v>
      </c>
      <c r="X90" s="10">
        <f t="shared" si="4"/>
        <v>0.24288107202680068</v>
      </c>
      <c r="Y90" s="10">
        <f t="shared" si="5"/>
        <v>1.1222780569514237</v>
      </c>
      <c r="Z90" s="10">
        <f t="shared" si="6"/>
        <v>0.99664991624790622</v>
      </c>
      <c r="AA90" s="10"/>
      <c r="AB90" s="11"/>
    </row>
    <row r="91" spans="1:28">
      <c r="A91" t="s">
        <v>10</v>
      </c>
      <c r="B91" t="s">
        <v>93</v>
      </c>
      <c r="C91">
        <v>21</v>
      </c>
      <c r="D91">
        <v>21</v>
      </c>
      <c r="E91" t="s">
        <v>92</v>
      </c>
      <c r="F91">
        <v>70</v>
      </c>
      <c r="G91">
        <v>69</v>
      </c>
      <c r="H91" t="s">
        <v>12</v>
      </c>
      <c r="I91" t="s">
        <v>13</v>
      </c>
      <c r="S91" s="26"/>
      <c r="T91" s="12"/>
      <c r="U91" s="13"/>
      <c r="V91" s="13"/>
      <c r="W91" s="13"/>
      <c r="X91" s="13"/>
      <c r="Y91" s="13"/>
      <c r="Z91" s="13"/>
      <c r="AA91" s="13"/>
      <c r="AB91" s="14"/>
    </row>
    <row r="92" spans="1:28">
      <c r="B92">
        <v>676</v>
      </c>
      <c r="C92">
        <v>59</v>
      </c>
      <c r="D92">
        <v>50</v>
      </c>
      <c r="E92">
        <v>51</v>
      </c>
      <c r="F92">
        <v>50</v>
      </c>
      <c r="G92">
        <v>8</v>
      </c>
      <c r="H92">
        <v>33</v>
      </c>
      <c r="I92">
        <v>29</v>
      </c>
      <c r="J92">
        <v>10738</v>
      </c>
      <c r="K92">
        <v>2.3199999999999998</v>
      </c>
      <c r="L92">
        <v>1.97</v>
      </c>
      <c r="M92">
        <v>2.02</v>
      </c>
      <c r="N92">
        <v>1.97</v>
      </c>
      <c r="O92">
        <v>0.31</v>
      </c>
      <c r="P92">
        <v>1.3</v>
      </c>
      <c r="Q92">
        <v>1.1499999999999999</v>
      </c>
      <c r="S92" s="26"/>
      <c r="T92" s="12">
        <f t="shared" si="0"/>
        <v>1.9444961817843174</v>
      </c>
      <c r="U92" s="13">
        <f t="shared" si="1"/>
        <v>1.6511454647047867</v>
      </c>
      <c r="V92" s="13">
        <f t="shared" si="2"/>
        <v>1.6930527100018626</v>
      </c>
      <c r="W92" s="13">
        <f t="shared" si="3"/>
        <v>1.6511454647047867</v>
      </c>
      <c r="X92" s="13">
        <f t="shared" si="4"/>
        <v>0.25982492084186998</v>
      </c>
      <c r="Y92" s="13">
        <f t="shared" si="5"/>
        <v>1.089588377723971</v>
      </c>
      <c r="Z92" s="13">
        <f t="shared" si="6"/>
        <v>0.96386664183274351</v>
      </c>
      <c r="AA92" s="13">
        <f>(U92/W92)*100</f>
        <v>100</v>
      </c>
      <c r="AB92" s="23">
        <f>AVERAGE(AA92:AA94)</f>
        <v>102.56410256410257</v>
      </c>
    </row>
    <row r="93" spans="1:28">
      <c r="A93" t="s">
        <v>10</v>
      </c>
      <c r="B93" t="s">
        <v>94</v>
      </c>
      <c r="C93">
        <v>21</v>
      </c>
      <c r="D93">
        <v>21</v>
      </c>
      <c r="E93" t="s">
        <v>95</v>
      </c>
      <c r="F93">
        <v>69</v>
      </c>
      <c r="G93">
        <v>69</v>
      </c>
      <c r="H93" t="s">
        <v>12</v>
      </c>
      <c r="I93" t="s">
        <v>13</v>
      </c>
      <c r="S93" s="26"/>
      <c r="T93" s="12"/>
      <c r="U93" s="13"/>
      <c r="V93" s="13"/>
      <c r="W93" s="13"/>
      <c r="X93" s="13"/>
      <c r="Y93" s="13"/>
      <c r="Z93" s="13"/>
      <c r="AA93" s="13"/>
      <c r="AB93" s="14"/>
    </row>
    <row r="94" spans="1:28">
      <c r="B94">
        <v>677</v>
      </c>
      <c r="C94">
        <v>62</v>
      </c>
      <c r="D94">
        <v>50</v>
      </c>
      <c r="E94">
        <v>54</v>
      </c>
      <c r="F94">
        <v>52</v>
      </c>
      <c r="G94">
        <v>8</v>
      </c>
      <c r="H94">
        <v>34</v>
      </c>
      <c r="I94">
        <v>30</v>
      </c>
      <c r="J94">
        <v>10762</v>
      </c>
      <c r="K94">
        <v>2.4300000000000002</v>
      </c>
      <c r="L94">
        <v>1.95</v>
      </c>
      <c r="M94">
        <v>2.11</v>
      </c>
      <c r="N94">
        <v>2.0499999999999998</v>
      </c>
      <c r="O94">
        <v>0.31</v>
      </c>
      <c r="P94">
        <v>1.33</v>
      </c>
      <c r="Q94">
        <v>1.19</v>
      </c>
      <c r="S94" s="26"/>
      <c r="T94" s="12">
        <f t="shared" si="0"/>
        <v>2.032150157963204</v>
      </c>
      <c r="U94" s="13">
        <f t="shared" si="1"/>
        <v>1.6307377810815833</v>
      </c>
      <c r="V94" s="13">
        <f t="shared" si="2"/>
        <v>1.7645419067087902</v>
      </c>
      <c r="W94" s="13">
        <f t="shared" si="3"/>
        <v>1.7143653595985877</v>
      </c>
      <c r="X94" s="13">
        <f t="shared" si="4"/>
        <v>0.25924549340271325</v>
      </c>
      <c r="Y94" s="13">
        <f t="shared" si="5"/>
        <v>1.1122467942761569</v>
      </c>
      <c r="Z94" s="13">
        <f t="shared" si="6"/>
        <v>0.99516818435235088</v>
      </c>
      <c r="AA94" s="13">
        <f>(W94/U94)*100</f>
        <v>105.12820512820514</v>
      </c>
      <c r="AB94" s="14"/>
    </row>
    <row r="95" spans="1:28">
      <c r="A95" t="s">
        <v>10</v>
      </c>
      <c r="B95" t="s">
        <v>96</v>
      </c>
      <c r="C95">
        <v>21</v>
      </c>
      <c r="D95">
        <v>21</v>
      </c>
      <c r="E95" t="s">
        <v>97</v>
      </c>
      <c r="F95">
        <v>69</v>
      </c>
      <c r="G95">
        <v>69</v>
      </c>
      <c r="H95" t="s">
        <v>12</v>
      </c>
      <c r="I95" t="s">
        <v>13</v>
      </c>
      <c r="S95" s="26"/>
      <c r="T95" s="12"/>
      <c r="U95" s="13"/>
      <c r="V95" s="13"/>
      <c r="W95" s="13"/>
      <c r="X95" s="13"/>
      <c r="Y95" s="13"/>
      <c r="Z95" s="13"/>
      <c r="AA95" s="13"/>
      <c r="AB95" s="14"/>
    </row>
    <row r="96" spans="1:28" ht="15.75" thickBot="1">
      <c r="B96">
        <v>670</v>
      </c>
      <c r="C96">
        <v>56</v>
      </c>
      <c r="D96">
        <v>48</v>
      </c>
      <c r="E96">
        <v>51</v>
      </c>
      <c r="F96">
        <v>49</v>
      </c>
      <c r="G96">
        <v>8</v>
      </c>
      <c r="H96">
        <v>34</v>
      </c>
      <c r="I96">
        <v>30</v>
      </c>
      <c r="J96">
        <v>10642</v>
      </c>
      <c r="K96">
        <v>2.19</v>
      </c>
      <c r="L96">
        <v>1.88</v>
      </c>
      <c r="M96">
        <v>2</v>
      </c>
      <c r="N96">
        <v>1.92</v>
      </c>
      <c r="O96">
        <v>0.3</v>
      </c>
      <c r="P96">
        <v>1.32</v>
      </c>
      <c r="Q96">
        <v>1.18</v>
      </c>
      <c r="S96" s="27"/>
      <c r="T96" s="15">
        <f t="shared" si="0"/>
        <v>1.8520954707761699</v>
      </c>
      <c r="U96" s="16">
        <f t="shared" si="1"/>
        <v>1.5899267055064839</v>
      </c>
      <c r="V96" s="16">
        <f t="shared" si="2"/>
        <v>1.6914113888366848</v>
      </c>
      <c r="W96" s="16">
        <f t="shared" si="3"/>
        <v>1.6237549332832175</v>
      </c>
      <c r="X96" s="16">
        <f t="shared" si="4"/>
        <v>0.25371170832550272</v>
      </c>
      <c r="Y96" s="16">
        <f t="shared" si="5"/>
        <v>1.1163315166322121</v>
      </c>
      <c r="Z96" s="16">
        <f t="shared" si="6"/>
        <v>0.99793271941364403</v>
      </c>
      <c r="AA96" s="16"/>
      <c r="AB96" s="17"/>
    </row>
    <row r="97" spans="1:28">
      <c r="A97" t="s">
        <v>46</v>
      </c>
      <c r="B97" t="s">
        <v>47</v>
      </c>
      <c r="C97" t="s">
        <v>98</v>
      </c>
      <c r="T97" s="18"/>
      <c r="U97" s="18"/>
      <c r="V97" s="18"/>
      <c r="W97" s="18"/>
      <c r="X97" s="18"/>
      <c r="Y97" s="18"/>
      <c r="Z97" s="18"/>
      <c r="AA97" s="18"/>
      <c r="AB97" s="19"/>
    </row>
    <row r="98" spans="1:28" ht="15.75" thickBot="1">
      <c r="A98" t="s">
        <v>10</v>
      </c>
      <c r="B98" t="s">
        <v>99</v>
      </c>
      <c r="C98">
        <v>22</v>
      </c>
      <c r="D98">
        <v>21</v>
      </c>
      <c r="E98" t="s">
        <v>100</v>
      </c>
      <c r="F98">
        <v>71</v>
      </c>
      <c r="G98">
        <v>69</v>
      </c>
      <c r="H98" t="s">
        <v>12</v>
      </c>
      <c r="I98" t="s">
        <v>13</v>
      </c>
      <c r="T98" s="20"/>
      <c r="U98" s="20"/>
      <c r="V98" s="20"/>
      <c r="W98" s="20"/>
      <c r="X98" s="20"/>
      <c r="Y98" s="20"/>
      <c r="Z98" s="20"/>
      <c r="AA98" s="20"/>
      <c r="AB98" s="21"/>
    </row>
    <row r="99" spans="1:28">
      <c r="B99">
        <v>676</v>
      </c>
      <c r="C99">
        <v>50</v>
      </c>
      <c r="D99">
        <v>43</v>
      </c>
      <c r="E99">
        <v>47</v>
      </c>
      <c r="F99">
        <v>45</v>
      </c>
      <c r="G99">
        <v>7</v>
      </c>
      <c r="H99">
        <v>33</v>
      </c>
      <c r="I99">
        <v>30</v>
      </c>
      <c r="J99">
        <v>10738</v>
      </c>
      <c r="K99">
        <v>1.98</v>
      </c>
      <c r="L99">
        <v>1.7</v>
      </c>
      <c r="M99">
        <v>1.84</v>
      </c>
      <c r="N99">
        <v>1.76</v>
      </c>
      <c r="O99">
        <v>0.28000000000000003</v>
      </c>
      <c r="P99">
        <v>1.31</v>
      </c>
      <c r="Q99">
        <v>1.19</v>
      </c>
      <c r="S99" s="25" t="s">
        <v>152</v>
      </c>
      <c r="T99" s="9">
        <f t="shared" si="0"/>
        <v>1.6595269137642019</v>
      </c>
      <c r="U99" s="10">
        <f t="shared" si="1"/>
        <v>1.4248463401005773</v>
      </c>
      <c r="V99" s="10">
        <f t="shared" si="2"/>
        <v>1.5421866269323896</v>
      </c>
      <c r="W99" s="10">
        <f t="shared" si="3"/>
        <v>1.4751350344570684</v>
      </c>
      <c r="X99" s="10">
        <f t="shared" si="4"/>
        <v>0.23468057366362455</v>
      </c>
      <c r="Y99" s="10">
        <f t="shared" si="5"/>
        <v>1.0979698267833862</v>
      </c>
      <c r="Z99" s="10">
        <f t="shared" si="6"/>
        <v>0.99739243807040412</v>
      </c>
      <c r="AA99" s="10"/>
      <c r="AB99" s="11"/>
    </row>
    <row r="100" spans="1:28">
      <c r="A100" t="s">
        <v>10</v>
      </c>
      <c r="B100" t="s">
        <v>101</v>
      </c>
      <c r="C100">
        <v>22</v>
      </c>
      <c r="D100">
        <v>21</v>
      </c>
      <c r="E100" t="s">
        <v>102</v>
      </c>
      <c r="F100">
        <v>71</v>
      </c>
      <c r="G100">
        <v>69</v>
      </c>
      <c r="H100" t="s">
        <v>12</v>
      </c>
      <c r="I100" t="s">
        <v>13</v>
      </c>
      <c r="S100" s="26"/>
      <c r="T100" s="12"/>
      <c r="U100" s="13"/>
      <c r="V100" s="13"/>
      <c r="W100" s="13"/>
      <c r="X100" s="13"/>
      <c r="Y100" s="13"/>
      <c r="Z100" s="13"/>
      <c r="AA100" s="13"/>
      <c r="AB100" s="14"/>
    </row>
    <row r="101" spans="1:28">
      <c r="B101">
        <v>674</v>
      </c>
      <c r="C101">
        <v>54</v>
      </c>
      <c r="D101">
        <v>45</v>
      </c>
      <c r="E101">
        <v>48</v>
      </c>
      <c r="F101">
        <v>47</v>
      </c>
      <c r="G101">
        <v>7</v>
      </c>
      <c r="H101">
        <v>34</v>
      </c>
      <c r="I101">
        <v>31</v>
      </c>
      <c r="J101">
        <v>10714</v>
      </c>
      <c r="K101">
        <v>2.12</v>
      </c>
      <c r="L101">
        <v>1.77</v>
      </c>
      <c r="M101">
        <v>1.87</v>
      </c>
      <c r="N101">
        <v>1.84</v>
      </c>
      <c r="O101">
        <v>0.28000000000000003</v>
      </c>
      <c r="P101">
        <v>1.32</v>
      </c>
      <c r="Q101">
        <v>1.2</v>
      </c>
      <c r="S101" s="26"/>
      <c r="T101" s="12">
        <f t="shared" si="0"/>
        <v>1.7808474892663804</v>
      </c>
      <c r="U101" s="13">
        <f t="shared" si="1"/>
        <v>1.4868396490573081</v>
      </c>
      <c r="V101" s="13">
        <f t="shared" si="2"/>
        <v>1.570841889117043</v>
      </c>
      <c r="W101" s="13">
        <f t="shared" si="3"/>
        <v>1.5456412170991227</v>
      </c>
      <c r="X101" s="13">
        <f t="shared" si="4"/>
        <v>0.23520627216725784</v>
      </c>
      <c r="Y101" s="13">
        <f t="shared" si="5"/>
        <v>1.108829568788501</v>
      </c>
      <c r="Z101" s="13">
        <f t="shared" si="6"/>
        <v>1.0080268807168191</v>
      </c>
      <c r="AA101" s="13">
        <f>(U101/W101)*100</f>
        <v>96.195652173913032</v>
      </c>
      <c r="AB101" s="23">
        <f>AVERAGE(AA101:AA103)</f>
        <v>100.08646245059288</v>
      </c>
    </row>
    <row r="102" spans="1:28">
      <c r="A102" t="s">
        <v>10</v>
      </c>
      <c r="B102" t="s">
        <v>103</v>
      </c>
      <c r="C102">
        <v>21</v>
      </c>
      <c r="D102">
        <v>21</v>
      </c>
      <c r="E102" t="s">
        <v>104</v>
      </c>
      <c r="F102">
        <v>70</v>
      </c>
      <c r="G102">
        <v>70</v>
      </c>
      <c r="H102" t="s">
        <v>12</v>
      </c>
      <c r="I102" t="s">
        <v>13</v>
      </c>
      <c r="S102" s="26"/>
      <c r="T102" s="12"/>
      <c r="U102" s="13"/>
      <c r="V102" s="13"/>
      <c r="W102" s="13"/>
      <c r="X102" s="13"/>
      <c r="Y102" s="13"/>
      <c r="Z102" s="13"/>
      <c r="AA102" s="13"/>
      <c r="AB102" s="14"/>
    </row>
    <row r="103" spans="1:28">
      <c r="B103">
        <v>673</v>
      </c>
      <c r="C103">
        <v>53</v>
      </c>
      <c r="D103">
        <v>45</v>
      </c>
      <c r="E103">
        <v>48</v>
      </c>
      <c r="F103">
        <v>46</v>
      </c>
      <c r="G103">
        <v>7</v>
      </c>
      <c r="H103">
        <v>32</v>
      </c>
      <c r="I103">
        <v>30</v>
      </c>
      <c r="J103">
        <v>10698</v>
      </c>
      <c r="K103">
        <v>2.09</v>
      </c>
      <c r="L103">
        <v>1.76</v>
      </c>
      <c r="M103">
        <v>1.9</v>
      </c>
      <c r="N103">
        <v>1.83</v>
      </c>
      <c r="O103">
        <v>0.27</v>
      </c>
      <c r="P103">
        <v>1.28</v>
      </c>
      <c r="Q103">
        <v>1.19</v>
      </c>
      <c r="S103" s="26"/>
      <c r="T103" s="12">
        <f t="shared" si="0"/>
        <v>1.7582725743129557</v>
      </c>
      <c r="U103" s="13">
        <f t="shared" si="1"/>
        <v>1.4806505888951207</v>
      </c>
      <c r="V103" s="13">
        <f t="shared" si="2"/>
        <v>1.5984296130117779</v>
      </c>
      <c r="W103" s="13">
        <f t="shared" si="3"/>
        <v>1.5395401009534493</v>
      </c>
      <c r="X103" s="13">
        <f t="shared" si="4"/>
        <v>0.22714526079641054</v>
      </c>
      <c r="Y103" s="13">
        <f t="shared" si="5"/>
        <v>1.0768367919237241</v>
      </c>
      <c r="Z103" s="13">
        <f t="shared" si="6"/>
        <v>1.0011217049915873</v>
      </c>
      <c r="AA103" s="13">
        <f>(W103/U103)*100</f>
        <v>103.97727272727273</v>
      </c>
      <c r="AB103" s="14"/>
    </row>
    <row r="104" spans="1:28">
      <c r="A104" t="s">
        <v>10</v>
      </c>
      <c r="B104" t="s">
        <v>105</v>
      </c>
      <c r="C104">
        <v>21</v>
      </c>
      <c r="D104">
        <v>21</v>
      </c>
      <c r="E104" t="s">
        <v>104</v>
      </c>
      <c r="F104">
        <v>70</v>
      </c>
      <c r="G104">
        <v>70</v>
      </c>
      <c r="H104" t="s">
        <v>12</v>
      </c>
      <c r="I104" t="s">
        <v>13</v>
      </c>
      <c r="S104" s="26"/>
      <c r="T104" s="12"/>
      <c r="U104" s="13"/>
      <c r="V104" s="13"/>
      <c r="W104" s="13"/>
      <c r="X104" s="13"/>
      <c r="Y104" s="13"/>
      <c r="Z104" s="13"/>
      <c r="AA104" s="13"/>
      <c r="AB104" s="14"/>
    </row>
    <row r="105" spans="1:28" ht="15.75" thickBot="1">
      <c r="B105">
        <v>673</v>
      </c>
      <c r="C105">
        <v>52</v>
      </c>
      <c r="D105">
        <v>45</v>
      </c>
      <c r="E105">
        <v>48</v>
      </c>
      <c r="F105">
        <v>46</v>
      </c>
      <c r="G105">
        <v>7</v>
      </c>
      <c r="H105">
        <v>34</v>
      </c>
      <c r="I105">
        <v>31</v>
      </c>
      <c r="J105">
        <v>10686</v>
      </c>
      <c r="K105">
        <v>2.04</v>
      </c>
      <c r="L105">
        <v>1.77</v>
      </c>
      <c r="M105">
        <v>1.88</v>
      </c>
      <c r="N105">
        <v>1.81</v>
      </c>
      <c r="O105">
        <v>0.28000000000000003</v>
      </c>
      <c r="P105">
        <v>1.33</v>
      </c>
      <c r="Q105">
        <v>1.21</v>
      </c>
      <c r="S105" s="27"/>
      <c r="T105" s="15">
        <f t="shared" ref="T104:T133" si="7">(K105*9000)/J105</f>
        <v>1.7181358787198204</v>
      </c>
      <c r="U105" s="16">
        <f t="shared" ref="U104:U133" si="8">(L105*9000)/J105</f>
        <v>1.4907355418304324</v>
      </c>
      <c r="V105" s="16">
        <f t="shared" ref="V104:V133" si="9">(M105*9000)/J105</f>
        <v>1.5833801235261089</v>
      </c>
      <c r="W105" s="16">
        <f t="shared" ref="W104:W133" si="10">(N105*9000)/J105</f>
        <v>1.5244244806288603</v>
      </c>
      <c r="X105" s="16">
        <f t="shared" ref="X104:X133" si="11">(O105*9000)/J105</f>
        <v>0.235822571588995</v>
      </c>
      <c r="Y105" s="16">
        <f t="shared" ref="Y104:Y133" si="12">(P105*9000)/J105</f>
        <v>1.1201572150477259</v>
      </c>
      <c r="Z105" s="16">
        <f t="shared" ref="Z104:Z133" si="13">(Q105*9000)/J105</f>
        <v>1.0190903986524424</v>
      </c>
      <c r="AA105" s="16"/>
      <c r="AB105" s="17"/>
    </row>
    <row r="106" spans="1:28">
      <c r="A106" t="s">
        <v>46</v>
      </c>
      <c r="B106" t="s">
        <v>47</v>
      </c>
      <c r="C106" t="s">
        <v>106</v>
      </c>
      <c r="T106" s="18"/>
      <c r="U106" s="18"/>
      <c r="V106" s="18"/>
      <c r="W106" s="18"/>
      <c r="X106" s="18"/>
      <c r="Y106" s="18"/>
      <c r="Z106" s="18"/>
      <c r="AA106" s="18"/>
      <c r="AB106" s="19"/>
    </row>
    <row r="107" spans="1:28" ht="15.75" thickBot="1">
      <c r="A107" t="s">
        <v>10</v>
      </c>
      <c r="B107" t="s">
        <v>107</v>
      </c>
      <c r="C107">
        <v>21</v>
      </c>
      <c r="D107">
        <v>22</v>
      </c>
      <c r="E107" t="s">
        <v>108</v>
      </c>
      <c r="F107">
        <v>70</v>
      </c>
      <c r="G107">
        <v>71</v>
      </c>
      <c r="H107" t="s">
        <v>12</v>
      </c>
      <c r="I107" t="s">
        <v>13</v>
      </c>
      <c r="T107" s="20"/>
      <c r="U107" s="20"/>
      <c r="V107" s="20"/>
      <c r="W107" s="20"/>
      <c r="X107" s="20"/>
      <c r="Y107" s="20"/>
      <c r="Z107" s="20"/>
      <c r="AA107" s="20"/>
      <c r="AB107" s="21"/>
    </row>
    <row r="108" spans="1:28">
      <c r="B108">
        <v>670</v>
      </c>
      <c r="C108">
        <v>60</v>
      </c>
      <c r="D108">
        <v>51</v>
      </c>
      <c r="E108">
        <v>54</v>
      </c>
      <c r="F108">
        <v>53</v>
      </c>
      <c r="G108">
        <v>8</v>
      </c>
      <c r="H108">
        <v>39</v>
      </c>
      <c r="I108">
        <v>35</v>
      </c>
      <c r="J108">
        <v>10638</v>
      </c>
      <c r="K108">
        <v>2.37</v>
      </c>
      <c r="L108">
        <v>2.02</v>
      </c>
      <c r="M108">
        <v>2.12</v>
      </c>
      <c r="N108">
        <v>2.09</v>
      </c>
      <c r="O108">
        <v>0.31</v>
      </c>
      <c r="P108">
        <v>1.52</v>
      </c>
      <c r="Q108">
        <v>1.39</v>
      </c>
      <c r="S108" s="25" t="s">
        <v>153</v>
      </c>
      <c r="T108" s="9">
        <f t="shared" si="7"/>
        <v>2.0050761421319798</v>
      </c>
      <c r="U108" s="10">
        <f t="shared" si="8"/>
        <v>1.7089678510998307</v>
      </c>
      <c r="V108" s="10">
        <f t="shared" si="9"/>
        <v>1.793570219966159</v>
      </c>
      <c r="W108" s="10">
        <f t="shared" si="10"/>
        <v>1.7681895093062605</v>
      </c>
      <c r="X108" s="10">
        <f t="shared" si="11"/>
        <v>0.26226734348561759</v>
      </c>
      <c r="Y108" s="10">
        <f t="shared" si="12"/>
        <v>1.2859560067681894</v>
      </c>
      <c r="Z108" s="10">
        <f t="shared" si="13"/>
        <v>1.1759729272419628</v>
      </c>
      <c r="AA108" s="10">
        <f>(U108/W108)*100</f>
        <v>96.650717703349287</v>
      </c>
      <c r="AB108" s="24">
        <f>AVERAGE(AA108:AA110)</f>
        <v>100.30555687147663</v>
      </c>
    </row>
    <row r="109" spans="1:28">
      <c r="A109" t="s">
        <v>10</v>
      </c>
      <c r="B109" t="s">
        <v>109</v>
      </c>
      <c r="C109">
        <v>21</v>
      </c>
      <c r="D109">
        <v>22</v>
      </c>
      <c r="E109" t="s">
        <v>108</v>
      </c>
      <c r="F109">
        <v>70</v>
      </c>
      <c r="G109">
        <v>71</v>
      </c>
      <c r="H109" t="s">
        <v>12</v>
      </c>
      <c r="I109" t="s">
        <v>13</v>
      </c>
      <c r="S109" s="26"/>
      <c r="T109" s="12"/>
      <c r="U109" s="13"/>
      <c r="V109" s="13"/>
      <c r="W109" s="13"/>
      <c r="X109" s="13"/>
      <c r="Y109" s="13"/>
      <c r="Z109" s="13"/>
      <c r="AA109" s="13"/>
      <c r="AB109" s="14"/>
    </row>
    <row r="110" spans="1:28" ht="15.75" thickBot="1">
      <c r="B110">
        <v>673</v>
      </c>
      <c r="C110">
        <v>60</v>
      </c>
      <c r="D110">
        <v>51</v>
      </c>
      <c r="E110">
        <v>55</v>
      </c>
      <c r="F110">
        <v>53</v>
      </c>
      <c r="G110">
        <v>8</v>
      </c>
      <c r="H110">
        <v>38</v>
      </c>
      <c r="I110">
        <v>35</v>
      </c>
      <c r="J110">
        <v>10690</v>
      </c>
      <c r="K110">
        <v>2.38</v>
      </c>
      <c r="L110">
        <v>2.02</v>
      </c>
      <c r="M110">
        <v>2.17</v>
      </c>
      <c r="N110">
        <v>2.1</v>
      </c>
      <c r="O110">
        <v>0.31</v>
      </c>
      <c r="P110">
        <v>1.51</v>
      </c>
      <c r="Q110">
        <v>1.38</v>
      </c>
      <c r="S110" s="27"/>
      <c r="T110" s="15">
        <f t="shared" si="7"/>
        <v>2.0037418147801684</v>
      </c>
      <c r="U110" s="16">
        <f t="shared" si="8"/>
        <v>1.7006548175865295</v>
      </c>
      <c r="V110" s="16">
        <f t="shared" si="9"/>
        <v>1.8269410664172123</v>
      </c>
      <c r="W110" s="16">
        <f t="shared" si="10"/>
        <v>1.7680074836295603</v>
      </c>
      <c r="X110" s="16">
        <f t="shared" si="11"/>
        <v>0.26099158091674463</v>
      </c>
      <c r="Y110" s="16">
        <f t="shared" si="12"/>
        <v>1.2712815715622077</v>
      </c>
      <c r="Z110" s="16">
        <f t="shared" si="13"/>
        <v>1.1618334892422824</v>
      </c>
      <c r="AA110" s="16">
        <f>(W110/U110)*100</f>
        <v>103.96039603960396</v>
      </c>
      <c r="AB110" s="17"/>
    </row>
    <row r="111" spans="1:28">
      <c r="A111" t="s">
        <v>46</v>
      </c>
      <c r="B111" t="s">
        <v>47</v>
      </c>
      <c r="C111" t="s">
        <v>110</v>
      </c>
      <c r="T111" s="18"/>
      <c r="U111" s="18"/>
      <c r="V111" s="18"/>
      <c r="W111" s="18"/>
      <c r="X111" s="18"/>
      <c r="Y111" s="18"/>
      <c r="Z111" s="18"/>
      <c r="AA111" s="18"/>
      <c r="AB111" s="19"/>
    </row>
    <row r="112" spans="1:28" ht="15.75" thickBot="1">
      <c r="A112" t="s">
        <v>10</v>
      </c>
      <c r="B112" t="s">
        <v>111</v>
      </c>
      <c r="C112">
        <v>22</v>
      </c>
      <c r="D112">
        <v>22</v>
      </c>
      <c r="E112" t="s">
        <v>112</v>
      </c>
      <c r="F112">
        <v>72</v>
      </c>
      <c r="G112">
        <v>71</v>
      </c>
      <c r="H112" t="s">
        <v>12</v>
      </c>
      <c r="I112" t="s">
        <v>13</v>
      </c>
      <c r="T112" s="20"/>
      <c r="U112" s="20"/>
      <c r="V112" s="20"/>
      <c r="W112" s="20"/>
      <c r="X112" s="20"/>
      <c r="Y112" s="20"/>
      <c r="Z112" s="20"/>
      <c r="AA112" s="20"/>
      <c r="AB112" s="21"/>
    </row>
    <row r="113" spans="1:28">
      <c r="B113">
        <v>669</v>
      </c>
      <c r="C113">
        <v>48</v>
      </c>
      <c r="D113">
        <v>41</v>
      </c>
      <c r="E113">
        <v>43</v>
      </c>
      <c r="F113">
        <v>41</v>
      </c>
      <c r="G113">
        <v>6</v>
      </c>
      <c r="H113">
        <v>31</v>
      </c>
      <c r="I113">
        <v>27</v>
      </c>
      <c r="J113">
        <v>10627</v>
      </c>
      <c r="K113">
        <v>1.88</v>
      </c>
      <c r="L113">
        <v>1.6</v>
      </c>
      <c r="M113">
        <v>1.69</v>
      </c>
      <c r="N113">
        <v>1.62</v>
      </c>
      <c r="O113">
        <v>0.25</v>
      </c>
      <c r="P113">
        <v>1.2</v>
      </c>
      <c r="Q113">
        <v>1.06</v>
      </c>
      <c r="S113" s="25" t="s">
        <v>154</v>
      </c>
      <c r="T113" s="9">
        <f t="shared" si="7"/>
        <v>1.5921708854803802</v>
      </c>
      <c r="U113" s="10">
        <f t="shared" si="8"/>
        <v>1.355039051472664</v>
      </c>
      <c r="V113" s="10">
        <f t="shared" si="9"/>
        <v>1.4312599981180014</v>
      </c>
      <c r="W113" s="10">
        <f t="shared" si="10"/>
        <v>1.3719770396160724</v>
      </c>
      <c r="X113" s="10">
        <f t="shared" si="11"/>
        <v>0.21172485179260375</v>
      </c>
      <c r="Y113" s="10">
        <f t="shared" si="12"/>
        <v>1.016279288604498</v>
      </c>
      <c r="Z113" s="10">
        <f t="shared" si="13"/>
        <v>0.89771337160063991</v>
      </c>
      <c r="AA113" s="10"/>
      <c r="AB113" s="11"/>
    </row>
    <row r="114" spans="1:28">
      <c r="A114" t="s">
        <v>10</v>
      </c>
      <c r="B114" t="s">
        <v>113</v>
      </c>
      <c r="C114">
        <v>22</v>
      </c>
      <c r="D114">
        <v>22</v>
      </c>
      <c r="E114" t="s">
        <v>114</v>
      </c>
      <c r="F114">
        <v>71</v>
      </c>
      <c r="G114">
        <v>71</v>
      </c>
      <c r="H114" t="s">
        <v>12</v>
      </c>
      <c r="I114" t="s">
        <v>13</v>
      </c>
      <c r="S114" s="26"/>
      <c r="T114" s="12"/>
      <c r="U114" s="13"/>
      <c r="V114" s="13"/>
      <c r="W114" s="13"/>
      <c r="X114" s="13"/>
      <c r="Y114" s="13"/>
      <c r="Z114" s="13"/>
      <c r="AA114" s="13"/>
      <c r="AB114" s="14"/>
    </row>
    <row r="115" spans="1:28">
      <c r="B115">
        <v>672</v>
      </c>
      <c r="C115">
        <v>66</v>
      </c>
      <c r="D115">
        <v>48</v>
      </c>
      <c r="E115">
        <v>52</v>
      </c>
      <c r="F115">
        <v>50</v>
      </c>
      <c r="G115">
        <v>8</v>
      </c>
      <c r="H115">
        <v>30</v>
      </c>
      <c r="I115">
        <v>27</v>
      </c>
      <c r="J115">
        <v>10678</v>
      </c>
      <c r="K115">
        <v>2.58</v>
      </c>
      <c r="L115">
        <v>1.89</v>
      </c>
      <c r="M115">
        <v>2.0299999999999998</v>
      </c>
      <c r="N115">
        <v>1.97</v>
      </c>
      <c r="O115">
        <v>0.3</v>
      </c>
      <c r="P115">
        <v>1.18</v>
      </c>
      <c r="Q115">
        <v>1.06</v>
      </c>
      <c r="S115" s="26"/>
      <c r="T115" s="12">
        <f t="shared" si="7"/>
        <v>2.1745645251919834</v>
      </c>
      <c r="U115" s="13">
        <f t="shared" si="8"/>
        <v>1.5929949428731973</v>
      </c>
      <c r="V115" s="13">
        <f t="shared" si="9"/>
        <v>1.7109945682712118</v>
      </c>
      <c r="W115" s="13">
        <f t="shared" si="10"/>
        <v>1.6604233002434914</v>
      </c>
      <c r="X115" s="13">
        <f t="shared" si="11"/>
        <v>0.25285634013860275</v>
      </c>
      <c r="Y115" s="13">
        <f t="shared" si="12"/>
        <v>0.99456827121183744</v>
      </c>
      <c r="Z115" s="13">
        <f t="shared" si="13"/>
        <v>0.89342573515639634</v>
      </c>
      <c r="AA115" s="13">
        <f>(U115/W115)*100</f>
        <v>95.939086294416242</v>
      </c>
      <c r="AB115" s="23">
        <f>AVERAGE(AA115:AA117)</f>
        <v>104.18575936342434</v>
      </c>
    </row>
    <row r="116" spans="1:28">
      <c r="A116" t="s">
        <v>10</v>
      </c>
      <c r="B116" t="s">
        <v>115</v>
      </c>
      <c r="C116">
        <v>22</v>
      </c>
      <c r="D116">
        <v>22</v>
      </c>
      <c r="E116" t="s">
        <v>114</v>
      </c>
      <c r="F116">
        <v>71</v>
      </c>
      <c r="G116">
        <v>71</v>
      </c>
      <c r="H116" t="s">
        <v>12</v>
      </c>
      <c r="I116" t="s">
        <v>13</v>
      </c>
      <c r="S116" s="26"/>
      <c r="T116" s="12"/>
      <c r="U116" s="13"/>
      <c r="V116" s="13"/>
      <c r="W116" s="13"/>
      <c r="X116" s="13"/>
      <c r="Y116" s="13"/>
      <c r="Z116" s="13"/>
      <c r="AA116" s="13"/>
      <c r="AB116" s="14"/>
    </row>
    <row r="117" spans="1:28">
      <c r="B117">
        <v>670</v>
      </c>
      <c r="C117">
        <v>66</v>
      </c>
      <c r="D117">
        <v>47</v>
      </c>
      <c r="E117">
        <v>53</v>
      </c>
      <c r="F117">
        <v>53</v>
      </c>
      <c r="G117">
        <v>8</v>
      </c>
      <c r="H117">
        <v>32</v>
      </c>
      <c r="I117">
        <v>28</v>
      </c>
      <c r="J117">
        <v>10638</v>
      </c>
      <c r="K117">
        <v>2.61</v>
      </c>
      <c r="L117">
        <v>1.85</v>
      </c>
      <c r="M117">
        <v>2.08</v>
      </c>
      <c r="N117">
        <v>2.08</v>
      </c>
      <c r="O117">
        <v>0.31</v>
      </c>
      <c r="P117">
        <v>1.26</v>
      </c>
      <c r="Q117">
        <v>1.1000000000000001</v>
      </c>
      <c r="S117" s="26"/>
      <c r="T117" s="12">
        <f t="shared" si="7"/>
        <v>2.2081218274111674</v>
      </c>
      <c r="U117" s="13">
        <f t="shared" si="8"/>
        <v>1.5651438240270727</v>
      </c>
      <c r="V117" s="13">
        <f t="shared" si="9"/>
        <v>1.7597292724196278</v>
      </c>
      <c r="W117" s="13">
        <f t="shared" si="10"/>
        <v>1.7597292724196278</v>
      </c>
      <c r="X117" s="13">
        <f t="shared" si="11"/>
        <v>0.26226734348561759</v>
      </c>
      <c r="Y117" s="13">
        <f t="shared" si="12"/>
        <v>1.0659898477157361</v>
      </c>
      <c r="Z117" s="13">
        <f t="shared" si="13"/>
        <v>0.93062605752961081</v>
      </c>
      <c r="AA117" s="13">
        <f>(W117/U117)*100</f>
        <v>112.43243243243244</v>
      </c>
      <c r="AB117" s="14"/>
    </row>
    <row r="118" spans="1:28">
      <c r="A118" t="s">
        <v>10</v>
      </c>
      <c r="B118" t="s">
        <v>116</v>
      </c>
      <c r="C118">
        <v>21</v>
      </c>
      <c r="D118">
        <v>22</v>
      </c>
      <c r="E118" t="s">
        <v>117</v>
      </c>
      <c r="F118">
        <v>70</v>
      </c>
      <c r="G118">
        <v>72</v>
      </c>
      <c r="H118" t="s">
        <v>12</v>
      </c>
      <c r="I118" t="s">
        <v>13</v>
      </c>
      <c r="S118" s="26"/>
      <c r="T118" s="12"/>
      <c r="U118" s="13"/>
      <c r="V118" s="13"/>
      <c r="W118" s="13"/>
      <c r="X118" s="13"/>
      <c r="Y118" s="13"/>
      <c r="Z118" s="13"/>
      <c r="AA118" s="13"/>
      <c r="AB118" s="14"/>
    </row>
    <row r="119" spans="1:28" ht="15.75" thickBot="1">
      <c r="B119">
        <v>668</v>
      </c>
      <c r="C119">
        <v>51</v>
      </c>
      <c r="D119">
        <v>43</v>
      </c>
      <c r="E119">
        <v>47</v>
      </c>
      <c r="F119">
        <v>44</v>
      </c>
      <c r="G119">
        <v>7</v>
      </c>
      <c r="H119">
        <v>31</v>
      </c>
      <c r="I119">
        <v>27</v>
      </c>
      <c r="J119">
        <v>10611</v>
      </c>
      <c r="K119">
        <v>2</v>
      </c>
      <c r="L119">
        <v>1.7</v>
      </c>
      <c r="M119">
        <v>1.83</v>
      </c>
      <c r="N119">
        <v>1.72</v>
      </c>
      <c r="O119">
        <v>0.26</v>
      </c>
      <c r="P119">
        <v>1.2</v>
      </c>
      <c r="Q119">
        <v>1.05</v>
      </c>
      <c r="S119" s="27"/>
      <c r="T119" s="15">
        <f t="shared" si="7"/>
        <v>1.6963528413910094</v>
      </c>
      <c r="U119" s="16">
        <f t="shared" si="8"/>
        <v>1.4418999151823579</v>
      </c>
      <c r="V119" s="16">
        <f t="shared" si="9"/>
        <v>1.5521628498727735</v>
      </c>
      <c r="W119" s="16">
        <f t="shared" si="10"/>
        <v>1.458863443596268</v>
      </c>
      <c r="X119" s="16">
        <f t="shared" si="11"/>
        <v>0.22052586938083121</v>
      </c>
      <c r="Y119" s="16">
        <f t="shared" si="12"/>
        <v>1.0178117048346056</v>
      </c>
      <c r="Z119" s="16">
        <f t="shared" si="13"/>
        <v>0.89058524173027986</v>
      </c>
      <c r="AA119" s="16"/>
      <c r="AB119" s="17"/>
    </row>
    <row r="120" spans="1:28">
      <c r="A120" t="s">
        <v>46</v>
      </c>
      <c r="B120" t="s">
        <v>47</v>
      </c>
      <c r="C120" t="s">
        <v>118</v>
      </c>
      <c r="T120" s="18"/>
      <c r="U120" s="18"/>
      <c r="V120" s="18"/>
      <c r="W120" s="18"/>
      <c r="X120" s="18"/>
      <c r="Y120" s="18"/>
      <c r="Z120" s="18"/>
      <c r="AA120" s="18"/>
      <c r="AB120" s="19"/>
    </row>
    <row r="121" spans="1:28" ht="15.75" thickBot="1">
      <c r="A121" t="s">
        <v>10</v>
      </c>
      <c r="B121" t="s">
        <v>119</v>
      </c>
      <c r="C121">
        <v>22</v>
      </c>
      <c r="D121">
        <v>23</v>
      </c>
      <c r="E121" t="s">
        <v>120</v>
      </c>
      <c r="F121">
        <v>71</v>
      </c>
      <c r="G121">
        <v>73</v>
      </c>
      <c r="H121" t="s">
        <v>12</v>
      </c>
      <c r="I121" t="s">
        <v>13</v>
      </c>
      <c r="T121" s="20"/>
      <c r="U121" s="20"/>
      <c r="V121" s="20"/>
      <c r="W121" s="20"/>
      <c r="X121" s="20"/>
      <c r="Y121" s="20"/>
      <c r="Z121" s="20"/>
      <c r="AA121" s="20"/>
      <c r="AB121" s="21"/>
    </row>
    <row r="122" spans="1:28">
      <c r="B122">
        <v>669</v>
      </c>
      <c r="C122">
        <v>53</v>
      </c>
      <c r="D122">
        <v>45</v>
      </c>
      <c r="E122">
        <v>47</v>
      </c>
      <c r="F122">
        <v>45</v>
      </c>
      <c r="G122">
        <v>7</v>
      </c>
      <c r="H122">
        <v>28</v>
      </c>
      <c r="I122">
        <v>24</v>
      </c>
      <c r="J122">
        <v>10631</v>
      </c>
      <c r="K122">
        <v>2.09</v>
      </c>
      <c r="L122">
        <v>1.77</v>
      </c>
      <c r="M122">
        <v>1.86</v>
      </c>
      <c r="N122">
        <v>1.76</v>
      </c>
      <c r="O122">
        <v>0.28000000000000003</v>
      </c>
      <c r="P122">
        <v>1.08</v>
      </c>
      <c r="Q122">
        <v>0.95</v>
      </c>
      <c r="S122" s="25" t="s">
        <v>155</v>
      </c>
      <c r="T122" s="9">
        <f t="shared" si="7"/>
        <v>1.7693537766908098</v>
      </c>
      <c r="U122" s="10">
        <f t="shared" si="8"/>
        <v>1.4984479352836046</v>
      </c>
      <c r="V122" s="10">
        <f t="shared" si="9"/>
        <v>1.5746402031793811</v>
      </c>
      <c r="W122" s="10">
        <f t="shared" si="10"/>
        <v>1.4899821277396295</v>
      </c>
      <c r="X122" s="10">
        <f t="shared" si="11"/>
        <v>0.23704261123130471</v>
      </c>
      <c r="Y122" s="10">
        <f t="shared" si="12"/>
        <v>0.91430721474931809</v>
      </c>
      <c r="Z122" s="10">
        <f t="shared" si="13"/>
        <v>0.80425171667764084</v>
      </c>
      <c r="AA122" s="10">
        <f>(U122/W122)*100</f>
        <v>100.56818181818181</v>
      </c>
      <c r="AB122" s="24">
        <f>AVERAGE(AA122:AA124)</f>
        <v>100.28409090909091</v>
      </c>
    </row>
    <row r="123" spans="1:28">
      <c r="A123" t="s">
        <v>10</v>
      </c>
      <c r="B123" t="s">
        <v>121</v>
      </c>
      <c r="C123">
        <v>22</v>
      </c>
      <c r="D123">
        <v>23</v>
      </c>
      <c r="E123" t="s">
        <v>122</v>
      </c>
      <c r="F123">
        <v>71</v>
      </c>
      <c r="G123">
        <v>72</v>
      </c>
      <c r="H123" t="s">
        <v>12</v>
      </c>
      <c r="I123" t="s">
        <v>13</v>
      </c>
      <c r="S123" s="26"/>
      <c r="T123" s="12"/>
      <c r="U123" s="13"/>
      <c r="V123" s="13"/>
      <c r="W123" s="13"/>
      <c r="X123" s="13"/>
      <c r="Y123" s="13"/>
      <c r="Z123" s="13"/>
      <c r="AA123" s="13"/>
      <c r="AB123" s="14"/>
    </row>
    <row r="124" spans="1:28" ht="15.75" thickBot="1">
      <c r="B124">
        <v>665</v>
      </c>
      <c r="C124">
        <v>55</v>
      </c>
      <c r="D124">
        <v>46</v>
      </c>
      <c r="E124">
        <v>48</v>
      </c>
      <c r="F124">
        <v>46</v>
      </c>
      <c r="G124">
        <v>7</v>
      </c>
      <c r="H124">
        <v>27</v>
      </c>
      <c r="I124">
        <v>24</v>
      </c>
      <c r="J124">
        <v>10571</v>
      </c>
      <c r="K124">
        <v>2.16</v>
      </c>
      <c r="L124">
        <v>1.79</v>
      </c>
      <c r="M124">
        <v>1.89</v>
      </c>
      <c r="N124">
        <v>1.79</v>
      </c>
      <c r="O124">
        <v>0.28000000000000003</v>
      </c>
      <c r="P124">
        <v>1.07</v>
      </c>
      <c r="Q124">
        <v>0.94</v>
      </c>
      <c r="S124" s="27"/>
      <c r="T124" s="15">
        <f t="shared" si="7"/>
        <v>1.838993472708353</v>
      </c>
      <c r="U124" s="16">
        <f t="shared" si="8"/>
        <v>1.5239807019203482</v>
      </c>
      <c r="V124" s="16">
        <f t="shared" si="9"/>
        <v>1.6091192886198089</v>
      </c>
      <c r="W124" s="16">
        <f t="shared" si="10"/>
        <v>1.5239807019203482</v>
      </c>
      <c r="X124" s="16">
        <f t="shared" si="11"/>
        <v>0.23838804275849027</v>
      </c>
      <c r="Y124" s="16">
        <f t="shared" si="12"/>
        <v>0.91098287768423047</v>
      </c>
      <c r="Z124" s="16">
        <f t="shared" si="13"/>
        <v>0.80030271497493144</v>
      </c>
      <c r="AA124" s="16">
        <f>(W124/U124)*100</f>
        <v>100</v>
      </c>
      <c r="AB124" s="17"/>
    </row>
    <row r="125" spans="1:28">
      <c r="A125" t="s">
        <v>46</v>
      </c>
      <c r="B125" t="s">
        <v>47</v>
      </c>
      <c r="C125" t="s">
        <v>123</v>
      </c>
      <c r="T125" s="18"/>
      <c r="U125" s="18"/>
      <c r="V125" s="18"/>
      <c r="W125" s="18"/>
      <c r="X125" s="18"/>
      <c r="Y125" s="18"/>
      <c r="Z125" s="18"/>
      <c r="AA125" s="18"/>
      <c r="AB125" s="19"/>
    </row>
    <row r="126" spans="1:28" ht="15.75" thickBot="1">
      <c r="A126" t="s">
        <v>10</v>
      </c>
      <c r="B126" t="s">
        <v>124</v>
      </c>
      <c r="C126">
        <v>22</v>
      </c>
      <c r="D126">
        <v>22</v>
      </c>
      <c r="E126" t="s">
        <v>125</v>
      </c>
      <c r="F126">
        <v>71</v>
      </c>
      <c r="G126">
        <v>72</v>
      </c>
      <c r="H126" t="s">
        <v>12</v>
      </c>
      <c r="I126" t="s">
        <v>13</v>
      </c>
      <c r="T126" s="20"/>
      <c r="U126" s="20"/>
      <c r="V126" s="20"/>
      <c r="W126" s="20"/>
      <c r="X126" s="20"/>
      <c r="Y126" s="20"/>
      <c r="Z126" s="20"/>
      <c r="AA126" s="20"/>
      <c r="AB126" s="21"/>
    </row>
    <row r="127" spans="1:28">
      <c r="B127">
        <v>663</v>
      </c>
      <c r="C127">
        <v>48</v>
      </c>
      <c r="D127">
        <v>41</v>
      </c>
      <c r="E127">
        <v>45</v>
      </c>
      <c r="F127">
        <v>42</v>
      </c>
      <c r="G127">
        <v>7</v>
      </c>
      <c r="H127">
        <v>27</v>
      </c>
      <c r="I127">
        <v>25</v>
      </c>
      <c r="J127">
        <v>10535</v>
      </c>
      <c r="K127">
        <v>1.91</v>
      </c>
      <c r="L127">
        <v>1.61</v>
      </c>
      <c r="M127">
        <v>1.76</v>
      </c>
      <c r="N127">
        <v>1.64</v>
      </c>
      <c r="O127">
        <v>0.26</v>
      </c>
      <c r="P127">
        <v>1.07</v>
      </c>
      <c r="Q127">
        <v>0.97</v>
      </c>
      <c r="S127" s="25" t="s">
        <v>156</v>
      </c>
      <c r="T127" s="9">
        <f t="shared" si="7"/>
        <v>1.6317038443284291</v>
      </c>
      <c r="U127" s="10">
        <f t="shared" si="8"/>
        <v>1.3754152823920265</v>
      </c>
      <c r="V127" s="10">
        <f t="shared" si="9"/>
        <v>1.5035595633602279</v>
      </c>
      <c r="W127" s="10">
        <f t="shared" si="10"/>
        <v>1.4010441385856669</v>
      </c>
      <c r="X127" s="10">
        <f t="shared" si="11"/>
        <v>0.22211675367821548</v>
      </c>
      <c r="Y127" s="10">
        <f t="shared" si="12"/>
        <v>0.91409587090650213</v>
      </c>
      <c r="Z127" s="10">
        <f t="shared" si="13"/>
        <v>0.82866635026103463</v>
      </c>
      <c r="AA127" s="10"/>
      <c r="AB127" s="11"/>
    </row>
    <row r="128" spans="1:28">
      <c r="A128" t="s">
        <v>10</v>
      </c>
      <c r="B128" t="s">
        <v>126</v>
      </c>
      <c r="C128">
        <v>22</v>
      </c>
      <c r="D128">
        <v>23</v>
      </c>
      <c r="E128" t="s">
        <v>125</v>
      </c>
      <c r="F128">
        <v>71</v>
      </c>
      <c r="G128">
        <v>72</v>
      </c>
      <c r="H128" t="s">
        <v>12</v>
      </c>
      <c r="I128" t="s">
        <v>13</v>
      </c>
      <c r="S128" s="26"/>
      <c r="T128" s="12"/>
      <c r="U128" s="13"/>
      <c r="V128" s="13"/>
      <c r="W128" s="13"/>
      <c r="X128" s="13"/>
      <c r="Y128" s="13"/>
      <c r="Z128" s="13"/>
      <c r="AA128" s="13"/>
      <c r="AB128" s="14"/>
    </row>
    <row r="129" spans="1:28">
      <c r="B129">
        <v>667</v>
      </c>
      <c r="C129">
        <v>57</v>
      </c>
      <c r="D129">
        <v>42</v>
      </c>
      <c r="E129">
        <v>45</v>
      </c>
      <c r="F129">
        <v>44</v>
      </c>
      <c r="G129">
        <v>7</v>
      </c>
      <c r="H129">
        <v>28</v>
      </c>
      <c r="I129">
        <v>24</v>
      </c>
      <c r="J129">
        <v>10595</v>
      </c>
      <c r="K129">
        <v>2.2400000000000002</v>
      </c>
      <c r="L129">
        <v>1.66</v>
      </c>
      <c r="M129">
        <v>1.77</v>
      </c>
      <c r="N129">
        <v>1.74</v>
      </c>
      <c r="O129">
        <v>0.28000000000000003</v>
      </c>
      <c r="P129">
        <v>1.1100000000000001</v>
      </c>
      <c r="Q129">
        <v>0.95</v>
      </c>
      <c r="S129" s="26"/>
      <c r="T129" s="12">
        <f t="shared" si="7"/>
        <v>1.9027843322321853</v>
      </c>
      <c r="U129" s="13">
        <f t="shared" si="8"/>
        <v>1.4100991033506372</v>
      </c>
      <c r="V129" s="13">
        <f t="shared" si="9"/>
        <v>1.5035394053798963</v>
      </c>
      <c r="W129" s="13">
        <f t="shared" si="10"/>
        <v>1.4780556866446437</v>
      </c>
      <c r="X129" s="13">
        <f t="shared" si="11"/>
        <v>0.23784804152902317</v>
      </c>
      <c r="Y129" s="13">
        <f t="shared" si="12"/>
        <v>0.94289759320434163</v>
      </c>
      <c r="Z129" s="13">
        <f t="shared" si="13"/>
        <v>0.80698442661632841</v>
      </c>
      <c r="AA129" s="13">
        <f>(U129/W129)*100</f>
        <v>95.402298850574724</v>
      </c>
      <c r="AB129" s="23">
        <f>AVERAGE(AA129:AA131)</f>
        <v>100.86570638731268</v>
      </c>
    </row>
    <row r="130" spans="1:28">
      <c r="A130" t="s">
        <v>10</v>
      </c>
      <c r="B130" t="s">
        <v>127</v>
      </c>
      <c r="C130">
        <v>21</v>
      </c>
      <c r="D130">
        <v>23</v>
      </c>
      <c r="E130" t="s">
        <v>128</v>
      </c>
      <c r="F130">
        <v>70</v>
      </c>
      <c r="G130">
        <v>73</v>
      </c>
      <c r="H130" t="s">
        <v>12</v>
      </c>
      <c r="I130" t="s">
        <v>13</v>
      </c>
      <c r="S130" s="26"/>
      <c r="T130" s="12"/>
      <c r="U130" s="13"/>
      <c r="V130" s="13"/>
      <c r="W130" s="13"/>
      <c r="X130" s="13"/>
      <c r="Y130" s="13"/>
      <c r="Z130" s="13"/>
      <c r="AA130" s="13"/>
      <c r="AB130" s="14"/>
    </row>
    <row r="131" spans="1:28">
      <c r="B131">
        <v>667</v>
      </c>
      <c r="C131">
        <v>52</v>
      </c>
      <c r="D131">
        <v>40</v>
      </c>
      <c r="E131">
        <v>45</v>
      </c>
      <c r="F131">
        <v>43</v>
      </c>
      <c r="G131">
        <v>6</v>
      </c>
      <c r="H131">
        <v>28</v>
      </c>
      <c r="I131">
        <v>24</v>
      </c>
      <c r="J131">
        <v>10603</v>
      </c>
      <c r="K131">
        <v>2.0499999999999998</v>
      </c>
      <c r="L131">
        <v>1.58</v>
      </c>
      <c r="M131">
        <v>1.78</v>
      </c>
      <c r="N131">
        <v>1.68</v>
      </c>
      <c r="O131">
        <v>0.25</v>
      </c>
      <c r="P131">
        <v>1.1100000000000001</v>
      </c>
      <c r="Q131">
        <v>0.94</v>
      </c>
      <c r="S131" s="26"/>
      <c r="T131" s="12">
        <f t="shared" si="7"/>
        <v>1.7400735640856362</v>
      </c>
      <c r="U131" s="13">
        <f t="shared" si="8"/>
        <v>1.3411298689050268</v>
      </c>
      <c r="V131" s="13">
        <f t="shared" si="9"/>
        <v>1.5108931434499671</v>
      </c>
      <c r="W131" s="13">
        <f t="shared" si="10"/>
        <v>1.4260115061774969</v>
      </c>
      <c r="X131" s="13">
        <f t="shared" si="11"/>
        <v>0.21220409318117514</v>
      </c>
      <c r="Y131" s="13">
        <f t="shared" si="12"/>
        <v>0.9421861737244176</v>
      </c>
      <c r="Z131" s="13">
        <f t="shared" si="13"/>
        <v>0.79788739036121847</v>
      </c>
      <c r="AA131" s="13">
        <f>(W131/U131)*100</f>
        <v>106.32911392405065</v>
      </c>
      <c r="AB131" s="14"/>
    </row>
    <row r="132" spans="1:28">
      <c r="A132" t="s">
        <v>10</v>
      </c>
      <c r="B132" t="s">
        <v>129</v>
      </c>
      <c r="C132">
        <v>22</v>
      </c>
      <c r="D132">
        <v>23</v>
      </c>
      <c r="E132" t="s">
        <v>130</v>
      </c>
      <c r="F132">
        <v>71</v>
      </c>
      <c r="G132">
        <v>72</v>
      </c>
      <c r="H132" t="s">
        <v>12</v>
      </c>
      <c r="I132" t="s">
        <v>13</v>
      </c>
      <c r="S132" s="26"/>
      <c r="T132" s="12"/>
      <c r="U132" s="13"/>
      <c r="V132" s="13"/>
      <c r="W132" s="13"/>
      <c r="X132" s="13"/>
      <c r="Y132" s="13"/>
      <c r="Z132" s="13"/>
      <c r="AA132" s="13"/>
      <c r="AB132" s="14"/>
    </row>
    <row r="133" spans="1:28" ht="15.75" thickBot="1">
      <c r="B133">
        <v>660</v>
      </c>
      <c r="C133">
        <v>49</v>
      </c>
      <c r="D133">
        <v>43</v>
      </c>
      <c r="E133">
        <v>45</v>
      </c>
      <c r="F133">
        <v>43</v>
      </c>
      <c r="G133">
        <v>7</v>
      </c>
      <c r="H133">
        <v>29</v>
      </c>
      <c r="I133">
        <v>25</v>
      </c>
      <c r="J133">
        <v>10484</v>
      </c>
      <c r="K133">
        <v>1.94</v>
      </c>
      <c r="L133">
        <v>1.69</v>
      </c>
      <c r="M133">
        <v>1.76</v>
      </c>
      <c r="N133">
        <v>1.69</v>
      </c>
      <c r="O133">
        <v>0.27</v>
      </c>
      <c r="P133">
        <v>1.1299999999999999</v>
      </c>
      <c r="Q133">
        <v>0.97</v>
      </c>
      <c r="S133" s="27"/>
      <c r="T133" s="15">
        <f t="shared" si="7"/>
        <v>1.6653948874475391</v>
      </c>
      <c r="U133" s="16">
        <f t="shared" si="8"/>
        <v>1.4507821442197635</v>
      </c>
      <c r="V133" s="16">
        <f t="shared" si="9"/>
        <v>1.5108737123235407</v>
      </c>
      <c r="W133" s="16">
        <f t="shared" si="10"/>
        <v>1.4507821442197635</v>
      </c>
      <c r="X133" s="16">
        <f t="shared" si="11"/>
        <v>0.23178176268599771</v>
      </c>
      <c r="Y133" s="16">
        <f t="shared" si="12"/>
        <v>0.97004959938954582</v>
      </c>
      <c r="Z133" s="16">
        <f t="shared" si="13"/>
        <v>0.83269744372376953</v>
      </c>
      <c r="AA133" s="16"/>
      <c r="AB133" s="17"/>
    </row>
    <row r="134" spans="1:28">
      <c r="A134" t="s">
        <v>46</v>
      </c>
      <c r="B134" t="s">
        <v>47</v>
      </c>
      <c r="C134" t="s">
        <v>131</v>
      </c>
    </row>
    <row r="135" spans="1:28">
      <c r="A135" t="s">
        <v>132</v>
      </c>
    </row>
    <row r="136" spans="1:28">
      <c r="A136" t="s">
        <v>133</v>
      </c>
    </row>
  </sheetData>
  <mergeCells count="14">
    <mergeCell ref="S48:S54"/>
    <mergeCell ref="S39:S45"/>
    <mergeCell ref="S57:S59"/>
    <mergeCell ref="S62:S64"/>
    <mergeCell ref="T37:Z37"/>
    <mergeCell ref="S127:S133"/>
    <mergeCell ref="S122:S124"/>
    <mergeCell ref="S113:S119"/>
    <mergeCell ref="S108:S110"/>
    <mergeCell ref="S99:S105"/>
    <mergeCell ref="S90:S96"/>
    <mergeCell ref="S85:S87"/>
    <mergeCell ref="S76:S82"/>
    <mergeCell ref="S67:S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US59TBAR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2012-01-20T23:16:21Z</dcterms:created>
  <dcterms:modified xsi:type="dcterms:W3CDTF">2012-02-22T00:18:10Z</dcterms:modified>
</cp:coreProperties>
</file>