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19US591" sheetId="1" r:id="rId1"/>
  </sheets>
  <calcPr calcId="125725"/>
</workbook>
</file>

<file path=xl/calcChain.xml><?xml version="1.0" encoding="utf-8"?>
<calcChain xmlns="http://schemas.openxmlformats.org/spreadsheetml/2006/main">
  <c r="Z134" i="1"/>
  <c r="Z132"/>
  <c r="AA133" s="1"/>
  <c r="Z127"/>
  <c r="Z125"/>
  <c r="AA126" s="1"/>
  <c r="Z119"/>
  <c r="Z117"/>
  <c r="AA118" s="1"/>
  <c r="Z112"/>
  <c r="Z110"/>
  <c r="AA111" s="1"/>
  <c r="Z105"/>
  <c r="Z103"/>
  <c r="AA104" s="1"/>
  <c r="Z96"/>
  <c r="Z94"/>
  <c r="AA95" s="1"/>
  <c r="Z89"/>
  <c r="Z87"/>
  <c r="AA88" s="1"/>
  <c r="Z82"/>
  <c r="Z80"/>
  <c r="AA81" s="1"/>
  <c r="Z73"/>
  <c r="Z71"/>
  <c r="AA72" s="1"/>
  <c r="Z66"/>
  <c r="Z64"/>
  <c r="AA65" s="1"/>
  <c r="Z61"/>
  <c r="Z59"/>
  <c r="AA60" s="1"/>
  <c r="Z52"/>
  <c r="Z50"/>
  <c r="AA51" s="1"/>
  <c r="AA42"/>
  <c r="Z43"/>
  <c r="Z41"/>
  <c r="Y41"/>
  <c r="Y43"/>
  <c r="Y45"/>
  <c r="Y48"/>
  <c r="Y50"/>
  <c r="Y52"/>
  <c r="Y54"/>
  <c r="Y57"/>
  <c r="Y59"/>
  <c r="Y61"/>
  <c r="Y64"/>
  <c r="Y66"/>
  <c r="Y69"/>
  <c r="Y71"/>
  <c r="Y73"/>
  <c r="Y75"/>
  <c r="Y78"/>
  <c r="Y80"/>
  <c r="Y82"/>
  <c r="Y84"/>
  <c r="Y87"/>
  <c r="Y89"/>
  <c r="Y92"/>
  <c r="Y94"/>
  <c r="Y96"/>
  <c r="Y98"/>
  <c r="Y101"/>
  <c r="Y103"/>
  <c r="Y105"/>
  <c r="Y107"/>
  <c r="Y110"/>
  <c r="Y112"/>
  <c r="Y115"/>
  <c r="Y117"/>
  <c r="Y119"/>
  <c r="Y121"/>
  <c r="Y125"/>
  <c r="Y127"/>
  <c r="Y130"/>
  <c r="Y132"/>
  <c r="Y134"/>
  <c r="Y136"/>
  <c r="X41"/>
  <c r="X43"/>
  <c r="X45"/>
  <c r="X48"/>
  <c r="X50"/>
  <c r="X52"/>
  <c r="X54"/>
  <c r="X57"/>
  <c r="X59"/>
  <c r="X61"/>
  <c r="X64"/>
  <c r="X66"/>
  <c r="X69"/>
  <c r="X71"/>
  <c r="X73"/>
  <c r="X75"/>
  <c r="X78"/>
  <c r="X80"/>
  <c r="X82"/>
  <c r="X84"/>
  <c r="X87"/>
  <c r="X89"/>
  <c r="X92"/>
  <c r="X94"/>
  <c r="X96"/>
  <c r="X98"/>
  <c r="X101"/>
  <c r="X103"/>
  <c r="X105"/>
  <c r="X107"/>
  <c r="X110"/>
  <c r="X112"/>
  <c r="X115"/>
  <c r="X117"/>
  <c r="X119"/>
  <c r="X121"/>
  <c r="X125"/>
  <c r="X127"/>
  <c r="X130"/>
  <c r="X132"/>
  <c r="X134"/>
  <c r="X136"/>
  <c r="W41"/>
  <c r="W43"/>
  <c r="W45"/>
  <c r="W48"/>
  <c r="W50"/>
  <c r="W52"/>
  <c r="W54"/>
  <c r="W57"/>
  <c r="W59"/>
  <c r="W61"/>
  <c r="W64"/>
  <c r="W66"/>
  <c r="W69"/>
  <c r="W71"/>
  <c r="W73"/>
  <c r="W75"/>
  <c r="W78"/>
  <c r="W80"/>
  <c r="W82"/>
  <c r="W84"/>
  <c r="W87"/>
  <c r="W89"/>
  <c r="W92"/>
  <c r="W94"/>
  <c r="W96"/>
  <c r="W98"/>
  <c r="W101"/>
  <c r="W103"/>
  <c r="W105"/>
  <c r="W107"/>
  <c r="W110"/>
  <c r="W112"/>
  <c r="W115"/>
  <c r="W117"/>
  <c r="W119"/>
  <c r="W121"/>
  <c r="W125"/>
  <c r="W127"/>
  <c r="W130"/>
  <c r="W132"/>
  <c r="W134"/>
  <c r="W136"/>
  <c r="V41"/>
  <c r="V43"/>
  <c r="V45"/>
  <c r="V48"/>
  <c r="V50"/>
  <c r="V52"/>
  <c r="V54"/>
  <c r="V57"/>
  <c r="V59"/>
  <c r="V61"/>
  <c r="V64"/>
  <c r="V66"/>
  <c r="V69"/>
  <c r="V71"/>
  <c r="V73"/>
  <c r="V75"/>
  <c r="V78"/>
  <c r="V80"/>
  <c r="V82"/>
  <c r="V84"/>
  <c r="V87"/>
  <c r="V89"/>
  <c r="V92"/>
  <c r="V94"/>
  <c r="V96"/>
  <c r="V98"/>
  <c r="V101"/>
  <c r="V103"/>
  <c r="V105"/>
  <c r="V107"/>
  <c r="V110"/>
  <c r="V112"/>
  <c r="V115"/>
  <c r="V117"/>
  <c r="V119"/>
  <c r="V121"/>
  <c r="V125"/>
  <c r="V127"/>
  <c r="V130"/>
  <c r="V132"/>
  <c r="V134"/>
  <c r="V136"/>
  <c r="U41"/>
  <c r="U43"/>
  <c r="U45"/>
  <c r="U48"/>
  <c r="U50"/>
  <c r="U52"/>
  <c r="U54"/>
  <c r="U57"/>
  <c r="U59"/>
  <c r="U61"/>
  <c r="U64"/>
  <c r="U66"/>
  <c r="U69"/>
  <c r="U71"/>
  <c r="U73"/>
  <c r="U75"/>
  <c r="U78"/>
  <c r="U80"/>
  <c r="U82"/>
  <c r="U84"/>
  <c r="U87"/>
  <c r="U89"/>
  <c r="U92"/>
  <c r="U94"/>
  <c r="U96"/>
  <c r="U98"/>
  <c r="U101"/>
  <c r="U103"/>
  <c r="U105"/>
  <c r="U107"/>
  <c r="U110"/>
  <c r="U112"/>
  <c r="U115"/>
  <c r="U117"/>
  <c r="U119"/>
  <c r="U121"/>
  <c r="U125"/>
  <c r="U127"/>
  <c r="U130"/>
  <c r="U132"/>
  <c r="U134"/>
  <c r="U136"/>
  <c r="T41"/>
  <c r="T43"/>
  <c r="T45"/>
  <c r="T48"/>
  <c r="T50"/>
  <c r="T52"/>
  <c r="T54"/>
  <c r="T57"/>
  <c r="T59"/>
  <c r="T61"/>
  <c r="T64"/>
  <c r="T66"/>
  <c r="T69"/>
  <c r="T71"/>
  <c r="T73"/>
  <c r="T75"/>
  <c r="T78"/>
  <c r="T80"/>
  <c r="T82"/>
  <c r="T84"/>
  <c r="T87"/>
  <c r="T89"/>
  <c r="T92"/>
  <c r="T94"/>
  <c r="T96"/>
  <c r="T98"/>
  <c r="T101"/>
  <c r="T103"/>
  <c r="T105"/>
  <c r="T107"/>
  <c r="T110"/>
  <c r="T112"/>
  <c r="T115"/>
  <c r="T117"/>
  <c r="T119"/>
  <c r="T121"/>
  <c r="T125"/>
  <c r="T127"/>
  <c r="T130"/>
  <c r="T132"/>
  <c r="T134"/>
  <c r="T136"/>
  <c r="S41"/>
  <c r="S43"/>
  <c r="S45"/>
  <c r="S48"/>
  <c r="S50"/>
  <c r="S52"/>
  <c r="S54"/>
  <c r="S57"/>
  <c r="S59"/>
  <c r="S61"/>
  <c r="S64"/>
  <c r="S66"/>
  <c r="S69"/>
  <c r="S71"/>
  <c r="S73"/>
  <c r="S75"/>
  <c r="S78"/>
  <c r="S80"/>
  <c r="S82"/>
  <c r="S84"/>
  <c r="S87"/>
  <c r="S89"/>
  <c r="S92"/>
  <c r="S94"/>
  <c r="S96"/>
  <c r="S98"/>
  <c r="S101"/>
  <c r="S103"/>
  <c r="S105"/>
  <c r="S107"/>
  <c r="S110"/>
  <c r="S112"/>
  <c r="S115"/>
  <c r="S117"/>
  <c r="S119"/>
  <c r="S121"/>
  <c r="S125"/>
  <c r="S127"/>
  <c r="S130"/>
  <c r="S132"/>
  <c r="S134"/>
  <c r="S136"/>
  <c r="Y39"/>
  <c r="X39"/>
  <c r="W39"/>
  <c r="V39"/>
  <c r="U39"/>
  <c r="T39"/>
  <c r="S39"/>
</calcChain>
</file>

<file path=xl/sharedStrings.xml><?xml version="1.0" encoding="utf-8"?>
<sst xmlns="http://schemas.openxmlformats.org/spreadsheetml/2006/main" count="305" uniqueCount="152">
  <si>
    <t>123.............................................................................</t>
  </si>
  <si>
    <t>BB211112222333344441111111111111444444444444444444444444444444444444444444444444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</si>
  <si>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</si>
  <si>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</si>
  <si>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</si>
  <si>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11071759R1RUN236F20</t>
  </si>
  <si>
    <t>711031008002-04169734.5901110</t>
  </si>
  <si>
    <t>C:\TOMMY\</t>
  </si>
  <si>
    <t>.FWD</t>
  </si>
  <si>
    <t>US59SOUTHBOUND2</t>
  </si>
  <si>
    <t>S</t>
  </si>
  <si>
    <t>908R1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</si>
  <si>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</si>
  <si>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</si>
  <si>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</si>
  <si>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</si>
  <si>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</si>
  <si>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</si>
  <si>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</si>
  <si>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</si>
  <si>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</si>
  <si>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</si>
  <si>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</si>
  <si>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</si>
  <si>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Tommy</t>
  </si>
  <si>
    <t>Bruce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</si>
  <si>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</si>
  <si>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</si>
  <si>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</si>
  <si>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</si>
  <si>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</si>
  <si>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</si>
  <si>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</si>
  <si>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</si>
  <si>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</si>
  <si>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</si>
  <si>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</si>
  <si>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PROJECT</t>
  </si>
  <si>
    <t>LEVEL</t>
  </si>
  <si>
    <t>TEST-18</t>
  </si>
  <si>
    <t>KIP</t>
  </si>
  <si>
    <t>LOADING</t>
  </si>
  <si>
    <t>0R1</t>
  </si>
  <si>
    <t>I62135</t>
  </si>
  <si>
    <t>2R1</t>
  </si>
  <si>
    <t>I62137</t>
  </si>
  <si>
    <t>5R1</t>
  </si>
  <si>
    <t>I62138</t>
  </si>
  <si>
    <t>'M12</t>
  </si>
  <si>
    <t>I62139</t>
  </si>
  <si>
    <t>8R1</t>
  </si>
  <si>
    <t>I62140</t>
  </si>
  <si>
    <t>I62141</t>
  </si>
  <si>
    <t>10R1</t>
  </si>
  <si>
    <t>I62142</t>
  </si>
  <si>
    <t>'M11</t>
  </si>
  <si>
    <t>242R1</t>
  </si>
  <si>
    <t>I62144</t>
  </si>
  <si>
    <t>244R1</t>
  </si>
  <si>
    <t>I62145</t>
  </si>
  <si>
    <t>245R1</t>
  </si>
  <si>
    <t>I62146</t>
  </si>
  <si>
    <t>'S11</t>
  </si>
  <si>
    <t>279R1</t>
  </si>
  <si>
    <t>I62147</t>
  </si>
  <si>
    <t>I62149</t>
  </si>
  <si>
    <t>'S12</t>
  </si>
  <si>
    <t>297R1</t>
  </si>
  <si>
    <t>I62150</t>
  </si>
  <si>
    <t>304R1</t>
  </si>
  <si>
    <t>I62151</t>
  </si>
  <si>
    <t>305R1</t>
  </si>
  <si>
    <t>I62152</t>
  </si>
  <si>
    <t>310R1</t>
  </si>
  <si>
    <t>I62153</t>
  </si>
  <si>
    <t>'L11</t>
  </si>
  <si>
    <t>329R1</t>
  </si>
  <si>
    <t>I62154</t>
  </si>
  <si>
    <t>337R1</t>
  </si>
  <si>
    <t>I62155</t>
  </si>
  <si>
    <t>I62156</t>
  </si>
  <si>
    <t>I62157</t>
  </si>
  <si>
    <t>'L12</t>
  </si>
  <si>
    <t>433R1</t>
  </si>
  <si>
    <t>I62159</t>
  </si>
  <si>
    <t>434R1</t>
  </si>
  <si>
    <t>'TCJ</t>
  </si>
  <si>
    <t>527R1</t>
  </si>
  <si>
    <t>I62201</t>
  </si>
  <si>
    <t>530R1</t>
  </si>
  <si>
    <t>I62202</t>
  </si>
  <si>
    <t>I62203</t>
  </si>
  <si>
    <t>533R1</t>
  </si>
  <si>
    <t>I62204</t>
  </si>
  <si>
    <t>'M21</t>
  </si>
  <si>
    <t>626R1</t>
  </si>
  <si>
    <t>I62205</t>
  </si>
  <si>
    <t>629R1</t>
  </si>
  <si>
    <t>I62206</t>
  </si>
  <si>
    <t>630R1</t>
  </si>
  <si>
    <t>I62207</t>
  </si>
  <si>
    <t>633R1</t>
  </si>
  <si>
    <t>I62208</t>
  </si>
  <si>
    <t>'M22</t>
  </si>
  <si>
    <t>664R1</t>
  </si>
  <si>
    <t>I62209</t>
  </si>
  <si>
    <t>I62210</t>
  </si>
  <si>
    <t>'S21</t>
  </si>
  <si>
    <t>854R1</t>
  </si>
  <si>
    <t>I62212</t>
  </si>
  <si>
    <t>857R1</t>
  </si>
  <si>
    <t>I62213</t>
  </si>
  <si>
    <t>I62214</t>
  </si>
  <si>
    <t>860R1</t>
  </si>
  <si>
    <t>I62215</t>
  </si>
  <si>
    <t>'L22</t>
  </si>
  <si>
    <t>EOF</t>
  </si>
  <si>
    <t>_x001A_</t>
  </si>
  <si>
    <t>-1R1</t>
  </si>
  <si>
    <t>I62236</t>
  </si>
  <si>
    <t>I62237</t>
  </si>
  <si>
    <t>'S22</t>
  </si>
  <si>
    <t>3R1</t>
  </si>
  <si>
    <t>I62238</t>
  </si>
  <si>
    <t>I62239</t>
  </si>
  <si>
    <t>I62240</t>
  </si>
  <si>
    <t>13R1</t>
  </si>
  <si>
    <t>I62241</t>
  </si>
  <si>
    <t>'L21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</si>
  <si>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</si>
  <si>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</si>
  <si>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</si>
  <si>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</si>
  <si>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</si>
  <si>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</si>
  <si>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</si>
  <si>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</si>
  <si>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</si>
  <si>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M-I-2</t>
  </si>
  <si>
    <t>M-I-1</t>
  </si>
  <si>
    <t>S-I-1</t>
  </si>
  <si>
    <t>S-I-2</t>
  </si>
  <si>
    <t>L-I-1</t>
  </si>
  <si>
    <t>L-I-2</t>
  </si>
  <si>
    <t>TCJ</t>
  </si>
  <si>
    <t>M-II-1</t>
  </si>
  <si>
    <t>M-II-2</t>
  </si>
  <si>
    <t>S-II-1</t>
  </si>
  <si>
    <t>L-II-2</t>
  </si>
  <si>
    <t>S-II-2</t>
  </si>
  <si>
    <t>L-II-1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</si>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</sst>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2" fontId="0" fillId="0" borderId="0" xfId="0" applyNumberFormat="1"/>
    <xf numFmtId="2" fontId="16" fillId="0" borderId="14" xfId="0" applyNumberFormat="1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33" borderId="19" xfId="0" applyNumberFormat="1" applyFill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39"/>
  <sheetViews>
    <sheetView tabSelected="1" workbookViewId="0">
      <selection activeCell="M1" sqref="M1"/>
    </sheetView>
  </sheetViews>
  <sheetFormatPr defaultRowHeight="15"/>
  <cols>
    <col min="19" max="25" width="4.5703125" style="1" bestFit="1" customWidth="1"/>
    <col min="26" max="26" width="5.5703125" bestFit="1" customWidth="1"/>
    <col min="27" max="27" width="8.140625" bestFit="1" customWidth="1"/>
  </cols>
  <sheetData>
    <row r="1" spans="1:14">
      <c r="A1" t="s">
        <v>4</v>
      </c>
      <c r="B1">
        <v>124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</row>
    <row r="6" spans="1:14">
      <c r="A6" t="s">
        <v>10</v>
      </c>
      <c r="B6" t="s">
        <v>11</v>
      </c>
      <c r="C6">
        <v>31</v>
      </c>
      <c r="D6">
        <v>123</v>
      </c>
      <c r="E6">
        <v>88</v>
      </c>
      <c r="F6" t="s">
        <v>12</v>
      </c>
      <c r="G6" t="s">
        <v>13</v>
      </c>
    </row>
    <row r="7" spans="1:14">
      <c r="A7" t="s">
        <v>10</v>
      </c>
      <c r="B7" t="s">
        <v>11</v>
      </c>
      <c r="C7">
        <v>31</v>
      </c>
      <c r="D7">
        <v>125</v>
      </c>
      <c r="E7">
        <v>88</v>
      </c>
      <c r="F7" t="s">
        <v>12</v>
      </c>
      <c r="G7" t="s">
        <v>13</v>
      </c>
    </row>
    <row r="8" spans="1:14">
      <c r="A8">
        <v>800.20802729369598</v>
      </c>
      <c r="B8">
        <v>0.17199999999999999</v>
      </c>
    </row>
    <row r="9" spans="1:14">
      <c r="A9">
        <v>18</v>
      </c>
      <c r="B9">
        <v>20</v>
      </c>
      <c r="C9">
        <v>5</v>
      </c>
      <c r="D9">
        <v>6</v>
      </c>
      <c r="E9">
        <v>5</v>
      </c>
      <c r="F9">
        <v>20</v>
      </c>
      <c r="G9">
        <v>3</v>
      </c>
      <c r="H9">
        <v>8</v>
      </c>
    </row>
    <row r="10" spans="1:14">
      <c r="A10" t="s">
        <v>14</v>
      </c>
      <c r="B10">
        <v>76</v>
      </c>
      <c r="C10">
        <v>0.93210000000000004</v>
      </c>
      <c r="D10">
        <v>88.7</v>
      </c>
    </row>
    <row r="11" spans="1:14">
      <c r="A11" t="s">
        <v>15</v>
      </c>
      <c r="B11">
        <v>3291</v>
      </c>
      <c r="C11">
        <v>1.028</v>
      </c>
      <c r="D11">
        <v>1.095</v>
      </c>
    </row>
    <row r="12" spans="1:14">
      <c r="A12" t="s">
        <v>16</v>
      </c>
      <c r="B12">
        <v>2461</v>
      </c>
      <c r="C12">
        <v>1.0029999999999999</v>
      </c>
      <c r="D12">
        <v>0.98099999999999998</v>
      </c>
    </row>
    <row r="13" spans="1:14">
      <c r="A13" t="s">
        <v>17</v>
      </c>
      <c r="B13">
        <v>3296</v>
      </c>
      <c r="C13">
        <v>1.0069999999999999</v>
      </c>
      <c r="D13">
        <v>1.008</v>
      </c>
    </row>
    <row r="14" spans="1:14">
      <c r="A14" t="s">
        <v>18</v>
      </c>
      <c r="B14">
        <v>979</v>
      </c>
      <c r="C14">
        <v>1.0109999999999999</v>
      </c>
      <c r="D14">
        <v>1.04</v>
      </c>
    </row>
    <row r="15" spans="1:14">
      <c r="A15" t="s">
        <v>19</v>
      </c>
      <c r="B15">
        <v>1222</v>
      </c>
      <c r="C15">
        <v>1.024</v>
      </c>
      <c r="D15">
        <v>1</v>
      </c>
    </row>
    <row r="16" spans="1:14">
      <c r="A16" t="s">
        <v>20</v>
      </c>
      <c r="B16">
        <v>972</v>
      </c>
      <c r="C16">
        <v>1.03</v>
      </c>
      <c r="D16">
        <v>1.006</v>
      </c>
    </row>
    <row r="17" spans="1:5">
      <c r="A17" t="s">
        <v>21</v>
      </c>
      <c r="B17">
        <v>3402</v>
      </c>
      <c r="C17">
        <v>1.0149999999999999</v>
      </c>
      <c r="D17">
        <v>1.0009999999999999</v>
      </c>
    </row>
    <row r="18" spans="1:5">
      <c r="A18" t="s">
        <v>22</v>
      </c>
      <c r="B18">
        <v>537</v>
      </c>
      <c r="C18">
        <v>1.0269999999999999</v>
      </c>
      <c r="D18">
        <v>1.022</v>
      </c>
    </row>
    <row r="19" spans="1:5">
      <c r="A19" t="s">
        <v>23</v>
      </c>
      <c r="B19">
        <v>1333</v>
      </c>
      <c r="C19">
        <v>1</v>
      </c>
      <c r="D19">
        <v>1</v>
      </c>
    </row>
    <row r="20" spans="1:5">
      <c r="A20" t="s">
        <v>23</v>
      </c>
      <c r="B20">
        <v>1444</v>
      </c>
      <c r="C20">
        <v>0.99</v>
      </c>
      <c r="D20">
        <v>1.008</v>
      </c>
    </row>
    <row r="21" spans="1:5">
      <c r="A21" t="s">
        <v>24</v>
      </c>
      <c r="B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0</v>
      </c>
    </row>
    <row r="25" spans="1:5">
      <c r="A25" t="s">
        <v>29</v>
      </c>
      <c r="B25" t="s">
        <v>30</v>
      </c>
    </row>
    <row r="26" spans="1:5">
      <c r="B26" t="s">
        <v>31</v>
      </c>
      <c r="C26" t="s">
        <v>32</v>
      </c>
      <c r="D26" t="s">
        <v>33</v>
      </c>
    </row>
    <row r="27" spans="1:5">
      <c r="A27" t="s">
        <v>28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7">
      <c r="A33" t="s">
        <v>3</v>
      </c>
    </row>
    <row r="34" spans="1:27">
      <c r="A34" t="s">
        <v>2</v>
      </c>
    </row>
    <row r="35" spans="1:27">
      <c r="A35" t="s">
        <v>2</v>
      </c>
    </row>
    <row r="36" spans="1:27" ht="15.75" thickBot="1">
      <c r="A36" t="s">
        <v>37</v>
      </c>
      <c r="B36" t="s">
        <v>38</v>
      </c>
      <c r="C36" t="s">
        <v>39</v>
      </c>
      <c r="D36" t="s">
        <v>40</v>
      </c>
      <c r="E36" t="s">
        <v>41</v>
      </c>
    </row>
    <row r="37" spans="1:27" ht="15.75" thickBot="1">
      <c r="A37" t="s">
        <v>28</v>
      </c>
      <c r="B37">
        <v>0</v>
      </c>
      <c r="S37" s="27" t="s">
        <v>151</v>
      </c>
      <c r="T37" s="28"/>
      <c r="U37" s="28"/>
      <c r="V37" s="28"/>
      <c r="W37" s="28"/>
      <c r="X37" s="28"/>
      <c r="Y37" s="29"/>
    </row>
    <row r="38" spans="1:27" ht="15.75" thickBot="1">
      <c r="A38" t="s">
        <v>10</v>
      </c>
      <c r="B38" t="s">
        <v>42</v>
      </c>
      <c r="C38">
        <v>30</v>
      </c>
      <c r="D38" t="s">
        <v>43</v>
      </c>
      <c r="E38">
        <v>86</v>
      </c>
      <c r="F38" t="s">
        <v>12</v>
      </c>
      <c r="G38" t="s">
        <v>13</v>
      </c>
      <c r="S38" s="2" t="s">
        <v>129</v>
      </c>
      <c r="T38" s="2" t="s">
        <v>130</v>
      </c>
      <c r="U38" s="2" t="s">
        <v>131</v>
      </c>
      <c r="V38" s="2" t="s">
        <v>132</v>
      </c>
      <c r="W38" s="2" t="s">
        <v>133</v>
      </c>
      <c r="X38" s="2" t="s">
        <v>134</v>
      </c>
      <c r="Y38" s="2" t="s">
        <v>135</v>
      </c>
      <c r="Z38" s="12" t="s">
        <v>136</v>
      </c>
      <c r="AA38" s="12" t="s">
        <v>137</v>
      </c>
    </row>
    <row r="39" spans="1:27">
      <c r="B39">
        <v>570</v>
      </c>
      <c r="C39">
        <v>60</v>
      </c>
      <c r="D39">
        <v>48</v>
      </c>
      <c r="E39">
        <v>44</v>
      </c>
      <c r="F39">
        <v>51</v>
      </c>
      <c r="G39">
        <v>34</v>
      </c>
      <c r="H39">
        <v>29</v>
      </c>
      <c r="I39">
        <v>25</v>
      </c>
      <c r="J39">
        <v>9057</v>
      </c>
      <c r="K39">
        <v>2.37</v>
      </c>
      <c r="L39">
        <v>1.89</v>
      </c>
      <c r="M39">
        <v>1.73</v>
      </c>
      <c r="N39">
        <v>2.0099999999999998</v>
      </c>
      <c r="O39">
        <v>1.35</v>
      </c>
      <c r="P39">
        <v>1.1499999999999999</v>
      </c>
      <c r="Q39">
        <v>0.99</v>
      </c>
      <c r="R39" s="24" t="s">
        <v>138</v>
      </c>
      <c r="S39" s="3">
        <f>(K39*9000)/J39</f>
        <v>2.3550844650546541</v>
      </c>
      <c r="T39" s="4">
        <f>(L39*9000)/J39</f>
        <v>1.8781053328916859</v>
      </c>
      <c r="U39" s="4">
        <f>(M39*9000)/J39</f>
        <v>1.7191122888373633</v>
      </c>
      <c r="V39" s="4">
        <f>(N39*9000)/J39</f>
        <v>1.9973501159324276</v>
      </c>
      <c r="W39" s="4">
        <f>(O39*9000)/J39</f>
        <v>1.3415038092083471</v>
      </c>
      <c r="X39" s="4">
        <f>(P39*9000)/J39</f>
        <v>1.1427625041404439</v>
      </c>
      <c r="Y39" s="9">
        <f>(Q39*9000)/J39</f>
        <v>0.98376946008612121</v>
      </c>
      <c r="Z39" s="18"/>
      <c r="AA39" s="19"/>
    </row>
    <row r="40" spans="1:27">
      <c r="A40" t="s">
        <v>10</v>
      </c>
      <c r="B40" t="s">
        <v>44</v>
      </c>
      <c r="C40">
        <v>30</v>
      </c>
      <c r="D40" t="s">
        <v>43</v>
      </c>
      <c r="E40">
        <v>86</v>
      </c>
      <c r="F40" t="s">
        <v>12</v>
      </c>
      <c r="G40" t="s">
        <v>13</v>
      </c>
      <c r="R40" s="25"/>
      <c r="S40" s="5"/>
      <c r="T40" s="6"/>
      <c r="U40" s="6"/>
      <c r="V40" s="6"/>
      <c r="W40" s="6"/>
      <c r="X40" s="6"/>
      <c r="Y40" s="10"/>
      <c r="Z40" s="13"/>
      <c r="AA40" s="20"/>
    </row>
    <row r="41" spans="1:27">
      <c r="B41">
        <v>571</v>
      </c>
      <c r="C41">
        <v>73</v>
      </c>
      <c r="D41">
        <v>54</v>
      </c>
      <c r="E41">
        <v>45</v>
      </c>
      <c r="F41">
        <v>56</v>
      </c>
      <c r="G41">
        <v>34</v>
      </c>
      <c r="H41">
        <v>29</v>
      </c>
      <c r="I41">
        <v>25</v>
      </c>
      <c r="J41">
        <v>9073</v>
      </c>
      <c r="K41">
        <v>2.87</v>
      </c>
      <c r="L41">
        <v>2.13</v>
      </c>
      <c r="M41">
        <v>1.78</v>
      </c>
      <c r="N41">
        <v>2.2200000000000002</v>
      </c>
      <c r="O41">
        <v>1.35</v>
      </c>
      <c r="P41">
        <v>1.1499999999999999</v>
      </c>
      <c r="Q41">
        <v>1</v>
      </c>
      <c r="R41" s="25"/>
      <c r="S41" s="5">
        <f t="shared" ref="S41:S103" si="0">(K41*9000)/J41</f>
        <v>2.8469084095668467</v>
      </c>
      <c r="T41" s="6">
        <f t="shared" ref="T41:T103" si="1">(L41*9000)/J41</f>
        <v>2.1128623388074508</v>
      </c>
      <c r="U41" s="6">
        <f t="shared" ref="U41:U103" si="2">(M41*9000)/J41</f>
        <v>1.76567838642125</v>
      </c>
      <c r="V41" s="6">
        <f t="shared" ref="V41:V103" si="3">(N41*9000)/J41</f>
        <v>2.2021382122781881</v>
      </c>
      <c r="W41" s="6">
        <f t="shared" ref="W41:W103" si="4">(O41*9000)/J41</f>
        <v>1.3391381020610602</v>
      </c>
      <c r="X41" s="6">
        <f t="shared" ref="X41:X103" si="5">(P41*9000)/J41</f>
        <v>1.1407472721260883</v>
      </c>
      <c r="Y41" s="10">
        <f t="shared" ref="Y41:Y103" si="6">(Q41*9000)/J41</f>
        <v>0.99195414967485951</v>
      </c>
      <c r="Z41" s="13">
        <f>(T41/V41)*100</f>
        <v>95.945945945945951</v>
      </c>
      <c r="AA41" s="20"/>
    </row>
    <row r="42" spans="1:27">
      <c r="A42" t="s">
        <v>10</v>
      </c>
      <c r="B42" t="s">
        <v>44</v>
      </c>
      <c r="C42">
        <v>31</v>
      </c>
      <c r="D42" t="s">
        <v>45</v>
      </c>
      <c r="E42">
        <v>88</v>
      </c>
      <c r="F42" t="s">
        <v>12</v>
      </c>
      <c r="G42" t="s">
        <v>13</v>
      </c>
      <c r="R42" s="25"/>
      <c r="S42" s="5"/>
      <c r="T42" s="6"/>
      <c r="U42" s="6"/>
      <c r="V42" s="6"/>
      <c r="W42" s="6"/>
      <c r="X42" s="6"/>
      <c r="Y42" s="10"/>
      <c r="Z42" s="13"/>
      <c r="AA42" s="23">
        <f>AVERAGE(Z41:Z43)</f>
        <v>102.23837581657487</v>
      </c>
    </row>
    <row r="43" spans="1:27">
      <c r="B43">
        <v>571</v>
      </c>
      <c r="C43">
        <v>79</v>
      </c>
      <c r="D43">
        <v>54</v>
      </c>
      <c r="E43">
        <v>45</v>
      </c>
      <c r="F43">
        <v>58</v>
      </c>
      <c r="G43">
        <v>34</v>
      </c>
      <c r="H43">
        <v>29</v>
      </c>
      <c r="I43">
        <v>25</v>
      </c>
      <c r="J43">
        <v>9069</v>
      </c>
      <c r="K43">
        <v>3.13</v>
      </c>
      <c r="L43">
        <v>2.11</v>
      </c>
      <c r="M43">
        <v>1.77</v>
      </c>
      <c r="N43">
        <v>2.29</v>
      </c>
      <c r="O43">
        <v>1.34</v>
      </c>
      <c r="P43">
        <v>1.1399999999999999</v>
      </c>
      <c r="Q43">
        <v>0.98</v>
      </c>
      <c r="R43" s="25"/>
      <c r="S43" s="5">
        <f t="shared" si="0"/>
        <v>3.1061859080383725</v>
      </c>
      <c r="T43" s="6">
        <f t="shared" si="1"/>
        <v>2.0939464108501489</v>
      </c>
      <c r="U43" s="6">
        <f t="shared" si="2"/>
        <v>1.7565332451207409</v>
      </c>
      <c r="V43" s="6">
        <f t="shared" si="3"/>
        <v>2.272576910353953</v>
      </c>
      <c r="W43" s="6">
        <f t="shared" si="4"/>
        <v>1.3298048296394309</v>
      </c>
      <c r="X43" s="6">
        <f t="shared" si="5"/>
        <v>1.1313264968574264</v>
      </c>
      <c r="Y43" s="10">
        <f t="shared" si="6"/>
        <v>0.9725438306318227</v>
      </c>
      <c r="Z43" s="13">
        <f>(V43/T43)*100</f>
        <v>108.5308056872038</v>
      </c>
      <c r="AA43" s="20"/>
    </row>
    <row r="44" spans="1:27">
      <c r="A44" t="s">
        <v>10</v>
      </c>
      <c r="B44" t="s">
        <v>46</v>
      </c>
      <c r="C44">
        <v>32</v>
      </c>
      <c r="D44" t="s">
        <v>47</v>
      </c>
      <c r="E44">
        <v>89</v>
      </c>
      <c r="F44" t="s">
        <v>12</v>
      </c>
      <c r="G44" t="s">
        <v>13</v>
      </c>
      <c r="R44" s="25"/>
      <c r="S44" s="5"/>
      <c r="T44" s="6"/>
      <c r="U44" s="6"/>
      <c r="V44" s="6"/>
      <c r="W44" s="6"/>
      <c r="X44" s="6"/>
      <c r="Y44" s="10"/>
      <c r="Z44" s="13"/>
      <c r="AA44" s="20"/>
    </row>
    <row r="45" spans="1:27" ht="15.75" thickBot="1">
      <c r="B45">
        <v>572</v>
      </c>
      <c r="C45">
        <v>61</v>
      </c>
      <c r="D45">
        <v>48</v>
      </c>
      <c r="E45">
        <v>43</v>
      </c>
      <c r="F45">
        <v>53</v>
      </c>
      <c r="G45">
        <v>33</v>
      </c>
      <c r="H45">
        <v>29</v>
      </c>
      <c r="I45">
        <v>24</v>
      </c>
      <c r="J45">
        <v>9085</v>
      </c>
      <c r="K45">
        <v>2.38</v>
      </c>
      <c r="L45">
        <v>1.89</v>
      </c>
      <c r="M45">
        <v>1.71</v>
      </c>
      <c r="N45">
        <v>2.08</v>
      </c>
      <c r="O45">
        <v>1.3</v>
      </c>
      <c r="P45">
        <v>1.1299999999999999</v>
      </c>
      <c r="Q45">
        <v>0.95</v>
      </c>
      <c r="R45" s="26"/>
      <c r="S45" s="7">
        <f t="shared" si="0"/>
        <v>2.3577325261419921</v>
      </c>
      <c r="T45" s="8">
        <f t="shared" si="1"/>
        <v>1.8723170060539351</v>
      </c>
      <c r="U45" s="8">
        <f t="shared" si="2"/>
        <v>1.6940011007154649</v>
      </c>
      <c r="V45" s="8">
        <f t="shared" si="3"/>
        <v>2.0605393505778755</v>
      </c>
      <c r="W45" s="8">
        <f t="shared" si="4"/>
        <v>1.2878370941111723</v>
      </c>
      <c r="X45" s="8">
        <f t="shared" si="5"/>
        <v>1.1194276279581725</v>
      </c>
      <c r="Y45" s="11">
        <f t="shared" si="6"/>
        <v>0.94111172261970277</v>
      </c>
      <c r="Z45" s="21"/>
      <c r="AA45" s="22"/>
    </row>
    <row r="46" spans="1:27">
      <c r="A46" t="s">
        <v>48</v>
      </c>
      <c r="S46" s="14"/>
      <c r="T46" s="15"/>
      <c r="U46" s="15"/>
      <c r="V46" s="15"/>
      <c r="W46" s="15"/>
      <c r="X46" s="15"/>
      <c r="Y46" s="16"/>
      <c r="Z46" s="17"/>
      <c r="AA46" s="17"/>
    </row>
    <row r="47" spans="1:27" ht="15.75" thickBot="1">
      <c r="A47" t="s">
        <v>10</v>
      </c>
      <c r="B47" t="s">
        <v>46</v>
      </c>
      <c r="C47">
        <v>32</v>
      </c>
      <c r="D47" t="s">
        <v>49</v>
      </c>
      <c r="E47">
        <v>89</v>
      </c>
      <c r="F47" t="s">
        <v>12</v>
      </c>
      <c r="G47" t="s">
        <v>13</v>
      </c>
      <c r="S47" s="5"/>
      <c r="T47" s="6"/>
      <c r="U47" s="6"/>
      <c r="V47" s="6"/>
      <c r="W47" s="6"/>
      <c r="X47" s="6"/>
      <c r="Y47" s="10"/>
      <c r="Z47" s="13"/>
      <c r="AA47" s="13"/>
    </row>
    <row r="48" spans="1:27">
      <c r="B48">
        <v>566</v>
      </c>
      <c r="C48">
        <v>59</v>
      </c>
      <c r="D48">
        <v>47</v>
      </c>
      <c r="E48">
        <v>42</v>
      </c>
      <c r="F48">
        <v>52</v>
      </c>
      <c r="G48">
        <v>32</v>
      </c>
      <c r="H48">
        <v>27</v>
      </c>
      <c r="I48">
        <v>23</v>
      </c>
      <c r="J48">
        <v>8994</v>
      </c>
      <c r="K48">
        <v>2.31</v>
      </c>
      <c r="L48">
        <v>1.86</v>
      </c>
      <c r="M48">
        <v>1.67</v>
      </c>
      <c r="N48">
        <v>2.06</v>
      </c>
      <c r="O48">
        <v>1.26</v>
      </c>
      <c r="P48">
        <v>1.07</v>
      </c>
      <c r="Q48">
        <v>0.91</v>
      </c>
      <c r="R48" s="24" t="s">
        <v>139</v>
      </c>
      <c r="S48" s="3">
        <f t="shared" si="0"/>
        <v>2.3115410273515677</v>
      </c>
      <c r="T48" s="4">
        <f t="shared" si="1"/>
        <v>1.8612408272181453</v>
      </c>
      <c r="U48" s="4">
        <f t="shared" si="2"/>
        <v>1.6711140760507004</v>
      </c>
      <c r="V48" s="4">
        <f t="shared" si="3"/>
        <v>2.0613742494996665</v>
      </c>
      <c r="W48" s="4">
        <f t="shared" si="4"/>
        <v>1.2608405603735824</v>
      </c>
      <c r="X48" s="4">
        <f t="shared" si="5"/>
        <v>1.0707138092061375</v>
      </c>
      <c r="Y48" s="9">
        <f t="shared" si="6"/>
        <v>0.91060707138092056</v>
      </c>
      <c r="Z48" s="18"/>
      <c r="AA48" s="19"/>
    </row>
    <row r="49" spans="1:27">
      <c r="A49" t="s">
        <v>10</v>
      </c>
      <c r="B49" t="s">
        <v>50</v>
      </c>
      <c r="C49">
        <v>31</v>
      </c>
      <c r="D49" t="s">
        <v>51</v>
      </c>
      <c r="E49">
        <v>88</v>
      </c>
      <c r="F49" t="s">
        <v>12</v>
      </c>
      <c r="G49" t="s">
        <v>13</v>
      </c>
      <c r="R49" s="25"/>
      <c r="S49" s="5"/>
      <c r="T49" s="6"/>
      <c r="U49" s="6"/>
      <c r="V49" s="6"/>
      <c r="W49" s="6"/>
      <c r="X49" s="6"/>
      <c r="Y49" s="10"/>
      <c r="Z49" s="13"/>
      <c r="AA49" s="20"/>
    </row>
    <row r="50" spans="1:27">
      <c r="B50">
        <v>566</v>
      </c>
      <c r="C50">
        <v>59</v>
      </c>
      <c r="D50">
        <v>48</v>
      </c>
      <c r="E50">
        <v>42</v>
      </c>
      <c r="F50">
        <v>52</v>
      </c>
      <c r="G50">
        <v>32</v>
      </c>
      <c r="H50">
        <v>28</v>
      </c>
      <c r="I50">
        <v>24</v>
      </c>
      <c r="J50">
        <v>8994</v>
      </c>
      <c r="K50">
        <v>2.31</v>
      </c>
      <c r="L50">
        <v>1.88</v>
      </c>
      <c r="M50">
        <v>1.66</v>
      </c>
      <c r="N50">
        <v>2.04</v>
      </c>
      <c r="O50">
        <v>1.25</v>
      </c>
      <c r="P50">
        <v>1.08</v>
      </c>
      <c r="Q50">
        <v>0.95</v>
      </c>
      <c r="R50" s="25"/>
      <c r="S50" s="5">
        <f t="shared" si="0"/>
        <v>2.3115410273515677</v>
      </c>
      <c r="T50" s="6">
        <f t="shared" si="1"/>
        <v>1.8812541694462976</v>
      </c>
      <c r="U50" s="6">
        <f t="shared" si="2"/>
        <v>1.6611074049366243</v>
      </c>
      <c r="V50" s="6">
        <f t="shared" si="3"/>
        <v>2.0413609072715144</v>
      </c>
      <c r="W50" s="6">
        <f t="shared" si="4"/>
        <v>1.2508338892595063</v>
      </c>
      <c r="X50" s="6">
        <f t="shared" si="5"/>
        <v>1.0807204803202135</v>
      </c>
      <c r="Y50" s="10">
        <f t="shared" si="6"/>
        <v>0.95063375583722487</v>
      </c>
      <c r="Z50" s="13">
        <f>(T50/V50)*100</f>
        <v>92.156862745098039</v>
      </c>
      <c r="AA50" s="20"/>
    </row>
    <row r="51" spans="1:27">
      <c r="A51" t="s">
        <v>10</v>
      </c>
      <c r="B51" t="s">
        <v>50</v>
      </c>
      <c r="C51">
        <v>31</v>
      </c>
      <c r="D51" t="s">
        <v>52</v>
      </c>
      <c r="E51">
        <v>88</v>
      </c>
      <c r="F51" t="s">
        <v>12</v>
      </c>
      <c r="G51" t="s">
        <v>13</v>
      </c>
      <c r="R51" s="25"/>
      <c r="S51" s="5"/>
      <c r="T51" s="6"/>
      <c r="U51" s="6"/>
      <c r="V51" s="6"/>
      <c r="W51" s="6"/>
      <c r="X51" s="6"/>
      <c r="Y51" s="10"/>
      <c r="Z51" s="13"/>
      <c r="AA51" s="23">
        <f>AVERAGE(Z50:Z52)</f>
        <v>101.78495311167944</v>
      </c>
    </row>
    <row r="52" spans="1:27">
      <c r="B52">
        <v>569</v>
      </c>
      <c r="C52">
        <v>61</v>
      </c>
      <c r="D52">
        <v>47</v>
      </c>
      <c r="E52">
        <v>41</v>
      </c>
      <c r="F52">
        <v>52</v>
      </c>
      <c r="G52">
        <v>32</v>
      </c>
      <c r="H52">
        <v>27</v>
      </c>
      <c r="I52">
        <v>24</v>
      </c>
      <c r="J52">
        <v>9038</v>
      </c>
      <c r="K52">
        <v>2.4</v>
      </c>
      <c r="L52">
        <v>1.84</v>
      </c>
      <c r="M52">
        <v>1.63</v>
      </c>
      <c r="N52">
        <v>2.0499999999999998</v>
      </c>
      <c r="O52">
        <v>1.26</v>
      </c>
      <c r="P52">
        <v>1.08</v>
      </c>
      <c r="Q52">
        <v>0.94</v>
      </c>
      <c r="R52" s="25"/>
      <c r="S52" s="5">
        <f t="shared" si="0"/>
        <v>2.3899092719628237</v>
      </c>
      <c r="T52" s="6">
        <f t="shared" si="1"/>
        <v>1.8322637751714981</v>
      </c>
      <c r="U52" s="6">
        <f t="shared" si="2"/>
        <v>1.6231467138747508</v>
      </c>
      <c r="V52" s="6">
        <f t="shared" si="3"/>
        <v>2.0413808364682451</v>
      </c>
      <c r="W52" s="6">
        <f t="shared" si="4"/>
        <v>1.2547023677804825</v>
      </c>
      <c r="X52" s="6">
        <f t="shared" si="5"/>
        <v>1.0754591723832707</v>
      </c>
      <c r="Y52" s="10">
        <f t="shared" si="6"/>
        <v>0.93604779818543926</v>
      </c>
      <c r="Z52" s="13">
        <f>(V52/T52)*100</f>
        <v>111.41304347826086</v>
      </c>
      <c r="AA52" s="20"/>
    </row>
    <row r="53" spans="1:27">
      <c r="A53" t="s">
        <v>10</v>
      </c>
      <c r="B53" t="s">
        <v>53</v>
      </c>
      <c r="C53">
        <v>31</v>
      </c>
      <c r="D53" t="s">
        <v>54</v>
      </c>
      <c r="E53">
        <v>88</v>
      </c>
      <c r="F53" t="s">
        <v>12</v>
      </c>
      <c r="G53" t="s">
        <v>13</v>
      </c>
      <c r="R53" s="25"/>
      <c r="S53" s="5"/>
      <c r="T53" s="6"/>
      <c r="U53" s="6"/>
      <c r="V53" s="6"/>
      <c r="W53" s="6"/>
      <c r="X53" s="6"/>
      <c r="Y53" s="10"/>
      <c r="Z53" s="13"/>
      <c r="AA53" s="20"/>
    </row>
    <row r="54" spans="1:27" ht="15.75" thickBot="1">
      <c r="B54">
        <v>568</v>
      </c>
      <c r="C54">
        <v>62</v>
      </c>
      <c r="D54">
        <v>51</v>
      </c>
      <c r="E54">
        <v>48</v>
      </c>
      <c r="F54">
        <v>54</v>
      </c>
      <c r="G54">
        <v>41</v>
      </c>
      <c r="H54">
        <v>38</v>
      </c>
      <c r="I54">
        <v>35</v>
      </c>
      <c r="J54">
        <v>9030</v>
      </c>
      <c r="K54">
        <v>2.44</v>
      </c>
      <c r="L54">
        <v>1.99</v>
      </c>
      <c r="M54">
        <v>1.89</v>
      </c>
      <c r="N54">
        <v>2.12</v>
      </c>
      <c r="O54">
        <v>1.59</v>
      </c>
      <c r="P54">
        <v>1.51</v>
      </c>
      <c r="Q54">
        <v>1.39</v>
      </c>
      <c r="R54" s="26"/>
      <c r="S54" s="7">
        <f t="shared" si="0"/>
        <v>2.4318936877076411</v>
      </c>
      <c r="T54" s="8">
        <f t="shared" si="1"/>
        <v>1.9833887043189369</v>
      </c>
      <c r="U54" s="8">
        <f t="shared" si="2"/>
        <v>1.8837209302325582</v>
      </c>
      <c r="V54" s="8">
        <f t="shared" si="3"/>
        <v>2.1129568106312293</v>
      </c>
      <c r="W54" s="8">
        <f t="shared" si="4"/>
        <v>1.584717607973422</v>
      </c>
      <c r="X54" s="8">
        <f t="shared" si="5"/>
        <v>1.5049833887043189</v>
      </c>
      <c r="Y54" s="11">
        <f t="shared" si="6"/>
        <v>1.3853820598006645</v>
      </c>
      <c r="Z54" s="21"/>
      <c r="AA54" s="22"/>
    </row>
    <row r="55" spans="1:27">
      <c r="A55" t="s">
        <v>55</v>
      </c>
      <c r="S55" s="14"/>
      <c r="T55" s="15"/>
      <c r="U55" s="15"/>
      <c r="V55" s="15"/>
      <c r="W55" s="15"/>
      <c r="X55" s="15"/>
      <c r="Y55" s="16"/>
      <c r="Z55" s="17"/>
      <c r="AA55" s="17"/>
    </row>
    <row r="56" spans="1:27" ht="15.75" thickBot="1">
      <c r="A56" t="s">
        <v>10</v>
      </c>
      <c r="B56" t="s">
        <v>56</v>
      </c>
      <c r="C56">
        <v>31</v>
      </c>
      <c r="D56" t="s">
        <v>57</v>
      </c>
      <c r="E56">
        <v>88</v>
      </c>
      <c r="F56" t="s">
        <v>12</v>
      </c>
      <c r="G56" t="s">
        <v>13</v>
      </c>
      <c r="S56" s="5"/>
      <c r="T56" s="6"/>
      <c r="U56" s="6"/>
      <c r="V56" s="6"/>
      <c r="W56" s="6"/>
      <c r="X56" s="6"/>
      <c r="Y56" s="10"/>
      <c r="Z56" s="13"/>
      <c r="AA56" s="13"/>
    </row>
    <row r="57" spans="1:27">
      <c r="B57">
        <v>570</v>
      </c>
      <c r="C57">
        <v>59</v>
      </c>
      <c r="D57">
        <v>46</v>
      </c>
      <c r="E57">
        <v>42</v>
      </c>
      <c r="F57">
        <v>50</v>
      </c>
      <c r="G57">
        <v>32</v>
      </c>
      <c r="H57">
        <v>28</v>
      </c>
      <c r="I57">
        <v>24</v>
      </c>
      <c r="J57">
        <v>9053</v>
      </c>
      <c r="K57">
        <v>2.31</v>
      </c>
      <c r="L57">
        <v>1.83</v>
      </c>
      <c r="M57">
        <v>1.67</v>
      </c>
      <c r="N57">
        <v>1.98</v>
      </c>
      <c r="O57">
        <v>1.27</v>
      </c>
      <c r="P57">
        <v>1.0900000000000001</v>
      </c>
      <c r="Q57">
        <v>0.93</v>
      </c>
      <c r="R57" s="24" t="s">
        <v>140</v>
      </c>
      <c r="S57" s="3">
        <f t="shared" si="0"/>
        <v>2.296476306196841</v>
      </c>
      <c r="T57" s="4">
        <f t="shared" si="1"/>
        <v>1.8192864243897051</v>
      </c>
      <c r="U57" s="4">
        <f t="shared" si="2"/>
        <v>1.6602231304539932</v>
      </c>
      <c r="V57" s="4">
        <f t="shared" si="3"/>
        <v>1.968408262454435</v>
      </c>
      <c r="W57" s="4">
        <f t="shared" si="4"/>
        <v>1.2625648956147133</v>
      </c>
      <c r="X57" s="4">
        <f t="shared" si="5"/>
        <v>1.0836186899370375</v>
      </c>
      <c r="Y57" s="9">
        <f t="shared" si="6"/>
        <v>0.92455539600132552</v>
      </c>
      <c r="Z57" s="18"/>
      <c r="AA57" s="19"/>
    </row>
    <row r="58" spans="1:27">
      <c r="A58" t="s">
        <v>10</v>
      </c>
      <c r="B58" t="s">
        <v>58</v>
      </c>
      <c r="C58">
        <v>31</v>
      </c>
      <c r="D58" t="s">
        <v>59</v>
      </c>
      <c r="E58">
        <v>88</v>
      </c>
      <c r="F58" t="s">
        <v>12</v>
      </c>
      <c r="G58" t="s">
        <v>13</v>
      </c>
      <c r="R58" s="25"/>
      <c r="S58" s="5"/>
      <c r="T58" s="6"/>
      <c r="U58" s="6"/>
      <c r="V58" s="6"/>
      <c r="W58" s="6"/>
      <c r="X58" s="6"/>
      <c r="Y58" s="10"/>
      <c r="Z58" s="13"/>
      <c r="AA58" s="20"/>
    </row>
    <row r="59" spans="1:27">
      <c r="B59">
        <v>568</v>
      </c>
      <c r="C59">
        <v>61</v>
      </c>
      <c r="D59">
        <v>49</v>
      </c>
      <c r="E59">
        <v>43</v>
      </c>
      <c r="F59">
        <v>52</v>
      </c>
      <c r="G59">
        <v>32</v>
      </c>
      <c r="H59">
        <v>28</v>
      </c>
      <c r="I59">
        <v>24</v>
      </c>
      <c r="J59">
        <v>9030</v>
      </c>
      <c r="K59">
        <v>2.41</v>
      </c>
      <c r="L59">
        <v>1.92</v>
      </c>
      <c r="M59">
        <v>1.69</v>
      </c>
      <c r="N59">
        <v>2.0299999999999998</v>
      </c>
      <c r="O59">
        <v>1.27</v>
      </c>
      <c r="P59">
        <v>1.0900000000000001</v>
      </c>
      <c r="Q59">
        <v>0.94</v>
      </c>
      <c r="R59" s="25"/>
      <c r="S59" s="5">
        <f t="shared" si="0"/>
        <v>2.4019933554817277</v>
      </c>
      <c r="T59" s="6">
        <f t="shared" si="1"/>
        <v>1.9136212624584719</v>
      </c>
      <c r="U59" s="6">
        <f t="shared" si="2"/>
        <v>1.6843853820598007</v>
      </c>
      <c r="V59" s="6">
        <f t="shared" si="3"/>
        <v>2.0232558139534884</v>
      </c>
      <c r="W59" s="6">
        <f t="shared" si="4"/>
        <v>1.2657807308970099</v>
      </c>
      <c r="X59" s="6">
        <f t="shared" si="5"/>
        <v>1.0863787375415281</v>
      </c>
      <c r="Y59" s="10">
        <f t="shared" si="6"/>
        <v>0.93687707641196016</v>
      </c>
      <c r="Z59" s="13">
        <f>(T59/V59)*100</f>
        <v>94.581280788177352</v>
      </c>
      <c r="AA59" s="20"/>
    </row>
    <row r="60" spans="1:27">
      <c r="A60" t="s">
        <v>10</v>
      </c>
      <c r="B60" t="s">
        <v>60</v>
      </c>
      <c r="C60">
        <v>31</v>
      </c>
      <c r="D60" t="s">
        <v>61</v>
      </c>
      <c r="E60">
        <v>87</v>
      </c>
      <c r="F60" t="s">
        <v>12</v>
      </c>
      <c r="G60" t="s">
        <v>13</v>
      </c>
      <c r="R60" s="25"/>
      <c r="S60" s="5"/>
      <c r="T60" s="6"/>
      <c r="U60" s="6"/>
      <c r="V60" s="6"/>
      <c r="W60" s="6"/>
      <c r="X60" s="6"/>
      <c r="Y60" s="10"/>
      <c r="Z60" s="13"/>
      <c r="AA60" s="23">
        <f>AVERAGE(Z59:Z61)</f>
        <v>100.1111532146015</v>
      </c>
    </row>
    <row r="61" spans="1:27" ht="15.75" thickBot="1">
      <c r="B61">
        <v>569</v>
      </c>
      <c r="C61">
        <v>64</v>
      </c>
      <c r="D61">
        <v>50</v>
      </c>
      <c r="E61">
        <v>43</v>
      </c>
      <c r="F61">
        <v>52</v>
      </c>
      <c r="G61">
        <v>32</v>
      </c>
      <c r="H61">
        <v>27</v>
      </c>
      <c r="I61">
        <v>24</v>
      </c>
      <c r="J61">
        <v>9034</v>
      </c>
      <c r="K61">
        <v>2.52</v>
      </c>
      <c r="L61">
        <v>1.95</v>
      </c>
      <c r="M61">
        <v>1.7</v>
      </c>
      <c r="N61">
        <v>2.06</v>
      </c>
      <c r="O61">
        <v>1.26</v>
      </c>
      <c r="P61">
        <v>1.06</v>
      </c>
      <c r="Q61">
        <v>0.94</v>
      </c>
      <c r="R61" s="26"/>
      <c r="S61" s="7">
        <f t="shared" si="0"/>
        <v>2.510515829090104</v>
      </c>
      <c r="T61" s="8">
        <f t="shared" si="1"/>
        <v>1.9426610582244852</v>
      </c>
      <c r="U61" s="8">
        <f t="shared" si="2"/>
        <v>1.6936019481957052</v>
      </c>
      <c r="V61" s="8">
        <f t="shared" si="3"/>
        <v>2.0522470666371486</v>
      </c>
      <c r="W61" s="8">
        <f t="shared" si="4"/>
        <v>1.255257914545052</v>
      </c>
      <c r="X61" s="8">
        <f t="shared" si="5"/>
        <v>1.0560106265220279</v>
      </c>
      <c r="Y61" s="11">
        <f t="shared" si="6"/>
        <v>0.93646225370821345</v>
      </c>
      <c r="Z61" s="21">
        <f>(V61/T61)*100</f>
        <v>105.64102564102565</v>
      </c>
      <c r="AA61" s="22"/>
    </row>
    <row r="62" spans="1:27">
      <c r="A62" t="s">
        <v>62</v>
      </c>
      <c r="S62" s="14"/>
      <c r="T62" s="15"/>
      <c r="U62" s="15"/>
      <c r="V62" s="15"/>
      <c r="W62" s="15"/>
      <c r="X62" s="15"/>
      <c r="Y62" s="16"/>
      <c r="Z62" s="17"/>
      <c r="AA62" s="17"/>
    </row>
    <row r="63" spans="1:27" ht="15.75" thickBot="1">
      <c r="A63" t="s">
        <v>10</v>
      </c>
      <c r="B63" t="s">
        <v>63</v>
      </c>
      <c r="C63">
        <v>32</v>
      </c>
      <c r="D63" t="s">
        <v>64</v>
      </c>
      <c r="E63">
        <v>89</v>
      </c>
      <c r="F63" t="s">
        <v>12</v>
      </c>
      <c r="G63" t="s">
        <v>13</v>
      </c>
      <c r="S63" s="5"/>
      <c r="T63" s="6"/>
      <c r="U63" s="6"/>
      <c r="V63" s="6"/>
      <c r="W63" s="6"/>
      <c r="X63" s="6"/>
      <c r="Y63" s="10"/>
      <c r="Z63" s="13"/>
      <c r="AA63" s="13"/>
    </row>
    <row r="64" spans="1:27">
      <c r="B64">
        <v>570</v>
      </c>
      <c r="C64">
        <v>61</v>
      </c>
      <c r="D64">
        <v>47</v>
      </c>
      <c r="E64">
        <v>42</v>
      </c>
      <c r="F64">
        <v>50</v>
      </c>
      <c r="G64">
        <v>33</v>
      </c>
      <c r="H64">
        <v>29</v>
      </c>
      <c r="I64">
        <v>25</v>
      </c>
      <c r="J64">
        <v>9049</v>
      </c>
      <c r="K64">
        <v>2.41</v>
      </c>
      <c r="L64">
        <v>1.87</v>
      </c>
      <c r="M64">
        <v>1.66</v>
      </c>
      <c r="N64">
        <v>1.98</v>
      </c>
      <c r="O64">
        <v>1.3</v>
      </c>
      <c r="P64">
        <v>1.1399999999999999</v>
      </c>
      <c r="Q64">
        <v>0.99</v>
      </c>
      <c r="R64" s="24" t="s">
        <v>141</v>
      </c>
      <c r="S64" s="3">
        <f t="shared" si="0"/>
        <v>2.3969499392198035</v>
      </c>
      <c r="T64" s="4">
        <f t="shared" si="1"/>
        <v>1.859874019228644</v>
      </c>
      <c r="U64" s="4">
        <f t="shared" si="2"/>
        <v>1.6510111614543044</v>
      </c>
      <c r="V64" s="4">
        <f t="shared" si="3"/>
        <v>1.9692783733009172</v>
      </c>
      <c r="W64" s="4">
        <f t="shared" si="4"/>
        <v>1.2929605481268649</v>
      </c>
      <c r="X64" s="4">
        <f t="shared" si="5"/>
        <v>1.1338269422035585</v>
      </c>
      <c r="Y64" s="9">
        <f t="shared" si="6"/>
        <v>0.98463918665045858</v>
      </c>
      <c r="Z64" s="18">
        <f>(T64/V64)*100</f>
        <v>94.444444444444457</v>
      </c>
      <c r="AA64" s="19"/>
    </row>
    <row r="65" spans="1:27">
      <c r="A65" t="s">
        <v>10</v>
      </c>
      <c r="B65" t="s">
        <v>63</v>
      </c>
      <c r="C65">
        <v>32</v>
      </c>
      <c r="D65" t="s">
        <v>65</v>
      </c>
      <c r="E65">
        <v>89</v>
      </c>
      <c r="F65" t="s">
        <v>12</v>
      </c>
      <c r="G65" t="s">
        <v>13</v>
      </c>
      <c r="R65" s="25"/>
      <c r="S65" s="5"/>
      <c r="T65" s="6"/>
      <c r="U65" s="6"/>
      <c r="V65" s="6"/>
      <c r="W65" s="6"/>
      <c r="X65" s="6"/>
      <c r="Y65" s="10"/>
      <c r="Z65" s="13"/>
      <c r="AA65" s="23">
        <f>AVERAGE(Z64:Z66)</f>
        <v>99.054682955206516</v>
      </c>
    </row>
    <row r="66" spans="1:27" ht="15.75" thickBot="1">
      <c r="B66">
        <v>566</v>
      </c>
      <c r="C66">
        <v>65</v>
      </c>
      <c r="D66">
        <v>49</v>
      </c>
      <c r="E66">
        <v>42</v>
      </c>
      <c r="F66">
        <v>50</v>
      </c>
      <c r="G66">
        <v>32</v>
      </c>
      <c r="H66">
        <v>28</v>
      </c>
      <c r="I66">
        <v>24</v>
      </c>
      <c r="J66">
        <v>8990</v>
      </c>
      <c r="K66">
        <v>2.56</v>
      </c>
      <c r="L66">
        <v>1.91</v>
      </c>
      <c r="M66">
        <v>1.63</v>
      </c>
      <c r="N66">
        <v>1.98</v>
      </c>
      <c r="O66">
        <v>1.25</v>
      </c>
      <c r="P66">
        <v>1.08</v>
      </c>
      <c r="Q66">
        <v>0.95</v>
      </c>
      <c r="R66" s="26"/>
      <c r="S66" s="7">
        <f t="shared" si="0"/>
        <v>2.5628476084538376</v>
      </c>
      <c r="T66" s="8">
        <f t="shared" si="1"/>
        <v>1.9121245828698554</v>
      </c>
      <c r="U66" s="8">
        <f t="shared" si="2"/>
        <v>1.6318131256952166</v>
      </c>
      <c r="V66" s="8">
        <f t="shared" si="3"/>
        <v>1.9822024471635151</v>
      </c>
      <c r="W66" s="8">
        <f t="shared" si="4"/>
        <v>1.2513904338153503</v>
      </c>
      <c r="X66" s="8">
        <f t="shared" si="5"/>
        <v>1.0812013348164626</v>
      </c>
      <c r="Y66" s="11">
        <f t="shared" si="6"/>
        <v>0.95105672969966626</v>
      </c>
      <c r="Z66" s="21">
        <f>(V66/T66)*100</f>
        <v>103.66492146596859</v>
      </c>
      <c r="AA66" s="22"/>
    </row>
    <row r="67" spans="1:27">
      <c r="A67" t="s">
        <v>66</v>
      </c>
      <c r="S67" s="14"/>
      <c r="T67" s="15"/>
      <c r="U67" s="15"/>
      <c r="V67" s="15"/>
      <c r="W67" s="15"/>
      <c r="X67" s="15"/>
      <c r="Y67" s="16"/>
      <c r="Z67" s="17"/>
      <c r="AA67" s="17"/>
    </row>
    <row r="68" spans="1:27" ht="15.75" thickBot="1">
      <c r="A68" t="s">
        <v>10</v>
      </c>
      <c r="B68" t="s">
        <v>67</v>
      </c>
      <c r="C68">
        <v>32</v>
      </c>
      <c r="D68" t="s">
        <v>68</v>
      </c>
      <c r="E68">
        <v>89</v>
      </c>
      <c r="F68" t="s">
        <v>12</v>
      </c>
      <c r="G68" t="s">
        <v>13</v>
      </c>
      <c r="S68" s="5"/>
      <c r="T68" s="6"/>
      <c r="U68" s="6"/>
      <c r="V68" s="6"/>
      <c r="W68" s="6"/>
      <c r="X68" s="6"/>
      <c r="Y68" s="10"/>
      <c r="Z68" s="13"/>
      <c r="AA68" s="13"/>
    </row>
    <row r="69" spans="1:27">
      <c r="B69">
        <v>566</v>
      </c>
      <c r="C69">
        <v>51</v>
      </c>
      <c r="D69">
        <v>41</v>
      </c>
      <c r="E69">
        <v>37</v>
      </c>
      <c r="F69">
        <v>45</v>
      </c>
      <c r="G69">
        <v>30</v>
      </c>
      <c r="H69">
        <v>26</v>
      </c>
      <c r="I69">
        <v>23</v>
      </c>
      <c r="J69">
        <v>8994</v>
      </c>
      <c r="K69">
        <v>2.02</v>
      </c>
      <c r="L69">
        <v>1.62</v>
      </c>
      <c r="M69">
        <v>1.47</v>
      </c>
      <c r="N69">
        <v>1.75</v>
      </c>
      <c r="O69">
        <v>1.17</v>
      </c>
      <c r="P69">
        <v>1.03</v>
      </c>
      <c r="Q69">
        <v>0.92</v>
      </c>
      <c r="R69" s="24" t="s">
        <v>142</v>
      </c>
      <c r="S69" s="3">
        <f t="shared" si="0"/>
        <v>2.0213475650433623</v>
      </c>
      <c r="T69" s="4">
        <f t="shared" si="1"/>
        <v>1.6210807204803204</v>
      </c>
      <c r="U69" s="4">
        <f t="shared" si="2"/>
        <v>1.4709806537691794</v>
      </c>
      <c r="V69" s="4">
        <f t="shared" si="3"/>
        <v>1.7511674449633088</v>
      </c>
      <c r="W69" s="4">
        <f t="shared" si="4"/>
        <v>1.1707805203468979</v>
      </c>
      <c r="X69" s="4">
        <f t="shared" si="5"/>
        <v>1.0306871247498333</v>
      </c>
      <c r="Y69" s="9">
        <f t="shared" si="6"/>
        <v>0.92061374249499661</v>
      </c>
      <c r="Z69" s="18"/>
      <c r="AA69" s="19"/>
    </row>
    <row r="70" spans="1:27">
      <c r="A70" t="s">
        <v>10</v>
      </c>
      <c r="B70" t="s">
        <v>69</v>
      </c>
      <c r="C70">
        <v>32</v>
      </c>
      <c r="D70" t="s">
        <v>70</v>
      </c>
      <c r="E70">
        <v>90</v>
      </c>
      <c r="F70" t="s">
        <v>12</v>
      </c>
      <c r="G70" t="s">
        <v>13</v>
      </c>
      <c r="R70" s="25"/>
      <c r="S70" s="5"/>
      <c r="T70" s="6"/>
      <c r="U70" s="6"/>
      <c r="V70" s="6"/>
      <c r="W70" s="6"/>
      <c r="X70" s="6"/>
      <c r="Y70" s="10"/>
      <c r="Z70" s="13"/>
      <c r="AA70" s="20"/>
    </row>
    <row r="71" spans="1:27">
      <c r="B71">
        <v>565</v>
      </c>
      <c r="C71">
        <v>60</v>
      </c>
      <c r="D71">
        <v>46</v>
      </c>
      <c r="E71">
        <v>40</v>
      </c>
      <c r="F71">
        <v>48</v>
      </c>
      <c r="G71">
        <v>31</v>
      </c>
      <c r="H71">
        <v>28</v>
      </c>
      <c r="I71">
        <v>25</v>
      </c>
      <c r="J71">
        <v>8974</v>
      </c>
      <c r="K71">
        <v>2.38</v>
      </c>
      <c r="L71">
        <v>1.81</v>
      </c>
      <c r="M71">
        <v>1.56</v>
      </c>
      <c r="N71">
        <v>1.89</v>
      </c>
      <c r="O71">
        <v>1.23</v>
      </c>
      <c r="P71">
        <v>1.1100000000000001</v>
      </c>
      <c r="Q71">
        <v>0.98</v>
      </c>
      <c r="R71" s="25"/>
      <c r="S71" s="5">
        <f t="shared" si="0"/>
        <v>2.3868954758190326</v>
      </c>
      <c r="T71" s="6">
        <f t="shared" si="1"/>
        <v>1.815244038332962</v>
      </c>
      <c r="U71" s="6">
        <f t="shared" si="2"/>
        <v>1.5645197236460886</v>
      </c>
      <c r="V71" s="6">
        <f t="shared" si="3"/>
        <v>1.8954758190327614</v>
      </c>
      <c r="W71" s="6">
        <f t="shared" si="4"/>
        <v>1.233563628259416</v>
      </c>
      <c r="X71" s="6">
        <f t="shared" si="5"/>
        <v>1.1132159572097169</v>
      </c>
      <c r="Y71" s="10">
        <f t="shared" si="6"/>
        <v>0.98283931357254295</v>
      </c>
      <c r="Z71" s="13">
        <f>(T71/V71)*100</f>
        <v>95.767195767195773</v>
      </c>
      <c r="AA71" s="20"/>
    </row>
    <row r="72" spans="1:27">
      <c r="A72" t="s">
        <v>10</v>
      </c>
      <c r="B72" t="s">
        <v>71</v>
      </c>
      <c r="C72">
        <v>32</v>
      </c>
      <c r="D72" t="s">
        <v>72</v>
      </c>
      <c r="E72">
        <v>89</v>
      </c>
      <c r="F72" t="s">
        <v>12</v>
      </c>
      <c r="G72" t="s">
        <v>13</v>
      </c>
      <c r="R72" s="25"/>
      <c r="S72" s="5"/>
      <c r="T72" s="6"/>
      <c r="U72" s="6"/>
      <c r="V72" s="6"/>
      <c r="W72" s="6"/>
      <c r="X72" s="6"/>
      <c r="Y72" s="10"/>
      <c r="Z72" s="13"/>
      <c r="AA72" s="23">
        <f>AVERAGE(Z71:Z73)</f>
        <v>103.56541606541606</v>
      </c>
    </row>
    <row r="73" spans="1:27">
      <c r="B73">
        <v>568</v>
      </c>
      <c r="C73">
        <v>62</v>
      </c>
      <c r="D73">
        <v>45</v>
      </c>
      <c r="E73">
        <v>41</v>
      </c>
      <c r="F73">
        <v>50</v>
      </c>
      <c r="G73">
        <v>32</v>
      </c>
      <c r="H73">
        <v>28</v>
      </c>
      <c r="I73">
        <v>25</v>
      </c>
      <c r="J73">
        <v>9018</v>
      </c>
      <c r="K73">
        <v>2.4300000000000002</v>
      </c>
      <c r="L73">
        <v>1.76</v>
      </c>
      <c r="M73">
        <v>1.6</v>
      </c>
      <c r="N73">
        <v>1.96</v>
      </c>
      <c r="O73">
        <v>1.26</v>
      </c>
      <c r="P73">
        <v>1.1100000000000001</v>
      </c>
      <c r="Q73">
        <v>0.97</v>
      </c>
      <c r="R73" s="25"/>
      <c r="S73" s="5">
        <f t="shared" si="0"/>
        <v>2.4251497005988023</v>
      </c>
      <c r="T73" s="6">
        <f t="shared" si="1"/>
        <v>1.7564870259481038</v>
      </c>
      <c r="U73" s="6">
        <f t="shared" si="2"/>
        <v>1.5968063872255489</v>
      </c>
      <c r="V73" s="6">
        <f t="shared" si="3"/>
        <v>1.9560878243512974</v>
      </c>
      <c r="W73" s="6">
        <f t="shared" si="4"/>
        <v>1.2574850299401197</v>
      </c>
      <c r="X73" s="6">
        <f t="shared" si="5"/>
        <v>1.1077844311377245</v>
      </c>
      <c r="Y73" s="10">
        <f t="shared" si="6"/>
        <v>0.96806387225548907</v>
      </c>
      <c r="Z73" s="13">
        <f>(V73/T73)*100</f>
        <v>111.36363636363636</v>
      </c>
      <c r="AA73" s="20"/>
    </row>
    <row r="74" spans="1:27">
      <c r="A74" t="s">
        <v>10</v>
      </c>
      <c r="B74" t="s">
        <v>73</v>
      </c>
      <c r="C74">
        <v>32</v>
      </c>
      <c r="D74" t="s">
        <v>74</v>
      </c>
      <c r="E74">
        <v>90</v>
      </c>
      <c r="F74" t="s">
        <v>12</v>
      </c>
      <c r="G74" t="s">
        <v>13</v>
      </c>
      <c r="R74" s="25"/>
      <c r="S74" s="5"/>
      <c r="T74" s="6"/>
      <c r="U74" s="6"/>
      <c r="V74" s="6"/>
      <c r="W74" s="6"/>
      <c r="X74" s="6"/>
      <c r="Y74" s="10"/>
      <c r="Z74" s="13"/>
      <c r="AA74" s="20"/>
    </row>
    <row r="75" spans="1:27" ht="15.75" thickBot="1">
      <c r="B75">
        <v>566</v>
      </c>
      <c r="C75">
        <v>60</v>
      </c>
      <c r="D75">
        <v>48</v>
      </c>
      <c r="E75">
        <v>44</v>
      </c>
      <c r="F75">
        <v>51</v>
      </c>
      <c r="G75">
        <v>34</v>
      </c>
      <c r="H75">
        <v>30</v>
      </c>
      <c r="I75">
        <v>26</v>
      </c>
      <c r="J75">
        <v>8994</v>
      </c>
      <c r="K75">
        <v>2.36</v>
      </c>
      <c r="L75">
        <v>1.88</v>
      </c>
      <c r="M75">
        <v>1.72</v>
      </c>
      <c r="N75">
        <v>2</v>
      </c>
      <c r="O75">
        <v>1.35</v>
      </c>
      <c r="P75">
        <v>1.1599999999999999</v>
      </c>
      <c r="Q75">
        <v>1.01</v>
      </c>
      <c r="R75" s="26"/>
      <c r="S75" s="7">
        <f t="shared" si="0"/>
        <v>2.361574382921948</v>
      </c>
      <c r="T75" s="8">
        <f t="shared" si="1"/>
        <v>1.8812541694462976</v>
      </c>
      <c r="U75" s="8">
        <f t="shared" si="2"/>
        <v>1.7211474316210806</v>
      </c>
      <c r="V75" s="8">
        <f t="shared" si="3"/>
        <v>2.0013342228152102</v>
      </c>
      <c r="W75" s="8">
        <f t="shared" si="4"/>
        <v>1.3509006004002668</v>
      </c>
      <c r="X75" s="8">
        <f t="shared" si="5"/>
        <v>1.1607738492328219</v>
      </c>
      <c r="Y75" s="11">
        <f t="shared" si="6"/>
        <v>1.0106737825216812</v>
      </c>
      <c r="Z75" s="21"/>
      <c r="AA75" s="22"/>
    </row>
    <row r="76" spans="1:27">
      <c r="A76" t="s">
        <v>75</v>
      </c>
      <c r="S76" s="14"/>
      <c r="T76" s="15"/>
      <c r="U76" s="15"/>
      <c r="V76" s="15"/>
      <c r="W76" s="15"/>
      <c r="X76" s="15"/>
      <c r="Y76" s="16"/>
      <c r="Z76" s="17"/>
      <c r="AA76" s="17"/>
    </row>
    <row r="77" spans="1:27" ht="15.75" thickBot="1">
      <c r="A77" t="s">
        <v>10</v>
      </c>
      <c r="B77" t="s">
        <v>76</v>
      </c>
      <c r="C77">
        <v>31</v>
      </c>
      <c r="D77" t="s">
        <v>77</v>
      </c>
      <c r="E77">
        <v>88</v>
      </c>
      <c r="F77" t="s">
        <v>12</v>
      </c>
      <c r="G77" t="s">
        <v>13</v>
      </c>
      <c r="S77" s="5"/>
      <c r="T77" s="6"/>
      <c r="U77" s="6"/>
      <c r="V77" s="6"/>
      <c r="W77" s="6"/>
      <c r="X77" s="6"/>
      <c r="Y77" s="10"/>
      <c r="Z77" s="13"/>
      <c r="AA77" s="13"/>
    </row>
    <row r="78" spans="1:27">
      <c r="B78">
        <v>566</v>
      </c>
      <c r="C78">
        <v>54</v>
      </c>
      <c r="D78">
        <v>43</v>
      </c>
      <c r="E78">
        <v>40</v>
      </c>
      <c r="F78">
        <v>47</v>
      </c>
      <c r="G78">
        <v>31</v>
      </c>
      <c r="H78">
        <v>26</v>
      </c>
      <c r="I78">
        <v>23</v>
      </c>
      <c r="J78">
        <v>8986</v>
      </c>
      <c r="K78">
        <v>2.13</v>
      </c>
      <c r="L78">
        <v>1.71</v>
      </c>
      <c r="M78">
        <v>1.56</v>
      </c>
      <c r="N78">
        <v>1.83</v>
      </c>
      <c r="O78">
        <v>1.22</v>
      </c>
      <c r="P78">
        <v>1.04</v>
      </c>
      <c r="Q78">
        <v>0.91</v>
      </c>
      <c r="R78" s="24" t="s">
        <v>143</v>
      </c>
      <c r="S78" s="3">
        <f t="shared" si="0"/>
        <v>2.1333184954373472</v>
      </c>
      <c r="T78" s="4">
        <f t="shared" si="1"/>
        <v>1.7126641442243491</v>
      </c>
      <c r="U78" s="4">
        <f t="shared" si="2"/>
        <v>1.5624304473625641</v>
      </c>
      <c r="V78" s="4">
        <f t="shared" si="3"/>
        <v>1.832851101713777</v>
      </c>
      <c r="W78" s="4">
        <f t="shared" si="4"/>
        <v>1.2219007344758512</v>
      </c>
      <c r="X78" s="4">
        <f t="shared" si="5"/>
        <v>1.0416202982417093</v>
      </c>
      <c r="Y78" s="9">
        <f t="shared" si="6"/>
        <v>0.91141776096149563</v>
      </c>
      <c r="Z78" s="18"/>
      <c r="AA78" s="19"/>
    </row>
    <row r="79" spans="1:27">
      <c r="A79" t="s">
        <v>10</v>
      </c>
      <c r="B79" t="s">
        <v>78</v>
      </c>
      <c r="C79">
        <v>32</v>
      </c>
      <c r="D79" t="s">
        <v>79</v>
      </c>
      <c r="E79">
        <v>90</v>
      </c>
      <c r="F79" t="s">
        <v>12</v>
      </c>
      <c r="G79" t="s">
        <v>13</v>
      </c>
      <c r="R79" s="25"/>
      <c r="S79" s="5"/>
      <c r="T79" s="6"/>
      <c r="U79" s="6"/>
      <c r="V79" s="6"/>
      <c r="W79" s="6"/>
      <c r="X79" s="6"/>
      <c r="Y79" s="10"/>
      <c r="Z79" s="13"/>
      <c r="AA79" s="20"/>
    </row>
    <row r="80" spans="1:27">
      <c r="B80">
        <v>564</v>
      </c>
      <c r="C80">
        <v>69</v>
      </c>
      <c r="D80">
        <v>49</v>
      </c>
      <c r="E80">
        <v>42</v>
      </c>
      <c r="F80">
        <v>52</v>
      </c>
      <c r="G80">
        <v>32</v>
      </c>
      <c r="H80">
        <v>28</v>
      </c>
      <c r="I80">
        <v>24</v>
      </c>
      <c r="J80">
        <v>8962</v>
      </c>
      <c r="K80">
        <v>2.7</v>
      </c>
      <c r="L80">
        <v>1.93</v>
      </c>
      <c r="M80">
        <v>1.66</v>
      </c>
      <c r="N80">
        <v>2.04</v>
      </c>
      <c r="O80">
        <v>1.25</v>
      </c>
      <c r="P80">
        <v>1.08</v>
      </c>
      <c r="Q80">
        <v>0.96</v>
      </c>
      <c r="R80" s="25"/>
      <c r="S80" s="5">
        <f t="shared" si="0"/>
        <v>2.7114483374246818</v>
      </c>
      <c r="T80" s="6">
        <f t="shared" si="1"/>
        <v>1.9381834411961616</v>
      </c>
      <c r="U80" s="6">
        <f t="shared" si="2"/>
        <v>1.6670386074536934</v>
      </c>
      <c r="V80" s="6">
        <f t="shared" si="3"/>
        <v>2.0486498549430929</v>
      </c>
      <c r="W80" s="6">
        <f t="shared" si="4"/>
        <v>1.2553001562151305</v>
      </c>
      <c r="X80" s="6">
        <f t="shared" si="5"/>
        <v>1.0845793349698727</v>
      </c>
      <c r="Y80" s="10">
        <f t="shared" si="6"/>
        <v>0.96407051997322024</v>
      </c>
      <c r="Z80" s="13">
        <f>(T80/V80)*100</f>
        <v>94.607843137254903</v>
      </c>
      <c r="AA80" s="20"/>
    </row>
    <row r="81" spans="1:27">
      <c r="A81" t="s">
        <v>10</v>
      </c>
      <c r="B81" t="s">
        <v>78</v>
      </c>
      <c r="C81">
        <v>32</v>
      </c>
      <c r="D81" t="s">
        <v>80</v>
      </c>
      <c r="E81">
        <v>89</v>
      </c>
      <c r="F81" t="s">
        <v>12</v>
      </c>
      <c r="G81" t="s">
        <v>13</v>
      </c>
      <c r="R81" s="25"/>
      <c r="S81" s="5"/>
      <c r="T81" s="6"/>
      <c r="U81" s="6"/>
      <c r="V81" s="6"/>
      <c r="W81" s="6"/>
      <c r="X81" s="6"/>
      <c r="Y81" s="10"/>
      <c r="Z81" s="13"/>
      <c r="AA81" s="23">
        <f>AVERAGE(Z80:Z82)</f>
        <v>103.72103386809269</v>
      </c>
    </row>
    <row r="82" spans="1:27">
      <c r="B82">
        <v>564</v>
      </c>
      <c r="C82">
        <v>65</v>
      </c>
      <c r="D82">
        <v>48</v>
      </c>
      <c r="E82">
        <v>42</v>
      </c>
      <c r="F82">
        <v>54</v>
      </c>
      <c r="G82">
        <v>32</v>
      </c>
      <c r="H82">
        <v>28</v>
      </c>
      <c r="I82">
        <v>25</v>
      </c>
      <c r="J82">
        <v>8962</v>
      </c>
      <c r="K82">
        <v>2.57</v>
      </c>
      <c r="L82">
        <v>1.87</v>
      </c>
      <c r="M82">
        <v>1.65</v>
      </c>
      <c r="N82">
        <v>2.11</v>
      </c>
      <c r="O82">
        <v>1.27</v>
      </c>
      <c r="P82">
        <v>1.1100000000000001</v>
      </c>
      <c r="Q82">
        <v>0.98</v>
      </c>
      <c r="R82" s="25"/>
      <c r="S82" s="5">
        <f t="shared" si="0"/>
        <v>2.5808971211783085</v>
      </c>
      <c r="T82" s="6">
        <f t="shared" si="1"/>
        <v>1.8779290336978354</v>
      </c>
      <c r="U82" s="6">
        <f t="shared" si="2"/>
        <v>1.6569962062039723</v>
      </c>
      <c r="V82" s="6">
        <f t="shared" si="3"/>
        <v>2.1189466636911405</v>
      </c>
      <c r="W82" s="6">
        <f t="shared" si="4"/>
        <v>1.2753849587145727</v>
      </c>
      <c r="X82" s="6">
        <f t="shared" si="5"/>
        <v>1.114706538719036</v>
      </c>
      <c r="Y82" s="10">
        <f t="shared" si="6"/>
        <v>0.98415532247266235</v>
      </c>
      <c r="Z82" s="13">
        <f>(V82/T82)*100</f>
        <v>112.83422459893049</v>
      </c>
      <c r="AA82" s="20"/>
    </row>
    <row r="83" spans="1:27">
      <c r="A83" t="s">
        <v>10</v>
      </c>
      <c r="B83" t="s">
        <v>78</v>
      </c>
      <c r="C83">
        <v>33</v>
      </c>
      <c r="D83" t="s">
        <v>81</v>
      </c>
      <c r="E83">
        <v>90</v>
      </c>
      <c r="F83" t="s">
        <v>12</v>
      </c>
      <c r="G83" t="s">
        <v>13</v>
      </c>
      <c r="R83" s="25"/>
      <c r="S83" s="5"/>
      <c r="T83" s="6"/>
      <c r="U83" s="6"/>
      <c r="V83" s="6"/>
      <c r="W83" s="6"/>
      <c r="X83" s="6"/>
      <c r="Y83" s="10"/>
      <c r="Z83" s="13"/>
      <c r="AA83" s="20"/>
    </row>
    <row r="84" spans="1:27" ht="15.75" thickBot="1">
      <c r="B84">
        <v>567</v>
      </c>
      <c r="C84">
        <v>55</v>
      </c>
      <c r="D84">
        <v>43</v>
      </c>
      <c r="E84">
        <v>40</v>
      </c>
      <c r="F84">
        <v>47</v>
      </c>
      <c r="G84">
        <v>31</v>
      </c>
      <c r="H84">
        <v>27</v>
      </c>
      <c r="I84">
        <v>24</v>
      </c>
      <c r="J84">
        <v>9006</v>
      </c>
      <c r="K84">
        <v>2.1800000000000002</v>
      </c>
      <c r="L84">
        <v>1.71</v>
      </c>
      <c r="M84">
        <v>1.56</v>
      </c>
      <c r="N84">
        <v>1.85</v>
      </c>
      <c r="O84">
        <v>1.24</v>
      </c>
      <c r="P84">
        <v>1.07</v>
      </c>
      <c r="Q84">
        <v>0.95</v>
      </c>
      <c r="R84" s="26"/>
      <c r="S84" s="7">
        <f t="shared" si="0"/>
        <v>2.1785476349100601</v>
      </c>
      <c r="T84" s="8">
        <f t="shared" si="1"/>
        <v>1.7088607594936709</v>
      </c>
      <c r="U84" s="8">
        <f t="shared" si="2"/>
        <v>1.558960692871419</v>
      </c>
      <c r="V84" s="8">
        <f t="shared" si="3"/>
        <v>1.8487674883411058</v>
      </c>
      <c r="W84" s="8">
        <f t="shared" si="4"/>
        <v>1.2391738840772819</v>
      </c>
      <c r="X84" s="8">
        <f t="shared" si="5"/>
        <v>1.0692871419053964</v>
      </c>
      <c r="Y84" s="11">
        <f t="shared" si="6"/>
        <v>0.94936708860759489</v>
      </c>
      <c r="Z84" s="21"/>
      <c r="AA84" s="22"/>
    </row>
    <row r="85" spans="1:27">
      <c r="A85" t="s">
        <v>82</v>
      </c>
      <c r="S85" s="14"/>
      <c r="T85" s="15"/>
      <c r="U85" s="15"/>
      <c r="V85" s="15"/>
      <c r="W85" s="15"/>
      <c r="X85" s="15"/>
      <c r="Y85" s="16"/>
      <c r="Z85" s="17"/>
      <c r="AA85" s="17"/>
    </row>
    <row r="86" spans="1:27" ht="15.75" thickBot="1">
      <c r="A86" t="s">
        <v>10</v>
      </c>
      <c r="B86" t="s">
        <v>83</v>
      </c>
      <c r="C86">
        <v>33</v>
      </c>
      <c r="D86" t="s">
        <v>84</v>
      </c>
      <c r="E86">
        <v>90</v>
      </c>
      <c r="F86" t="s">
        <v>12</v>
      </c>
      <c r="G86" t="s">
        <v>13</v>
      </c>
      <c r="S86" s="5"/>
      <c r="T86" s="6"/>
      <c r="U86" s="6"/>
      <c r="V86" s="6"/>
      <c r="W86" s="6"/>
      <c r="X86" s="6"/>
      <c r="Y86" s="10"/>
      <c r="Z86" s="13"/>
      <c r="AA86" s="13"/>
    </row>
    <row r="87" spans="1:27">
      <c r="B87">
        <v>564</v>
      </c>
      <c r="C87">
        <v>60</v>
      </c>
      <c r="D87">
        <v>46</v>
      </c>
      <c r="E87">
        <v>40</v>
      </c>
      <c r="F87">
        <v>49</v>
      </c>
      <c r="G87">
        <v>31</v>
      </c>
      <c r="H87">
        <v>27</v>
      </c>
      <c r="I87">
        <v>23</v>
      </c>
      <c r="J87">
        <v>8966</v>
      </c>
      <c r="K87">
        <v>2.37</v>
      </c>
      <c r="L87">
        <v>1.81</v>
      </c>
      <c r="M87">
        <v>1.58</v>
      </c>
      <c r="N87">
        <v>1.94</v>
      </c>
      <c r="O87">
        <v>1.21</v>
      </c>
      <c r="P87">
        <v>1.06</v>
      </c>
      <c r="Q87">
        <v>0.91</v>
      </c>
      <c r="R87" s="24" t="s">
        <v>144</v>
      </c>
      <c r="S87" s="3">
        <f t="shared" si="0"/>
        <v>2.3789872853000222</v>
      </c>
      <c r="T87" s="4">
        <f t="shared" si="1"/>
        <v>1.8168637073388356</v>
      </c>
      <c r="U87" s="4">
        <f t="shared" si="2"/>
        <v>1.5859915235333482</v>
      </c>
      <c r="V87" s="4">
        <f t="shared" si="3"/>
        <v>1.9473566807941112</v>
      </c>
      <c r="W87" s="4">
        <f t="shared" si="4"/>
        <v>1.2145884452375642</v>
      </c>
      <c r="X87" s="4">
        <f t="shared" si="5"/>
        <v>1.0640196297122462</v>
      </c>
      <c r="Y87" s="9">
        <f t="shared" si="6"/>
        <v>0.91345081418692842</v>
      </c>
      <c r="Z87" s="18">
        <f>(T87/V87)*100</f>
        <v>93.298969072164951</v>
      </c>
      <c r="AA87" s="19"/>
    </row>
    <row r="88" spans="1:27">
      <c r="A88" t="s">
        <v>10</v>
      </c>
      <c r="B88" t="s">
        <v>85</v>
      </c>
      <c r="C88">
        <v>32</v>
      </c>
      <c r="D88" t="s">
        <v>84</v>
      </c>
      <c r="E88">
        <v>90</v>
      </c>
      <c r="F88" t="s">
        <v>12</v>
      </c>
      <c r="G88" t="s">
        <v>13</v>
      </c>
      <c r="R88" s="25"/>
      <c r="S88" s="5"/>
      <c r="T88" s="6"/>
      <c r="U88" s="6"/>
      <c r="V88" s="6"/>
      <c r="W88" s="6"/>
      <c r="X88" s="6"/>
      <c r="Y88" s="10"/>
      <c r="Z88" s="13"/>
      <c r="AA88" s="23">
        <f>AVERAGE(Z87:Z89)</f>
        <v>103.5460362602204</v>
      </c>
    </row>
    <row r="89" spans="1:27" ht="15.75" thickBot="1">
      <c r="B89">
        <v>568</v>
      </c>
      <c r="C89">
        <v>57</v>
      </c>
      <c r="D89">
        <v>44</v>
      </c>
      <c r="E89">
        <v>40</v>
      </c>
      <c r="F89">
        <v>50</v>
      </c>
      <c r="G89">
        <v>31</v>
      </c>
      <c r="H89">
        <v>27</v>
      </c>
      <c r="I89">
        <v>24</v>
      </c>
      <c r="J89">
        <v>9030</v>
      </c>
      <c r="K89">
        <v>2.23</v>
      </c>
      <c r="L89">
        <v>1.74</v>
      </c>
      <c r="M89">
        <v>1.56</v>
      </c>
      <c r="N89">
        <v>1.98</v>
      </c>
      <c r="O89">
        <v>1.2</v>
      </c>
      <c r="P89">
        <v>1.06</v>
      </c>
      <c r="Q89">
        <v>0.93</v>
      </c>
      <c r="R89" s="26"/>
      <c r="S89" s="7">
        <f t="shared" si="0"/>
        <v>2.2225913621262459</v>
      </c>
      <c r="T89" s="8">
        <f t="shared" si="1"/>
        <v>1.7342192691029901</v>
      </c>
      <c r="U89" s="8">
        <f t="shared" si="2"/>
        <v>1.5548172757475083</v>
      </c>
      <c r="V89" s="8">
        <f t="shared" si="3"/>
        <v>1.9734219269102991</v>
      </c>
      <c r="W89" s="8">
        <f t="shared" si="4"/>
        <v>1.1960132890365449</v>
      </c>
      <c r="X89" s="8">
        <f t="shared" si="5"/>
        <v>1.0564784053156147</v>
      </c>
      <c r="Y89" s="11">
        <f t="shared" si="6"/>
        <v>0.92691029900332222</v>
      </c>
      <c r="Z89" s="21">
        <f>(V89/T89)*100</f>
        <v>113.79310344827587</v>
      </c>
      <c r="AA89" s="22"/>
    </row>
    <row r="90" spans="1:27">
      <c r="A90" t="s">
        <v>86</v>
      </c>
      <c r="S90" s="14"/>
      <c r="T90" s="15"/>
      <c r="U90" s="15"/>
      <c r="V90" s="15"/>
      <c r="W90" s="15"/>
      <c r="X90" s="15"/>
      <c r="Y90" s="16"/>
      <c r="Z90" s="17"/>
      <c r="AA90" s="17"/>
    </row>
    <row r="91" spans="1:27" ht="15.75" thickBot="1">
      <c r="A91" t="s">
        <v>10</v>
      </c>
      <c r="B91" t="s">
        <v>87</v>
      </c>
      <c r="C91">
        <v>33</v>
      </c>
      <c r="D91" t="s">
        <v>88</v>
      </c>
      <c r="E91">
        <v>90</v>
      </c>
      <c r="F91" t="s">
        <v>12</v>
      </c>
      <c r="G91" t="s">
        <v>13</v>
      </c>
      <c r="S91" s="5"/>
      <c r="T91" s="6"/>
      <c r="U91" s="6"/>
      <c r="V91" s="6"/>
      <c r="W91" s="6"/>
      <c r="X91" s="6"/>
      <c r="Y91" s="10"/>
      <c r="Z91" s="13"/>
      <c r="AA91" s="13"/>
    </row>
    <row r="92" spans="1:27">
      <c r="B92">
        <v>568</v>
      </c>
      <c r="C92">
        <v>63</v>
      </c>
      <c r="D92">
        <v>51</v>
      </c>
      <c r="E92">
        <v>46</v>
      </c>
      <c r="F92">
        <v>54</v>
      </c>
      <c r="G92">
        <v>35</v>
      </c>
      <c r="H92">
        <v>30</v>
      </c>
      <c r="I92">
        <v>26</v>
      </c>
      <c r="J92">
        <v>9018</v>
      </c>
      <c r="K92">
        <v>2.48</v>
      </c>
      <c r="L92">
        <v>1.99</v>
      </c>
      <c r="M92">
        <v>1.81</v>
      </c>
      <c r="N92">
        <v>2.13</v>
      </c>
      <c r="O92">
        <v>1.39</v>
      </c>
      <c r="P92">
        <v>1.19</v>
      </c>
      <c r="Q92">
        <v>1.02</v>
      </c>
      <c r="R92" s="24" t="s">
        <v>145</v>
      </c>
      <c r="S92" s="3">
        <f t="shared" si="0"/>
        <v>2.4750499001996009</v>
      </c>
      <c r="T92" s="4">
        <f t="shared" si="1"/>
        <v>1.9860279441117765</v>
      </c>
      <c r="U92" s="4">
        <f t="shared" si="2"/>
        <v>1.8063872255489022</v>
      </c>
      <c r="V92" s="4">
        <f t="shared" si="3"/>
        <v>2.125748502994012</v>
      </c>
      <c r="W92" s="4">
        <f t="shared" si="4"/>
        <v>1.3872255489021956</v>
      </c>
      <c r="X92" s="4">
        <f t="shared" si="5"/>
        <v>1.1876247504990021</v>
      </c>
      <c r="Y92" s="9">
        <f t="shared" si="6"/>
        <v>1.0179640718562875</v>
      </c>
      <c r="Z92" s="18"/>
      <c r="AA92" s="19"/>
    </row>
    <row r="93" spans="1:27">
      <c r="A93" t="s">
        <v>10</v>
      </c>
      <c r="B93" t="s">
        <v>89</v>
      </c>
      <c r="C93">
        <v>33</v>
      </c>
      <c r="D93" t="s">
        <v>90</v>
      </c>
      <c r="E93">
        <v>90</v>
      </c>
      <c r="F93" t="s">
        <v>12</v>
      </c>
      <c r="G93" t="s">
        <v>13</v>
      </c>
      <c r="R93" s="25"/>
      <c r="S93" s="5"/>
      <c r="T93" s="6"/>
      <c r="U93" s="6"/>
      <c r="V93" s="6"/>
      <c r="W93" s="6"/>
      <c r="X93" s="6"/>
      <c r="Y93" s="10"/>
      <c r="Z93" s="13"/>
      <c r="AA93" s="20"/>
    </row>
    <row r="94" spans="1:27">
      <c r="B94">
        <v>569</v>
      </c>
      <c r="C94">
        <v>70</v>
      </c>
      <c r="D94">
        <v>55</v>
      </c>
      <c r="E94">
        <v>48</v>
      </c>
      <c r="F94">
        <v>58</v>
      </c>
      <c r="G94">
        <v>36</v>
      </c>
      <c r="H94">
        <v>31</v>
      </c>
      <c r="I94">
        <v>27</v>
      </c>
      <c r="J94">
        <v>9045</v>
      </c>
      <c r="K94">
        <v>2.74</v>
      </c>
      <c r="L94">
        <v>2.1800000000000002</v>
      </c>
      <c r="M94">
        <v>1.89</v>
      </c>
      <c r="N94">
        <v>2.2799999999999998</v>
      </c>
      <c r="O94">
        <v>1.43</v>
      </c>
      <c r="P94">
        <v>1.21</v>
      </c>
      <c r="Q94">
        <v>1.05</v>
      </c>
      <c r="R94" s="25"/>
      <c r="S94" s="5">
        <f t="shared" si="0"/>
        <v>2.7263681592039806</v>
      </c>
      <c r="T94" s="6">
        <f t="shared" si="1"/>
        <v>2.1691542288557213</v>
      </c>
      <c r="U94" s="6">
        <f t="shared" si="2"/>
        <v>1.8805970149253732</v>
      </c>
      <c r="V94" s="6">
        <f t="shared" si="3"/>
        <v>2.2686567164179103</v>
      </c>
      <c r="W94" s="6">
        <f t="shared" si="4"/>
        <v>1.4228855721393034</v>
      </c>
      <c r="X94" s="6">
        <f t="shared" si="5"/>
        <v>1.2039800995024876</v>
      </c>
      <c r="Y94" s="10">
        <f t="shared" si="6"/>
        <v>1.044776119402985</v>
      </c>
      <c r="Z94" s="13">
        <f>(T94/V94)*100</f>
        <v>95.614035087719301</v>
      </c>
      <c r="AA94" s="20"/>
    </row>
    <row r="95" spans="1:27">
      <c r="A95" t="s">
        <v>10</v>
      </c>
      <c r="B95" t="s">
        <v>89</v>
      </c>
      <c r="C95">
        <v>33</v>
      </c>
      <c r="D95" t="s">
        <v>91</v>
      </c>
      <c r="E95">
        <v>90</v>
      </c>
      <c r="F95" t="s">
        <v>12</v>
      </c>
      <c r="G95" t="s">
        <v>13</v>
      </c>
      <c r="R95" s="25"/>
      <c r="S95" s="5"/>
      <c r="T95" s="6"/>
      <c r="U95" s="6"/>
      <c r="V95" s="6"/>
      <c r="W95" s="6"/>
      <c r="X95" s="6"/>
      <c r="Y95" s="10"/>
      <c r="Z95" s="13"/>
      <c r="AA95" s="23">
        <f>AVERAGE(Z94:Z96)</f>
        <v>103.25725451068431</v>
      </c>
    </row>
    <row r="96" spans="1:27">
      <c r="B96">
        <v>567</v>
      </c>
      <c r="C96">
        <v>72</v>
      </c>
      <c r="D96">
        <v>54</v>
      </c>
      <c r="E96">
        <v>48</v>
      </c>
      <c r="F96">
        <v>59</v>
      </c>
      <c r="G96">
        <v>36</v>
      </c>
      <c r="H96">
        <v>30</v>
      </c>
      <c r="I96">
        <v>26</v>
      </c>
      <c r="J96">
        <v>9006</v>
      </c>
      <c r="K96">
        <v>2.82</v>
      </c>
      <c r="L96">
        <v>2.11</v>
      </c>
      <c r="M96">
        <v>1.87</v>
      </c>
      <c r="N96">
        <v>2.34</v>
      </c>
      <c r="O96">
        <v>1.41</v>
      </c>
      <c r="P96">
        <v>1.19</v>
      </c>
      <c r="Q96">
        <v>1.01</v>
      </c>
      <c r="R96" s="25"/>
      <c r="S96" s="5">
        <f t="shared" si="0"/>
        <v>2.8181212524983343</v>
      </c>
      <c r="T96" s="6">
        <f t="shared" si="1"/>
        <v>2.1085942704863423</v>
      </c>
      <c r="U96" s="6">
        <f t="shared" si="2"/>
        <v>1.8687541638907395</v>
      </c>
      <c r="V96" s="6">
        <f t="shared" si="3"/>
        <v>2.3384410393071287</v>
      </c>
      <c r="W96" s="6">
        <f t="shared" si="4"/>
        <v>1.4090606262491672</v>
      </c>
      <c r="X96" s="6">
        <f t="shared" si="5"/>
        <v>1.189207195203198</v>
      </c>
      <c r="Y96" s="10">
        <f t="shared" si="6"/>
        <v>1.0093271152564958</v>
      </c>
      <c r="Z96" s="13">
        <f>(V96/T96)*100</f>
        <v>110.90047393364929</v>
      </c>
      <c r="AA96" s="20"/>
    </row>
    <row r="97" spans="1:27">
      <c r="A97" t="s">
        <v>10</v>
      </c>
      <c r="B97" t="s">
        <v>92</v>
      </c>
      <c r="C97">
        <v>33</v>
      </c>
      <c r="D97" t="s">
        <v>93</v>
      </c>
      <c r="E97">
        <v>90</v>
      </c>
      <c r="F97" t="s">
        <v>12</v>
      </c>
      <c r="G97" t="s">
        <v>13</v>
      </c>
      <c r="R97" s="25"/>
      <c r="S97" s="5"/>
      <c r="T97" s="6"/>
      <c r="U97" s="6"/>
      <c r="V97" s="6"/>
      <c r="W97" s="6"/>
      <c r="X97" s="6"/>
      <c r="Y97" s="10"/>
      <c r="Z97" s="13"/>
      <c r="AA97" s="20"/>
    </row>
    <row r="98" spans="1:27" ht="15.75" thickBot="1">
      <c r="B98">
        <v>566</v>
      </c>
      <c r="C98">
        <v>65</v>
      </c>
      <c r="D98">
        <v>52</v>
      </c>
      <c r="E98">
        <v>47</v>
      </c>
      <c r="F98">
        <v>57</v>
      </c>
      <c r="G98">
        <v>34</v>
      </c>
      <c r="H98">
        <v>30</v>
      </c>
      <c r="I98">
        <v>26</v>
      </c>
      <c r="J98">
        <v>8994</v>
      </c>
      <c r="K98">
        <v>2.56</v>
      </c>
      <c r="L98">
        <v>2.0499999999999998</v>
      </c>
      <c r="M98">
        <v>1.83</v>
      </c>
      <c r="N98">
        <v>2.23</v>
      </c>
      <c r="O98">
        <v>1.35</v>
      </c>
      <c r="P98">
        <v>1.18</v>
      </c>
      <c r="Q98">
        <v>1.02</v>
      </c>
      <c r="R98" s="26"/>
      <c r="S98" s="7">
        <f t="shared" si="0"/>
        <v>2.561707805203469</v>
      </c>
      <c r="T98" s="8">
        <f t="shared" si="1"/>
        <v>2.0513675783855905</v>
      </c>
      <c r="U98" s="8">
        <f t="shared" si="2"/>
        <v>1.8312208138759172</v>
      </c>
      <c r="V98" s="8">
        <f t="shared" si="3"/>
        <v>2.2314876584389594</v>
      </c>
      <c r="W98" s="8">
        <f t="shared" si="4"/>
        <v>1.3509006004002668</v>
      </c>
      <c r="X98" s="8">
        <f t="shared" si="5"/>
        <v>1.180787191460974</v>
      </c>
      <c r="Y98" s="11">
        <f t="shared" si="6"/>
        <v>1.0206804536357572</v>
      </c>
      <c r="Z98" s="21"/>
      <c r="AA98" s="22"/>
    </row>
    <row r="99" spans="1:27">
      <c r="A99" t="s">
        <v>94</v>
      </c>
      <c r="S99" s="14"/>
      <c r="T99" s="15"/>
      <c r="U99" s="15"/>
      <c r="V99" s="15"/>
      <c r="W99" s="15"/>
      <c r="X99" s="15"/>
      <c r="Y99" s="16"/>
      <c r="Z99" s="17"/>
      <c r="AA99" s="17"/>
    </row>
    <row r="100" spans="1:27" ht="15.75" thickBot="1">
      <c r="A100" t="s">
        <v>10</v>
      </c>
      <c r="B100" t="s">
        <v>95</v>
      </c>
      <c r="C100">
        <v>33</v>
      </c>
      <c r="D100" t="s">
        <v>96</v>
      </c>
      <c r="E100">
        <v>90</v>
      </c>
      <c r="F100" t="s">
        <v>12</v>
      </c>
      <c r="G100" t="s">
        <v>13</v>
      </c>
      <c r="S100" s="5"/>
      <c r="T100" s="6"/>
      <c r="U100" s="6"/>
      <c r="V100" s="6"/>
      <c r="W100" s="6"/>
      <c r="X100" s="6"/>
      <c r="Y100" s="10"/>
      <c r="Z100" s="13"/>
      <c r="AA100" s="13"/>
    </row>
    <row r="101" spans="1:27">
      <c r="B101">
        <v>567</v>
      </c>
      <c r="C101">
        <v>59</v>
      </c>
      <c r="D101">
        <v>47</v>
      </c>
      <c r="E101">
        <v>43</v>
      </c>
      <c r="F101">
        <v>51</v>
      </c>
      <c r="G101">
        <v>34</v>
      </c>
      <c r="H101">
        <v>29</v>
      </c>
      <c r="I101">
        <v>26</v>
      </c>
      <c r="J101">
        <v>9010</v>
      </c>
      <c r="K101">
        <v>2.3199999999999998</v>
      </c>
      <c r="L101">
        <v>1.85</v>
      </c>
      <c r="M101">
        <v>1.68</v>
      </c>
      <c r="N101">
        <v>2.02</v>
      </c>
      <c r="O101">
        <v>1.32</v>
      </c>
      <c r="P101">
        <v>1.1499999999999999</v>
      </c>
      <c r="Q101">
        <v>1.01</v>
      </c>
      <c r="R101" s="24" t="s">
        <v>146</v>
      </c>
      <c r="S101" s="3">
        <f t="shared" si="0"/>
        <v>2.3174250832408436</v>
      </c>
      <c r="T101" s="4">
        <f t="shared" si="1"/>
        <v>1.8479467258601554</v>
      </c>
      <c r="U101" s="4">
        <f t="shared" si="2"/>
        <v>1.6781354051054385</v>
      </c>
      <c r="V101" s="4">
        <f t="shared" si="3"/>
        <v>2.0177580466148726</v>
      </c>
      <c r="W101" s="4">
        <f t="shared" si="4"/>
        <v>1.3185349611542729</v>
      </c>
      <c r="X101" s="4">
        <f t="shared" si="5"/>
        <v>1.148723640399556</v>
      </c>
      <c r="Y101" s="9">
        <f t="shared" si="6"/>
        <v>1.0088790233074363</v>
      </c>
      <c r="Z101" s="18"/>
      <c r="AA101" s="19"/>
    </row>
    <row r="102" spans="1:27">
      <c r="A102" t="s">
        <v>10</v>
      </c>
      <c r="B102" t="s">
        <v>97</v>
      </c>
      <c r="C102">
        <v>32</v>
      </c>
      <c r="D102" t="s">
        <v>98</v>
      </c>
      <c r="E102">
        <v>90</v>
      </c>
      <c r="F102" t="s">
        <v>12</v>
      </c>
      <c r="G102" t="s">
        <v>13</v>
      </c>
      <c r="R102" s="25"/>
      <c r="S102" s="5"/>
      <c r="T102" s="6"/>
      <c r="U102" s="6"/>
      <c r="V102" s="6"/>
      <c r="W102" s="6"/>
      <c r="X102" s="6"/>
      <c r="Y102" s="10"/>
      <c r="Z102" s="13"/>
      <c r="AA102" s="20"/>
    </row>
    <row r="103" spans="1:27">
      <c r="B103">
        <v>566</v>
      </c>
      <c r="C103">
        <v>63</v>
      </c>
      <c r="D103">
        <v>48</v>
      </c>
      <c r="E103">
        <v>44</v>
      </c>
      <c r="F103">
        <v>52</v>
      </c>
      <c r="G103">
        <v>34</v>
      </c>
      <c r="H103">
        <v>29</v>
      </c>
      <c r="I103">
        <v>26</v>
      </c>
      <c r="J103">
        <v>8990</v>
      </c>
      <c r="K103">
        <v>2.4700000000000002</v>
      </c>
      <c r="L103">
        <v>1.9</v>
      </c>
      <c r="M103">
        <v>1.71</v>
      </c>
      <c r="N103">
        <v>2.04</v>
      </c>
      <c r="O103">
        <v>1.32</v>
      </c>
      <c r="P103">
        <v>1.1599999999999999</v>
      </c>
      <c r="Q103">
        <v>1.02</v>
      </c>
      <c r="R103" s="25"/>
      <c r="S103" s="5">
        <f t="shared" si="0"/>
        <v>2.4727474972191326</v>
      </c>
      <c r="T103" s="6">
        <f t="shared" si="1"/>
        <v>1.9021134593993325</v>
      </c>
      <c r="U103" s="6">
        <f t="shared" si="2"/>
        <v>1.7119021134593992</v>
      </c>
      <c r="V103" s="6">
        <f t="shared" si="3"/>
        <v>2.0422691879866517</v>
      </c>
      <c r="W103" s="6">
        <f t="shared" si="4"/>
        <v>1.32146829810901</v>
      </c>
      <c r="X103" s="6">
        <f t="shared" si="5"/>
        <v>1.1612903225806452</v>
      </c>
      <c r="Y103" s="10">
        <f t="shared" si="6"/>
        <v>1.0211345939933258</v>
      </c>
      <c r="Z103" s="13">
        <f>(T103/V103)*100</f>
        <v>93.137254901960787</v>
      </c>
      <c r="AA103" s="20"/>
    </row>
    <row r="104" spans="1:27">
      <c r="A104" t="s">
        <v>10</v>
      </c>
      <c r="B104" t="s">
        <v>99</v>
      </c>
      <c r="C104">
        <v>33</v>
      </c>
      <c r="D104" t="s">
        <v>100</v>
      </c>
      <c r="E104">
        <v>91</v>
      </c>
      <c r="F104" t="s">
        <v>12</v>
      </c>
      <c r="G104" t="s">
        <v>13</v>
      </c>
      <c r="R104" s="25"/>
      <c r="S104" s="5"/>
      <c r="T104" s="6"/>
      <c r="U104" s="6"/>
      <c r="V104" s="6"/>
      <c r="W104" s="6"/>
      <c r="X104" s="6"/>
      <c r="Y104" s="10"/>
      <c r="Z104" s="13"/>
      <c r="AA104" s="23">
        <f>AVERAGE(Z103:Z105)</f>
        <v>100.77915376676987</v>
      </c>
    </row>
    <row r="105" spans="1:27">
      <c r="B105">
        <v>567</v>
      </c>
      <c r="C105">
        <v>60</v>
      </c>
      <c r="D105">
        <v>48</v>
      </c>
      <c r="E105">
        <v>44</v>
      </c>
      <c r="F105">
        <v>52</v>
      </c>
      <c r="G105">
        <v>34</v>
      </c>
      <c r="H105">
        <v>29</v>
      </c>
      <c r="I105">
        <v>27</v>
      </c>
      <c r="J105">
        <v>9010</v>
      </c>
      <c r="K105">
        <v>2.34</v>
      </c>
      <c r="L105">
        <v>1.9</v>
      </c>
      <c r="M105">
        <v>1.72</v>
      </c>
      <c r="N105">
        <v>2.06</v>
      </c>
      <c r="O105">
        <v>1.33</v>
      </c>
      <c r="P105">
        <v>1.1299999999999999</v>
      </c>
      <c r="Q105">
        <v>1.05</v>
      </c>
      <c r="R105" s="25"/>
      <c r="S105" s="5">
        <f t="shared" ref="S105:S136" si="7">(K105*9000)/J105</f>
        <v>2.3374028856825748</v>
      </c>
      <c r="T105" s="6">
        <f t="shared" ref="T105:T136" si="8">(L105*9000)/J105</f>
        <v>1.8978912319644838</v>
      </c>
      <c r="U105" s="6">
        <f t="shared" ref="U105:U136" si="9">(M105*9000)/J105</f>
        <v>1.7180910099889013</v>
      </c>
      <c r="V105" s="6">
        <f t="shared" ref="V105:V136" si="10">(N105*9000)/J105</f>
        <v>2.057713651498335</v>
      </c>
      <c r="W105" s="6">
        <f t="shared" ref="W105:W136" si="11">(O105*9000)/J105</f>
        <v>1.3285238623751388</v>
      </c>
      <c r="X105" s="6">
        <f t="shared" ref="X105:X136" si="12">(P105*9000)/J105</f>
        <v>1.1287458379578243</v>
      </c>
      <c r="Y105" s="10">
        <f t="shared" ref="Y105:Y136" si="13">(Q105*9000)/J105</f>
        <v>1.0488346281908989</v>
      </c>
      <c r="Z105" s="13">
        <f>(V105/T105)*100</f>
        <v>108.42105263157893</v>
      </c>
      <c r="AA105" s="20"/>
    </row>
    <row r="106" spans="1:27">
      <c r="A106" t="s">
        <v>10</v>
      </c>
      <c r="B106" t="s">
        <v>101</v>
      </c>
      <c r="C106">
        <v>33</v>
      </c>
      <c r="D106" t="s">
        <v>102</v>
      </c>
      <c r="E106">
        <v>90</v>
      </c>
      <c r="F106" t="s">
        <v>12</v>
      </c>
      <c r="G106" t="s">
        <v>13</v>
      </c>
      <c r="R106" s="25"/>
      <c r="S106" s="5"/>
      <c r="T106" s="6"/>
      <c r="U106" s="6"/>
      <c r="V106" s="6"/>
      <c r="W106" s="6"/>
      <c r="X106" s="6"/>
      <c r="Y106" s="10"/>
      <c r="Z106" s="13"/>
      <c r="AA106" s="20"/>
    </row>
    <row r="107" spans="1:27" ht="15.75" thickBot="1">
      <c r="B107">
        <v>566</v>
      </c>
      <c r="C107">
        <v>62</v>
      </c>
      <c r="D107">
        <v>48</v>
      </c>
      <c r="E107">
        <v>43</v>
      </c>
      <c r="F107">
        <v>52</v>
      </c>
      <c r="G107">
        <v>34</v>
      </c>
      <c r="H107">
        <v>29</v>
      </c>
      <c r="I107">
        <v>26</v>
      </c>
      <c r="J107">
        <v>8986</v>
      </c>
      <c r="K107">
        <v>2.44</v>
      </c>
      <c r="L107">
        <v>1.89</v>
      </c>
      <c r="M107">
        <v>1.71</v>
      </c>
      <c r="N107">
        <v>2.0299999999999998</v>
      </c>
      <c r="O107">
        <v>1.33</v>
      </c>
      <c r="P107">
        <v>1.1499999999999999</v>
      </c>
      <c r="Q107">
        <v>1</v>
      </c>
      <c r="R107" s="26"/>
      <c r="S107" s="7">
        <f t="shared" si="7"/>
        <v>2.4438014689517025</v>
      </c>
      <c r="T107" s="8">
        <f t="shared" si="8"/>
        <v>1.892944580458491</v>
      </c>
      <c r="U107" s="8">
        <f t="shared" si="9"/>
        <v>1.7126641442243491</v>
      </c>
      <c r="V107" s="8">
        <f t="shared" si="10"/>
        <v>2.0331626975294905</v>
      </c>
      <c r="W107" s="8">
        <f t="shared" si="11"/>
        <v>1.3320721121744936</v>
      </c>
      <c r="X107" s="8">
        <f t="shared" si="12"/>
        <v>1.1517916759403517</v>
      </c>
      <c r="Y107" s="11">
        <f t="shared" si="13"/>
        <v>1.0015579790785667</v>
      </c>
      <c r="Z107" s="21"/>
      <c r="AA107" s="22"/>
    </row>
    <row r="108" spans="1:27">
      <c r="A108" t="s">
        <v>103</v>
      </c>
      <c r="S108" s="14"/>
      <c r="T108" s="15"/>
      <c r="U108" s="15"/>
      <c r="V108" s="15"/>
      <c r="W108" s="15"/>
      <c r="X108" s="15"/>
      <c r="Y108" s="16"/>
      <c r="Z108" s="17"/>
      <c r="AA108" s="17"/>
    </row>
    <row r="109" spans="1:27" ht="15.75" thickBot="1">
      <c r="A109" t="s">
        <v>10</v>
      </c>
      <c r="B109" t="s">
        <v>104</v>
      </c>
      <c r="C109">
        <v>31</v>
      </c>
      <c r="D109" t="s">
        <v>105</v>
      </c>
      <c r="E109">
        <v>88</v>
      </c>
      <c r="F109" t="s">
        <v>12</v>
      </c>
      <c r="G109" t="s">
        <v>13</v>
      </c>
      <c r="S109" s="5"/>
      <c r="T109" s="6"/>
      <c r="U109" s="6"/>
      <c r="V109" s="6"/>
      <c r="W109" s="6"/>
      <c r="X109" s="6"/>
      <c r="Y109" s="10"/>
      <c r="Z109" s="13"/>
      <c r="AA109" s="13"/>
    </row>
    <row r="110" spans="1:27">
      <c r="B110">
        <v>563</v>
      </c>
      <c r="C110">
        <v>69</v>
      </c>
      <c r="D110">
        <v>56</v>
      </c>
      <c r="E110">
        <v>49</v>
      </c>
      <c r="F110">
        <v>59</v>
      </c>
      <c r="G110">
        <v>38</v>
      </c>
      <c r="H110">
        <v>33</v>
      </c>
      <c r="I110">
        <v>29</v>
      </c>
      <c r="J110">
        <v>8946</v>
      </c>
      <c r="K110">
        <v>2.73</v>
      </c>
      <c r="L110">
        <v>2.19</v>
      </c>
      <c r="M110">
        <v>1.94</v>
      </c>
      <c r="N110">
        <v>2.2999999999999998</v>
      </c>
      <c r="O110">
        <v>1.51</v>
      </c>
      <c r="P110">
        <v>1.3</v>
      </c>
      <c r="Q110">
        <v>1.1200000000000001</v>
      </c>
      <c r="R110" s="24" t="s">
        <v>147</v>
      </c>
      <c r="S110" s="3">
        <f t="shared" si="7"/>
        <v>2.7464788732394365</v>
      </c>
      <c r="T110" s="4">
        <f t="shared" si="8"/>
        <v>2.2032193158953723</v>
      </c>
      <c r="U110" s="4">
        <f t="shared" si="9"/>
        <v>1.9517102615694164</v>
      </c>
      <c r="V110" s="4">
        <f t="shared" si="10"/>
        <v>2.3138832997987926</v>
      </c>
      <c r="W110" s="4">
        <f t="shared" si="11"/>
        <v>1.5191146881287727</v>
      </c>
      <c r="X110" s="4">
        <f t="shared" si="12"/>
        <v>1.3078470824949697</v>
      </c>
      <c r="Y110" s="9">
        <f t="shared" si="13"/>
        <v>1.126760563380282</v>
      </c>
      <c r="Z110" s="18">
        <f>(T110/V110)*100</f>
        <v>95.217391304347842</v>
      </c>
      <c r="AA110" s="19"/>
    </row>
    <row r="111" spans="1:27">
      <c r="A111" t="s">
        <v>10</v>
      </c>
      <c r="B111" t="s">
        <v>104</v>
      </c>
      <c r="C111">
        <v>31</v>
      </c>
      <c r="D111" t="s">
        <v>106</v>
      </c>
      <c r="E111">
        <v>87</v>
      </c>
      <c r="F111" t="s">
        <v>12</v>
      </c>
      <c r="G111" t="s">
        <v>13</v>
      </c>
      <c r="R111" s="25"/>
      <c r="S111" s="5"/>
      <c r="T111" s="6"/>
      <c r="U111" s="6"/>
      <c r="V111" s="6"/>
      <c r="W111" s="6"/>
      <c r="X111" s="6"/>
      <c r="Y111" s="10"/>
      <c r="Z111" s="13"/>
      <c r="AA111" s="23">
        <f>AVERAGE(Z110:Z112)</f>
        <v>102.46980676328502</v>
      </c>
    </row>
    <row r="112" spans="1:27" ht="15.75" thickBot="1">
      <c r="B112">
        <v>561</v>
      </c>
      <c r="C112">
        <v>72</v>
      </c>
      <c r="D112">
        <v>55</v>
      </c>
      <c r="E112">
        <v>50</v>
      </c>
      <c r="F112">
        <v>60</v>
      </c>
      <c r="G112">
        <v>38</v>
      </c>
      <c r="H112">
        <v>33</v>
      </c>
      <c r="I112">
        <v>29</v>
      </c>
      <c r="J112">
        <v>8914</v>
      </c>
      <c r="K112">
        <v>2.85</v>
      </c>
      <c r="L112">
        <v>2.16</v>
      </c>
      <c r="M112">
        <v>1.95</v>
      </c>
      <c r="N112">
        <v>2.37</v>
      </c>
      <c r="O112">
        <v>1.51</v>
      </c>
      <c r="P112">
        <v>1.3</v>
      </c>
      <c r="Q112">
        <v>1.1200000000000001</v>
      </c>
      <c r="R112" s="26"/>
      <c r="S112" s="7">
        <f t="shared" si="7"/>
        <v>2.8774960735921025</v>
      </c>
      <c r="T112" s="8">
        <f t="shared" si="8"/>
        <v>2.1808391294592777</v>
      </c>
      <c r="U112" s="8">
        <f t="shared" si="9"/>
        <v>1.9688131029840701</v>
      </c>
      <c r="V112" s="8">
        <f t="shared" si="10"/>
        <v>2.3928651559344849</v>
      </c>
      <c r="W112" s="8">
        <f t="shared" si="11"/>
        <v>1.5245680951312541</v>
      </c>
      <c r="X112" s="8">
        <f t="shared" si="12"/>
        <v>1.3125420686560467</v>
      </c>
      <c r="Y112" s="11">
        <f t="shared" si="13"/>
        <v>1.1308054745344405</v>
      </c>
      <c r="Z112" s="21">
        <f>(V112/T112)*100</f>
        <v>109.72222222222221</v>
      </c>
      <c r="AA112" s="22"/>
    </row>
    <row r="113" spans="1:27">
      <c r="A113" t="s">
        <v>107</v>
      </c>
      <c r="S113" s="14"/>
      <c r="T113" s="15"/>
      <c r="U113" s="15"/>
      <c r="V113" s="15"/>
      <c r="W113" s="15"/>
      <c r="X113" s="15"/>
      <c r="Y113" s="16"/>
      <c r="Z113" s="17"/>
      <c r="AA113" s="17"/>
    </row>
    <row r="114" spans="1:27" ht="15.75" thickBot="1">
      <c r="A114" t="s">
        <v>10</v>
      </c>
      <c r="B114" t="s">
        <v>108</v>
      </c>
      <c r="C114">
        <v>31</v>
      </c>
      <c r="D114" t="s">
        <v>109</v>
      </c>
      <c r="E114">
        <v>88</v>
      </c>
      <c r="F114" t="s">
        <v>12</v>
      </c>
      <c r="G114" t="s">
        <v>13</v>
      </c>
      <c r="S114" s="5"/>
      <c r="T114" s="6"/>
      <c r="U114" s="6"/>
      <c r="V114" s="6"/>
      <c r="W114" s="6"/>
      <c r="X114" s="6"/>
      <c r="Y114" s="10"/>
      <c r="Z114" s="13"/>
      <c r="AA114" s="13"/>
    </row>
    <row r="115" spans="1:27">
      <c r="B115">
        <v>566</v>
      </c>
      <c r="C115">
        <v>53</v>
      </c>
      <c r="D115">
        <v>42</v>
      </c>
      <c r="E115">
        <v>38</v>
      </c>
      <c r="F115">
        <v>44</v>
      </c>
      <c r="G115">
        <v>28</v>
      </c>
      <c r="H115">
        <v>24</v>
      </c>
      <c r="I115">
        <v>21</v>
      </c>
      <c r="J115">
        <v>8994</v>
      </c>
      <c r="K115">
        <v>2.09</v>
      </c>
      <c r="L115">
        <v>1.63</v>
      </c>
      <c r="M115">
        <v>1.48</v>
      </c>
      <c r="N115">
        <v>1.74</v>
      </c>
      <c r="O115">
        <v>1.1200000000000001</v>
      </c>
      <c r="P115">
        <v>0.96</v>
      </c>
      <c r="Q115">
        <v>0.84</v>
      </c>
      <c r="R115" s="24" t="s">
        <v>148</v>
      </c>
      <c r="S115" s="3">
        <f t="shared" si="7"/>
        <v>2.0913942628418947</v>
      </c>
      <c r="T115" s="4">
        <f t="shared" si="8"/>
        <v>1.631087391594396</v>
      </c>
      <c r="U115" s="4">
        <f t="shared" si="9"/>
        <v>1.4809873248832555</v>
      </c>
      <c r="V115" s="4">
        <f t="shared" si="10"/>
        <v>1.7411607738492327</v>
      </c>
      <c r="W115" s="4">
        <f t="shared" si="11"/>
        <v>1.1207471647765179</v>
      </c>
      <c r="X115" s="4">
        <f t="shared" si="12"/>
        <v>0.96064042695130092</v>
      </c>
      <c r="Y115" s="9">
        <f t="shared" si="13"/>
        <v>0.84056037358238822</v>
      </c>
      <c r="Z115" s="18"/>
      <c r="AA115" s="19"/>
    </row>
    <row r="116" spans="1:27">
      <c r="A116" t="s">
        <v>10</v>
      </c>
      <c r="B116" t="s">
        <v>110</v>
      </c>
      <c r="C116">
        <v>31</v>
      </c>
      <c r="D116" t="s">
        <v>111</v>
      </c>
      <c r="E116">
        <v>88</v>
      </c>
      <c r="F116" t="s">
        <v>12</v>
      </c>
      <c r="G116" t="s">
        <v>13</v>
      </c>
      <c r="R116" s="25"/>
      <c r="S116" s="5"/>
      <c r="T116" s="6"/>
      <c r="U116" s="6"/>
      <c r="V116" s="6"/>
      <c r="W116" s="6"/>
      <c r="X116" s="6"/>
      <c r="Y116" s="10"/>
      <c r="Z116" s="13"/>
      <c r="AA116" s="20"/>
    </row>
    <row r="117" spans="1:27">
      <c r="B117">
        <v>564</v>
      </c>
      <c r="C117">
        <v>71</v>
      </c>
      <c r="D117">
        <v>48</v>
      </c>
      <c r="E117">
        <v>40</v>
      </c>
      <c r="F117">
        <v>52</v>
      </c>
      <c r="G117">
        <v>30</v>
      </c>
      <c r="H117">
        <v>26</v>
      </c>
      <c r="I117">
        <v>23</v>
      </c>
      <c r="J117">
        <v>8962</v>
      </c>
      <c r="K117">
        <v>2.78</v>
      </c>
      <c r="L117">
        <v>1.89</v>
      </c>
      <c r="M117">
        <v>1.56</v>
      </c>
      <c r="N117">
        <v>2.04</v>
      </c>
      <c r="O117">
        <v>1.17</v>
      </c>
      <c r="P117">
        <v>1.01</v>
      </c>
      <c r="Q117">
        <v>0.89</v>
      </c>
      <c r="R117" s="25"/>
      <c r="S117" s="5">
        <f t="shared" si="7"/>
        <v>2.7917875474224503</v>
      </c>
      <c r="T117" s="6">
        <f t="shared" si="8"/>
        <v>1.8980138361972774</v>
      </c>
      <c r="U117" s="6">
        <f t="shared" si="9"/>
        <v>1.5666145949564829</v>
      </c>
      <c r="V117" s="6">
        <f t="shared" si="10"/>
        <v>2.0486498549430929</v>
      </c>
      <c r="W117" s="6">
        <f t="shared" si="11"/>
        <v>1.1749609462173622</v>
      </c>
      <c r="X117" s="6">
        <f t="shared" si="12"/>
        <v>1.0142825262218256</v>
      </c>
      <c r="Y117" s="10">
        <f t="shared" si="13"/>
        <v>0.89377371122517291</v>
      </c>
      <c r="Z117" s="13">
        <f>(T117/V117)*100</f>
        <v>92.64705882352942</v>
      </c>
      <c r="AA117" s="20"/>
    </row>
    <row r="118" spans="1:27">
      <c r="A118" t="s">
        <v>10</v>
      </c>
      <c r="B118" t="s">
        <v>110</v>
      </c>
      <c r="C118">
        <v>31</v>
      </c>
      <c r="D118" t="s">
        <v>112</v>
      </c>
      <c r="E118">
        <v>87</v>
      </c>
      <c r="F118" t="s">
        <v>12</v>
      </c>
      <c r="G118" t="s">
        <v>13</v>
      </c>
      <c r="R118" s="25"/>
      <c r="S118" s="5"/>
      <c r="T118" s="6"/>
      <c r="U118" s="6"/>
      <c r="V118" s="6"/>
      <c r="W118" s="6"/>
      <c r="X118" s="6"/>
      <c r="Y118" s="10"/>
      <c r="Z118" s="13"/>
      <c r="AA118" s="23">
        <f>AVERAGE(Z117:Z119)</f>
        <v>103.8654288531055</v>
      </c>
    </row>
    <row r="119" spans="1:27">
      <c r="B119">
        <v>564</v>
      </c>
      <c r="C119">
        <v>65</v>
      </c>
      <c r="D119">
        <v>46</v>
      </c>
      <c r="E119">
        <v>40</v>
      </c>
      <c r="F119">
        <v>52</v>
      </c>
      <c r="G119">
        <v>29</v>
      </c>
      <c r="H119">
        <v>26</v>
      </c>
      <c r="I119">
        <v>22</v>
      </c>
      <c r="J119">
        <v>8958</v>
      </c>
      <c r="K119">
        <v>2.56</v>
      </c>
      <c r="L119">
        <v>1.79</v>
      </c>
      <c r="M119">
        <v>1.56</v>
      </c>
      <c r="N119">
        <v>2.06</v>
      </c>
      <c r="O119">
        <v>1.1499999999999999</v>
      </c>
      <c r="P119">
        <v>1.01</v>
      </c>
      <c r="Q119">
        <v>0.88</v>
      </c>
      <c r="R119" s="25"/>
      <c r="S119" s="5">
        <f t="shared" si="7"/>
        <v>2.5720026791694575</v>
      </c>
      <c r="T119" s="6">
        <f t="shared" si="8"/>
        <v>1.7983924983255191</v>
      </c>
      <c r="U119" s="6">
        <f t="shared" si="9"/>
        <v>1.5673141326188882</v>
      </c>
      <c r="V119" s="6">
        <f t="shared" si="10"/>
        <v>2.0696584058941729</v>
      </c>
      <c r="W119" s="6">
        <f t="shared" si="11"/>
        <v>1.1553918285331548</v>
      </c>
      <c r="X119" s="6">
        <f t="shared" si="12"/>
        <v>1.0147354320160751</v>
      </c>
      <c r="Y119" s="10">
        <f t="shared" si="13"/>
        <v>0.88412592096450104</v>
      </c>
      <c r="Z119" s="13">
        <f>(V119/T119)*100</f>
        <v>115.08379888268156</v>
      </c>
      <c r="AA119" s="20"/>
    </row>
    <row r="120" spans="1:27">
      <c r="A120" t="s">
        <v>10</v>
      </c>
      <c r="B120" t="s">
        <v>113</v>
      </c>
      <c r="C120">
        <v>31</v>
      </c>
      <c r="D120" t="s">
        <v>114</v>
      </c>
      <c r="E120">
        <v>87</v>
      </c>
      <c r="F120" t="s">
        <v>12</v>
      </c>
      <c r="G120" t="s">
        <v>13</v>
      </c>
      <c r="R120" s="25"/>
      <c r="S120" s="5"/>
      <c r="T120" s="6"/>
      <c r="U120" s="6"/>
      <c r="V120" s="6"/>
      <c r="W120" s="6"/>
      <c r="X120" s="6"/>
      <c r="Y120" s="10"/>
      <c r="Z120" s="13"/>
      <c r="AA120" s="20"/>
    </row>
    <row r="121" spans="1:27" ht="15.75" thickBot="1">
      <c r="B121">
        <v>564</v>
      </c>
      <c r="C121">
        <v>56</v>
      </c>
      <c r="D121">
        <v>44</v>
      </c>
      <c r="E121">
        <v>39</v>
      </c>
      <c r="F121">
        <v>48</v>
      </c>
      <c r="G121">
        <v>30</v>
      </c>
      <c r="H121">
        <v>26</v>
      </c>
      <c r="I121">
        <v>22</v>
      </c>
      <c r="J121">
        <v>8958</v>
      </c>
      <c r="K121">
        <v>2.19</v>
      </c>
      <c r="L121">
        <v>1.73</v>
      </c>
      <c r="M121">
        <v>1.55</v>
      </c>
      <c r="N121">
        <v>1.87</v>
      </c>
      <c r="O121">
        <v>1.18</v>
      </c>
      <c r="P121">
        <v>1</v>
      </c>
      <c r="Q121">
        <v>0.87</v>
      </c>
      <c r="R121" s="26"/>
      <c r="S121" s="7">
        <f t="shared" si="7"/>
        <v>2.2002679169457466</v>
      </c>
      <c r="T121" s="8">
        <f t="shared" si="8"/>
        <v>1.7381111855324849</v>
      </c>
      <c r="U121" s="8">
        <f t="shared" si="9"/>
        <v>1.5572672471533824</v>
      </c>
      <c r="V121" s="8">
        <f t="shared" si="10"/>
        <v>1.8787675820495646</v>
      </c>
      <c r="W121" s="8">
        <f t="shared" si="11"/>
        <v>1.1855324849296718</v>
      </c>
      <c r="X121" s="8">
        <f t="shared" si="12"/>
        <v>1.0046885465505693</v>
      </c>
      <c r="Y121" s="11">
        <f t="shared" si="13"/>
        <v>0.87407903549899535</v>
      </c>
      <c r="Z121" s="21"/>
      <c r="AA121" s="22"/>
    </row>
    <row r="122" spans="1:27">
      <c r="A122" t="s">
        <v>115</v>
      </c>
      <c r="S122" s="14"/>
      <c r="T122" s="15"/>
      <c r="U122" s="15"/>
      <c r="V122" s="15"/>
      <c r="W122" s="15"/>
      <c r="X122" s="15"/>
      <c r="Y122" s="16"/>
      <c r="Z122" s="17"/>
      <c r="AA122" s="17"/>
    </row>
    <row r="123" spans="1:27">
      <c r="A123" t="s">
        <v>28</v>
      </c>
      <c r="B123">
        <v>0</v>
      </c>
      <c r="S123" s="5"/>
      <c r="T123" s="6"/>
      <c r="U123" s="6"/>
      <c r="V123" s="6"/>
      <c r="W123" s="6"/>
      <c r="X123" s="6"/>
      <c r="Y123" s="10"/>
      <c r="Z123" s="13"/>
      <c r="AA123" s="13"/>
    </row>
    <row r="124" spans="1:27" ht="15.75" thickBot="1">
      <c r="A124" t="s">
        <v>10</v>
      </c>
      <c r="B124" t="s">
        <v>118</v>
      </c>
      <c r="C124">
        <v>33</v>
      </c>
      <c r="D124" t="s">
        <v>119</v>
      </c>
      <c r="E124">
        <v>90</v>
      </c>
      <c r="F124" t="s">
        <v>12</v>
      </c>
      <c r="G124" t="s">
        <v>13</v>
      </c>
      <c r="S124" s="5"/>
      <c r="T124" s="6"/>
      <c r="U124" s="6"/>
      <c r="V124" s="6"/>
      <c r="W124" s="6"/>
      <c r="X124" s="6"/>
      <c r="Y124" s="10"/>
      <c r="Z124" s="13"/>
      <c r="AA124" s="13"/>
    </row>
    <row r="125" spans="1:27">
      <c r="B125">
        <v>568</v>
      </c>
      <c r="C125">
        <v>61</v>
      </c>
      <c r="D125">
        <v>48</v>
      </c>
      <c r="E125">
        <v>42</v>
      </c>
      <c r="F125">
        <v>52</v>
      </c>
      <c r="G125">
        <v>30</v>
      </c>
      <c r="H125">
        <v>25</v>
      </c>
      <c r="I125">
        <v>21</v>
      </c>
      <c r="J125">
        <v>9026</v>
      </c>
      <c r="K125">
        <v>2.38</v>
      </c>
      <c r="L125">
        <v>1.88</v>
      </c>
      <c r="M125">
        <v>1.65</v>
      </c>
      <c r="N125">
        <v>2.04</v>
      </c>
      <c r="O125">
        <v>1.2</v>
      </c>
      <c r="P125">
        <v>1</v>
      </c>
      <c r="Q125">
        <v>0.84</v>
      </c>
      <c r="R125" s="24" t="s">
        <v>149</v>
      </c>
      <c r="S125" s="3">
        <f t="shared" si="7"/>
        <v>2.3731442499446045</v>
      </c>
      <c r="T125" s="4">
        <f t="shared" si="8"/>
        <v>1.8745845335696876</v>
      </c>
      <c r="U125" s="4">
        <f t="shared" si="9"/>
        <v>1.6452470640372259</v>
      </c>
      <c r="V125" s="4">
        <f t="shared" si="10"/>
        <v>2.0341236428096612</v>
      </c>
      <c r="W125" s="4">
        <f t="shared" si="11"/>
        <v>1.1965433192998005</v>
      </c>
      <c r="X125" s="4">
        <f t="shared" si="12"/>
        <v>0.99711943274983383</v>
      </c>
      <c r="Y125" s="9">
        <f t="shared" si="13"/>
        <v>0.83758032350986045</v>
      </c>
      <c r="Z125" s="18">
        <f>(T125/V125)*100</f>
        <v>92.156862745098039</v>
      </c>
      <c r="AA125" s="19"/>
    </row>
    <row r="126" spans="1:27">
      <c r="A126" t="s">
        <v>10</v>
      </c>
      <c r="B126" t="s">
        <v>118</v>
      </c>
      <c r="C126">
        <v>34</v>
      </c>
      <c r="D126" t="s">
        <v>120</v>
      </c>
      <c r="E126">
        <v>92</v>
      </c>
      <c r="F126" t="s">
        <v>12</v>
      </c>
      <c r="G126" t="s">
        <v>13</v>
      </c>
      <c r="R126" s="25"/>
      <c r="S126" s="5"/>
      <c r="T126" s="6"/>
      <c r="U126" s="6"/>
      <c r="V126" s="6"/>
      <c r="W126" s="6"/>
      <c r="X126" s="6"/>
      <c r="Y126" s="10"/>
      <c r="Z126" s="13"/>
      <c r="AA126" s="23">
        <f>AVERAGE(Z125:Z127)</f>
        <v>99.236326109391115</v>
      </c>
    </row>
    <row r="127" spans="1:27" ht="15.75" thickBot="1">
      <c r="B127">
        <v>564</v>
      </c>
      <c r="C127">
        <v>62</v>
      </c>
      <c r="D127">
        <v>48</v>
      </c>
      <c r="E127">
        <v>42</v>
      </c>
      <c r="F127">
        <v>51</v>
      </c>
      <c r="G127">
        <v>30</v>
      </c>
      <c r="H127">
        <v>25</v>
      </c>
      <c r="I127">
        <v>21</v>
      </c>
      <c r="J127">
        <v>8962</v>
      </c>
      <c r="K127">
        <v>2.44</v>
      </c>
      <c r="L127">
        <v>1.9</v>
      </c>
      <c r="M127">
        <v>1.65</v>
      </c>
      <c r="N127">
        <v>2.02</v>
      </c>
      <c r="O127">
        <v>1.18</v>
      </c>
      <c r="P127">
        <v>0.98</v>
      </c>
      <c r="Q127">
        <v>0.82</v>
      </c>
      <c r="R127" s="26"/>
      <c r="S127" s="7">
        <f t="shared" si="7"/>
        <v>2.4503459049319347</v>
      </c>
      <c r="T127" s="8">
        <f t="shared" si="8"/>
        <v>1.9080562374469985</v>
      </c>
      <c r="U127" s="8">
        <f t="shared" si="9"/>
        <v>1.6569962062039723</v>
      </c>
      <c r="V127" s="8">
        <f t="shared" si="10"/>
        <v>2.0285650524436512</v>
      </c>
      <c r="W127" s="8">
        <f t="shared" si="11"/>
        <v>1.1850033474670831</v>
      </c>
      <c r="X127" s="8">
        <f t="shared" si="12"/>
        <v>0.98415532247266235</v>
      </c>
      <c r="Y127" s="11">
        <f t="shared" si="13"/>
        <v>0.82347690247712568</v>
      </c>
      <c r="Z127" s="21">
        <f>(V127/T127)*100</f>
        <v>106.31578947368421</v>
      </c>
      <c r="AA127" s="22"/>
    </row>
    <row r="128" spans="1:27">
      <c r="A128" t="s">
        <v>121</v>
      </c>
      <c r="S128" s="14"/>
      <c r="T128" s="15"/>
      <c r="U128" s="15"/>
      <c r="V128" s="15"/>
      <c r="W128" s="15"/>
      <c r="X128" s="15"/>
      <c r="Y128" s="16"/>
      <c r="Z128" s="17"/>
      <c r="AA128" s="17"/>
    </row>
    <row r="129" spans="1:27" ht="15.75" thickBot="1">
      <c r="A129" t="s">
        <v>10</v>
      </c>
      <c r="B129" t="s">
        <v>122</v>
      </c>
      <c r="C129">
        <v>34</v>
      </c>
      <c r="D129" t="s">
        <v>123</v>
      </c>
      <c r="E129">
        <v>92</v>
      </c>
      <c r="F129" t="s">
        <v>12</v>
      </c>
      <c r="G129" t="s">
        <v>13</v>
      </c>
      <c r="S129" s="5"/>
      <c r="T129" s="6"/>
      <c r="U129" s="6"/>
      <c r="V129" s="6"/>
      <c r="W129" s="6"/>
      <c r="X129" s="6"/>
      <c r="Y129" s="10"/>
      <c r="Z129" s="13"/>
      <c r="AA129" s="13"/>
    </row>
    <row r="130" spans="1:27">
      <c r="B130">
        <v>566</v>
      </c>
      <c r="C130">
        <v>55</v>
      </c>
      <c r="D130">
        <v>43</v>
      </c>
      <c r="E130">
        <v>38</v>
      </c>
      <c r="F130">
        <v>48</v>
      </c>
      <c r="G130">
        <v>28</v>
      </c>
      <c r="H130">
        <v>23</v>
      </c>
      <c r="I130">
        <v>20</v>
      </c>
      <c r="J130">
        <v>8986</v>
      </c>
      <c r="K130">
        <v>2.15</v>
      </c>
      <c r="L130">
        <v>1.7</v>
      </c>
      <c r="M130">
        <v>1.48</v>
      </c>
      <c r="N130">
        <v>1.88</v>
      </c>
      <c r="O130">
        <v>1.0900000000000001</v>
      </c>
      <c r="P130">
        <v>0.92</v>
      </c>
      <c r="Q130">
        <v>0.8</v>
      </c>
      <c r="R130" s="24" t="s">
        <v>150</v>
      </c>
      <c r="S130" s="3">
        <f t="shared" si="7"/>
        <v>2.1533496550189182</v>
      </c>
      <c r="T130" s="4">
        <f t="shared" si="8"/>
        <v>1.7026485644335634</v>
      </c>
      <c r="U130" s="4">
        <f t="shared" si="9"/>
        <v>1.4823058090362786</v>
      </c>
      <c r="V130" s="4">
        <f t="shared" si="10"/>
        <v>1.8829290006677053</v>
      </c>
      <c r="W130" s="4">
        <f t="shared" si="11"/>
        <v>1.0916981971956377</v>
      </c>
      <c r="X130" s="4">
        <f t="shared" si="12"/>
        <v>0.92143334075228134</v>
      </c>
      <c r="Y130" s="9">
        <f t="shared" si="13"/>
        <v>0.80124638326285336</v>
      </c>
      <c r="Z130" s="18"/>
      <c r="AA130" s="19"/>
    </row>
    <row r="131" spans="1:27">
      <c r="A131" t="s">
        <v>10</v>
      </c>
      <c r="B131" t="s">
        <v>50</v>
      </c>
      <c r="C131">
        <v>34</v>
      </c>
      <c r="D131" t="s">
        <v>124</v>
      </c>
      <c r="E131">
        <v>92</v>
      </c>
      <c r="F131" t="s">
        <v>12</v>
      </c>
      <c r="G131" t="s">
        <v>13</v>
      </c>
      <c r="R131" s="25"/>
      <c r="S131" s="5"/>
      <c r="T131" s="6"/>
      <c r="U131" s="6"/>
      <c r="V131" s="6"/>
      <c r="W131" s="6"/>
      <c r="X131" s="6"/>
      <c r="Y131" s="10"/>
      <c r="Z131" s="13"/>
      <c r="AA131" s="20"/>
    </row>
    <row r="132" spans="1:27">
      <c r="B132">
        <v>563</v>
      </c>
      <c r="C132">
        <v>60</v>
      </c>
      <c r="D132">
        <v>43</v>
      </c>
      <c r="E132">
        <v>37</v>
      </c>
      <c r="F132">
        <v>46</v>
      </c>
      <c r="G132">
        <v>28</v>
      </c>
      <c r="H132">
        <v>23</v>
      </c>
      <c r="I132">
        <v>20</v>
      </c>
      <c r="J132">
        <v>8946</v>
      </c>
      <c r="K132">
        <v>2.34</v>
      </c>
      <c r="L132">
        <v>1.68</v>
      </c>
      <c r="M132">
        <v>1.44</v>
      </c>
      <c r="N132">
        <v>1.82</v>
      </c>
      <c r="O132">
        <v>1.0900000000000001</v>
      </c>
      <c r="P132">
        <v>0.92</v>
      </c>
      <c r="Q132">
        <v>0.79</v>
      </c>
      <c r="R132" s="25"/>
      <c r="S132" s="5">
        <f t="shared" si="7"/>
        <v>2.3541247484909458</v>
      </c>
      <c r="T132" s="6">
        <f t="shared" si="8"/>
        <v>1.6901408450704225</v>
      </c>
      <c r="U132" s="6">
        <f t="shared" si="9"/>
        <v>1.448692152917505</v>
      </c>
      <c r="V132" s="6">
        <f t="shared" si="10"/>
        <v>1.8309859154929577</v>
      </c>
      <c r="W132" s="6">
        <f t="shared" si="11"/>
        <v>1.096579476861167</v>
      </c>
      <c r="X132" s="6">
        <f t="shared" si="12"/>
        <v>0.92555331991951706</v>
      </c>
      <c r="Y132" s="10">
        <f t="shared" si="13"/>
        <v>0.79476861167002011</v>
      </c>
      <c r="Z132" s="13">
        <f>(T132/V132)*100</f>
        <v>92.307692307692307</v>
      </c>
      <c r="AA132" s="20"/>
    </row>
    <row r="133" spans="1:27">
      <c r="A133" t="s">
        <v>10</v>
      </c>
      <c r="B133" t="s">
        <v>53</v>
      </c>
      <c r="C133">
        <v>34</v>
      </c>
      <c r="D133" t="s">
        <v>125</v>
      </c>
      <c r="E133">
        <v>93</v>
      </c>
      <c r="F133" t="s">
        <v>12</v>
      </c>
      <c r="G133" t="s">
        <v>13</v>
      </c>
      <c r="R133" s="25"/>
      <c r="S133" s="5"/>
      <c r="T133" s="6"/>
      <c r="U133" s="6"/>
      <c r="V133" s="6"/>
      <c r="W133" s="6"/>
      <c r="X133" s="6"/>
      <c r="Y133" s="10"/>
      <c r="Z133" s="13"/>
      <c r="AA133" s="23">
        <f>AVERAGE(Z132:Z134)</f>
        <v>102.40384615384616</v>
      </c>
    </row>
    <row r="134" spans="1:27">
      <c r="B134">
        <v>565</v>
      </c>
      <c r="C134">
        <v>54</v>
      </c>
      <c r="D134">
        <v>41</v>
      </c>
      <c r="E134">
        <v>36</v>
      </c>
      <c r="F134">
        <v>46</v>
      </c>
      <c r="G134">
        <v>27</v>
      </c>
      <c r="H134">
        <v>23</v>
      </c>
      <c r="I134">
        <v>19</v>
      </c>
      <c r="J134">
        <v>8974</v>
      </c>
      <c r="K134">
        <v>2.11</v>
      </c>
      <c r="L134">
        <v>1.6</v>
      </c>
      <c r="M134">
        <v>1.41</v>
      </c>
      <c r="N134">
        <v>1.8</v>
      </c>
      <c r="O134">
        <v>1.06</v>
      </c>
      <c r="P134">
        <v>0.9</v>
      </c>
      <c r="Q134">
        <v>0.76</v>
      </c>
      <c r="R134" s="25"/>
      <c r="S134" s="5">
        <f t="shared" si="7"/>
        <v>2.1161132159572098</v>
      </c>
      <c r="T134" s="6">
        <f t="shared" si="8"/>
        <v>1.6046356139959883</v>
      </c>
      <c r="U134" s="6">
        <f t="shared" si="9"/>
        <v>1.4140851348339647</v>
      </c>
      <c r="V134" s="6">
        <f t="shared" si="10"/>
        <v>1.8052150657454871</v>
      </c>
      <c r="W134" s="6">
        <f t="shared" si="11"/>
        <v>1.0630710942723423</v>
      </c>
      <c r="X134" s="6">
        <f t="shared" si="12"/>
        <v>0.90260753287274353</v>
      </c>
      <c r="Y134" s="10">
        <f t="shared" si="13"/>
        <v>0.76220191664809445</v>
      </c>
      <c r="Z134" s="13">
        <f>(V134/T134)*100</f>
        <v>112.50000000000003</v>
      </c>
      <c r="AA134" s="20"/>
    </row>
    <row r="135" spans="1:27">
      <c r="A135" t="s">
        <v>10</v>
      </c>
      <c r="B135" t="s">
        <v>126</v>
      </c>
      <c r="C135">
        <v>34</v>
      </c>
      <c r="D135" t="s">
        <v>127</v>
      </c>
      <c r="E135">
        <v>93</v>
      </c>
      <c r="F135" t="s">
        <v>12</v>
      </c>
      <c r="G135" t="s">
        <v>13</v>
      </c>
      <c r="R135" s="25"/>
      <c r="S135" s="5"/>
      <c r="T135" s="6"/>
      <c r="U135" s="6"/>
      <c r="V135" s="6"/>
      <c r="W135" s="6"/>
      <c r="X135" s="6"/>
      <c r="Y135" s="10"/>
      <c r="Z135" s="13"/>
      <c r="AA135" s="20"/>
    </row>
    <row r="136" spans="1:27" ht="15.75" thickBot="1">
      <c r="B136">
        <v>563</v>
      </c>
      <c r="C136">
        <v>55</v>
      </c>
      <c r="D136">
        <v>42</v>
      </c>
      <c r="E136">
        <v>37</v>
      </c>
      <c r="F136">
        <v>45</v>
      </c>
      <c r="G136">
        <v>28</v>
      </c>
      <c r="H136">
        <v>23</v>
      </c>
      <c r="I136">
        <v>20</v>
      </c>
      <c r="J136">
        <v>8950</v>
      </c>
      <c r="K136">
        <v>2.15</v>
      </c>
      <c r="L136">
        <v>1.64</v>
      </c>
      <c r="M136">
        <v>1.46</v>
      </c>
      <c r="N136">
        <v>1.76</v>
      </c>
      <c r="O136">
        <v>1.0900000000000001</v>
      </c>
      <c r="P136">
        <v>0.92</v>
      </c>
      <c r="Q136">
        <v>0.78</v>
      </c>
      <c r="R136" s="26"/>
      <c r="S136" s="7">
        <f t="shared" si="7"/>
        <v>2.1620111731843576</v>
      </c>
      <c r="T136" s="8">
        <f t="shared" si="8"/>
        <v>1.6491620111731844</v>
      </c>
      <c r="U136" s="8">
        <f t="shared" si="9"/>
        <v>1.4681564245810055</v>
      </c>
      <c r="V136" s="8">
        <f t="shared" si="10"/>
        <v>1.7698324022346368</v>
      </c>
      <c r="W136" s="8">
        <f t="shared" si="11"/>
        <v>1.0960893854748603</v>
      </c>
      <c r="X136" s="8">
        <f t="shared" si="12"/>
        <v>0.9251396648044693</v>
      </c>
      <c r="Y136" s="11">
        <f t="shared" si="13"/>
        <v>0.78435754189944129</v>
      </c>
      <c r="Z136" s="21"/>
      <c r="AA136" s="22"/>
    </row>
    <row r="137" spans="1:27">
      <c r="A137" t="s">
        <v>128</v>
      </c>
    </row>
    <row r="138" spans="1:27">
      <c r="A138" t="s">
        <v>116</v>
      </c>
    </row>
    <row r="139" spans="1:27">
      <c r="A139" t="s">
        <v>117</v>
      </c>
    </row>
  </sheetData>
  <mergeCells count="14">
    <mergeCell ref="R92:R98"/>
    <mergeCell ref="R87:R89"/>
    <mergeCell ref="R78:R84"/>
    <mergeCell ref="R69:R75"/>
    <mergeCell ref="R130:R136"/>
    <mergeCell ref="R125:R127"/>
    <mergeCell ref="R115:R121"/>
    <mergeCell ref="R110:R112"/>
    <mergeCell ref="R101:R107"/>
    <mergeCell ref="R64:R66"/>
    <mergeCell ref="R57:R61"/>
    <mergeCell ref="R48:R54"/>
    <mergeCell ref="R39:R45"/>
    <mergeCell ref="S37:Y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19US591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2011-09-09T20:43:40Z</dcterms:created>
  <dcterms:modified xsi:type="dcterms:W3CDTF">2011-11-02T20:45:12Z</dcterms:modified>
</cp:coreProperties>
</file>