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3820" windowHeight="12405"/>
  </bookViews>
  <sheets>
    <sheet name="034US59A" sheetId="1" r:id="rId1"/>
  </sheets>
  <calcPr calcId="125725"/>
</workbook>
</file>

<file path=xl/calcChain.xml><?xml version="1.0" encoding="utf-8"?>
<calcChain xmlns="http://schemas.openxmlformats.org/spreadsheetml/2006/main">
  <c r="AA133" i="1"/>
  <c r="AA131"/>
  <c r="AB131" s="1"/>
  <c r="AA126"/>
  <c r="AB124"/>
  <c r="AA124"/>
  <c r="AA117"/>
  <c r="AB115"/>
  <c r="AA115"/>
  <c r="AA108"/>
  <c r="AA106"/>
  <c r="AB106" s="1"/>
  <c r="AA99"/>
  <c r="AA97"/>
  <c r="AB97" s="1"/>
  <c r="AA92"/>
  <c r="AB90"/>
  <c r="AA90"/>
  <c r="AA87"/>
  <c r="AB85"/>
  <c r="AA85"/>
  <c r="AA82"/>
  <c r="AA80"/>
  <c r="AB80" s="1"/>
  <c r="AA75"/>
  <c r="AB73"/>
  <c r="AA73"/>
  <c r="AA66"/>
  <c r="AB64"/>
  <c r="AA64"/>
  <c r="AA59"/>
  <c r="AB57"/>
  <c r="AA57"/>
  <c r="AA52"/>
  <c r="AB50"/>
  <c r="AA50"/>
  <c r="AB41"/>
  <c r="AA43"/>
  <c r="AA41"/>
  <c r="T41"/>
  <c r="U41"/>
  <c r="V41"/>
  <c r="W41"/>
  <c r="X41"/>
  <c r="Y41"/>
  <c r="Z41"/>
  <c r="T43"/>
  <c r="U43"/>
  <c r="V43"/>
  <c r="W43"/>
  <c r="X43"/>
  <c r="Y43"/>
  <c r="Z43"/>
  <c r="T45"/>
  <c r="U45"/>
  <c r="V45"/>
  <c r="W45"/>
  <c r="X45"/>
  <c r="Y45"/>
  <c r="Z45"/>
  <c r="T48"/>
  <c r="U48"/>
  <c r="V48"/>
  <c r="W48"/>
  <c r="X48"/>
  <c r="Y48"/>
  <c r="Z48"/>
  <c r="T50"/>
  <c r="U50"/>
  <c r="V50"/>
  <c r="W50"/>
  <c r="X50"/>
  <c r="Y50"/>
  <c r="Z50"/>
  <c r="T52"/>
  <c r="U52"/>
  <c r="V52"/>
  <c r="W52"/>
  <c r="X52"/>
  <c r="Y52"/>
  <c r="Z52"/>
  <c r="T54"/>
  <c r="U54"/>
  <c r="V54"/>
  <c r="W54"/>
  <c r="X54"/>
  <c r="Y54"/>
  <c r="Z54"/>
  <c r="T57"/>
  <c r="U57"/>
  <c r="V57"/>
  <c r="W57"/>
  <c r="X57"/>
  <c r="Y57"/>
  <c r="Z57"/>
  <c r="T59"/>
  <c r="U59"/>
  <c r="V59"/>
  <c r="W59"/>
  <c r="X59"/>
  <c r="Y59"/>
  <c r="Z59"/>
  <c r="T62"/>
  <c r="U62"/>
  <c r="V62"/>
  <c r="W62"/>
  <c r="X62"/>
  <c r="Y62"/>
  <c r="Z62"/>
  <c r="T64"/>
  <c r="U64"/>
  <c r="V64"/>
  <c r="W64"/>
  <c r="X64"/>
  <c r="Y64"/>
  <c r="Z64"/>
  <c r="T66"/>
  <c r="U66"/>
  <c r="V66"/>
  <c r="W66"/>
  <c r="X66"/>
  <c r="Y66"/>
  <c r="Z66"/>
  <c r="T68"/>
  <c r="U68"/>
  <c r="V68"/>
  <c r="W68"/>
  <c r="X68"/>
  <c r="Y68"/>
  <c r="Z68"/>
  <c r="T71"/>
  <c r="U71"/>
  <c r="V71"/>
  <c r="W71"/>
  <c r="X71"/>
  <c r="Y71"/>
  <c r="Z71"/>
  <c r="T73"/>
  <c r="U73"/>
  <c r="V73"/>
  <c r="W73"/>
  <c r="X73"/>
  <c r="Y73"/>
  <c r="Z73"/>
  <c r="T75"/>
  <c r="U75"/>
  <c r="V75"/>
  <c r="W75"/>
  <c r="X75"/>
  <c r="Y75"/>
  <c r="Z75"/>
  <c r="T77"/>
  <c r="U77"/>
  <c r="V77"/>
  <c r="W77"/>
  <c r="X77"/>
  <c r="Y77"/>
  <c r="Z77"/>
  <c r="T80"/>
  <c r="U80"/>
  <c r="V80"/>
  <c r="W80"/>
  <c r="X80"/>
  <c r="Y80"/>
  <c r="Z80"/>
  <c r="T82"/>
  <c r="U82"/>
  <c r="V82"/>
  <c r="W82"/>
  <c r="X82"/>
  <c r="Y82"/>
  <c r="Z82"/>
  <c r="T85"/>
  <c r="U85"/>
  <c r="V85"/>
  <c r="W85"/>
  <c r="X85"/>
  <c r="Y85"/>
  <c r="Z85"/>
  <c r="T87"/>
  <c r="U87"/>
  <c r="V87"/>
  <c r="W87"/>
  <c r="X87"/>
  <c r="Y87"/>
  <c r="Z87"/>
  <c r="T90"/>
  <c r="U90"/>
  <c r="V90"/>
  <c r="W90"/>
  <c r="X90"/>
  <c r="Y90"/>
  <c r="Z90"/>
  <c r="T92"/>
  <c r="U92"/>
  <c r="V92"/>
  <c r="W92"/>
  <c r="X92"/>
  <c r="Y92"/>
  <c r="Z92"/>
  <c r="T95"/>
  <c r="U95"/>
  <c r="V95"/>
  <c r="W95"/>
  <c r="X95"/>
  <c r="Y95"/>
  <c r="Z95"/>
  <c r="T97"/>
  <c r="U97"/>
  <c r="V97"/>
  <c r="W97"/>
  <c r="X97"/>
  <c r="Y97"/>
  <c r="Z97"/>
  <c r="T99"/>
  <c r="U99"/>
  <c r="V99"/>
  <c r="W99"/>
  <c r="X99"/>
  <c r="Y99"/>
  <c r="Z99"/>
  <c r="T101"/>
  <c r="U101"/>
  <c r="V101"/>
  <c r="W101"/>
  <c r="X101"/>
  <c r="Y101"/>
  <c r="Z101"/>
  <c r="T104"/>
  <c r="U104"/>
  <c r="V104"/>
  <c r="W104"/>
  <c r="X104"/>
  <c r="Y104"/>
  <c r="Z104"/>
  <c r="T106"/>
  <c r="U106"/>
  <c r="V106"/>
  <c r="W106"/>
  <c r="X106"/>
  <c r="Y106"/>
  <c r="Z106"/>
  <c r="T108"/>
  <c r="U108"/>
  <c r="V108"/>
  <c r="W108"/>
  <c r="X108"/>
  <c r="Y108"/>
  <c r="Z108"/>
  <c r="T110"/>
  <c r="U110"/>
  <c r="V110"/>
  <c r="W110"/>
  <c r="X110"/>
  <c r="Y110"/>
  <c r="Z110"/>
  <c r="T113"/>
  <c r="U113"/>
  <c r="V113"/>
  <c r="W113"/>
  <c r="X113"/>
  <c r="Y113"/>
  <c r="Z113"/>
  <c r="T115"/>
  <c r="U115"/>
  <c r="V115"/>
  <c r="W115"/>
  <c r="X115"/>
  <c r="Y115"/>
  <c r="Z115"/>
  <c r="T117"/>
  <c r="U117"/>
  <c r="V117"/>
  <c r="W117"/>
  <c r="X117"/>
  <c r="Y117"/>
  <c r="Z117"/>
  <c r="T119"/>
  <c r="U119"/>
  <c r="V119"/>
  <c r="W119"/>
  <c r="X119"/>
  <c r="Y119"/>
  <c r="Z119"/>
  <c r="T122"/>
  <c r="U122"/>
  <c r="V122"/>
  <c r="W122"/>
  <c r="X122"/>
  <c r="Y122"/>
  <c r="Z122"/>
  <c r="T124"/>
  <c r="U124"/>
  <c r="V124"/>
  <c r="W124"/>
  <c r="X124"/>
  <c r="Y124"/>
  <c r="Z124"/>
  <c r="T126"/>
  <c r="U126"/>
  <c r="V126"/>
  <c r="W126"/>
  <c r="X126"/>
  <c r="Y126"/>
  <c r="Z126"/>
  <c r="T128"/>
  <c r="U128"/>
  <c r="V128"/>
  <c r="W128"/>
  <c r="X128"/>
  <c r="Y128"/>
  <c r="Z128"/>
  <c r="T131"/>
  <c r="U131"/>
  <c r="V131"/>
  <c r="W131"/>
  <c r="X131"/>
  <c r="Y131"/>
  <c r="Z131"/>
  <c r="T133"/>
  <c r="U133"/>
  <c r="V133"/>
  <c r="W133"/>
  <c r="X133"/>
  <c r="Y133"/>
  <c r="Z133"/>
  <c r="Z39"/>
  <c r="Y39"/>
  <c r="X39"/>
  <c r="W39"/>
  <c r="V39"/>
  <c r="U39"/>
  <c r="T39"/>
</calcChain>
</file>

<file path=xl/sharedStrings.xml><?xml version="1.0" encoding="utf-8"?>
<sst xmlns="http://schemas.openxmlformats.org/spreadsheetml/2006/main" count="321" uniqueCount="152">
  <si>
    <t>123.............................................................................</t>
  </si>
  <si>
    <t>BB221111111111111111111111111111111111111111111111111111111111114444444444444444</t>
  </si>
  <si>
    <t>................................................................................</t>
  </si>
  <si>
    <t>..******************************************************************************</t>
  </si>
  <si>
    <t>R80</t>
  </si>
  <si>
    <t>120117034US59A36F20</t>
  </si>
  <si>
    <t>711013008002-159140604.202211</t>
  </si>
  <si>
    <t>C:\DALLAS\</t>
  </si>
  <si>
    <t>.FWD</t>
  </si>
  <si>
    <t>US0059</t>
  </si>
  <si>
    <t>S</t>
  </si>
  <si>
    <t>872R1</t>
  </si>
  <si>
    <t>Heights</t>
  </si>
  <si>
    <t>............................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</si>
  <si>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</si>
  <si>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</si>
  <si>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</si>
  <si>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</si>
  <si>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</si>
  <si>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</si>
  <si>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</si>
  <si>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</si>
  <si>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</si>
  <si>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D*</t>
  </si>
  <si>
    <t>Miles</t>
  </si>
  <si>
    <t>Hicks</t>
  </si>
  <si>
    <t>11020600........................</t>
  </si>
  <si>
    <t>...............</t>
  </si>
  <si>
    <t>*0000</t>
  </si>
  <si>
    <t>DtCty</t>
  </si>
  <si>
    <t>PxNnnnS</t>
  </si>
  <si>
    <t>Cty</t>
  </si>
  <si>
    <t>P</t>
  </si>
  <si>
    <t>Nnnn</t>
  </si>
  <si>
    <t>................................</t>
  </si>
  <si>
    <t>0Peak...32</t>
  </si>
  <si>
    <t>......</t>
  </si>
  <si>
    <t>load-transfer</t>
  </si>
  <si>
    <t>0R1</t>
  </si>
  <si>
    <t>I61243</t>
  </si>
  <si>
    <t>3R1</t>
  </si>
  <si>
    <t>I61244</t>
  </si>
  <si>
    <t>4R1</t>
  </si>
  <si>
    <t>I61245</t>
  </si>
  <si>
    <t>6R1</t>
  </si>
  <si>
    <t>'TEST</t>
  </si>
  <si>
    <t>AT</t>
  </si>
  <si>
    <t>M11</t>
  </si>
  <si>
    <t>34R1</t>
  </si>
  <si>
    <t>I61246</t>
  </si>
  <si>
    <t>37R1</t>
  </si>
  <si>
    <t>I61247</t>
  </si>
  <si>
    <t>38R1</t>
  </si>
  <si>
    <t>I61248</t>
  </si>
  <si>
    <t>41R1</t>
  </si>
  <si>
    <t>M12</t>
  </si>
  <si>
    <t>84R1</t>
  </si>
  <si>
    <t>I61250</t>
  </si>
  <si>
    <t>85R1</t>
  </si>
  <si>
    <t>S11</t>
  </si>
  <si>
    <t>160R1</t>
  </si>
  <si>
    <t>I61251</t>
  </si>
  <si>
    <t>163R1</t>
  </si>
  <si>
    <t>I61252</t>
  </si>
  <si>
    <t>165R1</t>
  </si>
  <si>
    <t>I61253</t>
  </si>
  <si>
    <t>169R1</t>
  </si>
  <si>
    <t>I61254</t>
  </si>
  <si>
    <t>L11</t>
  </si>
  <si>
    <t>201R1</t>
  </si>
  <si>
    <t>205R1</t>
  </si>
  <si>
    <t>I61255</t>
  </si>
  <si>
    <t>207R1</t>
  </si>
  <si>
    <t>I61256</t>
  </si>
  <si>
    <t>210R1</t>
  </si>
  <si>
    <t>I61257</t>
  </si>
  <si>
    <t>L12</t>
  </si>
  <si>
    <t>399R1</t>
  </si>
  <si>
    <t>I61258</t>
  </si>
  <si>
    <t>400R1</t>
  </si>
  <si>
    <t>I61259</t>
  </si>
  <si>
    <t>S12</t>
  </si>
  <si>
    <t>502R1</t>
  </si>
  <si>
    <t>I61300</t>
  </si>
  <si>
    <t>504R1</t>
  </si>
  <si>
    <t>I61301</t>
  </si>
  <si>
    <t>CJ</t>
  </si>
  <si>
    <t>519R1</t>
  </si>
  <si>
    <t>I61302</t>
  </si>
  <si>
    <t>521R1</t>
  </si>
  <si>
    <t>I61303</t>
  </si>
  <si>
    <t>S21</t>
  </si>
  <si>
    <t>599R1</t>
  </si>
  <si>
    <t>I61304</t>
  </si>
  <si>
    <t>601R1</t>
  </si>
  <si>
    <t>I61305</t>
  </si>
  <si>
    <t>602R1</t>
  </si>
  <si>
    <t>I61306</t>
  </si>
  <si>
    <t>604R1</t>
  </si>
  <si>
    <t>M21</t>
  </si>
  <si>
    <t>614R1</t>
  </si>
  <si>
    <t>I61307</t>
  </si>
  <si>
    <t>615R1</t>
  </si>
  <si>
    <t>I61308</t>
  </si>
  <si>
    <t>617R1</t>
  </si>
  <si>
    <t>I61309</t>
  </si>
  <si>
    <t>619R1</t>
  </si>
  <si>
    <t>L21</t>
  </si>
  <si>
    <t>644R1</t>
  </si>
  <si>
    <t>I61310</t>
  </si>
  <si>
    <t>646R1</t>
  </si>
  <si>
    <t>I61311</t>
  </si>
  <si>
    <t>647R1</t>
  </si>
  <si>
    <t>I61312</t>
  </si>
  <si>
    <t>649R1</t>
  </si>
  <si>
    <t>L22</t>
  </si>
  <si>
    <t>778R1</t>
  </si>
  <si>
    <t>I61313</t>
  </si>
  <si>
    <t>I61314</t>
  </si>
  <si>
    <t>780R1</t>
  </si>
  <si>
    <t>I61315</t>
  </si>
  <si>
    <t>781R1</t>
  </si>
  <si>
    <t>I61316</t>
  </si>
  <si>
    <t>M22</t>
  </si>
  <si>
    <t>870R1</t>
  </si>
  <si>
    <t>I61317</t>
  </si>
  <si>
    <t>S22</t>
  </si>
  <si>
    <t>EOF</t>
  </si>
  <si>
    <t>_x001A_</t>
  </si>
  <si>
    <t>9000 LBS</t>
  </si>
  <si>
    <t>W1</t>
  </si>
  <si>
    <t>W2</t>
  </si>
  <si>
    <t>W3</t>
  </si>
  <si>
    <t>W4</t>
  </si>
  <si>
    <t>W5</t>
  </si>
  <si>
    <t>W6</t>
  </si>
  <si>
    <t>W7</t>
  </si>
  <si>
    <t>LTE</t>
  </si>
  <si>
    <t>Avg. LTE</t>
  </si>
  <si>
    <t>M-I-1</t>
  </si>
  <si>
    <t>M-I-2</t>
  </si>
  <si>
    <t>S-I-1</t>
  </si>
  <si>
    <t>L-I-1</t>
  </si>
  <si>
    <t>L-I-2</t>
  </si>
  <si>
    <t>S-I-2</t>
  </si>
  <si>
    <t>TCJ</t>
  </si>
  <si>
    <t>S-II-1</t>
  </si>
  <si>
    <t>M-II-1</t>
  </si>
  <si>
    <t>L-II-1</t>
  </si>
  <si>
    <t>L-II-2</t>
  </si>
  <si>
    <t>M-II-2</t>
  </si>
  <si>
    <t>S-II-2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</si>
</sst>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2" fontId="16" fillId="0" borderId="10" xfId="0" applyNumberFormat="1" applyFont="1" applyBorder="1" applyAlignment="1">
      <alignment horizontal="center"/>
    </xf>
    <xf numFmtId="2" fontId="16" fillId="0" borderId="11" xfId="0" applyNumberFormat="1" applyFont="1" applyBorder="1" applyAlignment="1">
      <alignment horizontal="center"/>
    </xf>
    <xf numFmtId="2" fontId="16" fillId="0" borderId="12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6" fillId="0" borderId="13" xfId="0" applyNumberFormat="1" applyFont="1" applyBorder="1" applyAlignment="1">
      <alignment horizontal="center"/>
    </xf>
    <xf numFmtId="164" fontId="16" fillId="0" borderId="13" xfId="0" applyNumberFormat="1" applyFon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16" fillId="0" borderId="10" xfId="0" applyNumberFormat="1" applyFont="1" applyBorder="1" applyAlignment="1">
      <alignment horizontal="center" vertical="center"/>
    </xf>
    <xf numFmtId="0" fontId="16" fillId="0" borderId="15" xfId="0" applyNumberFormat="1" applyFont="1" applyBorder="1" applyAlignment="1">
      <alignment horizontal="center" vertical="center"/>
    </xf>
    <xf numFmtId="0" fontId="16" fillId="0" borderId="16" xfId="0" applyNumberFormat="1" applyFont="1" applyBorder="1" applyAlignment="1">
      <alignment horizontal="center" vertical="center"/>
    </xf>
    <xf numFmtId="2" fontId="0" fillId="0" borderId="25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16" fillId="33" borderId="19" xfId="0" applyNumberFormat="1" applyFont="1" applyFill="1" applyBorder="1" applyAlignment="1">
      <alignment horizontal="center"/>
    </xf>
    <xf numFmtId="164" fontId="16" fillId="33" borderId="21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tabSelected="1" workbookViewId="0"/>
  </sheetViews>
  <sheetFormatPr defaultRowHeight="15"/>
  <cols>
    <col min="20" max="26" width="4.5703125" style="5" bestFit="1" customWidth="1"/>
    <col min="27" max="27" width="6.5703125" style="5" bestFit="1" customWidth="1"/>
    <col min="28" max="28" width="8.140625" style="6" bestFit="1" customWidth="1"/>
  </cols>
  <sheetData>
    <row r="1" spans="1:15">
      <c r="A1" t="s">
        <v>4</v>
      </c>
      <c r="B1">
        <v>134</v>
      </c>
      <c r="C1" t="s">
        <v>5</v>
      </c>
    </row>
    <row r="2" spans="1:15">
      <c r="A2" t="s">
        <v>6</v>
      </c>
      <c r="B2">
        <v>8</v>
      </c>
    </row>
    <row r="3" spans="1:15">
      <c r="A3">
        <v>150</v>
      </c>
      <c r="B3">
        <v>0</v>
      </c>
      <c r="C3">
        <v>305</v>
      </c>
      <c r="D3">
        <v>305</v>
      </c>
      <c r="E3">
        <v>305</v>
      </c>
      <c r="F3">
        <v>305</v>
      </c>
      <c r="G3">
        <v>15241829</v>
      </c>
      <c r="H3">
        <v>5.9</v>
      </c>
      <c r="I3">
        <v>0</v>
      </c>
      <c r="J3">
        <v>12</v>
      </c>
      <c r="K3">
        <v>12</v>
      </c>
      <c r="L3">
        <v>12</v>
      </c>
      <c r="M3">
        <v>12</v>
      </c>
      <c r="N3">
        <v>60</v>
      </c>
      <c r="O3">
        <v>72</v>
      </c>
    </row>
    <row r="4" spans="1:15">
      <c r="A4" t="s">
        <v>7</v>
      </c>
      <c r="B4" t="s">
        <v>8</v>
      </c>
    </row>
    <row r="5" spans="1:15">
      <c r="A5">
        <v>19034</v>
      </c>
      <c r="B5" t="s">
        <v>9</v>
      </c>
    </row>
    <row r="6" spans="1:15">
      <c r="A6" t="s">
        <v>10</v>
      </c>
      <c r="B6" t="s">
        <v>11</v>
      </c>
      <c r="C6">
        <v>26</v>
      </c>
      <c r="D6">
        <v>21</v>
      </c>
      <c r="E6">
        <v>135</v>
      </c>
      <c r="F6">
        <v>79</v>
      </c>
      <c r="G6">
        <v>70</v>
      </c>
      <c r="H6" t="s">
        <v>12</v>
      </c>
      <c r="I6" t="s">
        <v>13</v>
      </c>
    </row>
    <row r="7" spans="1:15">
      <c r="A7" t="s">
        <v>10</v>
      </c>
      <c r="B7" t="s">
        <v>11</v>
      </c>
      <c r="C7">
        <v>26</v>
      </c>
      <c r="D7">
        <v>21</v>
      </c>
      <c r="E7">
        <v>135</v>
      </c>
      <c r="F7">
        <v>79</v>
      </c>
      <c r="G7">
        <v>70</v>
      </c>
      <c r="H7" t="s">
        <v>12</v>
      </c>
      <c r="I7" t="s">
        <v>13</v>
      </c>
    </row>
    <row r="8" spans="1:15">
      <c r="A8">
        <v>1.33441052749366E+16</v>
      </c>
      <c r="B8">
        <v>0.16500000000000001</v>
      </c>
    </row>
    <row r="9" spans="1:15">
      <c r="A9">
        <v>18</v>
      </c>
      <c r="B9">
        <v>15</v>
      </c>
      <c r="C9">
        <v>5</v>
      </c>
      <c r="D9">
        <v>10</v>
      </c>
      <c r="E9">
        <v>5</v>
      </c>
      <c r="F9">
        <v>15</v>
      </c>
      <c r="G9">
        <v>4</v>
      </c>
      <c r="H9">
        <v>8</v>
      </c>
    </row>
    <row r="10" spans="1:15">
      <c r="A10" t="s">
        <v>14</v>
      </c>
      <c r="B10">
        <v>215</v>
      </c>
      <c r="C10">
        <v>1.0029999999999999</v>
      </c>
      <c r="D10">
        <v>89</v>
      </c>
    </row>
    <row r="11" spans="1:15">
      <c r="A11" t="s">
        <v>15</v>
      </c>
      <c r="B11">
        <v>2439</v>
      </c>
      <c r="C11">
        <v>1.044</v>
      </c>
      <c r="D11">
        <v>0.98299999999999998</v>
      </c>
    </row>
    <row r="12" spans="1:15">
      <c r="A12" t="s">
        <v>16</v>
      </c>
      <c r="B12">
        <v>2455</v>
      </c>
      <c r="C12">
        <v>0.98299999999999998</v>
      </c>
      <c r="D12">
        <v>1.0169999999999999</v>
      </c>
    </row>
    <row r="13" spans="1:15">
      <c r="A13" t="s">
        <v>17</v>
      </c>
      <c r="B13">
        <v>978</v>
      </c>
      <c r="C13">
        <v>1.0589999999999999</v>
      </c>
      <c r="D13">
        <v>1.0109999999999999</v>
      </c>
    </row>
    <row r="14" spans="1:15">
      <c r="A14" t="s">
        <v>18</v>
      </c>
      <c r="B14">
        <v>965</v>
      </c>
      <c r="C14">
        <v>0.99370000000000003</v>
      </c>
      <c r="D14">
        <v>1.052</v>
      </c>
    </row>
    <row r="15" spans="1:15">
      <c r="A15" t="s">
        <v>19</v>
      </c>
      <c r="B15">
        <v>522</v>
      </c>
      <c r="C15">
        <v>1.93</v>
      </c>
      <c r="D15">
        <v>0.99839999999999995</v>
      </c>
    </row>
    <row r="16" spans="1:15">
      <c r="A16" t="s">
        <v>20</v>
      </c>
      <c r="B16">
        <v>954</v>
      </c>
      <c r="C16">
        <v>1.2010000000000001</v>
      </c>
      <c r="D16">
        <v>1.002</v>
      </c>
    </row>
    <row r="17" spans="1:5">
      <c r="A17" t="s">
        <v>21</v>
      </c>
      <c r="B17">
        <v>958</v>
      </c>
      <c r="C17">
        <v>1.2050000000000001</v>
      </c>
      <c r="D17">
        <v>1.0860000000000001</v>
      </c>
    </row>
    <row r="18" spans="1:5">
      <c r="A18" t="s">
        <v>22</v>
      </c>
      <c r="B18">
        <v>2433</v>
      </c>
      <c r="C18">
        <v>1</v>
      </c>
      <c r="D18">
        <v>0.97399999999999998</v>
      </c>
    </row>
    <row r="19" spans="1:5">
      <c r="A19" t="s">
        <v>23</v>
      </c>
      <c r="B19">
        <v>3371</v>
      </c>
      <c r="C19">
        <v>1.0049999999999999</v>
      </c>
      <c r="D19">
        <v>1</v>
      </c>
    </row>
    <row r="20" spans="1:5">
      <c r="A20" t="s">
        <v>23</v>
      </c>
      <c r="B20">
        <v>2440</v>
      </c>
      <c r="C20">
        <v>1.03</v>
      </c>
      <c r="D20">
        <v>0.999</v>
      </c>
    </row>
    <row r="21" spans="1:5">
      <c r="A21" t="s">
        <v>24</v>
      </c>
      <c r="B21" t="s">
        <v>25</v>
      </c>
    </row>
    <row r="22" spans="1:5">
      <c r="A22" t="s">
        <v>26</v>
      </c>
    </row>
    <row r="23" spans="1:5">
      <c r="A23">
        <v>0</v>
      </c>
      <c r="B23">
        <v>0</v>
      </c>
      <c r="C23">
        <v>0</v>
      </c>
      <c r="D23">
        <v>0</v>
      </c>
      <c r="E23" t="s">
        <v>27</v>
      </c>
    </row>
    <row r="24" spans="1:5">
      <c r="A24" t="s">
        <v>28</v>
      </c>
      <c r="B24">
        <v>0</v>
      </c>
    </row>
    <row r="25" spans="1:5">
      <c r="A25" t="s">
        <v>29</v>
      </c>
      <c r="B25" t="s">
        <v>30</v>
      </c>
    </row>
    <row r="26" spans="1:5">
      <c r="B26" t="s">
        <v>31</v>
      </c>
      <c r="C26" t="s">
        <v>32</v>
      </c>
      <c r="D26" t="s">
        <v>33</v>
      </c>
    </row>
    <row r="27" spans="1:5">
      <c r="A27" t="s">
        <v>28</v>
      </c>
      <c r="B27">
        <v>0</v>
      </c>
    </row>
    <row r="28" spans="1:5">
      <c r="A28" t="s">
        <v>34</v>
      </c>
    </row>
    <row r="29" spans="1:5">
      <c r="B29">
        <v>0</v>
      </c>
      <c r="C29" t="s">
        <v>35</v>
      </c>
      <c r="D29">
        <v>0</v>
      </c>
      <c r="E29" t="s">
        <v>36</v>
      </c>
    </row>
    <row r="30" spans="1:5">
      <c r="A30" t="s">
        <v>0</v>
      </c>
    </row>
    <row r="31" spans="1:5">
      <c r="A31" t="s">
        <v>1</v>
      </c>
    </row>
    <row r="32" spans="1:5">
      <c r="A32" t="s">
        <v>2</v>
      </c>
    </row>
    <row r="33" spans="1:28">
      <c r="A33" t="s">
        <v>3</v>
      </c>
    </row>
    <row r="34" spans="1:28">
      <c r="A34" t="s">
        <v>2</v>
      </c>
    </row>
    <row r="35" spans="1:28">
      <c r="A35" t="s">
        <v>2</v>
      </c>
    </row>
    <row r="36" spans="1:28" ht="15.75" thickBot="1">
      <c r="A36" t="s">
        <v>37</v>
      </c>
    </row>
    <row r="37" spans="1:28" ht="15.75" thickBot="1">
      <c r="A37" t="s">
        <v>28</v>
      </c>
      <c r="B37">
        <v>0</v>
      </c>
      <c r="S37" s="1"/>
      <c r="T37" s="2" t="s">
        <v>129</v>
      </c>
      <c r="U37" s="3"/>
      <c r="V37" s="3"/>
      <c r="W37" s="3"/>
      <c r="X37" s="3"/>
      <c r="Y37" s="3"/>
      <c r="Z37" s="4"/>
    </row>
    <row r="38" spans="1:28" ht="15.75" thickBot="1">
      <c r="A38" t="s">
        <v>10</v>
      </c>
      <c r="B38" t="s">
        <v>38</v>
      </c>
      <c r="C38">
        <v>26</v>
      </c>
      <c r="D38">
        <v>22</v>
      </c>
      <c r="E38" t="s">
        <v>39</v>
      </c>
      <c r="F38">
        <v>78</v>
      </c>
      <c r="G38">
        <v>71</v>
      </c>
      <c r="H38" t="s">
        <v>12</v>
      </c>
      <c r="I38" t="s">
        <v>13</v>
      </c>
      <c r="S38" s="1"/>
      <c r="T38" s="7" t="s">
        <v>130</v>
      </c>
      <c r="U38" s="7" t="s">
        <v>131</v>
      </c>
      <c r="V38" s="7" t="s">
        <v>132</v>
      </c>
      <c r="W38" s="7" t="s">
        <v>133</v>
      </c>
      <c r="X38" s="7" t="s">
        <v>134</v>
      </c>
      <c r="Y38" s="7" t="s">
        <v>135</v>
      </c>
      <c r="Z38" s="7" t="s">
        <v>136</v>
      </c>
      <c r="AA38" s="7" t="s">
        <v>137</v>
      </c>
      <c r="AB38" s="8" t="s">
        <v>138</v>
      </c>
    </row>
    <row r="39" spans="1:28">
      <c r="B39">
        <v>668</v>
      </c>
      <c r="C39">
        <v>42</v>
      </c>
      <c r="D39">
        <v>36</v>
      </c>
      <c r="E39">
        <v>39</v>
      </c>
      <c r="F39">
        <v>37</v>
      </c>
      <c r="G39">
        <v>6</v>
      </c>
      <c r="H39">
        <v>27</v>
      </c>
      <c r="I39">
        <v>24</v>
      </c>
      <c r="J39">
        <v>10619</v>
      </c>
      <c r="K39">
        <v>1.66</v>
      </c>
      <c r="L39">
        <v>1.41</v>
      </c>
      <c r="M39">
        <v>1.54</v>
      </c>
      <c r="N39">
        <v>1.44</v>
      </c>
      <c r="O39">
        <v>0.22</v>
      </c>
      <c r="P39">
        <v>1.05</v>
      </c>
      <c r="Q39">
        <v>0.94</v>
      </c>
      <c r="S39" s="17" t="s">
        <v>139</v>
      </c>
      <c r="T39" s="9">
        <f>(K39*9000)/J39</f>
        <v>1.4069121386194556</v>
      </c>
      <c r="U39" s="10">
        <f>(L39*9000)/J39</f>
        <v>1.195027780393634</v>
      </c>
      <c r="V39" s="10">
        <f>(M39*9000)/J39</f>
        <v>1.3052076466710614</v>
      </c>
      <c r="W39" s="10">
        <f>(N39*9000)/J39</f>
        <v>1.2204539033807327</v>
      </c>
      <c r="X39" s="10">
        <f>(O39*9000)/J39</f>
        <v>0.18645823523872304</v>
      </c>
      <c r="Y39" s="10">
        <f>(P39*9000)/J39</f>
        <v>0.88991430454845089</v>
      </c>
      <c r="Z39" s="10">
        <f>(Q39*9000)/J39</f>
        <v>0.79668518692908941</v>
      </c>
      <c r="AA39" s="10"/>
      <c r="AB39" s="11"/>
    </row>
    <row r="40" spans="1:28">
      <c r="A40" t="s">
        <v>10</v>
      </c>
      <c r="B40" t="s">
        <v>40</v>
      </c>
      <c r="C40">
        <v>25</v>
      </c>
      <c r="D40">
        <v>21</v>
      </c>
      <c r="E40" t="s">
        <v>41</v>
      </c>
      <c r="F40">
        <v>76</v>
      </c>
      <c r="G40">
        <v>69</v>
      </c>
      <c r="H40" t="s">
        <v>12</v>
      </c>
      <c r="I40" t="s">
        <v>13</v>
      </c>
      <c r="S40" s="18"/>
      <c r="T40" s="12"/>
      <c r="U40" s="13"/>
      <c r="V40" s="13"/>
      <c r="W40" s="13"/>
      <c r="X40" s="13"/>
      <c r="Y40" s="13"/>
      <c r="Z40" s="13"/>
      <c r="AA40" s="13"/>
      <c r="AB40" s="14"/>
    </row>
    <row r="41" spans="1:28">
      <c r="B41">
        <v>672</v>
      </c>
      <c r="C41">
        <v>42</v>
      </c>
      <c r="D41">
        <v>36</v>
      </c>
      <c r="E41">
        <v>38</v>
      </c>
      <c r="F41">
        <v>37</v>
      </c>
      <c r="G41">
        <v>6</v>
      </c>
      <c r="H41">
        <v>27</v>
      </c>
      <c r="I41">
        <v>24</v>
      </c>
      <c r="J41">
        <v>10678</v>
      </c>
      <c r="K41">
        <v>1.67</v>
      </c>
      <c r="L41">
        <v>1.42</v>
      </c>
      <c r="M41">
        <v>1.5</v>
      </c>
      <c r="N41">
        <v>1.44</v>
      </c>
      <c r="O41">
        <v>0.22</v>
      </c>
      <c r="P41">
        <v>1.06</v>
      </c>
      <c r="Q41">
        <v>0.95</v>
      </c>
      <c r="S41" s="18"/>
      <c r="T41" s="12">
        <f t="shared" ref="T40:T103" si="0">(K41*9000)/J41</f>
        <v>1.4075669601048886</v>
      </c>
      <c r="U41" s="13">
        <f t="shared" ref="U40:U103" si="1">(L41*9000)/J41</f>
        <v>1.1968533433227195</v>
      </c>
      <c r="V41" s="13">
        <f t="shared" ref="V40:V103" si="2">(M41*9000)/J41</f>
        <v>1.2642817006930136</v>
      </c>
      <c r="W41" s="13">
        <f t="shared" ref="W40:W103" si="3">(N41*9000)/J41</f>
        <v>1.2137104326652932</v>
      </c>
      <c r="X41" s="13">
        <f t="shared" ref="X40:X103" si="4">(O41*9000)/J41</f>
        <v>0.18542798276830869</v>
      </c>
      <c r="Y41" s="13">
        <f t="shared" ref="Y40:Y103" si="5">(P41*9000)/J41</f>
        <v>0.89342573515639634</v>
      </c>
      <c r="Z41" s="13">
        <f t="shared" ref="Z40:Z103" si="6">(Q41*9000)/J41</f>
        <v>0.80071174377224197</v>
      </c>
      <c r="AA41" s="13">
        <f>(U41/W41)*100</f>
        <v>98.6111111111111</v>
      </c>
      <c r="AB41" s="28">
        <f>AVERAGE(AA41:AA43)</f>
        <v>100.35450660450661</v>
      </c>
    </row>
    <row r="42" spans="1:28">
      <c r="A42" t="s">
        <v>10</v>
      </c>
      <c r="B42" t="s">
        <v>42</v>
      </c>
      <c r="C42">
        <v>25</v>
      </c>
      <c r="D42">
        <v>21</v>
      </c>
      <c r="E42" t="s">
        <v>43</v>
      </c>
      <c r="F42">
        <v>77</v>
      </c>
      <c r="G42">
        <v>69</v>
      </c>
      <c r="H42" t="s">
        <v>12</v>
      </c>
      <c r="I42" t="s">
        <v>13</v>
      </c>
      <c r="S42" s="18"/>
      <c r="T42" s="12"/>
      <c r="U42" s="13"/>
      <c r="V42" s="13"/>
      <c r="W42" s="13"/>
      <c r="X42" s="13"/>
      <c r="Y42" s="13"/>
      <c r="Z42" s="13"/>
      <c r="AA42" s="13"/>
      <c r="AB42" s="14"/>
    </row>
    <row r="43" spans="1:28">
      <c r="B43">
        <v>671</v>
      </c>
      <c r="C43">
        <v>43</v>
      </c>
      <c r="D43">
        <v>36</v>
      </c>
      <c r="E43">
        <v>39</v>
      </c>
      <c r="F43">
        <v>37</v>
      </c>
      <c r="G43">
        <v>5</v>
      </c>
      <c r="H43">
        <v>27</v>
      </c>
      <c r="I43">
        <v>24</v>
      </c>
      <c r="J43">
        <v>10658</v>
      </c>
      <c r="K43">
        <v>1.7</v>
      </c>
      <c r="L43">
        <v>1.43</v>
      </c>
      <c r="M43">
        <v>1.52</v>
      </c>
      <c r="N43">
        <v>1.46</v>
      </c>
      <c r="O43">
        <v>0.21</v>
      </c>
      <c r="P43">
        <v>1.05</v>
      </c>
      <c r="Q43">
        <v>0.94</v>
      </c>
      <c r="S43" s="18"/>
      <c r="T43" s="12">
        <f t="shared" si="0"/>
        <v>1.4355413773691124</v>
      </c>
      <c r="U43" s="13">
        <f t="shared" si="1"/>
        <v>1.207543629198724</v>
      </c>
      <c r="V43" s="13">
        <f t="shared" si="2"/>
        <v>1.2835428785888534</v>
      </c>
      <c r="W43" s="13">
        <f t="shared" si="3"/>
        <v>1.2328767123287672</v>
      </c>
      <c r="X43" s="13">
        <f t="shared" si="4"/>
        <v>0.17733158191030213</v>
      </c>
      <c r="Y43" s="13">
        <f t="shared" si="5"/>
        <v>0.88665790955151058</v>
      </c>
      <c r="Z43" s="13">
        <f t="shared" si="6"/>
        <v>0.79376993807468565</v>
      </c>
      <c r="AA43" s="13">
        <f>(W43/U43)*100</f>
        <v>102.09790209790211</v>
      </c>
      <c r="AB43" s="14"/>
    </row>
    <row r="44" spans="1:28">
      <c r="A44" t="s">
        <v>10</v>
      </c>
      <c r="B44" t="s">
        <v>44</v>
      </c>
      <c r="C44">
        <v>25</v>
      </c>
      <c r="D44">
        <v>20</v>
      </c>
      <c r="E44" t="s">
        <v>43</v>
      </c>
      <c r="F44">
        <v>76</v>
      </c>
      <c r="G44">
        <v>68</v>
      </c>
      <c r="H44" t="s">
        <v>12</v>
      </c>
      <c r="I44" t="s">
        <v>13</v>
      </c>
      <c r="S44" s="18"/>
      <c r="T44" s="12"/>
      <c r="U44" s="13"/>
      <c r="V44" s="13"/>
      <c r="W44" s="13"/>
      <c r="X44" s="13"/>
      <c r="Y44" s="13"/>
      <c r="Z44" s="13"/>
      <c r="AA44" s="13"/>
      <c r="AB44" s="14"/>
    </row>
    <row r="45" spans="1:28" ht="15.75" thickBot="1">
      <c r="B45">
        <v>669</v>
      </c>
      <c r="C45">
        <v>43</v>
      </c>
      <c r="D45">
        <v>37</v>
      </c>
      <c r="E45">
        <v>39</v>
      </c>
      <c r="F45">
        <v>38</v>
      </c>
      <c r="G45">
        <v>5</v>
      </c>
      <c r="H45">
        <v>27</v>
      </c>
      <c r="I45">
        <v>24</v>
      </c>
      <c r="J45">
        <v>10623</v>
      </c>
      <c r="K45">
        <v>1.69</v>
      </c>
      <c r="L45">
        <v>1.47</v>
      </c>
      <c r="M45">
        <v>1.53</v>
      </c>
      <c r="N45">
        <v>1.48</v>
      </c>
      <c r="O45">
        <v>0.19</v>
      </c>
      <c r="P45">
        <v>1.06</v>
      </c>
      <c r="Q45">
        <v>0.94</v>
      </c>
      <c r="S45" s="19"/>
      <c r="T45" s="15">
        <f t="shared" si="0"/>
        <v>1.4317989268568201</v>
      </c>
      <c r="U45" s="16">
        <f t="shared" si="1"/>
        <v>1.2454109008754588</v>
      </c>
      <c r="V45" s="16">
        <f t="shared" si="2"/>
        <v>1.2962439988703756</v>
      </c>
      <c r="W45" s="16">
        <f t="shared" si="3"/>
        <v>1.2538830838746118</v>
      </c>
      <c r="X45" s="16">
        <f t="shared" si="4"/>
        <v>0.16097147698390285</v>
      </c>
      <c r="Y45" s="16">
        <f t="shared" si="5"/>
        <v>0.89805139791019484</v>
      </c>
      <c r="Z45" s="16">
        <f t="shared" si="6"/>
        <v>0.79638520192036144</v>
      </c>
      <c r="AA45" s="16"/>
      <c r="AB45" s="26"/>
    </row>
    <row r="46" spans="1:28">
      <c r="A46" t="s">
        <v>45</v>
      </c>
      <c r="B46" t="s">
        <v>46</v>
      </c>
      <c r="C46" t="s">
        <v>47</v>
      </c>
      <c r="T46" s="23"/>
      <c r="U46" s="24"/>
      <c r="V46" s="24"/>
      <c r="W46" s="24"/>
      <c r="X46" s="24"/>
      <c r="Y46" s="24"/>
      <c r="Z46" s="24"/>
      <c r="AA46" s="24"/>
      <c r="AB46" s="25"/>
    </row>
    <row r="47" spans="1:28" ht="15.75" thickBot="1">
      <c r="A47" t="s">
        <v>10</v>
      </c>
      <c r="B47" t="s">
        <v>48</v>
      </c>
      <c r="C47">
        <v>25</v>
      </c>
      <c r="D47">
        <v>19</v>
      </c>
      <c r="E47" t="s">
        <v>49</v>
      </c>
      <c r="F47">
        <v>76</v>
      </c>
      <c r="G47">
        <v>66</v>
      </c>
      <c r="H47" t="s">
        <v>12</v>
      </c>
      <c r="I47" t="s">
        <v>13</v>
      </c>
      <c r="T47" s="20"/>
      <c r="U47" s="21"/>
      <c r="V47" s="21"/>
      <c r="W47" s="21"/>
      <c r="X47" s="21"/>
      <c r="Y47" s="21"/>
      <c r="Z47" s="21"/>
      <c r="AA47" s="21"/>
      <c r="AB47" s="22"/>
    </row>
    <row r="48" spans="1:28">
      <c r="B48">
        <v>669</v>
      </c>
      <c r="C48">
        <v>45</v>
      </c>
      <c r="D48">
        <v>39</v>
      </c>
      <c r="E48">
        <v>42</v>
      </c>
      <c r="F48">
        <v>40</v>
      </c>
      <c r="G48">
        <v>6</v>
      </c>
      <c r="H48">
        <v>29</v>
      </c>
      <c r="I48">
        <v>26</v>
      </c>
      <c r="J48">
        <v>10627</v>
      </c>
      <c r="K48">
        <v>1.78</v>
      </c>
      <c r="L48">
        <v>1.54</v>
      </c>
      <c r="M48">
        <v>1.64</v>
      </c>
      <c r="N48">
        <v>1.56</v>
      </c>
      <c r="O48">
        <v>0.24</v>
      </c>
      <c r="P48">
        <v>1.1499999999999999</v>
      </c>
      <c r="Q48">
        <v>1.02</v>
      </c>
      <c r="S48" s="17" t="s">
        <v>140</v>
      </c>
      <c r="T48" s="9">
        <f t="shared" si="0"/>
        <v>1.5074809447633386</v>
      </c>
      <c r="U48" s="10">
        <f t="shared" si="1"/>
        <v>1.304225087042439</v>
      </c>
      <c r="V48" s="10">
        <f t="shared" si="2"/>
        <v>1.3889150277594806</v>
      </c>
      <c r="W48" s="10">
        <f t="shared" si="3"/>
        <v>1.3211630751858474</v>
      </c>
      <c r="X48" s="10">
        <f t="shared" si="4"/>
        <v>0.2032558577208996</v>
      </c>
      <c r="Y48" s="10">
        <f t="shared" si="5"/>
        <v>0.9739343182459772</v>
      </c>
      <c r="Z48" s="10">
        <f t="shared" si="6"/>
        <v>0.86383739531382331</v>
      </c>
      <c r="AA48" s="10"/>
      <c r="AB48" s="11"/>
    </row>
    <row r="49" spans="1:28">
      <c r="A49" t="s">
        <v>10</v>
      </c>
      <c r="B49" t="s">
        <v>50</v>
      </c>
      <c r="C49">
        <v>25</v>
      </c>
      <c r="D49">
        <v>20</v>
      </c>
      <c r="E49" t="s">
        <v>51</v>
      </c>
      <c r="F49">
        <v>76</v>
      </c>
      <c r="G49">
        <v>68</v>
      </c>
      <c r="H49" t="s">
        <v>12</v>
      </c>
      <c r="I49" t="s">
        <v>13</v>
      </c>
      <c r="S49" s="18"/>
      <c r="T49" s="12"/>
      <c r="U49" s="13"/>
      <c r="V49" s="13"/>
      <c r="W49" s="13"/>
      <c r="X49" s="13"/>
      <c r="Y49" s="13"/>
      <c r="Z49" s="13"/>
      <c r="AA49" s="13"/>
      <c r="AB49" s="14"/>
    </row>
    <row r="50" spans="1:28">
      <c r="B50">
        <v>664</v>
      </c>
      <c r="C50">
        <v>48</v>
      </c>
      <c r="D50">
        <v>41</v>
      </c>
      <c r="E50">
        <v>44</v>
      </c>
      <c r="F50">
        <v>42</v>
      </c>
      <c r="G50">
        <v>6</v>
      </c>
      <c r="H50">
        <v>31</v>
      </c>
      <c r="I50">
        <v>27</v>
      </c>
      <c r="J50">
        <v>10547</v>
      </c>
      <c r="K50">
        <v>1.89</v>
      </c>
      <c r="L50">
        <v>1.63</v>
      </c>
      <c r="M50">
        <v>1.71</v>
      </c>
      <c r="N50">
        <v>1.66</v>
      </c>
      <c r="O50">
        <v>0.25</v>
      </c>
      <c r="P50">
        <v>1.21</v>
      </c>
      <c r="Q50">
        <v>1.06</v>
      </c>
      <c r="S50" s="18"/>
      <c r="T50" s="12">
        <f t="shared" si="0"/>
        <v>1.6127808855598749</v>
      </c>
      <c r="U50" s="13">
        <f t="shared" si="1"/>
        <v>1.3909168483929077</v>
      </c>
      <c r="V50" s="13">
        <f t="shared" si="2"/>
        <v>1.4591827059827438</v>
      </c>
      <c r="W50" s="13">
        <f t="shared" si="3"/>
        <v>1.4165165449890964</v>
      </c>
      <c r="X50" s="13">
        <f t="shared" si="4"/>
        <v>0.21333080496823742</v>
      </c>
      <c r="Y50" s="13">
        <f t="shared" si="5"/>
        <v>1.0325210960462692</v>
      </c>
      <c r="Z50" s="13">
        <f t="shared" si="6"/>
        <v>0.90452261306532666</v>
      </c>
      <c r="AA50" s="13">
        <f>(U50/W50)*100</f>
        <v>98.192771084337338</v>
      </c>
      <c r="AB50" s="28">
        <f>AVERAGE(AA50:AA52)</f>
        <v>100.63959541871188</v>
      </c>
    </row>
    <row r="51" spans="1:28">
      <c r="A51" t="s">
        <v>10</v>
      </c>
      <c r="B51" t="s">
        <v>52</v>
      </c>
      <c r="C51">
        <v>25</v>
      </c>
      <c r="D51">
        <v>20</v>
      </c>
      <c r="E51" t="s">
        <v>53</v>
      </c>
      <c r="F51">
        <v>76</v>
      </c>
      <c r="G51">
        <v>68</v>
      </c>
      <c r="H51" t="s">
        <v>12</v>
      </c>
      <c r="I51" t="s">
        <v>13</v>
      </c>
      <c r="S51" s="18"/>
      <c r="T51" s="12"/>
      <c r="U51" s="13"/>
      <c r="V51" s="13"/>
      <c r="W51" s="13"/>
      <c r="X51" s="13"/>
      <c r="Y51" s="13"/>
      <c r="Z51" s="13"/>
      <c r="AA51" s="13"/>
      <c r="AB51" s="14"/>
    </row>
    <row r="52" spans="1:28">
      <c r="B52">
        <v>669</v>
      </c>
      <c r="C52">
        <v>48</v>
      </c>
      <c r="D52">
        <v>41</v>
      </c>
      <c r="E52">
        <v>44</v>
      </c>
      <c r="F52">
        <v>42</v>
      </c>
      <c r="G52">
        <v>7</v>
      </c>
      <c r="H52">
        <v>30</v>
      </c>
      <c r="I52">
        <v>26</v>
      </c>
      <c r="J52">
        <v>10631</v>
      </c>
      <c r="K52">
        <v>1.91</v>
      </c>
      <c r="L52">
        <v>1.62</v>
      </c>
      <c r="M52">
        <v>1.72</v>
      </c>
      <c r="N52">
        <v>1.67</v>
      </c>
      <c r="O52">
        <v>0.26</v>
      </c>
      <c r="P52">
        <v>1.19</v>
      </c>
      <c r="Q52">
        <v>1.04</v>
      </c>
      <c r="S52" s="18"/>
      <c r="T52" s="12">
        <f t="shared" si="0"/>
        <v>1.6169692408992569</v>
      </c>
      <c r="U52" s="13">
        <f t="shared" si="1"/>
        <v>1.3714608221239772</v>
      </c>
      <c r="V52" s="13">
        <f t="shared" si="2"/>
        <v>1.4561188975637287</v>
      </c>
      <c r="W52" s="13">
        <f t="shared" si="3"/>
        <v>1.413789859843853</v>
      </c>
      <c r="X52" s="13">
        <f t="shared" si="4"/>
        <v>0.22011099614335433</v>
      </c>
      <c r="Y52" s="13">
        <f t="shared" si="5"/>
        <v>1.007431097733045</v>
      </c>
      <c r="Z52" s="13">
        <f t="shared" si="6"/>
        <v>0.88044398457341733</v>
      </c>
      <c r="AA52" s="13">
        <f>(W52/U52)*100</f>
        <v>103.08641975308642</v>
      </c>
      <c r="AB52" s="14"/>
    </row>
    <row r="53" spans="1:28">
      <c r="A53" t="s">
        <v>10</v>
      </c>
      <c r="B53" t="s">
        <v>54</v>
      </c>
      <c r="C53">
        <v>25</v>
      </c>
      <c r="D53">
        <v>21</v>
      </c>
      <c r="E53" t="s">
        <v>53</v>
      </c>
      <c r="F53">
        <v>76</v>
      </c>
      <c r="G53">
        <v>69</v>
      </c>
      <c r="H53" t="s">
        <v>12</v>
      </c>
      <c r="I53" t="s">
        <v>13</v>
      </c>
      <c r="S53" s="18"/>
      <c r="T53" s="12"/>
      <c r="U53" s="13"/>
      <c r="V53" s="13"/>
      <c r="W53" s="13"/>
      <c r="X53" s="13"/>
      <c r="Y53" s="13"/>
      <c r="Z53" s="13"/>
      <c r="AA53" s="13"/>
      <c r="AB53" s="14"/>
    </row>
    <row r="54" spans="1:28" ht="15.75" thickBot="1">
      <c r="B54">
        <v>663</v>
      </c>
      <c r="C54">
        <v>48</v>
      </c>
      <c r="D54">
        <v>42</v>
      </c>
      <c r="E54">
        <v>45</v>
      </c>
      <c r="F54">
        <v>43</v>
      </c>
      <c r="G54">
        <v>6</v>
      </c>
      <c r="H54">
        <v>30</v>
      </c>
      <c r="I54">
        <v>26</v>
      </c>
      <c r="J54">
        <v>10531</v>
      </c>
      <c r="K54">
        <v>1.89</v>
      </c>
      <c r="L54">
        <v>1.65</v>
      </c>
      <c r="M54">
        <v>1.75</v>
      </c>
      <c r="N54">
        <v>1.68</v>
      </c>
      <c r="O54">
        <v>0.25</v>
      </c>
      <c r="P54">
        <v>1.18</v>
      </c>
      <c r="Q54">
        <v>1.04</v>
      </c>
      <c r="S54" s="19"/>
      <c r="T54" s="15">
        <f t="shared" si="0"/>
        <v>1.6152312221061627</v>
      </c>
      <c r="U54" s="16">
        <f t="shared" si="1"/>
        <v>1.4101224954895071</v>
      </c>
      <c r="V54" s="16">
        <f t="shared" si="2"/>
        <v>1.4955844649131136</v>
      </c>
      <c r="W54" s="16">
        <f t="shared" si="3"/>
        <v>1.4357610863165891</v>
      </c>
      <c r="X54" s="16">
        <f t="shared" si="4"/>
        <v>0.21365492355901625</v>
      </c>
      <c r="Y54" s="16">
        <f t="shared" si="5"/>
        <v>1.0084512391985567</v>
      </c>
      <c r="Z54" s="16">
        <f t="shared" si="6"/>
        <v>0.88880448200550755</v>
      </c>
      <c r="AA54" s="16"/>
      <c r="AB54" s="26"/>
    </row>
    <row r="55" spans="1:28">
      <c r="A55" t="s">
        <v>45</v>
      </c>
      <c r="B55" t="s">
        <v>46</v>
      </c>
      <c r="C55" t="s">
        <v>55</v>
      </c>
      <c r="T55" s="23"/>
      <c r="U55" s="24"/>
      <c r="V55" s="24"/>
      <c r="W55" s="24"/>
      <c r="X55" s="24"/>
      <c r="Y55" s="24"/>
      <c r="Z55" s="24"/>
      <c r="AA55" s="24"/>
      <c r="AB55" s="25"/>
    </row>
    <row r="56" spans="1:28" ht="15.75" thickBot="1">
      <c r="A56" t="s">
        <v>10</v>
      </c>
      <c r="B56" t="s">
        <v>56</v>
      </c>
      <c r="C56">
        <v>26</v>
      </c>
      <c r="D56">
        <v>21</v>
      </c>
      <c r="E56" t="s">
        <v>57</v>
      </c>
      <c r="F56">
        <v>78</v>
      </c>
      <c r="G56">
        <v>69</v>
      </c>
      <c r="H56" t="s">
        <v>12</v>
      </c>
      <c r="I56" t="s">
        <v>13</v>
      </c>
      <c r="T56" s="20"/>
      <c r="U56" s="21"/>
      <c r="V56" s="21"/>
      <c r="W56" s="21"/>
      <c r="X56" s="21"/>
      <c r="Y56" s="21"/>
      <c r="Z56" s="21"/>
      <c r="AA56" s="21"/>
      <c r="AB56" s="22"/>
    </row>
    <row r="57" spans="1:28">
      <c r="B57">
        <v>658</v>
      </c>
      <c r="C57">
        <v>47</v>
      </c>
      <c r="D57">
        <v>40</v>
      </c>
      <c r="E57">
        <v>43</v>
      </c>
      <c r="F57">
        <v>42</v>
      </c>
      <c r="G57">
        <v>6</v>
      </c>
      <c r="H57">
        <v>28</v>
      </c>
      <c r="I57">
        <v>25</v>
      </c>
      <c r="J57">
        <v>10460</v>
      </c>
      <c r="K57">
        <v>1.87</v>
      </c>
      <c r="L57">
        <v>1.58</v>
      </c>
      <c r="M57">
        <v>1.69</v>
      </c>
      <c r="N57">
        <v>1.64</v>
      </c>
      <c r="O57">
        <v>0.25</v>
      </c>
      <c r="P57">
        <v>1.08</v>
      </c>
      <c r="Q57">
        <v>0.97</v>
      </c>
      <c r="S57" s="17" t="s">
        <v>141</v>
      </c>
      <c r="T57" s="9">
        <f t="shared" si="0"/>
        <v>1.6089866156787762</v>
      </c>
      <c r="U57" s="10">
        <f t="shared" si="1"/>
        <v>1.3594646271510515</v>
      </c>
      <c r="V57" s="10">
        <f t="shared" si="2"/>
        <v>1.4541108986615678</v>
      </c>
      <c r="W57" s="10">
        <f t="shared" si="3"/>
        <v>1.4110898661567877</v>
      </c>
      <c r="X57" s="10">
        <f t="shared" si="4"/>
        <v>0.21510516252390058</v>
      </c>
      <c r="Y57" s="10">
        <f t="shared" si="5"/>
        <v>0.92925430210325044</v>
      </c>
      <c r="Z57" s="10">
        <f t="shared" si="6"/>
        <v>0.83460803059273425</v>
      </c>
      <c r="AA57" s="10">
        <f>(U57/W57)*100</f>
        <v>96.341463414634148</v>
      </c>
      <c r="AB57" s="27">
        <f>AVERAGE(AA57:AA59)</f>
        <v>99.763088395215178</v>
      </c>
    </row>
    <row r="58" spans="1:28">
      <c r="A58" t="s">
        <v>10</v>
      </c>
      <c r="B58" t="s">
        <v>58</v>
      </c>
      <c r="C58">
        <v>25</v>
      </c>
      <c r="D58">
        <v>21</v>
      </c>
      <c r="E58" t="s">
        <v>57</v>
      </c>
      <c r="F58">
        <v>77</v>
      </c>
      <c r="G58">
        <v>70</v>
      </c>
      <c r="H58" t="s">
        <v>12</v>
      </c>
      <c r="I58" t="s">
        <v>13</v>
      </c>
      <c r="S58" s="18"/>
      <c r="T58" s="12"/>
      <c r="U58" s="13"/>
      <c r="V58" s="13"/>
      <c r="W58" s="13"/>
      <c r="X58" s="13"/>
      <c r="Y58" s="13"/>
      <c r="Z58" s="13"/>
      <c r="AA58" s="13"/>
      <c r="AB58" s="14"/>
    </row>
    <row r="59" spans="1:28" ht="15.75" thickBot="1">
      <c r="B59">
        <v>664</v>
      </c>
      <c r="C59">
        <v>47</v>
      </c>
      <c r="D59">
        <v>40</v>
      </c>
      <c r="E59">
        <v>43</v>
      </c>
      <c r="F59">
        <v>41</v>
      </c>
      <c r="G59">
        <v>6</v>
      </c>
      <c r="H59">
        <v>28</v>
      </c>
      <c r="I59">
        <v>24</v>
      </c>
      <c r="J59">
        <v>10547</v>
      </c>
      <c r="K59">
        <v>1.87</v>
      </c>
      <c r="L59">
        <v>1.57</v>
      </c>
      <c r="M59">
        <v>1.69</v>
      </c>
      <c r="N59">
        <v>1.62</v>
      </c>
      <c r="O59">
        <v>0.24</v>
      </c>
      <c r="P59">
        <v>1.0900000000000001</v>
      </c>
      <c r="Q59">
        <v>0.96</v>
      </c>
      <c r="S59" s="19"/>
      <c r="T59" s="15">
        <f t="shared" si="0"/>
        <v>1.5957144211624159</v>
      </c>
      <c r="U59" s="16">
        <f t="shared" si="1"/>
        <v>1.3397174552005309</v>
      </c>
      <c r="V59" s="16">
        <f t="shared" si="2"/>
        <v>1.4421162415852848</v>
      </c>
      <c r="W59" s="16">
        <f t="shared" si="3"/>
        <v>1.3823836161941787</v>
      </c>
      <c r="X59" s="16">
        <f t="shared" si="4"/>
        <v>0.20479757276950791</v>
      </c>
      <c r="Y59" s="16">
        <f t="shared" si="5"/>
        <v>0.9301223096615151</v>
      </c>
      <c r="Z59" s="16">
        <f t="shared" si="6"/>
        <v>0.81919029107803165</v>
      </c>
      <c r="AA59" s="16">
        <f>(W59/U59)*100</f>
        <v>103.18471337579621</v>
      </c>
      <c r="AB59" s="26"/>
    </row>
    <row r="60" spans="1:28">
      <c r="A60" t="s">
        <v>45</v>
      </c>
      <c r="B60" t="s">
        <v>46</v>
      </c>
      <c r="C60" t="s">
        <v>59</v>
      </c>
      <c r="T60" s="23"/>
      <c r="U60" s="24"/>
      <c r="V60" s="24"/>
      <c r="W60" s="24"/>
      <c r="X60" s="24"/>
      <c r="Y60" s="24"/>
      <c r="Z60" s="24"/>
      <c r="AA60" s="24"/>
      <c r="AB60" s="25"/>
    </row>
    <row r="61" spans="1:28" ht="15.75" thickBot="1">
      <c r="A61" t="s">
        <v>10</v>
      </c>
      <c r="B61" t="s">
        <v>60</v>
      </c>
      <c r="C61">
        <v>26</v>
      </c>
      <c r="D61">
        <v>21</v>
      </c>
      <c r="E61" t="s">
        <v>61</v>
      </c>
      <c r="F61">
        <v>78</v>
      </c>
      <c r="G61">
        <v>70</v>
      </c>
      <c r="H61" t="s">
        <v>12</v>
      </c>
      <c r="I61" t="s">
        <v>13</v>
      </c>
      <c r="T61" s="20"/>
      <c r="U61" s="21"/>
      <c r="V61" s="21"/>
      <c r="W61" s="21"/>
      <c r="X61" s="21"/>
      <c r="Y61" s="21"/>
      <c r="Z61" s="21"/>
      <c r="AA61" s="21"/>
      <c r="AB61" s="22"/>
    </row>
    <row r="62" spans="1:28">
      <c r="B62">
        <v>664</v>
      </c>
      <c r="C62">
        <v>44</v>
      </c>
      <c r="D62">
        <v>37</v>
      </c>
      <c r="E62">
        <v>40</v>
      </c>
      <c r="F62">
        <v>38</v>
      </c>
      <c r="G62">
        <v>6</v>
      </c>
      <c r="H62">
        <v>25</v>
      </c>
      <c r="I62">
        <v>22</v>
      </c>
      <c r="J62">
        <v>10547</v>
      </c>
      <c r="K62">
        <v>1.73</v>
      </c>
      <c r="L62">
        <v>1.46</v>
      </c>
      <c r="M62">
        <v>1.56</v>
      </c>
      <c r="N62">
        <v>1.48</v>
      </c>
      <c r="O62">
        <v>0.22</v>
      </c>
      <c r="P62">
        <v>1</v>
      </c>
      <c r="Q62">
        <v>0.86</v>
      </c>
      <c r="S62" s="17" t="s">
        <v>142</v>
      </c>
      <c r="T62" s="9">
        <f t="shared" si="0"/>
        <v>1.476249170380203</v>
      </c>
      <c r="U62" s="10">
        <f t="shared" si="1"/>
        <v>1.2458519010145066</v>
      </c>
      <c r="V62" s="10">
        <f t="shared" si="2"/>
        <v>1.3311842230018014</v>
      </c>
      <c r="W62" s="10">
        <f t="shared" si="3"/>
        <v>1.2629183654119656</v>
      </c>
      <c r="X62" s="10">
        <f t="shared" si="4"/>
        <v>0.18773110837204893</v>
      </c>
      <c r="Y62" s="10">
        <f t="shared" si="5"/>
        <v>0.85332321987294968</v>
      </c>
      <c r="Z62" s="10">
        <f t="shared" si="6"/>
        <v>0.73385796909073675</v>
      </c>
      <c r="AA62" s="10"/>
      <c r="AB62" s="11"/>
    </row>
    <row r="63" spans="1:28">
      <c r="A63" t="s">
        <v>10</v>
      </c>
      <c r="B63" t="s">
        <v>62</v>
      </c>
      <c r="C63">
        <v>25</v>
      </c>
      <c r="D63">
        <v>21</v>
      </c>
      <c r="E63" t="s">
        <v>63</v>
      </c>
      <c r="F63">
        <v>77</v>
      </c>
      <c r="G63">
        <v>70</v>
      </c>
      <c r="H63" t="s">
        <v>12</v>
      </c>
      <c r="I63" t="s">
        <v>13</v>
      </c>
      <c r="S63" s="18"/>
      <c r="T63" s="12"/>
      <c r="U63" s="13"/>
      <c r="V63" s="13"/>
      <c r="W63" s="13"/>
      <c r="X63" s="13"/>
      <c r="Y63" s="13"/>
      <c r="Z63" s="13"/>
      <c r="AA63" s="13"/>
      <c r="AB63" s="14"/>
    </row>
    <row r="64" spans="1:28">
      <c r="B64">
        <v>663</v>
      </c>
      <c r="C64">
        <v>49</v>
      </c>
      <c r="D64">
        <v>41</v>
      </c>
      <c r="E64">
        <v>42</v>
      </c>
      <c r="F64">
        <v>41</v>
      </c>
      <c r="G64">
        <v>6</v>
      </c>
      <c r="H64">
        <v>26</v>
      </c>
      <c r="I64">
        <v>22</v>
      </c>
      <c r="J64">
        <v>10531</v>
      </c>
      <c r="K64">
        <v>1.91</v>
      </c>
      <c r="L64">
        <v>1.59</v>
      </c>
      <c r="M64">
        <v>1.66</v>
      </c>
      <c r="N64">
        <v>1.6</v>
      </c>
      <c r="O64">
        <v>0.25</v>
      </c>
      <c r="P64">
        <v>1.01</v>
      </c>
      <c r="Q64">
        <v>0.88</v>
      </c>
      <c r="S64" s="18"/>
      <c r="T64" s="12">
        <f t="shared" si="0"/>
        <v>1.632323615990884</v>
      </c>
      <c r="U64" s="13">
        <f t="shared" si="1"/>
        <v>1.3588453138353433</v>
      </c>
      <c r="V64" s="13">
        <f t="shared" si="2"/>
        <v>1.4186686924318679</v>
      </c>
      <c r="W64" s="13">
        <f t="shared" si="3"/>
        <v>1.3673915107777039</v>
      </c>
      <c r="X64" s="13">
        <f t="shared" si="4"/>
        <v>0.21365492355901625</v>
      </c>
      <c r="Y64" s="13">
        <f t="shared" si="5"/>
        <v>0.86316589117842557</v>
      </c>
      <c r="Z64" s="13">
        <f t="shared" si="6"/>
        <v>0.7520653309277372</v>
      </c>
      <c r="AA64" s="13">
        <f>(U64/W64)*100</f>
        <v>99.375</v>
      </c>
      <c r="AB64" s="28">
        <f>AVERAGE(AA64:AA66)</f>
        <v>101.58623417721519</v>
      </c>
    </row>
    <row r="65" spans="1:28">
      <c r="A65" t="s">
        <v>10</v>
      </c>
      <c r="B65" t="s">
        <v>64</v>
      </c>
      <c r="C65">
        <v>25</v>
      </c>
      <c r="D65">
        <v>21</v>
      </c>
      <c r="E65" t="s">
        <v>65</v>
      </c>
      <c r="F65">
        <v>76</v>
      </c>
      <c r="G65">
        <v>69</v>
      </c>
      <c r="H65" t="s">
        <v>12</v>
      </c>
      <c r="I65" t="s">
        <v>13</v>
      </c>
      <c r="S65" s="18"/>
      <c r="T65" s="12"/>
      <c r="U65" s="13"/>
      <c r="V65" s="13"/>
      <c r="W65" s="13"/>
      <c r="X65" s="13"/>
      <c r="Y65" s="13"/>
      <c r="Z65" s="13"/>
      <c r="AA65" s="13"/>
      <c r="AB65" s="14"/>
    </row>
    <row r="66" spans="1:28">
      <c r="B66">
        <v>661</v>
      </c>
      <c r="C66">
        <v>50</v>
      </c>
      <c r="D66">
        <v>40</v>
      </c>
      <c r="E66">
        <v>43</v>
      </c>
      <c r="F66">
        <v>42</v>
      </c>
      <c r="G66">
        <v>6</v>
      </c>
      <c r="H66">
        <v>26</v>
      </c>
      <c r="I66">
        <v>23</v>
      </c>
      <c r="J66">
        <v>10503</v>
      </c>
      <c r="K66">
        <v>1.95</v>
      </c>
      <c r="L66">
        <v>1.58</v>
      </c>
      <c r="M66">
        <v>1.7</v>
      </c>
      <c r="N66">
        <v>1.64</v>
      </c>
      <c r="O66">
        <v>0.25</v>
      </c>
      <c r="P66">
        <v>1.03</v>
      </c>
      <c r="Q66">
        <v>0.89</v>
      </c>
      <c r="S66" s="18"/>
      <c r="T66" s="12">
        <f t="shared" si="0"/>
        <v>1.6709511568123394</v>
      </c>
      <c r="U66" s="13">
        <f t="shared" si="1"/>
        <v>1.353898886032562</v>
      </c>
      <c r="V66" s="13">
        <f t="shared" si="2"/>
        <v>1.4567266495287061</v>
      </c>
      <c r="W66" s="13">
        <f t="shared" si="3"/>
        <v>1.4053127677806341</v>
      </c>
      <c r="X66" s="13">
        <f t="shared" si="4"/>
        <v>0.21422450728363324</v>
      </c>
      <c r="Y66" s="13">
        <f t="shared" si="5"/>
        <v>0.88260497000856897</v>
      </c>
      <c r="Z66" s="13">
        <f t="shared" si="6"/>
        <v>0.76263924592973431</v>
      </c>
      <c r="AA66" s="13">
        <f>(W66/U66)*100</f>
        <v>103.79746835443038</v>
      </c>
      <c r="AB66" s="14"/>
    </row>
    <row r="67" spans="1:28">
      <c r="A67" t="s">
        <v>10</v>
      </c>
      <c r="B67" t="s">
        <v>66</v>
      </c>
      <c r="C67">
        <v>25</v>
      </c>
      <c r="D67">
        <v>20</v>
      </c>
      <c r="E67" t="s">
        <v>67</v>
      </c>
      <c r="F67">
        <v>76</v>
      </c>
      <c r="G67">
        <v>68</v>
      </c>
      <c r="H67" t="s">
        <v>12</v>
      </c>
      <c r="I67" t="s">
        <v>13</v>
      </c>
      <c r="S67" s="18"/>
      <c r="T67" s="12"/>
      <c r="U67" s="13"/>
      <c r="V67" s="13"/>
      <c r="W67" s="13"/>
      <c r="X67" s="13"/>
      <c r="Y67" s="13"/>
      <c r="Z67" s="13"/>
      <c r="AA67" s="13"/>
      <c r="AB67" s="14"/>
    </row>
    <row r="68" spans="1:28" ht="15.75" thickBot="1">
      <c r="B68">
        <v>667</v>
      </c>
      <c r="C68">
        <v>45</v>
      </c>
      <c r="D68">
        <v>39</v>
      </c>
      <c r="E68">
        <v>41</v>
      </c>
      <c r="F68">
        <v>39</v>
      </c>
      <c r="G68">
        <v>6</v>
      </c>
      <c r="H68">
        <v>26</v>
      </c>
      <c r="I68">
        <v>22</v>
      </c>
      <c r="J68">
        <v>10595</v>
      </c>
      <c r="K68">
        <v>1.78</v>
      </c>
      <c r="L68">
        <v>1.52</v>
      </c>
      <c r="M68">
        <v>1.62</v>
      </c>
      <c r="N68">
        <v>1.53</v>
      </c>
      <c r="O68">
        <v>0.22</v>
      </c>
      <c r="P68">
        <v>1.02</v>
      </c>
      <c r="Q68">
        <v>0.87</v>
      </c>
      <c r="S68" s="19"/>
      <c r="T68" s="15">
        <f t="shared" si="0"/>
        <v>1.512033978291647</v>
      </c>
      <c r="U68" s="16">
        <f t="shared" si="1"/>
        <v>1.2911750825861255</v>
      </c>
      <c r="V68" s="16">
        <f t="shared" si="2"/>
        <v>1.3761208117036339</v>
      </c>
      <c r="W68" s="16">
        <f t="shared" si="3"/>
        <v>1.2996696554978764</v>
      </c>
      <c r="X68" s="16">
        <f t="shared" si="4"/>
        <v>0.18688060405851817</v>
      </c>
      <c r="Y68" s="16">
        <f t="shared" si="5"/>
        <v>0.86644643699858426</v>
      </c>
      <c r="Z68" s="16">
        <f t="shared" si="6"/>
        <v>0.73902784332232185</v>
      </c>
      <c r="AA68" s="16"/>
      <c r="AB68" s="26"/>
    </row>
    <row r="69" spans="1:28">
      <c r="A69" t="s">
        <v>45</v>
      </c>
      <c r="B69" t="s">
        <v>46</v>
      </c>
      <c r="C69" t="s">
        <v>68</v>
      </c>
      <c r="T69" s="23"/>
      <c r="U69" s="24"/>
      <c r="V69" s="24"/>
      <c r="W69" s="24"/>
      <c r="X69" s="24"/>
      <c r="Y69" s="24"/>
      <c r="Z69" s="24"/>
      <c r="AA69" s="24"/>
      <c r="AB69" s="25"/>
    </row>
    <row r="70" spans="1:28" ht="15.75" thickBot="1">
      <c r="A70" t="s">
        <v>10</v>
      </c>
      <c r="B70" t="s">
        <v>69</v>
      </c>
      <c r="C70">
        <v>26</v>
      </c>
      <c r="D70">
        <v>21</v>
      </c>
      <c r="E70" t="s">
        <v>67</v>
      </c>
      <c r="F70">
        <v>78</v>
      </c>
      <c r="G70">
        <v>69</v>
      </c>
      <c r="H70" t="s">
        <v>12</v>
      </c>
      <c r="I70" t="s">
        <v>13</v>
      </c>
      <c r="T70" s="20"/>
      <c r="U70" s="21"/>
      <c r="V70" s="21"/>
      <c r="W70" s="21"/>
      <c r="X70" s="21"/>
      <c r="Y70" s="21"/>
      <c r="Z70" s="21"/>
      <c r="AA70" s="21"/>
      <c r="AB70" s="22"/>
    </row>
    <row r="71" spans="1:28">
      <c r="B71">
        <v>667</v>
      </c>
      <c r="C71">
        <v>42</v>
      </c>
      <c r="D71">
        <v>35</v>
      </c>
      <c r="E71">
        <v>37</v>
      </c>
      <c r="F71">
        <v>36</v>
      </c>
      <c r="G71">
        <v>5</v>
      </c>
      <c r="H71">
        <v>23</v>
      </c>
      <c r="I71">
        <v>20</v>
      </c>
      <c r="J71">
        <v>10591</v>
      </c>
      <c r="K71">
        <v>1.64</v>
      </c>
      <c r="L71">
        <v>1.37</v>
      </c>
      <c r="M71">
        <v>1.47</v>
      </c>
      <c r="N71">
        <v>1.4</v>
      </c>
      <c r="O71">
        <v>0.2</v>
      </c>
      <c r="P71">
        <v>0.91</v>
      </c>
      <c r="Q71">
        <v>0.8</v>
      </c>
      <c r="S71" s="17" t="s">
        <v>143</v>
      </c>
      <c r="T71" s="9">
        <f t="shared" si="0"/>
        <v>1.3936361061278444</v>
      </c>
      <c r="U71" s="10">
        <f t="shared" si="1"/>
        <v>1.1641960154848459</v>
      </c>
      <c r="V71" s="10">
        <f t="shared" si="2"/>
        <v>1.2491738268341044</v>
      </c>
      <c r="W71" s="10">
        <f t="shared" si="3"/>
        <v>1.1896893588896233</v>
      </c>
      <c r="X71" s="10">
        <f t="shared" si="4"/>
        <v>0.16995562269851761</v>
      </c>
      <c r="Y71" s="10">
        <f t="shared" si="5"/>
        <v>0.77329808327825511</v>
      </c>
      <c r="Z71" s="10">
        <f t="shared" si="6"/>
        <v>0.67982249079407042</v>
      </c>
      <c r="AA71" s="10"/>
      <c r="AB71" s="11"/>
    </row>
    <row r="72" spans="1:28">
      <c r="A72" t="s">
        <v>10</v>
      </c>
      <c r="B72" t="s">
        <v>70</v>
      </c>
      <c r="C72">
        <v>25</v>
      </c>
      <c r="D72">
        <v>21</v>
      </c>
      <c r="E72" t="s">
        <v>71</v>
      </c>
      <c r="F72">
        <v>77</v>
      </c>
      <c r="G72">
        <v>70</v>
      </c>
      <c r="H72" t="s">
        <v>12</v>
      </c>
      <c r="I72" t="s">
        <v>13</v>
      </c>
      <c r="S72" s="18"/>
      <c r="T72" s="12"/>
      <c r="U72" s="13"/>
      <c r="V72" s="13"/>
      <c r="W72" s="13"/>
      <c r="X72" s="13"/>
      <c r="Y72" s="13"/>
      <c r="Z72" s="13"/>
      <c r="AA72" s="13"/>
      <c r="AB72" s="14"/>
    </row>
    <row r="73" spans="1:28">
      <c r="B73">
        <v>666</v>
      </c>
      <c r="C73">
        <v>44</v>
      </c>
      <c r="D73">
        <v>36</v>
      </c>
      <c r="E73">
        <v>38</v>
      </c>
      <c r="F73">
        <v>37</v>
      </c>
      <c r="G73">
        <v>5</v>
      </c>
      <c r="H73">
        <v>23</v>
      </c>
      <c r="I73">
        <v>21</v>
      </c>
      <c r="J73">
        <v>10583</v>
      </c>
      <c r="K73">
        <v>1.74</v>
      </c>
      <c r="L73">
        <v>1.42</v>
      </c>
      <c r="M73">
        <v>1.51</v>
      </c>
      <c r="N73">
        <v>1.47</v>
      </c>
      <c r="O73">
        <v>0.21</v>
      </c>
      <c r="P73">
        <v>0.92</v>
      </c>
      <c r="Q73">
        <v>0.81</v>
      </c>
      <c r="S73" s="18"/>
      <c r="T73" s="12">
        <f t="shared" si="0"/>
        <v>1.4797316450911839</v>
      </c>
      <c r="U73" s="13">
        <f t="shared" si="1"/>
        <v>1.2075970896721158</v>
      </c>
      <c r="V73" s="13">
        <f t="shared" si="2"/>
        <v>1.2841349333837286</v>
      </c>
      <c r="W73" s="13">
        <f t="shared" si="3"/>
        <v>1.2501181139563451</v>
      </c>
      <c r="X73" s="13">
        <f t="shared" si="4"/>
        <v>0.17858830199376358</v>
      </c>
      <c r="Y73" s="13">
        <f t="shared" si="5"/>
        <v>0.7823868468298214</v>
      </c>
      <c r="Z73" s="13">
        <f t="shared" si="6"/>
        <v>0.68884059340451675</v>
      </c>
      <c r="AA73" s="13">
        <f>(U73/W73)*100</f>
        <v>96.598639455782319</v>
      </c>
      <c r="AB73" s="28">
        <f>AVERAGE(AA73:AA75)</f>
        <v>100.0978808789703</v>
      </c>
    </row>
    <row r="74" spans="1:28">
      <c r="A74" t="s">
        <v>10</v>
      </c>
      <c r="B74" t="s">
        <v>72</v>
      </c>
      <c r="C74">
        <v>25</v>
      </c>
      <c r="D74">
        <v>21</v>
      </c>
      <c r="E74" t="s">
        <v>73</v>
      </c>
      <c r="F74">
        <v>77</v>
      </c>
      <c r="G74">
        <v>70</v>
      </c>
      <c r="H74" t="s">
        <v>12</v>
      </c>
      <c r="I74" t="s">
        <v>13</v>
      </c>
      <c r="S74" s="18"/>
      <c r="T74" s="12"/>
      <c r="U74" s="13"/>
      <c r="V74" s="13"/>
      <c r="W74" s="13"/>
      <c r="X74" s="13"/>
      <c r="Y74" s="13"/>
      <c r="Z74" s="13"/>
      <c r="AA74" s="13"/>
      <c r="AB74" s="14"/>
    </row>
    <row r="75" spans="1:28">
      <c r="B75">
        <v>664</v>
      </c>
      <c r="C75">
        <v>43</v>
      </c>
      <c r="D75">
        <v>35</v>
      </c>
      <c r="E75">
        <v>39</v>
      </c>
      <c r="F75">
        <v>37</v>
      </c>
      <c r="G75">
        <v>5</v>
      </c>
      <c r="H75">
        <v>23</v>
      </c>
      <c r="I75">
        <v>20</v>
      </c>
      <c r="J75">
        <v>10555</v>
      </c>
      <c r="K75">
        <v>1.7</v>
      </c>
      <c r="L75">
        <v>1.39</v>
      </c>
      <c r="M75">
        <v>1.52</v>
      </c>
      <c r="N75">
        <v>1.44</v>
      </c>
      <c r="O75">
        <v>0.2</v>
      </c>
      <c r="P75">
        <v>0.92</v>
      </c>
      <c r="Q75">
        <v>0.8</v>
      </c>
      <c r="S75" s="18"/>
      <c r="T75" s="12">
        <f t="shared" si="0"/>
        <v>1.449549976314543</v>
      </c>
      <c r="U75" s="13">
        <f t="shared" si="1"/>
        <v>1.1852202747513028</v>
      </c>
      <c r="V75" s="13">
        <f t="shared" si="2"/>
        <v>1.2960682141165325</v>
      </c>
      <c r="W75" s="13">
        <f t="shared" si="3"/>
        <v>1.2278540975840835</v>
      </c>
      <c r="X75" s="13">
        <f t="shared" si="4"/>
        <v>0.17053529133112269</v>
      </c>
      <c r="Y75" s="13">
        <f t="shared" si="5"/>
        <v>0.7844623401231644</v>
      </c>
      <c r="Z75" s="13">
        <f t="shared" si="6"/>
        <v>0.68214116532449076</v>
      </c>
      <c r="AA75" s="13">
        <f>(W75/U75)*100</f>
        <v>103.59712230215827</v>
      </c>
      <c r="AB75" s="14"/>
    </row>
    <row r="76" spans="1:28">
      <c r="A76" t="s">
        <v>10</v>
      </c>
      <c r="B76" t="s">
        <v>74</v>
      </c>
      <c r="C76">
        <v>25</v>
      </c>
      <c r="D76">
        <v>21</v>
      </c>
      <c r="E76" t="s">
        <v>75</v>
      </c>
      <c r="F76">
        <v>76</v>
      </c>
      <c r="G76">
        <v>70</v>
      </c>
      <c r="H76" t="s">
        <v>12</v>
      </c>
      <c r="I76" t="s">
        <v>13</v>
      </c>
      <c r="S76" s="18"/>
      <c r="T76" s="12"/>
      <c r="U76" s="13"/>
      <c r="V76" s="13"/>
      <c r="W76" s="13"/>
      <c r="X76" s="13"/>
      <c r="Y76" s="13"/>
      <c r="Z76" s="13"/>
      <c r="AA76" s="13"/>
      <c r="AB76" s="14"/>
    </row>
    <row r="77" spans="1:28" ht="15.75" thickBot="1">
      <c r="B77">
        <v>668</v>
      </c>
      <c r="C77">
        <v>41</v>
      </c>
      <c r="D77">
        <v>34</v>
      </c>
      <c r="E77">
        <v>37</v>
      </c>
      <c r="F77">
        <v>35</v>
      </c>
      <c r="G77">
        <v>5</v>
      </c>
      <c r="H77">
        <v>23</v>
      </c>
      <c r="I77">
        <v>21</v>
      </c>
      <c r="J77">
        <v>10611</v>
      </c>
      <c r="K77">
        <v>1.61</v>
      </c>
      <c r="L77">
        <v>1.33</v>
      </c>
      <c r="M77">
        <v>1.44</v>
      </c>
      <c r="N77">
        <v>1.37</v>
      </c>
      <c r="O77">
        <v>0.2</v>
      </c>
      <c r="P77">
        <v>0.92</v>
      </c>
      <c r="Q77">
        <v>0.81</v>
      </c>
      <c r="S77" s="19"/>
      <c r="T77" s="15">
        <f t="shared" si="0"/>
        <v>1.3655640373197626</v>
      </c>
      <c r="U77" s="16">
        <f t="shared" si="1"/>
        <v>1.1280746395250212</v>
      </c>
      <c r="V77" s="16">
        <f t="shared" si="2"/>
        <v>1.2213740458015268</v>
      </c>
      <c r="W77" s="16">
        <f t="shared" si="3"/>
        <v>1.1620016963528417</v>
      </c>
      <c r="X77" s="16">
        <f t="shared" si="4"/>
        <v>0.16963528413910092</v>
      </c>
      <c r="Y77" s="16">
        <f t="shared" si="5"/>
        <v>0.78032230703986427</v>
      </c>
      <c r="Z77" s="16">
        <f t="shared" si="6"/>
        <v>0.68702290076335881</v>
      </c>
      <c r="AA77" s="16"/>
      <c r="AB77" s="26"/>
    </row>
    <row r="78" spans="1:28">
      <c r="A78" t="s">
        <v>45</v>
      </c>
      <c r="B78" t="s">
        <v>46</v>
      </c>
      <c r="C78" t="s">
        <v>76</v>
      </c>
      <c r="T78" s="23"/>
      <c r="U78" s="24"/>
      <c r="V78" s="24"/>
      <c r="W78" s="24"/>
      <c r="X78" s="24"/>
      <c r="Y78" s="24"/>
      <c r="Z78" s="24"/>
      <c r="AA78" s="24"/>
      <c r="AB78" s="25"/>
    </row>
    <row r="79" spans="1:28" ht="15.75" thickBot="1">
      <c r="A79" t="s">
        <v>10</v>
      </c>
      <c r="B79" t="s">
        <v>77</v>
      </c>
      <c r="C79">
        <v>25</v>
      </c>
      <c r="D79">
        <v>21</v>
      </c>
      <c r="E79" t="s">
        <v>78</v>
      </c>
      <c r="F79">
        <v>77</v>
      </c>
      <c r="G79">
        <v>69</v>
      </c>
      <c r="H79" t="s">
        <v>12</v>
      </c>
      <c r="I79" t="s">
        <v>13</v>
      </c>
      <c r="T79" s="20"/>
      <c r="U79" s="21"/>
      <c r="V79" s="21"/>
      <c r="W79" s="21"/>
      <c r="X79" s="21"/>
      <c r="Y79" s="21"/>
      <c r="Z79" s="21"/>
      <c r="AA79" s="21"/>
      <c r="AB79" s="22"/>
    </row>
    <row r="80" spans="1:28">
      <c r="B80">
        <v>665</v>
      </c>
      <c r="C80">
        <v>46</v>
      </c>
      <c r="D80">
        <v>38</v>
      </c>
      <c r="E80">
        <v>41</v>
      </c>
      <c r="F80">
        <v>39</v>
      </c>
      <c r="G80">
        <v>6</v>
      </c>
      <c r="H80">
        <v>23</v>
      </c>
      <c r="I80">
        <v>20</v>
      </c>
      <c r="J80">
        <v>10559</v>
      </c>
      <c r="K80">
        <v>1.82</v>
      </c>
      <c r="L80">
        <v>1.48</v>
      </c>
      <c r="M80">
        <v>1.63</v>
      </c>
      <c r="N80">
        <v>1.52</v>
      </c>
      <c r="O80">
        <v>0.24</v>
      </c>
      <c r="P80">
        <v>0.92</v>
      </c>
      <c r="Q80">
        <v>0.77</v>
      </c>
      <c r="S80" s="17" t="s">
        <v>144</v>
      </c>
      <c r="T80" s="9">
        <f t="shared" si="0"/>
        <v>1.5512832654607445</v>
      </c>
      <c r="U80" s="10">
        <f t="shared" si="1"/>
        <v>1.261483094990056</v>
      </c>
      <c r="V80" s="10">
        <f t="shared" si="2"/>
        <v>1.3893361113741829</v>
      </c>
      <c r="W80" s="10">
        <f t="shared" si="3"/>
        <v>1.2955772326924899</v>
      </c>
      <c r="X80" s="10">
        <f t="shared" si="4"/>
        <v>0.20456482621460365</v>
      </c>
      <c r="Y80" s="10">
        <f t="shared" si="5"/>
        <v>0.78416516715598072</v>
      </c>
      <c r="Z80" s="10">
        <f t="shared" si="6"/>
        <v>0.65631215077185334</v>
      </c>
      <c r="AA80" s="10">
        <f>(U80/W80)*100</f>
        <v>97.368421052631575</v>
      </c>
      <c r="AB80" s="27">
        <f>AVERAGE(AA80:AA82)</f>
        <v>100.03556187766715</v>
      </c>
    </row>
    <row r="81" spans="1:28">
      <c r="A81" t="s">
        <v>10</v>
      </c>
      <c r="B81" t="s">
        <v>79</v>
      </c>
      <c r="C81">
        <v>25</v>
      </c>
      <c r="D81">
        <v>21</v>
      </c>
      <c r="E81" t="s">
        <v>80</v>
      </c>
      <c r="F81">
        <v>76</v>
      </c>
      <c r="G81">
        <v>70</v>
      </c>
      <c r="H81" t="s">
        <v>12</v>
      </c>
      <c r="I81" t="s">
        <v>13</v>
      </c>
      <c r="S81" s="18"/>
      <c r="T81" s="12"/>
      <c r="U81" s="13"/>
      <c r="V81" s="13"/>
      <c r="W81" s="13"/>
      <c r="X81" s="13"/>
      <c r="Y81" s="13"/>
      <c r="Z81" s="13"/>
      <c r="AA81" s="13"/>
      <c r="AB81" s="14"/>
    </row>
    <row r="82" spans="1:28" ht="15.75" thickBot="1">
      <c r="B82">
        <v>662</v>
      </c>
      <c r="C82">
        <v>45</v>
      </c>
      <c r="D82">
        <v>38</v>
      </c>
      <c r="E82">
        <v>40</v>
      </c>
      <c r="F82">
        <v>39</v>
      </c>
      <c r="G82">
        <v>6</v>
      </c>
      <c r="H82">
        <v>23</v>
      </c>
      <c r="I82">
        <v>20</v>
      </c>
      <c r="J82">
        <v>10519</v>
      </c>
      <c r="K82">
        <v>1.78</v>
      </c>
      <c r="L82">
        <v>1.48</v>
      </c>
      <c r="M82">
        <v>1.59</v>
      </c>
      <c r="N82">
        <v>1.52</v>
      </c>
      <c r="O82">
        <v>0.22</v>
      </c>
      <c r="P82">
        <v>0.92</v>
      </c>
      <c r="Q82">
        <v>0.78</v>
      </c>
      <c r="S82" s="19"/>
      <c r="T82" s="15">
        <f t="shared" si="0"/>
        <v>1.5229584561270082</v>
      </c>
      <c r="U82" s="16">
        <f t="shared" si="1"/>
        <v>1.2662800646449281</v>
      </c>
      <c r="V82" s="16">
        <f t="shared" si="2"/>
        <v>1.3603954748550242</v>
      </c>
      <c r="W82" s="16">
        <f t="shared" si="3"/>
        <v>1.3005038501758723</v>
      </c>
      <c r="X82" s="16">
        <f t="shared" si="4"/>
        <v>0.18823082042019204</v>
      </c>
      <c r="Y82" s="16">
        <f t="shared" si="5"/>
        <v>0.78714706721171213</v>
      </c>
      <c r="Z82" s="16">
        <f t="shared" si="6"/>
        <v>0.66736381785340815</v>
      </c>
      <c r="AA82" s="16">
        <f>(W82/U82)*100</f>
        <v>102.70270270270272</v>
      </c>
      <c r="AB82" s="26"/>
    </row>
    <row r="83" spans="1:28">
      <c r="A83" t="s">
        <v>45</v>
      </c>
      <c r="B83" t="s">
        <v>46</v>
      </c>
      <c r="C83" t="s">
        <v>81</v>
      </c>
      <c r="T83" s="23"/>
      <c r="U83" s="24"/>
      <c r="V83" s="24"/>
      <c r="W83" s="24"/>
      <c r="X83" s="24"/>
      <c r="Y83" s="24"/>
      <c r="Z83" s="24"/>
      <c r="AA83" s="24"/>
      <c r="AB83" s="25"/>
    </row>
    <row r="84" spans="1:28" ht="15.75" thickBot="1">
      <c r="A84" t="s">
        <v>10</v>
      </c>
      <c r="B84" t="s">
        <v>82</v>
      </c>
      <c r="C84">
        <v>26</v>
      </c>
      <c r="D84">
        <v>21</v>
      </c>
      <c r="E84" t="s">
        <v>83</v>
      </c>
      <c r="F84">
        <v>78</v>
      </c>
      <c r="G84">
        <v>69</v>
      </c>
      <c r="H84" t="s">
        <v>12</v>
      </c>
      <c r="I84" t="s">
        <v>13</v>
      </c>
      <c r="T84" s="20"/>
      <c r="U84" s="21"/>
      <c r="V84" s="21"/>
      <c r="W84" s="21"/>
      <c r="X84" s="21"/>
      <c r="Y84" s="21"/>
      <c r="Z84" s="21"/>
      <c r="AA84" s="21"/>
      <c r="AB84" s="22"/>
    </row>
    <row r="85" spans="1:28">
      <c r="B85">
        <v>675</v>
      </c>
      <c r="C85">
        <v>60</v>
      </c>
      <c r="D85">
        <v>52</v>
      </c>
      <c r="E85">
        <v>53</v>
      </c>
      <c r="F85">
        <v>51</v>
      </c>
      <c r="G85">
        <v>8</v>
      </c>
      <c r="H85">
        <v>33</v>
      </c>
      <c r="I85">
        <v>29</v>
      </c>
      <c r="J85">
        <v>10730</v>
      </c>
      <c r="K85">
        <v>2.36</v>
      </c>
      <c r="L85">
        <v>2.0299999999999998</v>
      </c>
      <c r="M85">
        <v>2.0699999999999998</v>
      </c>
      <c r="N85">
        <v>2.02</v>
      </c>
      <c r="O85">
        <v>0.31</v>
      </c>
      <c r="P85">
        <v>1.3</v>
      </c>
      <c r="Q85">
        <v>1.1200000000000001</v>
      </c>
      <c r="S85" s="17" t="s">
        <v>145</v>
      </c>
      <c r="T85" s="9">
        <f t="shared" si="0"/>
        <v>1.9794967381174278</v>
      </c>
      <c r="U85" s="10">
        <f t="shared" si="1"/>
        <v>1.7027027027027026</v>
      </c>
      <c r="V85" s="10">
        <f t="shared" si="2"/>
        <v>1.7362534948741846</v>
      </c>
      <c r="W85" s="10">
        <f t="shared" si="3"/>
        <v>1.6943150046598323</v>
      </c>
      <c r="X85" s="10">
        <f t="shared" si="4"/>
        <v>0.26001863932898417</v>
      </c>
      <c r="Y85" s="10">
        <f t="shared" si="5"/>
        <v>1.0904007455731595</v>
      </c>
      <c r="Z85" s="10">
        <f t="shared" si="6"/>
        <v>0.93942218080149131</v>
      </c>
      <c r="AA85" s="10">
        <f>(U85/W85)*100</f>
        <v>100.4950495049505</v>
      </c>
      <c r="AB85" s="27">
        <f>AVERAGE(AA85:AA87)</f>
        <v>101.68983244478294</v>
      </c>
    </row>
    <row r="86" spans="1:28">
      <c r="A86" t="s">
        <v>10</v>
      </c>
      <c r="B86" t="s">
        <v>84</v>
      </c>
      <c r="C86">
        <v>26</v>
      </c>
      <c r="D86">
        <v>22</v>
      </c>
      <c r="E86" t="s">
        <v>85</v>
      </c>
      <c r="F86">
        <v>78</v>
      </c>
      <c r="G86">
        <v>71</v>
      </c>
      <c r="H86" t="s">
        <v>12</v>
      </c>
      <c r="I86" t="s">
        <v>13</v>
      </c>
      <c r="S86" s="18"/>
      <c r="T86" s="12"/>
      <c r="U86" s="13"/>
      <c r="V86" s="13"/>
      <c r="W86" s="13"/>
      <c r="X86" s="13"/>
      <c r="Y86" s="13"/>
      <c r="Z86" s="13"/>
      <c r="AA86" s="13"/>
      <c r="AB86" s="14"/>
    </row>
    <row r="87" spans="1:28" ht="15.75" thickBot="1">
      <c r="B87">
        <v>677</v>
      </c>
      <c r="C87">
        <v>64</v>
      </c>
      <c r="D87">
        <v>53</v>
      </c>
      <c r="E87">
        <v>56</v>
      </c>
      <c r="F87">
        <v>54</v>
      </c>
      <c r="G87">
        <v>8</v>
      </c>
      <c r="H87">
        <v>35</v>
      </c>
      <c r="I87">
        <v>30</v>
      </c>
      <c r="J87">
        <v>10762</v>
      </c>
      <c r="K87">
        <v>2.52</v>
      </c>
      <c r="L87">
        <v>2.08</v>
      </c>
      <c r="M87">
        <v>2.21</v>
      </c>
      <c r="N87">
        <v>2.14</v>
      </c>
      <c r="O87">
        <v>0.32</v>
      </c>
      <c r="P87">
        <v>1.36</v>
      </c>
      <c r="Q87">
        <v>1.17</v>
      </c>
      <c r="S87" s="19"/>
      <c r="T87" s="15">
        <f t="shared" si="0"/>
        <v>2.1074149786285079</v>
      </c>
      <c r="U87" s="16">
        <f t="shared" si="1"/>
        <v>1.7394536331536889</v>
      </c>
      <c r="V87" s="16">
        <f t="shared" si="2"/>
        <v>1.8481694852257944</v>
      </c>
      <c r="W87" s="16">
        <f t="shared" si="3"/>
        <v>1.7896301802638914</v>
      </c>
      <c r="X87" s="16">
        <f t="shared" si="4"/>
        <v>0.26760825125441368</v>
      </c>
      <c r="Y87" s="16">
        <f t="shared" si="5"/>
        <v>1.1373350678312582</v>
      </c>
      <c r="Z87" s="16">
        <f t="shared" si="6"/>
        <v>0.97844266864895002</v>
      </c>
      <c r="AA87" s="16">
        <f>(W87/U87)*100</f>
        <v>102.88461538461537</v>
      </c>
      <c r="AB87" s="26"/>
    </row>
    <row r="88" spans="1:28">
      <c r="A88" t="s">
        <v>45</v>
      </c>
      <c r="B88" t="s">
        <v>46</v>
      </c>
      <c r="C88" t="s">
        <v>86</v>
      </c>
      <c r="T88" s="23"/>
      <c r="U88" s="24"/>
      <c r="V88" s="24"/>
      <c r="W88" s="24"/>
      <c r="X88" s="24"/>
      <c r="Y88" s="24"/>
      <c r="Z88" s="24"/>
      <c r="AA88" s="24"/>
      <c r="AB88" s="25"/>
    </row>
    <row r="89" spans="1:28" ht="15.75" thickBot="1">
      <c r="A89" t="s">
        <v>10</v>
      </c>
      <c r="B89" t="s">
        <v>87</v>
      </c>
      <c r="C89">
        <v>26</v>
      </c>
      <c r="D89">
        <v>22</v>
      </c>
      <c r="E89" t="s">
        <v>88</v>
      </c>
      <c r="F89">
        <v>79</v>
      </c>
      <c r="G89">
        <v>72</v>
      </c>
      <c r="H89" t="s">
        <v>12</v>
      </c>
      <c r="I89" t="s">
        <v>13</v>
      </c>
      <c r="T89" s="20"/>
      <c r="U89" s="21"/>
      <c r="V89" s="21"/>
      <c r="W89" s="21"/>
      <c r="X89" s="21"/>
      <c r="Y89" s="21"/>
      <c r="Z89" s="21"/>
      <c r="AA89" s="21"/>
      <c r="AB89" s="22"/>
    </row>
    <row r="90" spans="1:28">
      <c r="B90">
        <v>663</v>
      </c>
      <c r="C90">
        <v>61</v>
      </c>
      <c r="D90">
        <v>53</v>
      </c>
      <c r="E90">
        <v>56</v>
      </c>
      <c r="F90">
        <v>53</v>
      </c>
      <c r="G90">
        <v>9</v>
      </c>
      <c r="H90">
        <v>36</v>
      </c>
      <c r="I90">
        <v>31</v>
      </c>
      <c r="J90">
        <v>10527</v>
      </c>
      <c r="K90">
        <v>2.4</v>
      </c>
      <c r="L90">
        <v>2.0699999999999998</v>
      </c>
      <c r="M90">
        <v>2.21</v>
      </c>
      <c r="N90">
        <v>2.08</v>
      </c>
      <c r="O90">
        <v>0.33</v>
      </c>
      <c r="P90">
        <v>1.41</v>
      </c>
      <c r="Q90">
        <v>1.22</v>
      </c>
      <c r="S90" s="17" t="s">
        <v>146</v>
      </c>
      <c r="T90" s="9">
        <f t="shared" si="0"/>
        <v>2.0518666286691367</v>
      </c>
      <c r="U90" s="10">
        <f t="shared" si="1"/>
        <v>1.7697349672271303</v>
      </c>
      <c r="V90" s="10">
        <f t="shared" si="2"/>
        <v>1.8894271872328299</v>
      </c>
      <c r="W90" s="10">
        <f t="shared" si="3"/>
        <v>1.7782844115132517</v>
      </c>
      <c r="X90" s="10">
        <f t="shared" si="4"/>
        <v>0.28213166144200624</v>
      </c>
      <c r="Y90" s="10">
        <f t="shared" si="5"/>
        <v>1.2054716443431177</v>
      </c>
      <c r="Z90" s="10">
        <f t="shared" si="6"/>
        <v>1.0430322029068111</v>
      </c>
      <c r="AA90" s="10">
        <f>(U90/W90)*100</f>
        <v>99.519230769230774</v>
      </c>
      <c r="AB90" s="27">
        <f>AVERAGE(AA90:AA92)</f>
        <v>100.00233383121733</v>
      </c>
    </row>
    <row r="91" spans="1:28">
      <c r="A91" t="s">
        <v>10</v>
      </c>
      <c r="B91" t="s">
        <v>89</v>
      </c>
      <c r="C91">
        <v>26</v>
      </c>
      <c r="D91">
        <v>22</v>
      </c>
      <c r="E91" t="s">
        <v>90</v>
      </c>
      <c r="F91">
        <v>78</v>
      </c>
      <c r="G91">
        <v>71</v>
      </c>
      <c r="H91" t="s">
        <v>12</v>
      </c>
      <c r="I91" t="s">
        <v>13</v>
      </c>
      <c r="S91" s="18"/>
      <c r="T91" s="12"/>
      <c r="U91" s="13"/>
      <c r="V91" s="13"/>
      <c r="W91" s="13"/>
      <c r="X91" s="13"/>
      <c r="Y91" s="13"/>
      <c r="Z91" s="13"/>
      <c r="AA91" s="13"/>
      <c r="AB91" s="14"/>
    </row>
    <row r="92" spans="1:28" ht="15.75" thickBot="1">
      <c r="B92">
        <v>662</v>
      </c>
      <c r="C92">
        <v>61</v>
      </c>
      <c r="D92">
        <v>52</v>
      </c>
      <c r="E92">
        <v>56</v>
      </c>
      <c r="F92">
        <v>53</v>
      </c>
      <c r="G92">
        <v>9</v>
      </c>
      <c r="H92">
        <v>37</v>
      </c>
      <c r="I92">
        <v>31</v>
      </c>
      <c r="J92">
        <v>10523</v>
      </c>
      <c r="K92">
        <v>2.4</v>
      </c>
      <c r="L92">
        <v>2.06</v>
      </c>
      <c r="M92">
        <v>2.2200000000000002</v>
      </c>
      <c r="N92">
        <v>2.0699999999999998</v>
      </c>
      <c r="O92">
        <v>0.35</v>
      </c>
      <c r="P92">
        <v>1.44</v>
      </c>
      <c r="Q92">
        <v>1.23</v>
      </c>
      <c r="S92" s="19"/>
      <c r="T92" s="15">
        <f t="shared" si="0"/>
        <v>2.0526465836738574</v>
      </c>
      <c r="U92" s="16">
        <f t="shared" si="1"/>
        <v>1.7618549843200608</v>
      </c>
      <c r="V92" s="16">
        <f t="shared" si="2"/>
        <v>1.8986980898983179</v>
      </c>
      <c r="W92" s="16">
        <f t="shared" si="3"/>
        <v>1.7704076784187019</v>
      </c>
      <c r="X92" s="16">
        <f t="shared" si="4"/>
        <v>0.29934429345243752</v>
      </c>
      <c r="Y92" s="16">
        <f t="shared" si="5"/>
        <v>1.2315879502043143</v>
      </c>
      <c r="Z92" s="16">
        <f t="shared" si="6"/>
        <v>1.0519813741328519</v>
      </c>
      <c r="AA92" s="16">
        <f>(W92/U92)*100</f>
        <v>100.48543689320388</v>
      </c>
      <c r="AB92" s="26"/>
    </row>
    <row r="93" spans="1:28">
      <c r="A93" t="s">
        <v>45</v>
      </c>
      <c r="B93" t="s">
        <v>46</v>
      </c>
      <c r="C93" t="s">
        <v>91</v>
      </c>
      <c r="T93" s="23"/>
      <c r="U93" s="24"/>
      <c r="V93" s="24"/>
      <c r="W93" s="24"/>
      <c r="X93" s="24"/>
      <c r="Y93" s="24"/>
      <c r="Z93" s="24"/>
      <c r="AA93" s="24"/>
      <c r="AB93" s="25"/>
    </row>
    <row r="94" spans="1:28" ht="15.75" thickBot="1">
      <c r="A94" t="s">
        <v>10</v>
      </c>
      <c r="B94" t="s">
        <v>92</v>
      </c>
      <c r="C94">
        <v>26</v>
      </c>
      <c r="D94">
        <v>22</v>
      </c>
      <c r="E94" t="s">
        <v>93</v>
      </c>
      <c r="F94">
        <v>78</v>
      </c>
      <c r="G94">
        <v>71</v>
      </c>
      <c r="H94" t="s">
        <v>12</v>
      </c>
      <c r="I94" t="s">
        <v>13</v>
      </c>
      <c r="T94" s="20"/>
      <c r="U94" s="21"/>
      <c r="V94" s="21"/>
      <c r="W94" s="21"/>
      <c r="X94" s="21"/>
      <c r="Y94" s="21"/>
      <c r="Z94" s="21"/>
      <c r="AA94" s="21"/>
      <c r="AB94" s="22"/>
    </row>
    <row r="95" spans="1:28">
      <c r="B95">
        <v>663</v>
      </c>
      <c r="C95">
        <v>51</v>
      </c>
      <c r="D95">
        <v>44</v>
      </c>
      <c r="E95">
        <v>47</v>
      </c>
      <c r="F95">
        <v>44</v>
      </c>
      <c r="G95">
        <v>7</v>
      </c>
      <c r="H95">
        <v>30</v>
      </c>
      <c r="I95">
        <v>26</v>
      </c>
      <c r="J95">
        <v>10539</v>
      </c>
      <c r="K95">
        <v>2.02</v>
      </c>
      <c r="L95">
        <v>1.71</v>
      </c>
      <c r="M95">
        <v>1.84</v>
      </c>
      <c r="N95">
        <v>1.73</v>
      </c>
      <c r="O95">
        <v>0.26</v>
      </c>
      <c r="P95">
        <v>1.17</v>
      </c>
      <c r="Q95">
        <v>1.02</v>
      </c>
      <c r="S95" s="17" t="s">
        <v>147</v>
      </c>
      <c r="T95" s="9">
        <f t="shared" si="0"/>
        <v>1.7250213492741246</v>
      </c>
      <c r="U95" s="10">
        <f t="shared" si="1"/>
        <v>1.4602903501280957</v>
      </c>
      <c r="V95" s="10">
        <f t="shared" si="2"/>
        <v>1.5713065755764304</v>
      </c>
      <c r="W95" s="10">
        <f t="shared" si="3"/>
        <v>1.4773697694278394</v>
      </c>
      <c r="X95" s="10">
        <f t="shared" si="4"/>
        <v>0.22203245089666951</v>
      </c>
      <c r="Y95" s="10">
        <f t="shared" si="5"/>
        <v>0.99914602903501282</v>
      </c>
      <c r="Z95" s="10">
        <f t="shared" si="6"/>
        <v>0.87105038428693426</v>
      </c>
      <c r="AA95" s="10"/>
      <c r="AB95" s="11"/>
    </row>
    <row r="96" spans="1:28">
      <c r="A96" t="s">
        <v>10</v>
      </c>
      <c r="B96" t="s">
        <v>94</v>
      </c>
      <c r="C96">
        <v>26</v>
      </c>
      <c r="D96">
        <v>21</v>
      </c>
      <c r="E96" t="s">
        <v>95</v>
      </c>
      <c r="F96">
        <v>78</v>
      </c>
      <c r="G96">
        <v>69</v>
      </c>
      <c r="H96" t="s">
        <v>12</v>
      </c>
      <c r="I96" t="s">
        <v>13</v>
      </c>
      <c r="S96" s="18"/>
      <c r="T96" s="12"/>
      <c r="U96" s="13"/>
      <c r="V96" s="13"/>
      <c r="W96" s="13"/>
      <c r="X96" s="13"/>
      <c r="Y96" s="13"/>
      <c r="Z96" s="13"/>
      <c r="AA96" s="13"/>
      <c r="AB96" s="14"/>
    </row>
    <row r="97" spans="1:28">
      <c r="B97">
        <v>658</v>
      </c>
      <c r="C97">
        <v>51</v>
      </c>
      <c r="D97">
        <v>43</v>
      </c>
      <c r="E97">
        <v>46</v>
      </c>
      <c r="F97">
        <v>44</v>
      </c>
      <c r="G97">
        <v>7</v>
      </c>
      <c r="H97">
        <v>30</v>
      </c>
      <c r="I97">
        <v>26</v>
      </c>
      <c r="J97">
        <v>10460</v>
      </c>
      <c r="K97">
        <v>2</v>
      </c>
      <c r="L97">
        <v>1.7</v>
      </c>
      <c r="M97">
        <v>1.82</v>
      </c>
      <c r="N97">
        <v>1.72</v>
      </c>
      <c r="O97">
        <v>0.27</v>
      </c>
      <c r="P97">
        <v>1.17</v>
      </c>
      <c r="Q97">
        <v>1.01</v>
      </c>
      <c r="S97" s="18"/>
      <c r="T97" s="12">
        <f t="shared" si="0"/>
        <v>1.7208413001912046</v>
      </c>
      <c r="U97" s="13">
        <f t="shared" si="1"/>
        <v>1.462715105162524</v>
      </c>
      <c r="V97" s="13">
        <f t="shared" si="2"/>
        <v>1.5659655831739963</v>
      </c>
      <c r="W97" s="13">
        <f t="shared" si="3"/>
        <v>1.4799235181644359</v>
      </c>
      <c r="X97" s="13">
        <f t="shared" si="4"/>
        <v>0.23231357552581261</v>
      </c>
      <c r="Y97" s="13">
        <f t="shared" si="5"/>
        <v>1.0066921606118546</v>
      </c>
      <c r="Z97" s="13">
        <f t="shared" si="6"/>
        <v>0.86902485659655837</v>
      </c>
      <c r="AA97" s="13">
        <f>(U97/W97)*100</f>
        <v>98.83720930232559</v>
      </c>
      <c r="AB97" s="28">
        <f>AVERAGE(AA97:AA99)</f>
        <v>100.58139534883722</v>
      </c>
    </row>
    <row r="98" spans="1:28">
      <c r="A98" t="s">
        <v>10</v>
      </c>
      <c r="B98" t="s">
        <v>96</v>
      </c>
      <c r="C98">
        <v>25</v>
      </c>
      <c r="D98">
        <v>21</v>
      </c>
      <c r="E98" t="s">
        <v>97</v>
      </c>
      <c r="F98">
        <v>77</v>
      </c>
      <c r="G98">
        <v>70</v>
      </c>
      <c r="H98" t="s">
        <v>12</v>
      </c>
      <c r="I98" t="s">
        <v>13</v>
      </c>
      <c r="S98" s="18"/>
      <c r="T98" s="12"/>
      <c r="U98" s="13"/>
      <c r="V98" s="13"/>
      <c r="W98" s="13"/>
      <c r="X98" s="13"/>
      <c r="Y98" s="13"/>
      <c r="Z98" s="13"/>
      <c r="AA98" s="13"/>
      <c r="AB98" s="14"/>
    </row>
    <row r="99" spans="1:28">
      <c r="B99">
        <v>660</v>
      </c>
      <c r="C99">
        <v>52</v>
      </c>
      <c r="D99">
        <v>44</v>
      </c>
      <c r="E99">
        <v>47</v>
      </c>
      <c r="F99">
        <v>45</v>
      </c>
      <c r="G99">
        <v>7</v>
      </c>
      <c r="H99">
        <v>30</v>
      </c>
      <c r="I99">
        <v>26</v>
      </c>
      <c r="J99">
        <v>10491</v>
      </c>
      <c r="K99">
        <v>2.04</v>
      </c>
      <c r="L99">
        <v>1.72</v>
      </c>
      <c r="M99">
        <v>1.86</v>
      </c>
      <c r="N99">
        <v>1.76</v>
      </c>
      <c r="O99">
        <v>0.27</v>
      </c>
      <c r="P99">
        <v>1.17</v>
      </c>
      <c r="Q99">
        <v>1</v>
      </c>
      <c r="S99" s="18"/>
      <c r="T99" s="12">
        <f t="shared" si="0"/>
        <v>1.7500714898484415</v>
      </c>
      <c r="U99" s="13">
        <f t="shared" si="1"/>
        <v>1.4755504718329997</v>
      </c>
      <c r="V99" s="13">
        <f t="shared" si="2"/>
        <v>1.5956534172147554</v>
      </c>
      <c r="W99" s="13">
        <f t="shared" si="3"/>
        <v>1.5098655990849299</v>
      </c>
      <c r="X99" s="13">
        <f t="shared" si="4"/>
        <v>0.23162710895052901</v>
      </c>
      <c r="Y99" s="13">
        <f t="shared" si="5"/>
        <v>1.003717472118959</v>
      </c>
      <c r="Z99" s="13">
        <f t="shared" si="6"/>
        <v>0.85787818129825566</v>
      </c>
      <c r="AA99" s="13">
        <f>(W99/U99)*100</f>
        <v>102.32558139534885</v>
      </c>
      <c r="AB99" s="14"/>
    </row>
    <row r="100" spans="1:28">
      <c r="A100" t="s">
        <v>10</v>
      </c>
      <c r="B100" t="s">
        <v>98</v>
      </c>
      <c r="C100">
        <v>25</v>
      </c>
      <c r="D100">
        <v>21</v>
      </c>
      <c r="E100" t="s">
        <v>97</v>
      </c>
      <c r="F100">
        <v>76</v>
      </c>
      <c r="G100">
        <v>69</v>
      </c>
      <c r="H100" t="s">
        <v>12</v>
      </c>
      <c r="I100" t="s">
        <v>13</v>
      </c>
      <c r="S100" s="18"/>
      <c r="T100" s="12"/>
      <c r="U100" s="13"/>
      <c r="V100" s="13"/>
      <c r="W100" s="13"/>
      <c r="X100" s="13"/>
      <c r="Y100" s="13"/>
      <c r="Z100" s="13"/>
      <c r="AA100" s="13"/>
      <c r="AB100" s="14"/>
    </row>
    <row r="101" spans="1:28" ht="15.75" thickBot="1">
      <c r="B101">
        <v>666</v>
      </c>
      <c r="C101">
        <v>50</v>
      </c>
      <c r="D101">
        <v>43</v>
      </c>
      <c r="E101">
        <v>46</v>
      </c>
      <c r="F101">
        <v>43</v>
      </c>
      <c r="G101">
        <v>6</v>
      </c>
      <c r="H101">
        <v>29</v>
      </c>
      <c r="I101">
        <v>26</v>
      </c>
      <c r="J101">
        <v>10583</v>
      </c>
      <c r="K101">
        <v>1.96</v>
      </c>
      <c r="L101">
        <v>1.68</v>
      </c>
      <c r="M101">
        <v>1.8</v>
      </c>
      <c r="N101">
        <v>1.7</v>
      </c>
      <c r="O101">
        <v>0.25</v>
      </c>
      <c r="P101">
        <v>1.1399999999999999</v>
      </c>
      <c r="Q101">
        <v>1.01</v>
      </c>
      <c r="S101" s="19"/>
      <c r="T101" s="15">
        <f t="shared" si="0"/>
        <v>1.6668241519417935</v>
      </c>
      <c r="U101" s="16">
        <f t="shared" si="1"/>
        <v>1.4287064159501086</v>
      </c>
      <c r="V101" s="16">
        <f t="shared" si="2"/>
        <v>1.5307568742322593</v>
      </c>
      <c r="W101" s="16">
        <f t="shared" si="3"/>
        <v>1.4457148256638004</v>
      </c>
      <c r="X101" s="16">
        <f t="shared" si="4"/>
        <v>0.21260512142114713</v>
      </c>
      <c r="Y101" s="16">
        <f t="shared" si="5"/>
        <v>0.96947935368043092</v>
      </c>
      <c r="Z101" s="16">
        <f t="shared" si="6"/>
        <v>0.85892469054143439</v>
      </c>
      <c r="AA101" s="16"/>
      <c r="AB101" s="26"/>
    </row>
    <row r="102" spans="1:28">
      <c r="A102" t="s">
        <v>45</v>
      </c>
      <c r="B102" t="s">
        <v>46</v>
      </c>
      <c r="C102" t="s">
        <v>99</v>
      </c>
      <c r="T102" s="23"/>
      <c r="U102" s="24"/>
      <c r="V102" s="24"/>
      <c r="W102" s="24"/>
      <c r="X102" s="24"/>
      <c r="Y102" s="24"/>
      <c r="Z102" s="24"/>
      <c r="AA102" s="24"/>
      <c r="AB102" s="25"/>
    </row>
    <row r="103" spans="1:28" ht="15.75" thickBot="1">
      <c r="A103" t="s">
        <v>10</v>
      </c>
      <c r="B103" t="s">
        <v>100</v>
      </c>
      <c r="C103">
        <v>26</v>
      </c>
      <c r="D103">
        <v>21</v>
      </c>
      <c r="E103" t="s">
        <v>101</v>
      </c>
      <c r="F103">
        <v>78</v>
      </c>
      <c r="G103">
        <v>70</v>
      </c>
      <c r="H103" t="s">
        <v>12</v>
      </c>
      <c r="I103" t="s">
        <v>13</v>
      </c>
      <c r="T103" s="20"/>
      <c r="U103" s="21"/>
      <c r="V103" s="21"/>
      <c r="W103" s="21"/>
      <c r="X103" s="21"/>
      <c r="Y103" s="21"/>
      <c r="Z103" s="21"/>
      <c r="AA103" s="21"/>
      <c r="AB103" s="22"/>
    </row>
    <row r="104" spans="1:28">
      <c r="B104">
        <v>663</v>
      </c>
      <c r="C104">
        <v>49</v>
      </c>
      <c r="D104">
        <v>42</v>
      </c>
      <c r="E104">
        <v>45</v>
      </c>
      <c r="F104">
        <v>42</v>
      </c>
      <c r="G104">
        <v>7</v>
      </c>
      <c r="H104">
        <v>30</v>
      </c>
      <c r="I104">
        <v>25</v>
      </c>
      <c r="J104">
        <v>10531</v>
      </c>
      <c r="K104">
        <v>1.92</v>
      </c>
      <c r="L104">
        <v>1.65</v>
      </c>
      <c r="M104">
        <v>1.75</v>
      </c>
      <c r="N104">
        <v>1.66</v>
      </c>
      <c r="O104">
        <v>0.26</v>
      </c>
      <c r="P104">
        <v>1.18</v>
      </c>
      <c r="Q104">
        <v>1</v>
      </c>
      <c r="S104" s="17" t="s">
        <v>148</v>
      </c>
      <c r="T104" s="9">
        <f t="shared" ref="T104:T133" si="7">(K104*9000)/J104</f>
        <v>1.6408698129332446</v>
      </c>
      <c r="U104" s="10">
        <f t="shared" ref="U104:U133" si="8">(L104*9000)/J104</f>
        <v>1.4101224954895071</v>
      </c>
      <c r="V104" s="10">
        <f t="shared" ref="V104:V133" si="9">(M104*9000)/J104</f>
        <v>1.4955844649131136</v>
      </c>
      <c r="W104" s="10">
        <f t="shared" ref="W104:W133" si="10">(N104*9000)/J104</f>
        <v>1.4186686924318679</v>
      </c>
      <c r="X104" s="10">
        <f t="shared" ref="X104:X133" si="11">(O104*9000)/J104</f>
        <v>0.22220112050137689</v>
      </c>
      <c r="Y104" s="10">
        <f t="shared" ref="Y104:Y133" si="12">(P104*9000)/J104</f>
        <v>1.0084512391985567</v>
      </c>
      <c r="Z104" s="10">
        <f t="shared" ref="Z104:Z133" si="13">(Q104*9000)/J104</f>
        <v>0.85461969423606499</v>
      </c>
      <c r="AA104" s="10"/>
      <c r="AB104" s="11"/>
    </row>
    <row r="105" spans="1:28">
      <c r="A105" t="s">
        <v>10</v>
      </c>
      <c r="B105" t="s">
        <v>102</v>
      </c>
      <c r="C105">
        <v>26</v>
      </c>
      <c r="D105">
        <v>21</v>
      </c>
      <c r="E105" t="s">
        <v>103</v>
      </c>
      <c r="F105">
        <v>78</v>
      </c>
      <c r="G105">
        <v>69</v>
      </c>
      <c r="H105" t="s">
        <v>12</v>
      </c>
      <c r="I105" t="s">
        <v>13</v>
      </c>
      <c r="S105" s="18"/>
      <c r="T105" s="12"/>
      <c r="U105" s="13"/>
      <c r="V105" s="13"/>
      <c r="W105" s="13"/>
      <c r="X105" s="13"/>
      <c r="Y105" s="13"/>
      <c r="Z105" s="13"/>
      <c r="AA105" s="13"/>
      <c r="AB105" s="14"/>
    </row>
    <row r="106" spans="1:28">
      <c r="B106">
        <v>665</v>
      </c>
      <c r="C106">
        <v>50</v>
      </c>
      <c r="D106">
        <v>42</v>
      </c>
      <c r="E106">
        <v>45</v>
      </c>
      <c r="F106">
        <v>43</v>
      </c>
      <c r="G106">
        <v>7</v>
      </c>
      <c r="H106">
        <v>31</v>
      </c>
      <c r="I106">
        <v>27</v>
      </c>
      <c r="J106">
        <v>10563</v>
      </c>
      <c r="K106">
        <v>1.97</v>
      </c>
      <c r="L106">
        <v>1.67</v>
      </c>
      <c r="M106">
        <v>1.77</v>
      </c>
      <c r="N106">
        <v>1.67</v>
      </c>
      <c r="O106">
        <v>0.28000000000000003</v>
      </c>
      <c r="P106">
        <v>1.2</v>
      </c>
      <c r="Q106">
        <v>1.06</v>
      </c>
      <c r="S106" s="18"/>
      <c r="T106" s="12">
        <f t="shared" si="7"/>
        <v>1.6785004260153364</v>
      </c>
      <c r="U106" s="13">
        <f t="shared" si="8"/>
        <v>1.422891224084067</v>
      </c>
      <c r="V106" s="13">
        <f t="shared" si="9"/>
        <v>1.5080942913944901</v>
      </c>
      <c r="W106" s="13">
        <f t="shared" si="10"/>
        <v>1.422891224084067</v>
      </c>
      <c r="X106" s="13">
        <f t="shared" si="11"/>
        <v>0.23856858846918494</v>
      </c>
      <c r="Y106" s="13">
        <f t="shared" si="12"/>
        <v>1.0224368077250781</v>
      </c>
      <c r="Z106" s="13">
        <f t="shared" si="13"/>
        <v>0.90315251349048564</v>
      </c>
      <c r="AA106" s="13">
        <f>(U106/W106)*100</f>
        <v>100</v>
      </c>
      <c r="AB106" s="28">
        <f>AVERAGE(AA106:AA108)</f>
        <v>100.92592592592592</v>
      </c>
    </row>
    <row r="107" spans="1:28">
      <c r="A107" t="s">
        <v>10</v>
      </c>
      <c r="B107" t="s">
        <v>104</v>
      </c>
      <c r="C107">
        <v>25</v>
      </c>
      <c r="D107">
        <v>21</v>
      </c>
      <c r="E107" t="s">
        <v>105</v>
      </c>
      <c r="F107">
        <v>77</v>
      </c>
      <c r="G107">
        <v>69</v>
      </c>
      <c r="H107" t="s">
        <v>12</v>
      </c>
      <c r="I107" t="s">
        <v>13</v>
      </c>
      <c r="S107" s="18"/>
      <c r="T107" s="12"/>
      <c r="U107" s="13"/>
      <c r="V107" s="13"/>
      <c r="W107" s="13"/>
      <c r="X107" s="13"/>
      <c r="Y107" s="13"/>
      <c r="Z107" s="13"/>
      <c r="AA107" s="13"/>
      <c r="AB107" s="14"/>
    </row>
    <row r="108" spans="1:28">
      <c r="B108">
        <v>662</v>
      </c>
      <c r="C108">
        <v>49</v>
      </c>
      <c r="D108">
        <v>41</v>
      </c>
      <c r="E108">
        <v>44</v>
      </c>
      <c r="F108">
        <v>42</v>
      </c>
      <c r="G108">
        <v>6</v>
      </c>
      <c r="H108">
        <v>29</v>
      </c>
      <c r="I108">
        <v>24</v>
      </c>
      <c r="J108">
        <v>10523</v>
      </c>
      <c r="K108">
        <v>1.94</v>
      </c>
      <c r="L108">
        <v>1.62</v>
      </c>
      <c r="M108">
        <v>1.74</v>
      </c>
      <c r="N108">
        <v>1.65</v>
      </c>
      <c r="O108">
        <v>0.25</v>
      </c>
      <c r="P108">
        <v>1.1299999999999999</v>
      </c>
      <c r="Q108">
        <v>0.96</v>
      </c>
      <c r="S108" s="18"/>
      <c r="T108" s="12">
        <f t="shared" si="7"/>
        <v>1.659222655136368</v>
      </c>
      <c r="U108" s="13">
        <f t="shared" si="8"/>
        <v>1.3855364439798539</v>
      </c>
      <c r="V108" s="13">
        <f t="shared" si="9"/>
        <v>1.4881687731635465</v>
      </c>
      <c r="W108" s="13">
        <f t="shared" si="10"/>
        <v>1.4111945262757768</v>
      </c>
      <c r="X108" s="13">
        <f t="shared" si="11"/>
        <v>0.21381735246602679</v>
      </c>
      <c r="Y108" s="13">
        <f t="shared" si="12"/>
        <v>0.96645443314644097</v>
      </c>
      <c r="Z108" s="13">
        <f t="shared" si="13"/>
        <v>0.82105863346954289</v>
      </c>
      <c r="AA108" s="13">
        <f>(W108/U108)*100</f>
        <v>101.85185185185183</v>
      </c>
      <c r="AB108" s="14"/>
    </row>
    <row r="109" spans="1:28">
      <c r="A109" t="s">
        <v>10</v>
      </c>
      <c r="B109" t="s">
        <v>106</v>
      </c>
      <c r="C109">
        <v>26</v>
      </c>
      <c r="D109">
        <v>20</v>
      </c>
      <c r="E109" t="s">
        <v>105</v>
      </c>
      <c r="F109">
        <v>78</v>
      </c>
      <c r="G109">
        <v>68</v>
      </c>
      <c r="H109" t="s">
        <v>12</v>
      </c>
      <c r="I109" t="s">
        <v>13</v>
      </c>
      <c r="S109" s="18"/>
      <c r="T109" s="12"/>
      <c r="U109" s="13"/>
      <c r="V109" s="13"/>
      <c r="W109" s="13"/>
      <c r="X109" s="13"/>
      <c r="Y109" s="13"/>
      <c r="Z109" s="13"/>
      <c r="AA109" s="13"/>
      <c r="AB109" s="14"/>
    </row>
    <row r="110" spans="1:28" ht="15.75" thickBot="1">
      <c r="B110">
        <v>663</v>
      </c>
      <c r="C110">
        <v>48</v>
      </c>
      <c r="D110">
        <v>41</v>
      </c>
      <c r="E110">
        <v>44</v>
      </c>
      <c r="F110">
        <v>40</v>
      </c>
      <c r="G110">
        <v>6</v>
      </c>
      <c r="H110">
        <v>29</v>
      </c>
      <c r="I110">
        <v>24</v>
      </c>
      <c r="J110">
        <v>10527</v>
      </c>
      <c r="K110">
        <v>1.88</v>
      </c>
      <c r="L110">
        <v>1.62</v>
      </c>
      <c r="M110">
        <v>1.71</v>
      </c>
      <c r="N110">
        <v>1.59</v>
      </c>
      <c r="O110">
        <v>0.25</v>
      </c>
      <c r="P110">
        <v>1.1200000000000001</v>
      </c>
      <c r="Q110">
        <v>0.95</v>
      </c>
      <c r="S110" s="19"/>
      <c r="T110" s="15">
        <f t="shared" si="7"/>
        <v>1.6072955257908237</v>
      </c>
      <c r="U110" s="16">
        <f t="shared" si="8"/>
        <v>1.3850099743516673</v>
      </c>
      <c r="V110" s="16">
        <f t="shared" si="9"/>
        <v>1.4619549729267598</v>
      </c>
      <c r="W110" s="16">
        <f t="shared" si="10"/>
        <v>1.359361641493303</v>
      </c>
      <c r="X110" s="16">
        <f t="shared" si="11"/>
        <v>0.21373610715303507</v>
      </c>
      <c r="Y110" s="16">
        <f t="shared" si="12"/>
        <v>0.95753776004559721</v>
      </c>
      <c r="Z110" s="16">
        <f t="shared" si="13"/>
        <v>0.81219720718153321</v>
      </c>
      <c r="AA110" s="16"/>
      <c r="AB110" s="26"/>
    </row>
    <row r="111" spans="1:28">
      <c r="A111" t="s">
        <v>45</v>
      </c>
      <c r="B111" t="s">
        <v>46</v>
      </c>
      <c r="C111" t="s">
        <v>107</v>
      </c>
      <c r="T111" s="23"/>
      <c r="U111" s="24"/>
      <c r="V111" s="24"/>
      <c r="W111" s="24"/>
      <c r="X111" s="24"/>
      <c r="Y111" s="24"/>
      <c r="Z111" s="24"/>
      <c r="AA111" s="24"/>
      <c r="AB111" s="25"/>
    </row>
    <row r="112" spans="1:28" ht="15.75" thickBot="1">
      <c r="A112" t="s">
        <v>10</v>
      </c>
      <c r="B112" t="s">
        <v>108</v>
      </c>
      <c r="C112">
        <v>26</v>
      </c>
      <c r="D112">
        <v>21</v>
      </c>
      <c r="E112" t="s">
        <v>109</v>
      </c>
      <c r="F112">
        <v>79</v>
      </c>
      <c r="G112">
        <v>69</v>
      </c>
      <c r="H112" t="s">
        <v>12</v>
      </c>
      <c r="I112" t="s">
        <v>13</v>
      </c>
      <c r="T112" s="20"/>
      <c r="U112" s="21"/>
      <c r="V112" s="21"/>
      <c r="W112" s="21"/>
      <c r="X112" s="21"/>
      <c r="Y112" s="21"/>
      <c r="Z112" s="21"/>
      <c r="AA112" s="21"/>
      <c r="AB112" s="22"/>
    </row>
    <row r="113" spans="1:28">
      <c r="B113">
        <v>657</v>
      </c>
      <c r="C113">
        <v>44</v>
      </c>
      <c r="D113">
        <v>37</v>
      </c>
      <c r="E113">
        <v>40</v>
      </c>
      <c r="F113">
        <v>37</v>
      </c>
      <c r="G113">
        <v>6</v>
      </c>
      <c r="H113">
        <v>26</v>
      </c>
      <c r="I113">
        <v>23</v>
      </c>
      <c r="J113">
        <v>10444</v>
      </c>
      <c r="K113">
        <v>1.72</v>
      </c>
      <c r="L113">
        <v>1.45</v>
      </c>
      <c r="M113">
        <v>1.57</v>
      </c>
      <c r="N113">
        <v>1.47</v>
      </c>
      <c r="O113">
        <v>0.22</v>
      </c>
      <c r="P113">
        <v>1.04</v>
      </c>
      <c r="Q113">
        <v>0.9</v>
      </c>
      <c r="S113" s="17" t="s">
        <v>149</v>
      </c>
      <c r="T113" s="9">
        <f t="shared" si="7"/>
        <v>1.4821907315204903</v>
      </c>
      <c r="U113" s="10">
        <f t="shared" si="8"/>
        <v>1.2495212562236691</v>
      </c>
      <c r="V113" s="10">
        <f t="shared" si="9"/>
        <v>1.3529299119111451</v>
      </c>
      <c r="W113" s="10">
        <f t="shared" si="10"/>
        <v>1.2667560321715818</v>
      </c>
      <c r="X113" s="10">
        <f t="shared" si="11"/>
        <v>0.18958253542703946</v>
      </c>
      <c r="Y113" s="10">
        <f t="shared" si="12"/>
        <v>0.89620834929145921</v>
      </c>
      <c r="Z113" s="10">
        <f t="shared" si="13"/>
        <v>0.7755649176560705</v>
      </c>
      <c r="AA113" s="10"/>
      <c r="AB113" s="11"/>
    </row>
    <row r="114" spans="1:28">
      <c r="A114" t="s">
        <v>10</v>
      </c>
      <c r="B114" t="s">
        <v>110</v>
      </c>
      <c r="C114">
        <v>26</v>
      </c>
      <c r="D114">
        <v>20</v>
      </c>
      <c r="E114" t="s">
        <v>111</v>
      </c>
      <c r="F114">
        <v>78</v>
      </c>
      <c r="G114">
        <v>68</v>
      </c>
      <c r="H114" t="s">
        <v>12</v>
      </c>
      <c r="I114" t="s">
        <v>13</v>
      </c>
      <c r="S114" s="18"/>
      <c r="T114" s="12"/>
      <c r="U114" s="13"/>
      <c r="V114" s="13"/>
      <c r="W114" s="13"/>
      <c r="X114" s="13"/>
      <c r="Y114" s="13"/>
      <c r="Z114" s="13"/>
      <c r="AA114" s="13"/>
      <c r="AB114" s="14"/>
    </row>
    <row r="115" spans="1:28">
      <c r="B115">
        <v>661</v>
      </c>
      <c r="C115">
        <v>44</v>
      </c>
      <c r="D115">
        <v>37</v>
      </c>
      <c r="E115">
        <v>40</v>
      </c>
      <c r="F115">
        <v>37</v>
      </c>
      <c r="G115">
        <v>6</v>
      </c>
      <c r="H115">
        <v>26</v>
      </c>
      <c r="I115">
        <v>23</v>
      </c>
      <c r="J115">
        <v>10499</v>
      </c>
      <c r="K115">
        <v>1.73</v>
      </c>
      <c r="L115">
        <v>1.45</v>
      </c>
      <c r="M115">
        <v>1.56</v>
      </c>
      <c r="N115">
        <v>1.47</v>
      </c>
      <c r="O115">
        <v>0.23</v>
      </c>
      <c r="P115">
        <v>1.02</v>
      </c>
      <c r="Q115">
        <v>0.91</v>
      </c>
      <c r="S115" s="18"/>
      <c r="T115" s="12">
        <f t="shared" si="7"/>
        <v>1.4829983807981713</v>
      </c>
      <c r="U115" s="13">
        <f t="shared" si="8"/>
        <v>1.2429755214782361</v>
      </c>
      <c r="V115" s="13">
        <f t="shared" si="9"/>
        <v>1.3372702162110677</v>
      </c>
      <c r="W115" s="13">
        <f t="shared" si="10"/>
        <v>1.26012001142966</v>
      </c>
      <c r="X115" s="13">
        <f t="shared" si="11"/>
        <v>0.19716163444137536</v>
      </c>
      <c r="Y115" s="13">
        <f t="shared" si="12"/>
        <v>0.87436898752262115</v>
      </c>
      <c r="Z115" s="13">
        <f t="shared" si="13"/>
        <v>0.78007429278978946</v>
      </c>
      <c r="AA115" s="13">
        <f>(U115/W115)*100</f>
        <v>98.639455782312922</v>
      </c>
      <c r="AB115" s="28">
        <f>AVERAGE(AA115:AA117)</f>
        <v>100.3835576783905</v>
      </c>
    </row>
    <row r="116" spans="1:28">
      <c r="A116" t="s">
        <v>10</v>
      </c>
      <c r="B116" t="s">
        <v>112</v>
      </c>
      <c r="C116">
        <v>26</v>
      </c>
      <c r="D116">
        <v>21</v>
      </c>
      <c r="E116" t="s">
        <v>113</v>
      </c>
      <c r="F116">
        <v>78</v>
      </c>
      <c r="G116">
        <v>69</v>
      </c>
      <c r="H116" t="s">
        <v>12</v>
      </c>
      <c r="I116" t="s">
        <v>13</v>
      </c>
      <c r="S116" s="18"/>
      <c r="T116" s="12"/>
      <c r="U116" s="13"/>
      <c r="V116" s="13"/>
      <c r="W116" s="13"/>
      <c r="X116" s="13"/>
      <c r="Y116" s="13"/>
      <c r="Z116" s="13"/>
      <c r="AA116" s="13"/>
      <c r="AB116" s="14"/>
    </row>
    <row r="117" spans="1:28">
      <c r="B117">
        <v>661</v>
      </c>
      <c r="C117">
        <v>44</v>
      </c>
      <c r="D117">
        <v>36</v>
      </c>
      <c r="E117">
        <v>38</v>
      </c>
      <c r="F117">
        <v>37</v>
      </c>
      <c r="G117">
        <v>5</v>
      </c>
      <c r="H117">
        <v>25</v>
      </c>
      <c r="I117">
        <v>23</v>
      </c>
      <c r="J117">
        <v>10507</v>
      </c>
      <c r="K117">
        <v>1.72</v>
      </c>
      <c r="L117">
        <v>1.41</v>
      </c>
      <c r="M117">
        <v>1.51</v>
      </c>
      <c r="N117">
        <v>1.44</v>
      </c>
      <c r="O117">
        <v>0.21</v>
      </c>
      <c r="P117">
        <v>1</v>
      </c>
      <c r="Q117">
        <v>0.89</v>
      </c>
      <c r="S117" s="18"/>
      <c r="T117" s="12">
        <f t="shared" si="7"/>
        <v>1.473303511944418</v>
      </c>
      <c r="U117" s="13">
        <f t="shared" si="8"/>
        <v>1.2077662510707148</v>
      </c>
      <c r="V117" s="13">
        <f t="shared" si="9"/>
        <v>1.2934234319977158</v>
      </c>
      <c r="W117" s="13">
        <f t="shared" si="10"/>
        <v>1.2334634053488152</v>
      </c>
      <c r="X117" s="13">
        <f t="shared" si="11"/>
        <v>0.17988007994670219</v>
      </c>
      <c r="Y117" s="13">
        <f t="shared" si="12"/>
        <v>0.85657180927001042</v>
      </c>
      <c r="Z117" s="13">
        <f t="shared" si="13"/>
        <v>0.76234891025030926</v>
      </c>
      <c r="AA117" s="13">
        <f>(W117/U117)*100</f>
        <v>102.1276595744681</v>
      </c>
      <c r="AB117" s="14"/>
    </row>
    <row r="118" spans="1:28">
      <c r="A118" t="s">
        <v>10</v>
      </c>
      <c r="B118" t="s">
        <v>114</v>
      </c>
      <c r="C118">
        <v>26</v>
      </c>
      <c r="D118">
        <v>21</v>
      </c>
      <c r="E118" t="s">
        <v>113</v>
      </c>
      <c r="F118">
        <v>78</v>
      </c>
      <c r="G118">
        <v>70</v>
      </c>
      <c r="H118" t="s">
        <v>12</v>
      </c>
      <c r="I118" t="s">
        <v>13</v>
      </c>
      <c r="S118" s="18"/>
      <c r="T118" s="12"/>
      <c r="U118" s="13"/>
      <c r="V118" s="13"/>
      <c r="W118" s="13"/>
      <c r="X118" s="13"/>
      <c r="Y118" s="13"/>
      <c r="Z118" s="13"/>
      <c r="AA118" s="13"/>
      <c r="AB118" s="14"/>
    </row>
    <row r="119" spans="1:28" ht="15.75" thickBot="1">
      <c r="B119">
        <v>663</v>
      </c>
      <c r="C119">
        <v>42</v>
      </c>
      <c r="D119">
        <v>35</v>
      </c>
      <c r="E119">
        <v>38</v>
      </c>
      <c r="F119">
        <v>36</v>
      </c>
      <c r="G119">
        <v>5</v>
      </c>
      <c r="H119">
        <v>25</v>
      </c>
      <c r="I119">
        <v>23</v>
      </c>
      <c r="J119">
        <v>10539</v>
      </c>
      <c r="K119">
        <v>1.64</v>
      </c>
      <c r="L119">
        <v>1.39</v>
      </c>
      <c r="M119">
        <v>1.51</v>
      </c>
      <c r="N119">
        <v>1.41</v>
      </c>
      <c r="O119">
        <v>0.21</v>
      </c>
      <c r="P119">
        <v>0.98</v>
      </c>
      <c r="Q119">
        <v>0.89</v>
      </c>
      <c r="S119" s="19"/>
      <c r="T119" s="15">
        <f t="shared" si="7"/>
        <v>1.4005123825789922</v>
      </c>
      <c r="U119" s="16">
        <f t="shared" si="8"/>
        <v>1.1870196413321947</v>
      </c>
      <c r="V119" s="16">
        <f t="shared" si="9"/>
        <v>1.2894961571306576</v>
      </c>
      <c r="W119" s="16">
        <f t="shared" si="10"/>
        <v>1.2040990606319386</v>
      </c>
      <c r="X119" s="16">
        <f t="shared" si="11"/>
        <v>0.17933390264731</v>
      </c>
      <c r="Y119" s="16">
        <f t="shared" si="12"/>
        <v>0.83689154568744661</v>
      </c>
      <c r="Z119" s="16">
        <f t="shared" si="13"/>
        <v>0.76003415883859948</v>
      </c>
      <c r="AA119" s="16"/>
      <c r="AB119" s="26"/>
    </row>
    <row r="120" spans="1:28">
      <c r="A120" t="s">
        <v>45</v>
      </c>
      <c r="B120" t="s">
        <v>46</v>
      </c>
      <c r="C120" t="s">
        <v>115</v>
      </c>
      <c r="T120" s="23"/>
      <c r="U120" s="24"/>
      <c r="V120" s="24"/>
      <c r="W120" s="24"/>
      <c r="X120" s="24"/>
      <c r="Y120" s="24"/>
      <c r="Z120" s="24"/>
      <c r="AA120" s="24"/>
      <c r="AB120" s="25"/>
    </row>
    <row r="121" spans="1:28" ht="15.75" thickBot="1">
      <c r="A121" t="s">
        <v>10</v>
      </c>
      <c r="B121" t="s">
        <v>116</v>
      </c>
      <c r="C121">
        <v>26</v>
      </c>
      <c r="D121">
        <v>21</v>
      </c>
      <c r="E121" t="s">
        <v>117</v>
      </c>
      <c r="F121">
        <v>79</v>
      </c>
      <c r="G121">
        <v>70</v>
      </c>
      <c r="H121" t="s">
        <v>12</v>
      </c>
      <c r="I121" t="s">
        <v>13</v>
      </c>
      <c r="T121" s="20"/>
      <c r="U121" s="21"/>
      <c r="V121" s="21"/>
      <c r="W121" s="21"/>
      <c r="X121" s="21"/>
      <c r="Y121" s="21"/>
      <c r="Z121" s="21"/>
      <c r="AA121" s="21"/>
      <c r="AB121" s="22"/>
    </row>
    <row r="122" spans="1:28">
      <c r="B122">
        <v>663</v>
      </c>
      <c r="C122">
        <v>41</v>
      </c>
      <c r="D122">
        <v>33</v>
      </c>
      <c r="E122">
        <v>36</v>
      </c>
      <c r="F122">
        <v>34</v>
      </c>
      <c r="G122">
        <v>5</v>
      </c>
      <c r="H122">
        <v>23</v>
      </c>
      <c r="I122">
        <v>20</v>
      </c>
      <c r="J122">
        <v>10531</v>
      </c>
      <c r="K122">
        <v>1.59</v>
      </c>
      <c r="L122">
        <v>1.31</v>
      </c>
      <c r="M122">
        <v>1.41</v>
      </c>
      <c r="N122">
        <v>1.32</v>
      </c>
      <c r="O122">
        <v>0.2</v>
      </c>
      <c r="P122">
        <v>0.89</v>
      </c>
      <c r="Q122">
        <v>0.77</v>
      </c>
      <c r="S122" s="17" t="s">
        <v>150</v>
      </c>
      <c r="T122" s="9">
        <f t="shared" si="7"/>
        <v>1.3588453138353433</v>
      </c>
      <c r="U122" s="10">
        <f t="shared" si="8"/>
        <v>1.119551799449245</v>
      </c>
      <c r="V122" s="10">
        <f t="shared" si="9"/>
        <v>1.2050137688728515</v>
      </c>
      <c r="W122" s="10">
        <f t="shared" si="10"/>
        <v>1.1280979963916058</v>
      </c>
      <c r="X122" s="10">
        <f t="shared" si="11"/>
        <v>0.17092393884721299</v>
      </c>
      <c r="Y122" s="10">
        <f t="shared" si="12"/>
        <v>0.76061152787009778</v>
      </c>
      <c r="Z122" s="10">
        <f t="shared" si="13"/>
        <v>0.65805716456176999</v>
      </c>
      <c r="AA122" s="10"/>
      <c r="AB122" s="11"/>
    </row>
    <row r="123" spans="1:28">
      <c r="A123" t="s">
        <v>10</v>
      </c>
      <c r="B123" t="s">
        <v>116</v>
      </c>
      <c r="C123">
        <v>26</v>
      </c>
      <c r="D123">
        <v>21</v>
      </c>
      <c r="E123" t="s">
        <v>118</v>
      </c>
      <c r="F123">
        <v>79</v>
      </c>
      <c r="G123">
        <v>70</v>
      </c>
      <c r="H123" t="s">
        <v>12</v>
      </c>
      <c r="I123" t="s">
        <v>13</v>
      </c>
      <c r="S123" s="18"/>
      <c r="T123" s="12"/>
      <c r="U123" s="13"/>
      <c r="V123" s="13"/>
      <c r="W123" s="13"/>
      <c r="X123" s="13"/>
      <c r="Y123" s="13"/>
      <c r="Z123" s="13"/>
      <c r="AA123" s="13"/>
      <c r="AB123" s="14"/>
    </row>
    <row r="124" spans="1:28">
      <c r="B124">
        <v>665</v>
      </c>
      <c r="C124">
        <v>41</v>
      </c>
      <c r="D124">
        <v>33</v>
      </c>
      <c r="E124">
        <v>36</v>
      </c>
      <c r="F124">
        <v>34</v>
      </c>
      <c r="G124">
        <v>5</v>
      </c>
      <c r="H124">
        <v>23</v>
      </c>
      <c r="I124">
        <v>20</v>
      </c>
      <c r="J124">
        <v>10571</v>
      </c>
      <c r="K124">
        <v>1.6</v>
      </c>
      <c r="L124">
        <v>1.31</v>
      </c>
      <c r="M124">
        <v>1.4</v>
      </c>
      <c r="N124">
        <v>1.33</v>
      </c>
      <c r="O124">
        <v>0.19</v>
      </c>
      <c r="P124">
        <v>0.89</v>
      </c>
      <c r="Q124">
        <v>0.79</v>
      </c>
      <c r="S124" s="18"/>
      <c r="T124" s="12">
        <f t="shared" si="7"/>
        <v>1.3622173871913725</v>
      </c>
      <c r="U124" s="13">
        <f t="shared" si="8"/>
        <v>1.1153154857629364</v>
      </c>
      <c r="V124" s="13">
        <f t="shared" si="9"/>
        <v>1.1919402137924511</v>
      </c>
      <c r="W124" s="13">
        <f t="shared" si="10"/>
        <v>1.1323432031028284</v>
      </c>
      <c r="X124" s="13">
        <f t="shared" si="11"/>
        <v>0.16176331472897551</v>
      </c>
      <c r="Y124" s="13">
        <f t="shared" si="12"/>
        <v>0.75773342162520108</v>
      </c>
      <c r="Z124" s="13">
        <f t="shared" si="13"/>
        <v>0.67259483492574024</v>
      </c>
      <c r="AA124" s="13">
        <f>(U124/W124)*100</f>
        <v>98.496240601503771</v>
      </c>
      <c r="AB124" s="28">
        <f>AVERAGE(AA124:AA126)</f>
        <v>100.00569605832766</v>
      </c>
    </row>
    <row r="125" spans="1:28">
      <c r="A125" t="s">
        <v>10</v>
      </c>
      <c r="B125" t="s">
        <v>119</v>
      </c>
      <c r="C125">
        <v>26</v>
      </c>
      <c r="D125">
        <v>22</v>
      </c>
      <c r="E125" t="s">
        <v>120</v>
      </c>
      <c r="F125">
        <v>78</v>
      </c>
      <c r="G125">
        <v>71</v>
      </c>
      <c r="H125" t="s">
        <v>12</v>
      </c>
      <c r="I125" t="s">
        <v>13</v>
      </c>
      <c r="S125" s="18"/>
      <c r="T125" s="12"/>
      <c r="U125" s="13"/>
      <c r="V125" s="13"/>
      <c r="W125" s="13"/>
      <c r="X125" s="13"/>
      <c r="Y125" s="13"/>
      <c r="Z125" s="13"/>
      <c r="AA125" s="13"/>
      <c r="AB125" s="14"/>
    </row>
    <row r="126" spans="1:28">
      <c r="B126">
        <v>663</v>
      </c>
      <c r="C126">
        <v>41</v>
      </c>
      <c r="D126">
        <v>34</v>
      </c>
      <c r="E126">
        <v>36</v>
      </c>
      <c r="F126">
        <v>34</v>
      </c>
      <c r="G126">
        <v>5</v>
      </c>
      <c r="H126">
        <v>23</v>
      </c>
      <c r="I126">
        <v>20</v>
      </c>
      <c r="J126">
        <v>10527</v>
      </c>
      <c r="K126">
        <v>1.62</v>
      </c>
      <c r="L126">
        <v>1.32</v>
      </c>
      <c r="M126">
        <v>1.4</v>
      </c>
      <c r="N126">
        <v>1.34</v>
      </c>
      <c r="O126">
        <v>0.2</v>
      </c>
      <c r="P126">
        <v>0.89</v>
      </c>
      <c r="Q126">
        <v>0.78</v>
      </c>
      <c r="S126" s="18"/>
      <c r="T126" s="12">
        <f t="shared" si="7"/>
        <v>1.3850099743516673</v>
      </c>
      <c r="U126" s="13">
        <f t="shared" si="8"/>
        <v>1.128526645768025</v>
      </c>
      <c r="V126" s="13">
        <f t="shared" si="9"/>
        <v>1.1969222000569963</v>
      </c>
      <c r="W126" s="13">
        <f t="shared" si="10"/>
        <v>1.1456255343402679</v>
      </c>
      <c r="X126" s="13">
        <f t="shared" si="11"/>
        <v>0.17098888572242804</v>
      </c>
      <c r="Y126" s="13">
        <f t="shared" si="12"/>
        <v>0.76090054146480479</v>
      </c>
      <c r="Z126" s="13">
        <f t="shared" si="13"/>
        <v>0.66685665431746932</v>
      </c>
      <c r="AA126" s="13">
        <f>(W126/U126)*100</f>
        <v>101.51515151515153</v>
      </c>
      <c r="AB126" s="14"/>
    </row>
    <row r="127" spans="1:28">
      <c r="A127" t="s">
        <v>10</v>
      </c>
      <c r="B127" t="s">
        <v>121</v>
      </c>
      <c r="C127">
        <v>26</v>
      </c>
      <c r="D127">
        <v>22</v>
      </c>
      <c r="E127" t="s">
        <v>122</v>
      </c>
      <c r="F127">
        <v>78</v>
      </c>
      <c r="G127">
        <v>71</v>
      </c>
      <c r="H127" t="s">
        <v>12</v>
      </c>
      <c r="I127" t="s">
        <v>13</v>
      </c>
      <c r="S127" s="18"/>
      <c r="T127" s="12"/>
      <c r="U127" s="13"/>
      <c r="V127" s="13"/>
      <c r="W127" s="13"/>
      <c r="X127" s="13"/>
      <c r="Y127" s="13"/>
      <c r="Z127" s="13"/>
      <c r="AA127" s="13"/>
      <c r="AB127" s="14"/>
    </row>
    <row r="128" spans="1:28" ht="15.75" thickBot="1">
      <c r="B128">
        <v>661</v>
      </c>
      <c r="C128">
        <v>40</v>
      </c>
      <c r="D128">
        <v>33</v>
      </c>
      <c r="E128">
        <v>36</v>
      </c>
      <c r="F128">
        <v>34</v>
      </c>
      <c r="G128">
        <v>5</v>
      </c>
      <c r="H128">
        <v>22</v>
      </c>
      <c r="I128">
        <v>19</v>
      </c>
      <c r="J128">
        <v>10495</v>
      </c>
      <c r="K128">
        <v>1.59</v>
      </c>
      <c r="L128">
        <v>1.31</v>
      </c>
      <c r="M128">
        <v>1.4</v>
      </c>
      <c r="N128">
        <v>1.33</v>
      </c>
      <c r="O128">
        <v>0.19</v>
      </c>
      <c r="P128">
        <v>0.86</v>
      </c>
      <c r="Q128">
        <v>0.74</v>
      </c>
      <c r="S128" s="19"/>
      <c r="T128" s="15">
        <f t="shared" si="7"/>
        <v>1.3635064316341114</v>
      </c>
      <c r="U128" s="16">
        <f t="shared" si="8"/>
        <v>1.1233920914721296</v>
      </c>
      <c r="V128" s="16">
        <f t="shared" si="9"/>
        <v>1.2005717008099095</v>
      </c>
      <c r="W128" s="16">
        <f t="shared" si="10"/>
        <v>1.1405431157694139</v>
      </c>
      <c r="X128" s="16">
        <f t="shared" si="11"/>
        <v>0.16293473082420201</v>
      </c>
      <c r="Y128" s="16">
        <f t="shared" si="12"/>
        <v>0.73749404478323011</v>
      </c>
      <c r="Z128" s="16">
        <f t="shared" si="13"/>
        <v>0.63458789899952361</v>
      </c>
      <c r="AA128" s="16"/>
      <c r="AB128" s="26"/>
    </row>
    <row r="129" spans="1:28">
      <c r="A129" t="s">
        <v>45</v>
      </c>
      <c r="B129" t="s">
        <v>46</v>
      </c>
      <c r="C129" t="s">
        <v>123</v>
      </c>
      <c r="T129" s="23"/>
      <c r="U129" s="24"/>
      <c r="V129" s="24"/>
      <c r="W129" s="24"/>
      <c r="X129" s="24"/>
      <c r="Y129" s="24"/>
      <c r="Z129" s="24"/>
      <c r="AA129" s="24"/>
      <c r="AB129" s="25"/>
    </row>
    <row r="130" spans="1:28" ht="15.75" thickBot="1">
      <c r="A130" t="s">
        <v>10</v>
      </c>
      <c r="B130" t="s">
        <v>124</v>
      </c>
      <c r="C130">
        <v>26</v>
      </c>
      <c r="D130">
        <v>22</v>
      </c>
      <c r="E130" t="s">
        <v>125</v>
      </c>
      <c r="F130">
        <v>79</v>
      </c>
      <c r="G130">
        <v>71</v>
      </c>
      <c r="H130" t="s">
        <v>12</v>
      </c>
      <c r="I130" t="s">
        <v>13</v>
      </c>
      <c r="T130" s="20"/>
      <c r="U130" s="21"/>
      <c r="V130" s="21"/>
      <c r="W130" s="21"/>
      <c r="X130" s="21"/>
      <c r="Y130" s="21"/>
      <c r="Z130" s="21"/>
      <c r="AA130" s="21"/>
      <c r="AB130" s="22"/>
    </row>
    <row r="131" spans="1:28">
      <c r="B131">
        <v>656</v>
      </c>
      <c r="C131">
        <v>45</v>
      </c>
      <c r="D131">
        <v>37</v>
      </c>
      <c r="E131">
        <v>39</v>
      </c>
      <c r="F131">
        <v>37</v>
      </c>
      <c r="G131">
        <v>6</v>
      </c>
      <c r="H131">
        <v>24</v>
      </c>
      <c r="I131">
        <v>20</v>
      </c>
      <c r="J131">
        <v>10424</v>
      </c>
      <c r="K131">
        <v>1.77</v>
      </c>
      <c r="L131">
        <v>1.46</v>
      </c>
      <c r="M131">
        <v>1.55</v>
      </c>
      <c r="N131">
        <v>1.45</v>
      </c>
      <c r="O131">
        <v>0.22</v>
      </c>
      <c r="P131">
        <v>0.93</v>
      </c>
      <c r="Q131">
        <v>0.8</v>
      </c>
      <c r="S131" s="17" t="s">
        <v>151</v>
      </c>
      <c r="T131" s="9">
        <f t="shared" si="7"/>
        <v>1.5282041442824252</v>
      </c>
      <c r="U131" s="10">
        <f t="shared" si="8"/>
        <v>1.2605525709900229</v>
      </c>
      <c r="V131" s="10">
        <f t="shared" si="9"/>
        <v>1.3382578664620108</v>
      </c>
      <c r="W131" s="10">
        <f t="shared" si="10"/>
        <v>1.2519186492709133</v>
      </c>
      <c r="X131" s="10">
        <f t="shared" si="11"/>
        <v>0.18994627782041443</v>
      </c>
      <c r="Y131" s="10">
        <f t="shared" si="12"/>
        <v>0.80295471987720646</v>
      </c>
      <c r="Z131" s="10">
        <f t="shared" si="13"/>
        <v>0.69071373752877974</v>
      </c>
      <c r="AA131" s="10">
        <f>(U131/W131)*100</f>
        <v>100.68965517241378</v>
      </c>
      <c r="AB131" s="27">
        <f>AVERAGE(AA131:AA133)</f>
        <v>100</v>
      </c>
    </row>
    <row r="132" spans="1:28">
      <c r="A132" t="s">
        <v>10</v>
      </c>
      <c r="B132" t="s">
        <v>11</v>
      </c>
      <c r="C132">
        <v>26</v>
      </c>
      <c r="D132">
        <v>21</v>
      </c>
      <c r="E132" t="s">
        <v>125</v>
      </c>
      <c r="F132">
        <v>79</v>
      </c>
      <c r="G132">
        <v>70</v>
      </c>
      <c r="H132" t="s">
        <v>12</v>
      </c>
      <c r="I132" t="s">
        <v>13</v>
      </c>
      <c r="S132" s="18"/>
      <c r="T132" s="12"/>
      <c r="U132" s="13"/>
      <c r="V132" s="13"/>
      <c r="W132" s="13"/>
      <c r="X132" s="13"/>
      <c r="Y132" s="13"/>
      <c r="Z132" s="13"/>
      <c r="AA132" s="13"/>
      <c r="AB132" s="14"/>
    </row>
    <row r="133" spans="1:28" ht="15.75" thickBot="1">
      <c r="B133">
        <v>660</v>
      </c>
      <c r="C133">
        <v>45</v>
      </c>
      <c r="D133">
        <v>37</v>
      </c>
      <c r="E133">
        <v>40</v>
      </c>
      <c r="F133">
        <v>37</v>
      </c>
      <c r="G133">
        <v>6</v>
      </c>
      <c r="H133">
        <v>24</v>
      </c>
      <c r="I133">
        <v>20</v>
      </c>
      <c r="J133">
        <v>10480</v>
      </c>
      <c r="K133">
        <v>1.76</v>
      </c>
      <c r="L133">
        <v>1.45</v>
      </c>
      <c r="M133">
        <v>1.56</v>
      </c>
      <c r="N133">
        <v>1.44</v>
      </c>
      <c r="O133">
        <v>0.22</v>
      </c>
      <c r="P133">
        <v>0.93</v>
      </c>
      <c r="Q133">
        <v>0.78</v>
      </c>
      <c r="S133" s="19"/>
      <c r="T133" s="15">
        <f t="shared" si="7"/>
        <v>1.5114503816793894</v>
      </c>
      <c r="U133" s="16">
        <f t="shared" si="8"/>
        <v>1.2452290076335877</v>
      </c>
      <c r="V133" s="16">
        <f t="shared" si="9"/>
        <v>1.3396946564885497</v>
      </c>
      <c r="W133" s="16">
        <f t="shared" si="10"/>
        <v>1.2366412213740459</v>
      </c>
      <c r="X133" s="16">
        <f t="shared" si="11"/>
        <v>0.18893129770992367</v>
      </c>
      <c r="Y133" s="16">
        <f t="shared" si="12"/>
        <v>0.79866412213740456</v>
      </c>
      <c r="Z133" s="16">
        <f t="shared" si="13"/>
        <v>0.66984732824427484</v>
      </c>
      <c r="AA133" s="16">
        <f>(W133/U133)*100</f>
        <v>99.310344827586221</v>
      </c>
      <c r="AB133" s="26"/>
    </row>
    <row r="134" spans="1:28">
      <c r="A134" t="s">
        <v>45</v>
      </c>
      <c r="B134" t="s">
        <v>46</v>
      </c>
      <c r="C134" t="s">
        <v>126</v>
      </c>
    </row>
    <row r="135" spans="1:28">
      <c r="A135" t="s">
        <v>127</v>
      </c>
    </row>
    <row r="136" spans="1:28">
      <c r="A136" t="s">
        <v>128</v>
      </c>
    </row>
  </sheetData>
  <mergeCells count="14">
    <mergeCell ref="S62:S68"/>
    <mergeCell ref="S57:S59"/>
    <mergeCell ref="S48:S54"/>
    <mergeCell ref="S39:S45"/>
    <mergeCell ref="T37:Z37"/>
    <mergeCell ref="S131:S133"/>
    <mergeCell ref="S122:S128"/>
    <mergeCell ref="S113:S119"/>
    <mergeCell ref="S104:S110"/>
    <mergeCell ref="S95:S101"/>
    <mergeCell ref="S90:S92"/>
    <mergeCell ref="S85:S87"/>
    <mergeCell ref="S80:S82"/>
    <mergeCell ref="S71:S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034US59A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2012-01-20T23:17:54Z</dcterms:created>
  <dcterms:modified xsi:type="dcterms:W3CDTF">2012-02-22T00:27:21Z</dcterms:modified>
</cp:coreProperties>
</file>