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Cass_Load_Transfer" sheetId="1" r:id="rId1"/>
  </sheets>
  <calcPr calcId="125725"/>
</workbook>
</file>

<file path=xl/calcChain.xml><?xml version="1.0" encoding="utf-8"?>
<calcChain xmlns="http://schemas.openxmlformats.org/spreadsheetml/2006/main">
  <c r="AA62" i="1"/>
  <c r="AA83"/>
  <c r="AA82"/>
  <c r="AB82" s="1"/>
  <c r="AA80"/>
  <c r="AA79"/>
  <c r="AB79" s="1"/>
  <c r="AA76"/>
  <c r="AA75"/>
  <c r="AB75" s="1"/>
  <c r="AA72"/>
  <c r="AA71"/>
  <c r="AB71" s="1"/>
  <c r="AA68"/>
  <c r="AB67"/>
  <c r="AA67"/>
  <c r="AA65"/>
  <c r="AA64"/>
  <c r="AB64" s="1"/>
  <c r="AA63"/>
  <c r="AB62"/>
  <c r="AA61"/>
  <c r="AB60"/>
  <c r="AA60"/>
  <c r="AA58"/>
  <c r="AB57"/>
  <c r="AA57"/>
  <c r="AA54"/>
  <c r="AB53"/>
  <c r="AA53"/>
  <c r="AA50"/>
  <c r="AA49"/>
  <c r="AB49" s="1"/>
  <c r="AA46"/>
  <c r="AA45"/>
  <c r="AB45" s="1"/>
  <c r="AB41"/>
  <c r="AA42"/>
  <c r="AA41"/>
  <c r="U41"/>
  <c r="V41"/>
  <c r="W41"/>
  <c r="X41"/>
  <c r="Y41"/>
  <c r="Z41"/>
  <c r="U42"/>
  <c r="V42"/>
  <c r="W42"/>
  <c r="X42"/>
  <c r="Y42"/>
  <c r="Z42"/>
  <c r="U43"/>
  <c r="V43"/>
  <c r="W43"/>
  <c r="X43"/>
  <c r="Y43"/>
  <c r="Z43"/>
  <c r="U44"/>
  <c r="V44"/>
  <c r="W44"/>
  <c r="X44"/>
  <c r="Y44"/>
  <c r="Z44"/>
  <c r="U45"/>
  <c r="V45"/>
  <c r="W45"/>
  <c r="X45"/>
  <c r="Y45"/>
  <c r="Z45"/>
  <c r="U46"/>
  <c r="V46"/>
  <c r="W46"/>
  <c r="X46"/>
  <c r="Y46"/>
  <c r="Z46"/>
  <c r="U47"/>
  <c r="V47"/>
  <c r="W47"/>
  <c r="X47"/>
  <c r="Y47"/>
  <c r="Z47"/>
  <c r="U48"/>
  <c r="V48"/>
  <c r="W48"/>
  <c r="X48"/>
  <c r="Y48"/>
  <c r="Z48"/>
  <c r="U49"/>
  <c r="V49"/>
  <c r="W49"/>
  <c r="X49"/>
  <c r="Y49"/>
  <c r="Z49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3"/>
  <c r="V53"/>
  <c r="W53"/>
  <c r="X53"/>
  <c r="Y53"/>
  <c r="Z53"/>
  <c r="U54"/>
  <c r="V54"/>
  <c r="W54"/>
  <c r="X54"/>
  <c r="Y54"/>
  <c r="Z54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58"/>
  <c r="V58"/>
  <c r="W58"/>
  <c r="X58"/>
  <c r="Y58"/>
  <c r="Z58"/>
  <c r="U59"/>
  <c r="V59"/>
  <c r="W59"/>
  <c r="X59"/>
  <c r="Y59"/>
  <c r="Z59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4"/>
  <c r="V64"/>
  <c r="W64"/>
  <c r="X64"/>
  <c r="Y64"/>
  <c r="Z64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69"/>
  <c r="V69"/>
  <c r="W69"/>
  <c r="X69"/>
  <c r="Y69"/>
  <c r="Z69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4"/>
  <c r="V74"/>
  <c r="W74"/>
  <c r="X74"/>
  <c r="Y74"/>
  <c r="Z74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79"/>
  <c r="V79"/>
  <c r="W79"/>
  <c r="X79"/>
  <c r="Y79"/>
  <c r="Z79"/>
  <c r="U80"/>
  <c r="V80"/>
  <c r="W80"/>
  <c r="X80"/>
  <c r="Y80"/>
  <c r="Z80"/>
  <c r="U81"/>
  <c r="V81"/>
  <c r="W81"/>
  <c r="X81"/>
  <c r="Y81"/>
  <c r="Z81"/>
  <c r="U82"/>
  <c r="V82"/>
  <c r="W82"/>
  <c r="X82"/>
  <c r="Y82"/>
  <c r="Z82"/>
  <c r="U83"/>
  <c r="V83"/>
  <c r="W83"/>
  <c r="X83"/>
  <c r="Y83"/>
  <c r="Z83"/>
  <c r="Z40"/>
  <c r="Y40"/>
  <c r="X40"/>
  <c r="W40"/>
  <c r="V40"/>
  <c r="U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40"/>
</calcChain>
</file>

<file path=xl/sharedStrings.xml><?xml version="1.0" encoding="utf-8"?>
<sst xmlns="http://schemas.openxmlformats.org/spreadsheetml/2006/main" count="406" uniqueCount="185">
  <si>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</si>
  <si>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</si>
  <si>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</si>
  <si>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</si>
  <si>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</si>
  <si>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100329034CSS0536F20</t>
  </si>
  <si>
    <t>711031008002-04169734.5901110</t>
  </si>
  <si>
    <t>C:\ERIC\</t>
  </si>
  <si>
    <t>.FWD</t>
  </si>
  <si>
    <t>Cass059</t>
  </si>
  <si>
    <t>S</t>
  </si>
  <si>
    <t>875K1</t>
  </si>
  <si>
    <t>Heights</t>
  </si>
  <si>
    <t>............................</t>
  </si>
  <si>
    <t>800.208027293696.003</t>
  </si>
  <si>
    <t>Ld</t>
  </si>
  <si>
    <t>D1</t>
  </si>
  <si>
    <t>D2</t>
  </si>
  <si>
    <t>D3</t>
  </si>
  <si>
    <t>D4</t>
  </si>
  <si>
    <t>D5</t>
  </si>
  <si>
    <t>D6</t>
  </si>
  <si>
    <t>D7</t>
  </si>
  <si>
    <t>D*</t>
  </si>
  <si>
    <t>eric</t>
  </si>
  <si>
    <t>mccasland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</si>
  <si>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</si>
  <si>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</si>
  <si>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</si>
  <si>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</si>
  <si>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</si>
  <si>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</si>
  <si>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</si>
  <si>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</si>
  <si>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</si>
  <si>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</si>
  <si>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</si>
  <si>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</si>
  <si>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</si>
  <si>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</si>
  <si>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</si>
  <si>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</si>
  <si>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'US</t>
  </si>
  <si>
    <t>Cass</t>
  </si>
  <si>
    <t>K1</t>
  </si>
  <si>
    <t>Lane</t>
  </si>
  <si>
    <t>ft</t>
  </si>
  <si>
    <t>=</t>
  </si>
  <si>
    <t>Orange</t>
  </si>
  <si>
    <t>Paint</t>
  </si>
  <si>
    <t>Mark</t>
  </si>
  <si>
    <t>appx.</t>
  </si>
  <si>
    <t>N</t>
  </si>
  <si>
    <t>of</t>
  </si>
  <si>
    <t>Bridge</t>
  </si>
  <si>
    <t>14K1</t>
  </si>
  <si>
    <t>I6095748</t>
  </si>
  <si>
    <t>'M-1-1</t>
  </si>
  <si>
    <t>17K1</t>
  </si>
  <si>
    <t>I6100048</t>
  </si>
  <si>
    <t>Upstream</t>
  </si>
  <si>
    <t>I6100148</t>
  </si>
  <si>
    <t>Downstream</t>
  </si>
  <si>
    <t>19K1</t>
  </si>
  <si>
    <t>I6100248</t>
  </si>
  <si>
    <t>Middle</t>
  </si>
  <si>
    <t>47K1</t>
  </si>
  <si>
    <t>I6100348</t>
  </si>
  <si>
    <t>'M-1-2</t>
  </si>
  <si>
    <t>48K1</t>
  </si>
  <si>
    <t>I6100548</t>
  </si>
  <si>
    <t>49K1</t>
  </si>
  <si>
    <t>I6100648</t>
  </si>
  <si>
    <t>53K1</t>
  </si>
  <si>
    <t>I6100748</t>
  </si>
  <si>
    <t>95K1</t>
  </si>
  <si>
    <t>I6100948</t>
  </si>
  <si>
    <t>'S-1-1</t>
  </si>
  <si>
    <t>96K1</t>
  </si>
  <si>
    <t>I6101048</t>
  </si>
  <si>
    <t>97K1</t>
  </si>
  <si>
    <t>I6101148</t>
  </si>
  <si>
    <t>I6101248</t>
  </si>
  <si>
    <t>168K1</t>
  </si>
  <si>
    <t>I6101448</t>
  </si>
  <si>
    <t>'L-1-1</t>
  </si>
  <si>
    <t>171K1</t>
  </si>
  <si>
    <t>I6101648</t>
  </si>
  <si>
    <t>174K1</t>
  </si>
  <si>
    <t>I6101748</t>
  </si>
  <si>
    <t>177K1</t>
  </si>
  <si>
    <t>I6101848</t>
  </si>
  <si>
    <t>210K1</t>
  </si>
  <si>
    <t>I6101948</t>
  </si>
  <si>
    <t>'L-1-2</t>
  </si>
  <si>
    <t>213K1</t>
  </si>
  <si>
    <t>I6102048</t>
  </si>
  <si>
    <t>215K1</t>
  </si>
  <si>
    <t>I6102148</t>
  </si>
  <si>
    <t>219K1</t>
  </si>
  <si>
    <t>I6102248</t>
  </si>
  <si>
    <t>404K1</t>
  </si>
  <si>
    <t>I6102448</t>
  </si>
  <si>
    <t>'S-1-2</t>
  </si>
  <si>
    <t>405K1</t>
  </si>
  <si>
    <t>I6102548</t>
  </si>
  <si>
    <t>505K1</t>
  </si>
  <si>
    <t>I6102748</t>
  </si>
  <si>
    <t>'T</t>
  </si>
  <si>
    <t>C</t>
  </si>
  <si>
    <t>J</t>
  </si>
  <si>
    <t>Construction</t>
  </si>
  <si>
    <t>Joint</t>
  </si>
  <si>
    <t>506K1</t>
  </si>
  <si>
    <t>I6102848</t>
  </si>
  <si>
    <t>521K1</t>
  </si>
  <si>
    <t>I6102948</t>
  </si>
  <si>
    <t>'S-2-1</t>
  </si>
  <si>
    <t>523K1</t>
  </si>
  <si>
    <t>I6103048</t>
  </si>
  <si>
    <t>601K1</t>
  </si>
  <si>
    <t>I6103348</t>
  </si>
  <si>
    <t>'M-2-1</t>
  </si>
  <si>
    <t>603K1</t>
  </si>
  <si>
    <t>I6103548</t>
  </si>
  <si>
    <t>605K1</t>
  </si>
  <si>
    <t>I6103648</t>
  </si>
  <si>
    <t>607K1</t>
  </si>
  <si>
    <t>I6103748</t>
  </si>
  <si>
    <t>617K1</t>
  </si>
  <si>
    <t>I6103848</t>
  </si>
  <si>
    <t>'L-2-1</t>
  </si>
  <si>
    <t>619K1</t>
  </si>
  <si>
    <t>I6103948</t>
  </si>
  <si>
    <t>620K1</t>
  </si>
  <si>
    <t>I6104048</t>
  </si>
  <si>
    <t>624K1</t>
  </si>
  <si>
    <t>I6104148</t>
  </si>
  <si>
    <t>648K1</t>
  </si>
  <si>
    <t>I6104348</t>
  </si>
  <si>
    <t>'L-2-2</t>
  </si>
  <si>
    <t>649K1</t>
  </si>
  <si>
    <t>I6104448</t>
  </si>
  <si>
    <t>650K1</t>
  </si>
  <si>
    <t>I6104548</t>
  </si>
  <si>
    <t>652K1</t>
  </si>
  <si>
    <t>I6104648</t>
  </si>
  <si>
    <t>780K1</t>
  </si>
  <si>
    <t>I6104848</t>
  </si>
  <si>
    <t>'M-2-2</t>
  </si>
  <si>
    <t>781K1</t>
  </si>
  <si>
    <t>I6104948</t>
  </si>
  <si>
    <t>783K1</t>
  </si>
  <si>
    <t>I6105048</t>
  </si>
  <si>
    <t>785K1</t>
  </si>
  <si>
    <t>I6105148</t>
  </si>
  <si>
    <t>872K1</t>
  </si>
  <si>
    <t>I6105248</t>
  </si>
  <si>
    <t>'S-2-2</t>
  </si>
  <si>
    <t>I6105448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</si>
  <si>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</si>
  <si>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</si>
  <si>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</si>
  <si>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</si>
  <si>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</si>
  <si>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</si>
  <si>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</si>
  <si>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</si>
  <si>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</si>
  <si>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</si>
  <si>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</si>
  <si>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</si>
  <si>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M-I-1</t>
  </si>
  <si>
    <t>M-I-2</t>
  </si>
  <si>
    <t>S-I-1</t>
  </si>
  <si>
    <t>L-I-1</t>
  </si>
  <si>
    <t>L-I-2</t>
  </si>
  <si>
    <t>S-I-2</t>
  </si>
  <si>
    <t>TCJ</t>
  </si>
  <si>
    <t>S-II-1</t>
  </si>
  <si>
    <t>M-II-1</t>
  </si>
  <si>
    <t>L-II-1</t>
  </si>
  <si>
    <t>L-II-2</t>
  </si>
  <si>
    <t>M-II-2</t>
  </si>
  <si>
    <t>S-II-2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</si>
</sst>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33" borderId="22" xfId="0" applyNumberFormat="1" applyFill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2"/>
  <sheetViews>
    <sheetView tabSelected="1" workbookViewId="0"/>
  </sheetViews>
  <sheetFormatPr defaultRowHeight="15"/>
  <cols>
    <col min="18" max="18" width="4.140625" customWidth="1"/>
    <col min="20" max="26" width="4.5703125" style="4" bestFit="1" customWidth="1"/>
    <col min="27" max="27" width="6.5703125" style="4" bestFit="1" customWidth="1"/>
    <col min="28" max="28" width="8.85546875" style="5" bestFit="1" customWidth="1"/>
  </cols>
  <sheetData>
    <row r="1" spans="1:14">
      <c r="A1" t="s">
        <v>4</v>
      </c>
      <c r="B1">
        <v>171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19034</v>
      </c>
      <c r="B5" t="s">
        <v>9</v>
      </c>
    </row>
    <row r="6" spans="1:14">
      <c r="A6" t="s">
        <v>10</v>
      </c>
      <c r="B6" t="s">
        <v>11</v>
      </c>
      <c r="C6">
        <v>9</v>
      </c>
      <c r="D6">
        <v>19</v>
      </c>
      <c r="E6">
        <v>172</v>
      </c>
      <c r="F6">
        <v>48</v>
      </c>
      <c r="G6">
        <v>66</v>
      </c>
      <c r="H6" t="s">
        <v>12</v>
      </c>
      <c r="I6" t="s">
        <v>13</v>
      </c>
    </row>
    <row r="7" spans="1:14">
      <c r="A7" t="s">
        <v>10</v>
      </c>
      <c r="B7" t="s">
        <v>11</v>
      </c>
      <c r="C7">
        <v>9</v>
      </c>
      <c r="D7">
        <v>19</v>
      </c>
      <c r="E7">
        <v>172</v>
      </c>
      <c r="F7">
        <v>48</v>
      </c>
      <c r="G7">
        <v>66</v>
      </c>
      <c r="H7" t="s">
        <v>12</v>
      </c>
      <c r="I7" t="s">
        <v>13</v>
      </c>
    </row>
    <row r="8" spans="1:14">
      <c r="A8" t="s">
        <v>14</v>
      </c>
      <c r="B8">
        <v>0.16600000000000001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15</v>
      </c>
      <c r="B10">
        <v>76</v>
      </c>
      <c r="C10">
        <v>0.98680000000000001</v>
      </c>
      <c r="D10">
        <v>88.7</v>
      </c>
    </row>
    <row r="11" spans="1:14">
      <c r="A11" t="s">
        <v>16</v>
      </c>
      <c r="B11">
        <v>3291</v>
      </c>
      <c r="C11">
        <v>1.008</v>
      </c>
      <c r="D11">
        <v>0.98199999999999998</v>
      </c>
    </row>
    <row r="12" spans="1:14">
      <c r="A12" t="s">
        <v>17</v>
      </c>
      <c r="B12">
        <v>2461</v>
      </c>
      <c r="C12">
        <v>1.0009999999999999</v>
      </c>
      <c r="D12">
        <v>0.98099999999999998</v>
      </c>
    </row>
    <row r="13" spans="1:14">
      <c r="A13" t="s">
        <v>18</v>
      </c>
      <c r="B13">
        <v>3296</v>
      </c>
      <c r="C13">
        <v>1.0029999999999999</v>
      </c>
      <c r="D13">
        <v>1.008</v>
      </c>
    </row>
    <row r="14" spans="1:14">
      <c r="A14" t="s">
        <v>19</v>
      </c>
      <c r="B14">
        <v>979</v>
      </c>
      <c r="C14">
        <v>1.002</v>
      </c>
      <c r="D14">
        <v>1.04</v>
      </c>
    </row>
    <row r="15" spans="1:14">
      <c r="A15" t="s">
        <v>20</v>
      </c>
      <c r="B15">
        <v>1222</v>
      </c>
      <c r="C15">
        <v>1.008</v>
      </c>
      <c r="D15">
        <v>1</v>
      </c>
    </row>
    <row r="16" spans="1:14">
      <c r="A16" t="s">
        <v>21</v>
      </c>
      <c r="B16">
        <v>972</v>
      </c>
      <c r="C16">
        <v>1.01</v>
      </c>
      <c r="D16">
        <v>1.006</v>
      </c>
    </row>
    <row r="17" spans="1:5">
      <c r="A17" t="s">
        <v>22</v>
      </c>
      <c r="B17">
        <v>537</v>
      </c>
      <c r="C17">
        <v>1.0269999999999999</v>
      </c>
      <c r="D17">
        <v>1.022</v>
      </c>
    </row>
    <row r="18" spans="1:5">
      <c r="A18" t="s">
        <v>23</v>
      </c>
      <c r="B18">
        <v>1222</v>
      </c>
      <c r="C18">
        <v>0.995</v>
      </c>
      <c r="D18">
        <v>0.995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8" ht="15.75" thickBot="1">
      <c r="A37" t="s">
        <v>28</v>
      </c>
      <c r="B37">
        <v>0</v>
      </c>
    </row>
    <row r="38" spans="1:28" ht="15.75" thickBot="1">
      <c r="A38" t="s">
        <v>42</v>
      </c>
      <c r="B38">
        <v>59</v>
      </c>
      <c r="C38" t="s">
        <v>43</v>
      </c>
      <c r="D38" t="s">
        <v>44</v>
      </c>
      <c r="E38" t="s">
        <v>45</v>
      </c>
      <c r="F38">
        <v>0</v>
      </c>
      <c r="G38" t="s">
        <v>46</v>
      </c>
      <c r="H38" t="s">
        <v>47</v>
      </c>
      <c r="I38" t="s">
        <v>48</v>
      </c>
      <c r="J38" t="s">
        <v>49</v>
      </c>
      <c r="K38" t="s">
        <v>50</v>
      </c>
      <c r="L38" t="s">
        <v>51</v>
      </c>
      <c r="M38">
        <v>1000</v>
      </c>
      <c r="N38" t="s">
        <v>46</v>
      </c>
      <c r="O38" t="s">
        <v>52</v>
      </c>
      <c r="P38" t="s">
        <v>53</v>
      </c>
      <c r="Q38" t="s">
        <v>54</v>
      </c>
      <c r="T38" s="1" t="s">
        <v>162</v>
      </c>
      <c r="U38" s="2"/>
      <c r="V38" s="2"/>
      <c r="W38" s="2"/>
      <c r="X38" s="2"/>
      <c r="Y38" s="2"/>
      <c r="Z38" s="3"/>
    </row>
    <row r="39" spans="1:28" ht="15.75" thickBot="1">
      <c r="A39" t="s">
        <v>10</v>
      </c>
      <c r="B39" t="s">
        <v>55</v>
      </c>
      <c r="C39">
        <v>9</v>
      </c>
      <c r="D39">
        <v>12</v>
      </c>
      <c r="E39" t="s">
        <v>56</v>
      </c>
      <c r="F39">
        <v>53</v>
      </c>
      <c r="G39" t="s">
        <v>12</v>
      </c>
      <c r="H39" t="s">
        <v>13</v>
      </c>
      <c r="T39" s="6" t="s">
        <v>163</v>
      </c>
      <c r="U39" s="6" t="s">
        <v>164</v>
      </c>
      <c r="V39" s="6" t="s">
        <v>165</v>
      </c>
      <c r="W39" s="6" t="s">
        <v>166</v>
      </c>
      <c r="X39" s="6" t="s">
        <v>167</v>
      </c>
      <c r="Y39" s="6" t="s">
        <v>168</v>
      </c>
      <c r="Z39" s="6" t="s">
        <v>169</v>
      </c>
      <c r="AA39" s="6" t="s">
        <v>170</v>
      </c>
      <c r="AB39" s="7" t="s">
        <v>171</v>
      </c>
    </row>
    <row r="40" spans="1:28">
      <c r="B40">
        <v>635</v>
      </c>
      <c r="C40">
        <v>74</v>
      </c>
      <c r="D40">
        <v>31</v>
      </c>
      <c r="E40">
        <v>33</v>
      </c>
      <c r="F40">
        <v>35</v>
      </c>
      <c r="G40">
        <v>24</v>
      </c>
      <c r="H40">
        <v>21</v>
      </c>
      <c r="I40">
        <v>21</v>
      </c>
      <c r="J40">
        <v>10086</v>
      </c>
      <c r="K40">
        <v>2.91</v>
      </c>
      <c r="L40">
        <v>1.22</v>
      </c>
      <c r="M40">
        <v>1.29</v>
      </c>
      <c r="N40">
        <v>1.37</v>
      </c>
      <c r="O40">
        <v>0.96</v>
      </c>
      <c r="P40">
        <v>0.83</v>
      </c>
      <c r="Q40">
        <v>0.83</v>
      </c>
      <c r="S40" s="8" t="s">
        <v>172</v>
      </c>
      <c r="T40" s="12">
        <f>(K40*9000)/J40</f>
        <v>2.5966686496133256</v>
      </c>
      <c r="U40" s="13">
        <f>(L40*9000)/J40</f>
        <v>1.0886377156454492</v>
      </c>
      <c r="V40" s="13">
        <f>(M40*9000)/J40</f>
        <v>1.1511005353955979</v>
      </c>
      <c r="W40" s="13">
        <f>(N40*9000)/J40</f>
        <v>1.2224866151100537</v>
      </c>
      <c r="X40" s="13">
        <f>(O40*9000)/J40</f>
        <v>0.85663295657346816</v>
      </c>
      <c r="Y40" s="13">
        <f>(P40*9000)/J40</f>
        <v>0.7406305770374777</v>
      </c>
      <c r="Z40" s="13">
        <f>(Q40*9000)/J40</f>
        <v>0.7406305770374777</v>
      </c>
      <c r="AA40" s="13"/>
      <c r="AB40" s="14"/>
    </row>
    <row r="41" spans="1:28">
      <c r="A41" t="s">
        <v>57</v>
      </c>
      <c r="S41" s="9"/>
      <c r="T41" s="15">
        <f>(K43*9000)/J43</f>
        <v>3.1616341030195381</v>
      </c>
      <c r="U41" s="11">
        <f>(L43*9000)/J43</f>
        <v>1.1101243339253997</v>
      </c>
      <c r="V41" s="11">
        <f>(M43*9000)/J43</f>
        <v>1.2078152753108349</v>
      </c>
      <c r="W41" s="11">
        <f>(N43*9000)/J43</f>
        <v>1.2255772646536409</v>
      </c>
      <c r="X41" s="11">
        <f>(O43*9000)/J43</f>
        <v>0.8348134991119005</v>
      </c>
      <c r="Y41" s="11">
        <f>(P43*9000)/J43</f>
        <v>0.74600355239786853</v>
      </c>
      <c r="Z41" s="11">
        <f>(Q43*9000)/J43</f>
        <v>0.62166962699822381</v>
      </c>
      <c r="AA41" s="11">
        <f>(U41/W41)*100</f>
        <v>90.57971014492756</v>
      </c>
      <c r="AB41" s="20">
        <f>AVERAGE(AA41:AA42)</f>
        <v>100.6177239249228</v>
      </c>
    </row>
    <row r="42" spans="1:28">
      <c r="A42" t="s">
        <v>10</v>
      </c>
      <c r="B42" t="s">
        <v>58</v>
      </c>
      <c r="C42">
        <v>9</v>
      </c>
      <c r="D42">
        <v>12</v>
      </c>
      <c r="E42" t="s">
        <v>59</v>
      </c>
      <c r="F42">
        <v>54</v>
      </c>
      <c r="G42" t="s">
        <v>12</v>
      </c>
      <c r="H42" t="s">
        <v>13</v>
      </c>
      <c r="S42" s="9"/>
      <c r="T42" s="15">
        <f>(K46*9000)/J46</f>
        <v>2.3182088369328313</v>
      </c>
      <c r="U42" s="11">
        <f>(L46*9000)/J46</f>
        <v>1.0877749157915593</v>
      </c>
      <c r="V42" s="11">
        <f>(M46*9000)/J46</f>
        <v>1.1858529819694867</v>
      </c>
      <c r="W42" s="11">
        <f>(N46*9000)/J46</f>
        <v>1.2036853576382009</v>
      </c>
      <c r="X42" s="11">
        <f>(O46*9000)/J46</f>
        <v>0.75787596592034867</v>
      </c>
      <c r="Y42" s="11">
        <f>(P46*9000)/J46</f>
        <v>0.6865464632454924</v>
      </c>
      <c r="Z42" s="11">
        <f>(Q46*9000)/J46</f>
        <v>0.57955220923320783</v>
      </c>
      <c r="AA42" s="11">
        <f>(W42/U42)*100</f>
        <v>110.65573770491804</v>
      </c>
      <c r="AB42" s="16"/>
    </row>
    <row r="43" spans="1:28" ht="15.75" thickBot="1">
      <c r="B43">
        <v>638</v>
      </c>
      <c r="C43">
        <v>91</v>
      </c>
      <c r="D43">
        <v>32</v>
      </c>
      <c r="E43">
        <v>35</v>
      </c>
      <c r="F43">
        <v>35</v>
      </c>
      <c r="G43">
        <v>24</v>
      </c>
      <c r="H43">
        <v>21</v>
      </c>
      <c r="I43">
        <v>18</v>
      </c>
      <c r="J43">
        <v>10134</v>
      </c>
      <c r="K43">
        <v>3.56</v>
      </c>
      <c r="L43">
        <v>1.25</v>
      </c>
      <c r="M43">
        <v>1.36</v>
      </c>
      <c r="N43">
        <v>1.38</v>
      </c>
      <c r="O43">
        <v>0.94</v>
      </c>
      <c r="P43">
        <v>0.84</v>
      </c>
      <c r="Q43">
        <v>0.7</v>
      </c>
      <c r="S43" s="10"/>
      <c r="T43" s="17">
        <f>(K49*9000)/J49</f>
        <v>2.4324324324324329</v>
      </c>
      <c r="U43" s="18">
        <f>(L49*9000)/J49</f>
        <v>1.109686328664431</v>
      </c>
      <c r="V43" s="18">
        <f>(M49*9000)/J49</f>
        <v>1.1363188005523772</v>
      </c>
      <c r="W43" s="18">
        <f>(N49*9000)/J49</f>
        <v>1.2517261787334779</v>
      </c>
      <c r="X43" s="18">
        <f>(O49*9000)/J49</f>
        <v>0.84336160978496744</v>
      </c>
      <c r="Y43" s="18">
        <f>(P49*9000)/J49</f>
        <v>0.73683172223318205</v>
      </c>
      <c r="Z43" s="18">
        <f>(Q49*9000)/J49</f>
        <v>0.67468928782797399</v>
      </c>
      <c r="AA43" s="18"/>
      <c r="AB43" s="19"/>
    </row>
    <row r="44" spans="1:28">
      <c r="A44" t="s">
        <v>57</v>
      </c>
      <c r="B44" t="s">
        <v>60</v>
      </c>
      <c r="S44" s="8" t="s">
        <v>173</v>
      </c>
      <c r="T44" s="12">
        <f>(K52*9000)/J52</f>
        <v>1.9696969696969697</v>
      </c>
      <c r="U44" s="13">
        <f>(L52*9000)/J52</f>
        <v>1.1853832442067735</v>
      </c>
      <c r="V44" s="13">
        <f>(M52*9000)/J52</f>
        <v>1.2834224598930482</v>
      </c>
      <c r="W44" s="13">
        <f>(N52*9000)/J52</f>
        <v>1.3547237076648841</v>
      </c>
      <c r="X44" s="13">
        <f>(O52*9000)/J52</f>
        <v>0.90909090909090906</v>
      </c>
      <c r="Y44" s="13">
        <f>(P52*9000)/J52</f>
        <v>0.86452762923351156</v>
      </c>
      <c r="Z44" s="13">
        <f>(Q52*9000)/J52</f>
        <v>0.69518716577540107</v>
      </c>
      <c r="AA44" s="13"/>
      <c r="AB44" s="14"/>
    </row>
    <row r="45" spans="1:28">
      <c r="A45" t="s">
        <v>10</v>
      </c>
      <c r="B45" t="s">
        <v>58</v>
      </c>
      <c r="C45">
        <v>9</v>
      </c>
      <c r="D45">
        <v>12</v>
      </c>
      <c r="E45" t="s">
        <v>61</v>
      </c>
      <c r="F45">
        <v>53</v>
      </c>
      <c r="G45" t="s">
        <v>12</v>
      </c>
      <c r="H45" t="s">
        <v>13</v>
      </c>
      <c r="S45" s="9"/>
      <c r="T45" s="15">
        <f>(K55*9000)/J55</f>
        <v>2.206842001186474</v>
      </c>
      <c r="U45" s="11">
        <f>(L55*9000)/J55</f>
        <v>1.2013051216136048</v>
      </c>
      <c r="V45" s="11">
        <f>(M55*9000)/J55</f>
        <v>1.2991892426339726</v>
      </c>
      <c r="W45" s="11">
        <f>(N55*9000)/J55</f>
        <v>1.3525805813723553</v>
      </c>
      <c r="X45" s="11">
        <f>(O55*9000)/J55</f>
        <v>0.94324698437808974</v>
      </c>
      <c r="Y45" s="11">
        <f>(P55*9000)/J55</f>
        <v>0.82756575044492786</v>
      </c>
      <c r="Z45" s="11">
        <f>(Q55*9000)/J55</f>
        <v>0.58730472612220685</v>
      </c>
      <c r="AA45" s="11">
        <f>(U45/W45)*100</f>
        <v>88.815789473684191</v>
      </c>
      <c r="AB45" s="20">
        <f>AVERAGE(AA45:AA46)</f>
        <v>99.58030852994554</v>
      </c>
    </row>
    <row r="46" spans="1:28">
      <c r="B46">
        <v>635</v>
      </c>
      <c r="C46">
        <v>66</v>
      </c>
      <c r="D46">
        <v>31</v>
      </c>
      <c r="E46">
        <v>34</v>
      </c>
      <c r="F46">
        <v>34</v>
      </c>
      <c r="G46">
        <v>22</v>
      </c>
      <c r="H46">
        <v>20</v>
      </c>
      <c r="I46">
        <v>17</v>
      </c>
      <c r="J46">
        <v>10094</v>
      </c>
      <c r="K46">
        <v>2.6</v>
      </c>
      <c r="L46">
        <v>1.22</v>
      </c>
      <c r="M46">
        <v>1.33</v>
      </c>
      <c r="N46">
        <v>1.35</v>
      </c>
      <c r="O46">
        <v>0.85</v>
      </c>
      <c r="P46">
        <v>0.77</v>
      </c>
      <c r="Q46">
        <v>0.65</v>
      </c>
      <c r="S46" s="9"/>
      <c r="T46" s="15">
        <f>(K58*9000)/J58</f>
        <v>2.1767691848312931</v>
      </c>
      <c r="U46" s="11">
        <f>(L58*9000)/J58</f>
        <v>1.2988951925948045</v>
      </c>
      <c r="V46" s="11">
        <f>(M58*9000)/J58</f>
        <v>1.2809793968348762</v>
      </c>
      <c r="W46" s="11">
        <f>(N58*9000)/J58</f>
        <v>1.433263660794267</v>
      </c>
      <c r="X46" s="11">
        <f>(O58*9000)/J58</f>
        <v>0.97641086891609441</v>
      </c>
      <c r="Y46" s="11">
        <f>(P58*9000)/J58</f>
        <v>0.85995819647656013</v>
      </c>
      <c r="Z46" s="11">
        <f>(Q58*9000)/J58</f>
        <v>0.76142131979695427</v>
      </c>
      <c r="AA46" s="11">
        <f>(W46/U46)*100</f>
        <v>110.34482758620689</v>
      </c>
      <c r="AB46" s="16"/>
    </row>
    <row r="47" spans="1:28" ht="15.75" thickBot="1">
      <c r="A47" t="s">
        <v>57</v>
      </c>
      <c r="B47" t="s">
        <v>62</v>
      </c>
      <c r="S47" s="10"/>
      <c r="T47" s="17">
        <f>(K61*9000)/J61</f>
        <v>1.8145878632140739</v>
      </c>
      <c r="U47" s="18">
        <f>(L61*9000)/J61</f>
        <v>1.2986756275943863</v>
      </c>
      <c r="V47" s="18">
        <f>(M61*9000)/J61</f>
        <v>1.2808855505040522</v>
      </c>
      <c r="W47" s="18">
        <f>(N61*9000)/J61</f>
        <v>1.4054160901363906</v>
      </c>
      <c r="X47" s="18">
        <f>(O61*9000)/J61</f>
        <v>0.98734927851354026</v>
      </c>
      <c r="Y47" s="18">
        <f>(P61*9000)/J61</f>
        <v>0.84502866179086777</v>
      </c>
      <c r="Z47" s="18">
        <f>(Q61*9000)/J61</f>
        <v>0.76497331488436449</v>
      </c>
      <c r="AA47" s="18"/>
      <c r="AB47" s="19"/>
    </row>
    <row r="48" spans="1:28">
      <c r="A48" t="s">
        <v>10</v>
      </c>
      <c r="B48" t="s">
        <v>63</v>
      </c>
      <c r="C48">
        <v>9</v>
      </c>
      <c r="D48">
        <v>12</v>
      </c>
      <c r="E48" t="s">
        <v>64</v>
      </c>
      <c r="F48">
        <v>53</v>
      </c>
      <c r="G48" t="s">
        <v>12</v>
      </c>
      <c r="H48" t="s">
        <v>13</v>
      </c>
      <c r="S48" s="8" t="s">
        <v>174</v>
      </c>
      <c r="T48" s="12">
        <f>(K64*9000)/J64</f>
        <v>1.8768531330302431</v>
      </c>
      <c r="U48" s="13">
        <f>(L64*9000)/J64</f>
        <v>1.3253607432298873</v>
      </c>
      <c r="V48" s="13">
        <f>(M64*9000)/J64</f>
        <v>1.2364103577782171</v>
      </c>
      <c r="W48" s="13">
        <f>(N64*9000)/J64</f>
        <v>1.3876260130460565</v>
      </c>
      <c r="X48" s="13">
        <f>(O64*9000)/J64</f>
        <v>0.94287408578770504</v>
      </c>
      <c r="Y48" s="13">
        <f>(P64*9000)/J64</f>
        <v>0.8094485076101996</v>
      </c>
      <c r="Z48" s="13">
        <f>(Q64*9000)/J64</f>
        <v>0.7471832377940304</v>
      </c>
      <c r="AA48" s="13"/>
      <c r="AB48" s="14"/>
    </row>
    <row r="49" spans="1:28">
      <c r="B49">
        <v>638</v>
      </c>
      <c r="C49">
        <v>70</v>
      </c>
      <c r="D49">
        <v>32</v>
      </c>
      <c r="E49">
        <v>33</v>
      </c>
      <c r="F49">
        <v>36</v>
      </c>
      <c r="G49">
        <v>24</v>
      </c>
      <c r="H49">
        <v>21</v>
      </c>
      <c r="I49">
        <v>19</v>
      </c>
      <c r="J49">
        <v>10138</v>
      </c>
      <c r="K49">
        <v>2.74</v>
      </c>
      <c r="L49">
        <v>1.25</v>
      </c>
      <c r="M49">
        <v>1.28</v>
      </c>
      <c r="N49">
        <v>1.41</v>
      </c>
      <c r="O49">
        <v>0.95</v>
      </c>
      <c r="P49">
        <v>0.83</v>
      </c>
      <c r="Q49">
        <v>0.76</v>
      </c>
      <c r="S49" s="9"/>
      <c r="T49" s="15">
        <f>(K67*9000)/J67</f>
        <v>1.9770433405897487</v>
      </c>
      <c r="U49" s="11">
        <f>(L67*9000)/J67</f>
        <v>1.3002176924599247</v>
      </c>
      <c r="V49" s="11">
        <f>(M67*9000)/J67</f>
        <v>1.246784088660202</v>
      </c>
      <c r="W49" s="11">
        <f>(N67*9000)/J67</f>
        <v>1.4159905006926579</v>
      </c>
      <c r="X49" s="11">
        <f>(O67*9000)/J67</f>
        <v>0.94399366712843857</v>
      </c>
      <c r="Y49" s="11">
        <f>(P67*9000)/J67</f>
        <v>0.8104096576291312</v>
      </c>
      <c r="Z49" s="11">
        <f>(Q67*9000)/J67</f>
        <v>0.73916485256283393</v>
      </c>
      <c r="AA49" s="11">
        <f>(U49/W49)*100</f>
        <v>91.823899371069174</v>
      </c>
      <c r="AB49" s="20">
        <f>AVERAGE(AA49:AA50)</f>
        <v>100.80705458063949</v>
      </c>
    </row>
    <row r="50" spans="1:28">
      <c r="A50" t="s">
        <v>57</v>
      </c>
      <c r="B50" t="s">
        <v>65</v>
      </c>
      <c r="S50" s="9"/>
      <c r="T50" s="15">
        <f>(K70*9000)/J70</f>
        <v>3.374776208474239</v>
      </c>
      <c r="U50" s="11">
        <f>(L70*9000)/J70</f>
        <v>1.2800875273522976</v>
      </c>
      <c r="V50" s="11">
        <f>(M70*9000)/J70</f>
        <v>1.2621842052914263</v>
      </c>
      <c r="W50" s="11">
        <f>(N70*9000)/J70</f>
        <v>1.4054107817783967</v>
      </c>
      <c r="X50" s="11">
        <f>(O70*9000)/J70</f>
        <v>0.97573105231748558</v>
      </c>
      <c r="Y50" s="11">
        <f>(P70*9000)/J70</f>
        <v>0.83250447583051523</v>
      </c>
      <c r="Z50" s="11">
        <f>(Q70*9000)/J70</f>
        <v>0.7429878655261587</v>
      </c>
      <c r="AA50" s="11">
        <f>(W50/U50)*100</f>
        <v>109.79020979020979</v>
      </c>
      <c r="AB50" s="16"/>
    </row>
    <row r="51" spans="1:28" ht="15.75" thickBot="1">
      <c r="A51" t="s">
        <v>10</v>
      </c>
      <c r="B51" t="s">
        <v>66</v>
      </c>
      <c r="C51">
        <v>9</v>
      </c>
      <c r="D51">
        <v>13</v>
      </c>
      <c r="E51" t="s">
        <v>67</v>
      </c>
      <c r="F51">
        <v>54</v>
      </c>
      <c r="G51" t="s">
        <v>12</v>
      </c>
      <c r="H51" t="s">
        <v>13</v>
      </c>
      <c r="S51" s="10"/>
      <c r="T51" s="17">
        <f>(K73*9000)/J73</f>
        <v>3.1703938254502275</v>
      </c>
      <c r="U51" s="18">
        <f>(L73*9000)/J73</f>
        <v>1.2735008905600633</v>
      </c>
      <c r="V51" s="18">
        <f>(M73*9000)/J73</f>
        <v>1.2289728873936274</v>
      </c>
      <c r="W51" s="18">
        <f>(N73*9000)/J73</f>
        <v>1.4338017019592322</v>
      </c>
      <c r="X51" s="18">
        <f>(O73*9000)/J73</f>
        <v>0.93508806649515142</v>
      </c>
      <c r="Y51" s="18">
        <f>(P73*9000)/J73</f>
        <v>0.8104096576291312</v>
      </c>
      <c r="Z51" s="18">
        <f>(Q73*9000)/J73</f>
        <v>0.73025925192954677</v>
      </c>
      <c r="AA51" s="18"/>
      <c r="AB51" s="19"/>
    </row>
    <row r="52" spans="1:28">
      <c r="B52">
        <v>636</v>
      </c>
      <c r="C52">
        <v>56</v>
      </c>
      <c r="D52">
        <v>34</v>
      </c>
      <c r="E52">
        <v>37</v>
      </c>
      <c r="F52">
        <v>39</v>
      </c>
      <c r="G52">
        <v>26</v>
      </c>
      <c r="H52">
        <v>25</v>
      </c>
      <c r="I52">
        <v>20</v>
      </c>
      <c r="J52">
        <v>10098</v>
      </c>
      <c r="K52">
        <v>2.21</v>
      </c>
      <c r="L52">
        <v>1.33</v>
      </c>
      <c r="M52">
        <v>1.44</v>
      </c>
      <c r="N52">
        <v>1.52</v>
      </c>
      <c r="O52">
        <v>1.02</v>
      </c>
      <c r="P52">
        <v>0.97</v>
      </c>
      <c r="Q52">
        <v>0.78</v>
      </c>
      <c r="S52" s="8" t="s">
        <v>175</v>
      </c>
      <c r="T52" s="12">
        <f>(K76*9000)/J76</f>
        <v>1.8744394618834082</v>
      </c>
      <c r="U52" s="13">
        <f>(L76*9000)/J76</f>
        <v>1.2286995515695069</v>
      </c>
      <c r="V52" s="13">
        <f>(M76*9000)/J76</f>
        <v>1.1928251121076232</v>
      </c>
      <c r="W52" s="13">
        <f>(N76*9000)/J76</f>
        <v>1.3632286995515694</v>
      </c>
      <c r="X52" s="13">
        <f>(O76*9000)/J76</f>
        <v>0.8699551569506726</v>
      </c>
      <c r="Y52" s="13">
        <f>(P76*9000)/J76</f>
        <v>0.72645739910313911</v>
      </c>
      <c r="Z52" s="13">
        <f>(Q76*9000)/J76</f>
        <v>0.6547085201793722</v>
      </c>
      <c r="AA52" s="13"/>
      <c r="AB52" s="14"/>
    </row>
    <row r="53" spans="1:28">
      <c r="A53" t="s">
        <v>68</v>
      </c>
      <c r="B53" t="s">
        <v>65</v>
      </c>
      <c r="S53" s="9"/>
      <c r="T53" s="15">
        <f>(K79*9000)/J79</f>
        <v>2.4321889700730659</v>
      </c>
      <c r="U53" s="11">
        <f>(L79*9000)/J79</f>
        <v>1.1440296266639975</v>
      </c>
      <c r="V53" s="11">
        <f>(M79*9000)/J79</f>
        <v>1.2341106996296669</v>
      </c>
      <c r="W53" s="11">
        <f>(N79*9000)/J79</f>
        <v>1.414272845561005</v>
      </c>
      <c r="X53" s="11">
        <f>(O79*9000)/J79</f>
        <v>0.90081072965669107</v>
      </c>
      <c r="Y53" s="11">
        <f>(P79*9000)/J79</f>
        <v>0.74767290561505351</v>
      </c>
      <c r="Z53" s="11">
        <f>(Q79*9000)/J79</f>
        <v>0.65759183264938448</v>
      </c>
      <c r="AA53" s="11">
        <f>(U53/W53)*100</f>
        <v>80.891719745222929</v>
      </c>
      <c r="AB53" s="20">
        <f>AVERAGE(AA53:AA54)</f>
        <v>97.438866865618451</v>
      </c>
    </row>
    <row r="54" spans="1:28">
      <c r="A54" t="s">
        <v>10</v>
      </c>
      <c r="B54" t="s">
        <v>69</v>
      </c>
      <c r="C54">
        <v>9</v>
      </c>
      <c r="D54">
        <v>12</v>
      </c>
      <c r="E54" t="s">
        <v>70</v>
      </c>
      <c r="F54">
        <v>53</v>
      </c>
      <c r="G54" t="s">
        <v>12</v>
      </c>
      <c r="H54" t="s">
        <v>13</v>
      </c>
      <c r="S54" s="9"/>
      <c r="T54" s="15">
        <f>(K82*9000)/J82</f>
        <v>1.9696212651144198</v>
      </c>
      <c r="U54" s="11">
        <f>(L82*9000)/J82</f>
        <v>1.2860997301888677</v>
      </c>
      <c r="V54" s="11">
        <f>(M82*9000)/J82</f>
        <v>1.232137503747377</v>
      </c>
      <c r="W54" s="11">
        <f>(N82*9000)/J82</f>
        <v>1.4659738183271709</v>
      </c>
      <c r="X54" s="11">
        <f>(O82*9000)/J82</f>
        <v>0.90836414509843111</v>
      </c>
      <c r="Y54" s="11">
        <f>(P82*9000)/J82</f>
        <v>0.76446487458778856</v>
      </c>
      <c r="Z54" s="11">
        <f>(Q82*9000)/J82</f>
        <v>0.67452783051863696</v>
      </c>
      <c r="AA54" s="11">
        <f>(W54/U54)*100</f>
        <v>113.98601398601397</v>
      </c>
      <c r="AB54" s="16"/>
    </row>
    <row r="55" spans="1:28" ht="15.75" thickBot="1">
      <c r="B55">
        <v>637</v>
      </c>
      <c r="C55">
        <v>63</v>
      </c>
      <c r="D55">
        <v>34</v>
      </c>
      <c r="E55">
        <v>37</v>
      </c>
      <c r="F55">
        <v>39</v>
      </c>
      <c r="G55">
        <v>27</v>
      </c>
      <c r="H55">
        <v>24</v>
      </c>
      <c r="I55">
        <v>17</v>
      </c>
      <c r="J55">
        <v>10114</v>
      </c>
      <c r="K55">
        <v>2.48</v>
      </c>
      <c r="L55">
        <v>1.35</v>
      </c>
      <c r="M55">
        <v>1.46</v>
      </c>
      <c r="N55">
        <v>1.52</v>
      </c>
      <c r="O55">
        <v>1.06</v>
      </c>
      <c r="P55">
        <v>0.93</v>
      </c>
      <c r="Q55">
        <v>0.66</v>
      </c>
      <c r="S55" s="9"/>
      <c r="T55" s="17">
        <f>(K85*9000)/J85</f>
        <v>1.8347156990106925</v>
      </c>
      <c r="U55" s="18">
        <f>(L85*9000)/J85</f>
        <v>1.1511941640851404</v>
      </c>
      <c r="V55" s="18">
        <f>(M85*9000)/J85</f>
        <v>1.2141500949335464</v>
      </c>
      <c r="W55" s="18">
        <f>(N85*9000)/J85</f>
        <v>1.3670430698511042</v>
      </c>
      <c r="X55" s="18">
        <f>(O85*9000)/J85</f>
        <v>0.89037673628460079</v>
      </c>
      <c r="Y55" s="18">
        <f>(P85*9000)/J85</f>
        <v>0.7554711701808734</v>
      </c>
      <c r="Z55" s="18">
        <f>(Q85*9000)/J85</f>
        <v>0.65654042170480664</v>
      </c>
      <c r="AA55" s="18"/>
      <c r="AB55" s="19"/>
    </row>
    <row r="56" spans="1:28">
      <c r="A56" t="s">
        <v>68</v>
      </c>
      <c r="B56" t="s">
        <v>60</v>
      </c>
      <c r="S56" s="8" t="s">
        <v>176</v>
      </c>
      <c r="T56" s="12">
        <f>(K88*9000)/J88</f>
        <v>2.1357765094623011</v>
      </c>
      <c r="U56" s="13">
        <f>(L88*9000)/J88</f>
        <v>0.82006608591168517</v>
      </c>
      <c r="V56" s="13">
        <f>(M88*9000)/J88</f>
        <v>1.2346049864824273</v>
      </c>
      <c r="W56" s="13">
        <f>(N88*9000)/J88</f>
        <v>1.1084409732652447</v>
      </c>
      <c r="X56" s="13">
        <f>(O88*9000)/J88</f>
        <v>0.76599579453289279</v>
      </c>
      <c r="Y56" s="13">
        <f>(P88*9000)/J88</f>
        <v>0.68489035746470417</v>
      </c>
      <c r="Z56" s="13">
        <f>(Q88*9000)/J88</f>
        <v>0.62180835085611286</v>
      </c>
      <c r="AA56" s="13"/>
      <c r="AB56" s="14"/>
    </row>
    <row r="57" spans="1:28">
      <c r="A57" t="s">
        <v>10</v>
      </c>
      <c r="B57" t="s">
        <v>71</v>
      </c>
      <c r="C57">
        <v>9</v>
      </c>
      <c r="D57">
        <v>12</v>
      </c>
      <c r="E57" t="s">
        <v>72</v>
      </c>
      <c r="F57">
        <v>54</v>
      </c>
      <c r="G57" t="s">
        <v>12</v>
      </c>
      <c r="H57" t="s">
        <v>13</v>
      </c>
      <c r="S57" s="9"/>
      <c r="T57" s="15">
        <f>(K91*9000)/J91</f>
        <v>2.0390695801027086</v>
      </c>
      <c r="U57" s="11">
        <f>(L91*9000)/J91</f>
        <v>0.8518779579095761</v>
      </c>
      <c r="V57" s="11">
        <f>(M91*9000)/J91</f>
        <v>1.1600040277917631</v>
      </c>
      <c r="W57" s="11">
        <f>(N91*9000)/J91</f>
        <v>1.2053166851273789</v>
      </c>
      <c r="X57" s="11">
        <f>(O91*9000)/J91</f>
        <v>0.75219011177122141</v>
      </c>
      <c r="Y57" s="11">
        <f>(P91*9000)/J91</f>
        <v>0.63437720269862052</v>
      </c>
      <c r="Z57" s="11">
        <f>(Q91*9000)/J91</f>
        <v>0.52562682509314274</v>
      </c>
      <c r="AA57" s="11">
        <f>(U57/W57)*100</f>
        <v>70.676691729323309</v>
      </c>
      <c r="AB57" s="20">
        <f>AVERAGE(AA57:AA58)</f>
        <v>106.04541657173235</v>
      </c>
    </row>
    <row r="58" spans="1:28">
      <c r="B58">
        <v>632</v>
      </c>
      <c r="C58">
        <v>62</v>
      </c>
      <c r="D58">
        <v>37</v>
      </c>
      <c r="E58">
        <v>36</v>
      </c>
      <c r="F58">
        <v>41</v>
      </c>
      <c r="G58">
        <v>28</v>
      </c>
      <c r="H58">
        <v>24</v>
      </c>
      <c r="I58">
        <v>22</v>
      </c>
      <c r="J58">
        <v>10047</v>
      </c>
      <c r="K58">
        <v>2.4300000000000002</v>
      </c>
      <c r="L58">
        <v>1.45</v>
      </c>
      <c r="M58">
        <v>1.43</v>
      </c>
      <c r="N58">
        <v>1.6</v>
      </c>
      <c r="O58">
        <v>1.0900000000000001</v>
      </c>
      <c r="P58">
        <v>0.96</v>
      </c>
      <c r="Q58">
        <v>0.85</v>
      </c>
      <c r="S58" s="9"/>
      <c r="T58" s="15">
        <f>(K94*9000)/J94</f>
        <v>1.8037879547048803</v>
      </c>
      <c r="U58" s="11">
        <f>(L94*9000)/J94</f>
        <v>0.89287503757891573</v>
      </c>
      <c r="V58" s="11">
        <f>(M94*9000)/J94</f>
        <v>1.0732538330494037</v>
      </c>
      <c r="W58" s="11">
        <f>(N94*9000)/J94</f>
        <v>1.2626515682934161</v>
      </c>
      <c r="X58" s="11">
        <f>(O94*9000)/J94</f>
        <v>0.80268563984367169</v>
      </c>
      <c r="Y58" s="11">
        <f>(P94*9000)/J94</f>
        <v>0.68543942278785452</v>
      </c>
      <c r="Z58" s="11">
        <f>(Q94*9000)/J94</f>
        <v>0.6042689648261349</v>
      </c>
      <c r="AA58" s="11">
        <f>(W58/U58)*100</f>
        <v>141.4141414141414</v>
      </c>
      <c r="AB58" s="16"/>
    </row>
    <row r="59" spans="1:28" ht="15.75" thickBot="1">
      <c r="A59" t="s">
        <v>68</v>
      </c>
      <c r="B59" t="s">
        <v>62</v>
      </c>
      <c r="S59" s="9"/>
      <c r="T59" s="17">
        <f>(K97*9000)/J97</f>
        <v>1.5350657168656567</v>
      </c>
      <c r="U59" s="18">
        <f>(L97*9000)/J97</f>
        <v>0.84880104344336305</v>
      </c>
      <c r="V59" s="18">
        <f>(M97*9000)/J97</f>
        <v>1.056486405136952</v>
      </c>
      <c r="W59" s="18">
        <f>(N97*9000)/J97</f>
        <v>1.182903581820006</v>
      </c>
      <c r="X59" s="18">
        <f>(O97*9000)/J97</f>
        <v>0.78559245510183606</v>
      </c>
      <c r="Y59" s="18">
        <f>(P97*9000)/J97</f>
        <v>0.67723487508778968</v>
      </c>
      <c r="Z59" s="18">
        <f>(Q97*9000)/J97</f>
        <v>0.60499648841175879</v>
      </c>
      <c r="AA59" s="18"/>
      <c r="AB59" s="19"/>
    </row>
    <row r="60" spans="1:28">
      <c r="A60" t="s">
        <v>10</v>
      </c>
      <c r="B60" t="s">
        <v>73</v>
      </c>
      <c r="C60">
        <v>9</v>
      </c>
      <c r="D60">
        <v>12</v>
      </c>
      <c r="E60" t="s">
        <v>74</v>
      </c>
      <c r="F60">
        <v>54</v>
      </c>
      <c r="G60" t="s">
        <v>12</v>
      </c>
      <c r="H60" t="s">
        <v>13</v>
      </c>
      <c r="S60" s="8" t="s">
        <v>177</v>
      </c>
      <c r="T60" s="12">
        <f>(K100*9000)/J100</f>
        <v>2.1203007518796992</v>
      </c>
      <c r="U60" s="13">
        <f>(L100*9000)/J100</f>
        <v>0.90225563909774431</v>
      </c>
      <c r="V60" s="13">
        <f>(M100*9000)/J100</f>
        <v>1.1548872180451129</v>
      </c>
      <c r="W60" s="13">
        <f>(N100*9000)/J100</f>
        <v>1.263157894736842</v>
      </c>
      <c r="X60" s="13">
        <f>(O100*9000)/J100</f>
        <v>0.83909774436090223</v>
      </c>
      <c r="Y60" s="13">
        <f>(P100*9000)/J100</f>
        <v>0.67669172932330823</v>
      </c>
      <c r="Z60" s="13">
        <f>(Q100*9000)/J100</f>
        <v>0.59548872180451129</v>
      </c>
      <c r="AA60" s="13">
        <f>(U60/W60)*100</f>
        <v>71.428571428571431</v>
      </c>
      <c r="AB60" s="21">
        <f>AVERAGE(AA60:AA61)</f>
        <v>96.198156682027644</v>
      </c>
    </row>
    <row r="61" spans="1:28" ht="15.75" thickBot="1">
      <c r="B61">
        <v>637</v>
      </c>
      <c r="C61">
        <v>52</v>
      </c>
      <c r="D61">
        <v>37</v>
      </c>
      <c r="E61">
        <v>37</v>
      </c>
      <c r="F61">
        <v>40</v>
      </c>
      <c r="G61">
        <v>28</v>
      </c>
      <c r="H61">
        <v>24</v>
      </c>
      <c r="I61">
        <v>22</v>
      </c>
      <c r="J61">
        <v>10118</v>
      </c>
      <c r="K61">
        <v>2.04</v>
      </c>
      <c r="L61">
        <v>1.46</v>
      </c>
      <c r="M61">
        <v>1.44</v>
      </c>
      <c r="N61">
        <v>1.58</v>
      </c>
      <c r="O61">
        <v>1.1100000000000001</v>
      </c>
      <c r="P61">
        <v>0.95</v>
      </c>
      <c r="Q61">
        <v>0.86</v>
      </c>
      <c r="S61" s="10"/>
      <c r="T61" s="17">
        <f>(K103*9000)/J103</f>
        <v>2.0858834152703922</v>
      </c>
      <c r="U61" s="18">
        <f>(L103*9000)/J103</f>
        <v>1.119694993478479</v>
      </c>
      <c r="V61" s="18">
        <f>(M103*9000)/J103</f>
        <v>1.1919333801545098</v>
      </c>
      <c r="W61" s="18">
        <f>(N103*9000)/J103</f>
        <v>1.3544697501755794</v>
      </c>
      <c r="X61" s="18">
        <f>(O103*9000)/J103</f>
        <v>0.88492023678137854</v>
      </c>
      <c r="Y61" s="18">
        <f>(P103*9000)/J103</f>
        <v>0.73141366509481298</v>
      </c>
      <c r="Z61" s="18">
        <f>(Q103*9000)/J103</f>
        <v>0.65014548008427808</v>
      </c>
      <c r="AA61" s="18">
        <f>(W61/U61)*100</f>
        <v>120.96774193548386</v>
      </c>
      <c r="AB61" s="19"/>
    </row>
    <row r="62" spans="1:28">
      <c r="A62" t="s">
        <v>68</v>
      </c>
      <c r="B62" t="s">
        <v>65</v>
      </c>
      <c r="S62" s="8" t="s">
        <v>178</v>
      </c>
      <c r="T62" s="12">
        <f>(K106*9000)/J106</f>
        <v>2.1149773071104385</v>
      </c>
      <c r="U62" s="13">
        <f>(L106*9000)/J106</f>
        <v>1.3161875945537065</v>
      </c>
      <c r="V62" s="13">
        <f>(M106*9000)/J106</f>
        <v>1.4795763993948561</v>
      </c>
      <c r="W62" s="13">
        <f>(N106*9000)/J106</f>
        <v>1.5885022692889561</v>
      </c>
      <c r="X62" s="13">
        <f>(O106*9000)/J106</f>
        <v>1.0438729198184569</v>
      </c>
      <c r="Y62" s="13">
        <f>(P106*9000)/J106</f>
        <v>0.86232980332829046</v>
      </c>
      <c r="Z62" s="13">
        <f>(Q106*9000)/J106</f>
        <v>0.78971255673222396</v>
      </c>
      <c r="AA62" s="13">
        <f>(U62/W62)*100</f>
        <v>82.857142857142861</v>
      </c>
      <c r="AB62" s="21">
        <f>AVERAGE(AA62:AA63)</f>
        <v>93.050193050193045</v>
      </c>
    </row>
    <row r="63" spans="1:28" ht="15.75" thickBot="1">
      <c r="A63" t="s">
        <v>10</v>
      </c>
      <c r="B63" t="s">
        <v>75</v>
      </c>
      <c r="C63">
        <v>9</v>
      </c>
      <c r="D63">
        <v>12</v>
      </c>
      <c r="E63" t="s">
        <v>76</v>
      </c>
      <c r="F63">
        <v>54</v>
      </c>
      <c r="G63" t="s">
        <v>12</v>
      </c>
      <c r="H63" t="s">
        <v>13</v>
      </c>
      <c r="S63" s="10"/>
      <c r="T63" s="17">
        <f>(K109*9000)/J109</f>
        <v>2.5737671786580436</v>
      </c>
      <c r="U63" s="18">
        <f>(L109*9000)/J109</f>
        <v>1.6824979789814067</v>
      </c>
      <c r="V63" s="18">
        <f>(M109*9000)/J109</f>
        <v>1.4551333872271626</v>
      </c>
      <c r="W63" s="18">
        <f>(N109*9000)/J109</f>
        <v>1.7370654810024253</v>
      </c>
      <c r="X63" s="18">
        <f>(O109*9000)/J109</f>
        <v>1.0549717057396928</v>
      </c>
      <c r="Y63" s="18">
        <f>(P109*9000)/J109</f>
        <v>0.88217461600646729</v>
      </c>
      <c r="Z63" s="18">
        <f>(Q109*9000)/J109</f>
        <v>0.79122877930476965</v>
      </c>
      <c r="AA63" s="18">
        <f>(W63/U63)*100</f>
        <v>103.24324324324323</v>
      </c>
      <c r="AB63" s="19"/>
    </row>
    <row r="64" spans="1:28">
      <c r="B64">
        <v>637</v>
      </c>
      <c r="C64">
        <v>54</v>
      </c>
      <c r="D64">
        <v>38</v>
      </c>
      <c r="E64">
        <v>35</v>
      </c>
      <c r="F64">
        <v>40</v>
      </c>
      <c r="G64">
        <v>27</v>
      </c>
      <c r="H64">
        <v>23</v>
      </c>
      <c r="I64">
        <v>21</v>
      </c>
      <c r="J64">
        <v>10118</v>
      </c>
      <c r="K64">
        <v>2.11</v>
      </c>
      <c r="L64">
        <v>1.49</v>
      </c>
      <c r="M64">
        <v>1.39</v>
      </c>
      <c r="N64">
        <v>1.56</v>
      </c>
      <c r="O64">
        <v>1.06</v>
      </c>
      <c r="P64">
        <v>0.91</v>
      </c>
      <c r="Q64">
        <v>0.84</v>
      </c>
      <c r="S64" s="8" t="s">
        <v>179</v>
      </c>
      <c r="T64" s="12">
        <f>(K112*9000)/J112</f>
        <v>2.0423737323024396</v>
      </c>
      <c r="U64" s="13">
        <f>(L112*9000)/J112</f>
        <v>1.5814840847474647</v>
      </c>
      <c r="V64" s="13">
        <f>(M112*9000)/J112</f>
        <v>1.5182247213575659</v>
      </c>
      <c r="W64" s="13">
        <f>(N112*9000)/J112</f>
        <v>1.6176322923988353</v>
      </c>
      <c r="X64" s="13">
        <f>(O112*9000)/J112</f>
        <v>1.1296314891053318</v>
      </c>
      <c r="Y64" s="13">
        <f>(P112*9000)/J112</f>
        <v>0.93985339893563613</v>
      </c>
      <c r="Z64" s="13">
        <f>(Q112*9000)/J112</f>
        <v>0.84044582789436695</v>
      </c>
      <c r="AA64" s="13">
        <f>(U64/W64)*100</f>
        <v>97.765363128491629</v>
      </c>
      <c r="AB64" s="21">
        <f>AVERAGE(AA64:AA65)</f>
        <v>98.612411293975541</v>
      </c>
    </row>
    <row r="65" spans="1:28" ht="15.75" thickBot="1">
      <c r="A65" t="s">
        <v>77</v>
      </c>
      <c r="B65" t="s">
        <v>65</v>
      </c>
      <c r="S65" s="9"/>
      <c r="T65" s="17">
        <f>(K115*9000)/J115</f>
        <v>2.1099434114793856</v>
      </c>
      <c r="U65" s="18">
        <f>(L115*9000)/J115</f>
        <v>1.6824979789814067</v>
      </c>
      <c r="V65" s="18">
        <f>(M115*9000)/J115</f>
        <v>1.5006063055780112</v>
      </c>
      <c r="W65" s="18">
        <f>(N115*9000)/J115</f>
        <v>1.6734033953112368</v>
      </c>
      <c r="X65" s="18">
        <f>(O115*9000)/J115</f>
        <v>1.1186337914308813</v>
      </c>
      <c r="Y65" s="18">
        <f>(P115*9000)/J115</f>
        <v>0.94583670169765566</v>
      </c>
      <c r="Z65" s="18">
        <f>(Q115*9000)/J115</f>
        <v>0.81851253031527893</v>
      </c>
      <c r="AA65" s="18">
        <f>(W65/U65)*100</f>
        <v>99.459459459459453</v>
      </c>
      <c r="AB65" s="19"/>
    </row>
    <row r="66" spans="1:28">
      <c r="A66" t="s">
        <v>10</v>
      </c>
      <c r="B66" t="s">
        <v>78</v>
      </c>
      <c r="C66">
        <v>9</v>
      </c>
      <c r="D66">
        <v>13</v>
      </c>
      <c r="E66" t="s">
        <v>79</v>
      </c>
      <c r="F66">
        <v>54</v>
      </c>
      <c r="G66" t="s">
        <v>12</v>
      </c>
      <c r="H66" t="s">
        <v>13</v>
      </c>
      <c r="S66" s="8" t="s">
        <v>180</v>
      </c>
      <c r="T66" s="12">
        <f>(K118*9000)/J118</f>
        <v>2.4563717532467533</v>
      </c>
      <c r="U66" s="13">
        <f>(L118*9000)/J118</f>
        <v>1.5249594155844155</v>
      </c>
      <c r="V66" s="13">
        <f>(M118*9000)/J118</f>
        <v>1.3605925324675325</v>
      </c>
      <c r="W66" s="13">
        <f>(N118*9000)/J118</f>
        <v>1.4701704545454546</v>
      </c>
      <c r="X66" s="13">
        <f>(O118*9000)/J118</f>
        <v>0.99533279220779225</v>
      </c>
      <c r="Y66" s="13">
        <f>(P118*9000)/J118</f>
        <v>0.81270292207792205</v>
      </c>
      <c r="Z66" s="13">
        <f>(Q118*9000)/J118</f>
        <v>0.73051948051948057</v>
      </c>
      <c r="AA66" s="13"/>
      <c r="AB66" s="14"/>
    </row>
    <row r="67" spans="1:28">
      <c r="B67">
        <v>636</v>
      </c>
      <c r="C67">
        <v>56</v>
      </c>
      <c r="D67">
        <v>37</v>
      </c>
      <c r="E67">
        <v>36</v>
      </c>
      <c r="F67">
        <v>40</v>
      </c>
      <c r="G67">
        <v>27</v>
      </c>
      <c r="H67">
        <v>23</v>
      </c>
      <c r="I67">
        <v>21</v>
      </c>
      <c r="J67">
        <v>10106</v>
      </c>
      <c r="K67">
        <v>2.2200000000000002</v>
      </c>
      <c r="L67">
        <v>1.46</v>
      </c>
      <c r="M67">
        <v>1.4</v>
      </c>
      <c r="N67">
        <v>1.59</v>
      </c>
      <c r="O67">
        <v>1.06</v>
      </c>
      <c r="P67">
        <v>0.91</v>
      </c>
      <c r="Q67">
        <v>0.83</v>
      </c>
      <c r="S67" s="9"/>
      <c r="T67" s="15">
        <f>(K121*9000)/J121</f>
        <v>2.2882901134521876</v>
      </c>
      <c r="U67" s="11">
        <f>(L121*9000)/J121</f>
        <v>1.5133711507293355</v>
      </c>
      <c r="V67" s="11">
        <f>(M121*9000)/J121</f>
        <v>1.3219205834683954</v>
      </c>
      <c r="W67" s="11">
        <f>(N121*9000)/J121</f>
        <v>1.5042544570502432</v>
      </c>
      <c r="X67" s="11">
        <f>(O121*9000)/J121</f>
        <v>0.97548622366288495</v>
      </c>
      <c r="Y67" s="11">
        <f>(P121*9000)/J121</f>
        <v>0.81138573743922204</v>
      </c>
      <c r="Z67" s="11">
        <f>(Q121*9000)/J121</f>
        <v>0.62905186385737433</v>
      </c>
      <c r="AA67" s="11">
        <f>(U67/W67)*100</f>
        <v>100.60606060606061</v>
      </c>
      <c r="AB67" s="20">
        <f>AVERAGE(AA67:AA68)</f>
        <v>100.30303030303031</v>
      </c>
    </row>
    <row r="68" spans="1:28">
      <c r="A68" t="s">
        <v>77</v>
      </c>
      <c r="B68" t="s">
        <v>60</v>
      </c>
      <c r="S68" s="9"/>
      <c r="T68" s="15">
        <f>(K124*9000)/J124</f>
        <v>2.1880940470235117</v>
      </c>
      <c r="U68" s="11">
        <f>(L124*9000)/J124</f>
        <v>1.4587293646823414</v>
      </c>
      <c r="V68" s="11">
        <f>(M124*9000)/J124</f>
        <v>1.2876438219109554</v>
      </c>
      <c r="W68" s="11">
        <f>(N124*9000)/J124</f>
        <v>1.4587293646823414</v>
      </c>
      <c r="X68" s="11">
        <f>(O124*9000)/J124</f>
        <v>0.94547273636818407</v>
      </c>
      <c r="Y68" s="11">
        <f>(P124*9000)/J124</f>
        <v>0.79239619809904949</v>
      </c>
      <c r="Z68" s="11">
        <f>(Q124*9000)/J124</f>
        <v>0.72936468234117069</v>
      </c>
      <c r="AA68" s="11">
        <f>(W68/U68)*100</f>
        <v>100</v>
      </c>
      <c r="AB68" s="16"/>
    </row>
    <row r="69" spans="1:28" ht="15.75" thickBot="1">
      <c r="A69" t="s">
        <v>10</v>
      </c>
      <c r="B69" t="s">
        <v>80</v>
      </c>
      <c r="C69">
        <v>9</v>
      </c>
      <c r="D69">
        <v>12</v>
      </c>
      <c r="E69" t="s">
        <v>81</v>
      </c>
      <c r="F69">
        <v>54</v>
      </c>
      <c r="G69" t="s">
        <v>12</v>
      </c>
      <c r="H69" t="s">
        <v>13</v>
      </c>
      <c r="S69" s="10"/>
      <c r="T69" s="17">
        <f>(K127*9000)/J127</f>
        <v>1.8774564143908092</v>
      </c>
      <c r="U69" s="18">
        <f>(L127*9000)/J127</f>
        <v>1.4421042023581578</v>
      </c>
      <c r="V69" s="18">
        <f>(M127*9000)/J127</f>
        <v>1.2788471228459135</v>
      </c>
      <c r="W69" s="18">
        <f>(N127*9000)/J127</f>
        <v>1.451174040108838</v>
      </c>
      <c r="X69" s="18">
        <f>(O127*9000)/J127</f>
        <v>0.95233296382142496</v>
      </c>
      <c r="Y69" s="18">
        <f>(P127*9000)/J127</f>
        <v>0.81628539756122143</v>
      </c>
      <c r="Z69" s="18">
        <f>(Q127*9000)/J127</f>
        <v>0.71651718230373884</v>
      </c>
      <c r="AA69" s="18"/>
      <c r="AB69" s="19"/>
    </row>
    <row r="70" spans="1:28">
      <c r="B70">
        <v>633</v>
      </c>
      <c r="C70">
        <v>96</v>
      </c>
      <c r="D70">
        <v>36</v>
      </c>
      <c r="E70">
        <v>36</v>
      </c>
      <c r="F70">
        <v>40</v>
      </c>
      <c r="G70">
        <v>28</v>
      </c>
      <c r="H70">
        <v>24</v>
      </c>
      <c r="I70">
        <v>21</v>
      </c>
      <c r="J70">
        <v>10054</v>
      </c>
      <c r="K70">
        <v>3.77</v>
      </c>
      <c r="L70">
        <v>1.43</v>
      </c>
      <c r="M70">
        <v>1.41</v>
      </c>
      <c r="N70">
        <v>1.57</v>
      </c>
      <c r="O70">
        <v>1.0900000000000001</v>
      </c>
      <c r="P70">
        <v>0.93</v>
      </c>
      <c r="Q70">
        <v>0.83</v>
      </c>
      <c r="S70" s="8" t="s">
        <v>181</v>
      </c>
      <c r="T70" s="12">
        <f>(K130*9000)/J130</f>
        <v>1.6363636363636365</v>
      </c>
      <c r="U70" s="13">
        <f>(L130*9000)/J130</f>
        <v>1.3272727272727274</v>
      </c>
      <c r="V70" s="13">
        <f>(M130*9000)/J130</f>
        <v>1.2181818181818183</v>
      </c>
      <c r="W70" s="13">
        <f>(N130*9000)/J130</f>
        <v>1.3454545454545455</v>
      </c>
      <c r="X70" s="13">
        <f>(O130*9000)/J130</f>
        <v>0.91818181818181821</v>
      </c>
      <c r="Y70" s="13">
        <f>(P130*9000)/J130</f>
        <v>0.77272727272727271</v>
      </c>
      <c r="Z70" s="13">
        <f>(Q130*9000)/J130</f>
        <v>0.65454545454545454</v>
      </c>
      <c r="AA70" s="13"/>
      <c r="AB70" s="14"/>
    </row>
    <row r="71" spans="1:28">
      <c r="A71" t="s">
        <v>77</v>
      </c>
      <c r="B71" t="s">
        <v>62</v>
      </c>
      <c r="S71" s="9"/>
      <c r="T71" s="15">
        <f>(K133*9000)/J133</f>
        <v>2.2765292754207391</v>
      </c>
      <c r="U71" s="11">
        <f>(L133*9000)/J133</f>
        <v>1.3241963115993147</v>
      </c>
      <c r="V71" s="11">
        <f>(M133*9000)/J133</f>
        <v>1.1881487453391111</v>
      </c>
      <c r="W71" s="11">
        <f>(N133*9000)/J133</f>
        <v>1.3241963115993147</v>
      </c>
      <c r="X71" s="11">
        <f>(O133*9000)/J133</f>
        <v>0.85256474856394238</v>
      </c>
      <c r="Y71" s="11">
        <f>(P133*9000)/J133</f>
        <v>0.75279653330645979</v>
      </c>
      <c r="Z71" s="11">
        <f>(Q133*9000)/J133</f>
        <v>0.6530283180489771</v>
      </c>
      <c r="AA71" s="11">
        <f>(U71/W71)*100</f>
        <v>100</v>
      </c>
      <c r="AB71" s="20">
        <f>AVERAGE(AA71:AA72)</f>
        <v>100.34482758620689</v>
      </c>
    </row>
    <row r="72" spans="1:28">
      <c r="A72" t="s">
        <v>10</v>
      </c>
      <c r="B72" t="s">
        <v>80</v>
      </c>
      <c r="C72">
        <v>9</v>
      </c>
      <c r="D72">
        <v>12</v>
      </c>
      <c r="E72" t="s">
        <v>82</v>
      </c>
      <c r="F72">
        <v>54</v>
      </c>
      <c r="G72" t="s">
        <v>12</v>
      </c>
      <c r="H72" t="s">
        <v>13</v>
      </c>
      <c r="S72" s="9"/>
      <c r="T72" s="15">
        <f>(K136*9000)/J136</f>
        <v>2.0068610634648372</v>
      </c>
      <c r="U72" s="11">
        <f>(L136*9000)/J136</f>
        <v>1.3167187972959338</v>
      </c>
      <c r="V72" s="11">
        <f>(M136*9000)/J136</f>
        <v>1.1805065079204924</v>
      </c>
      <c r="W72" s="11">
        <f>(N136*9000)/J136</f>
        <v>1.32579961658763</v>
      </c>
      <c r="X72" s="11">
        <f>(O136*9000)/J136</f>
        <v>0.88992029058621736</v>
      </c>
      <c r="Y72" s="11">
        <f>(P136*9000)/J136</f>
        <v>0.74462718191907984</v>
      </c>
      <c r="Z72" s="11">
        <f>(Q136*9000)/J136</f>
        <v>0.67198062758551103</v>
      </c>
      <c r="AA72" s="11">
        <f>(W72/U72)*100</f>
        <v>100.68965517241379</v>
      </c>
      <c r="AB72" s="16"/>
    </row>
    <row r="73" spans="1:28" ht="15.75" thickBot="1">
      <c r="B73">
        <v>636</v>
      </c>
      <c r="C73">
        <v>90</v>
      </c>
      <c r="D73">
        <v>36</v>
      </c>
      <c r="E73">
        <v>35</v>
      </c>
      <c r="F73">
        <v>41</v>
      </c>
      <c r="G73">
        <v>27</v>
      </c>
      <c r="H73">
        <v>23</v>
      </c>
      <c r="I73">
        <v>21</v>
      </c>
      <c r="J73">
        <v>10106</v>
      </c>
      <c r="K73">
        <v>3.56</v>
      </c>
      <c r="L73">
        <v>1.43</v>
      </c>
      <c r="M73">
        <v>1.38</v>
      </c>
      <c r="N73">
        <v>1.61</v>
      </c>
      <c r="O73">
        <v>1.05</v>
      </c>
      <c r="P73">
        <v>0.91</v>
      </c>
      <c r="Q73">
        <v>0.82</v>
      </c>
      <c r="S73" s="10"/>
      <c r="T73" s="17">
        <f>(K139*9000)/J139</f>
        <v>1.8167137666532096</v>
      </c>
      <c r="U73" s="18">
        <f>(L139*9000)/J139</f>
        <v>1.3988696003229713</v>
      </c>
      <c r="V73" s="18">
        <f>(M139*9000)/J139</f>
        <v>1.3171174808235768</v>
      </c>
      <c r="W73" s="18">
        <f>(N139*9000)/J139</f>
        <v>1.4170367379895035</v>
      </c>
      <c r="X73" s="18">
        <f>(O139*9000)/J139</f>
        <v>0.9174404521598708</v>
      </c>
      <c r="Y73" s="18">
        <f>(P139*9000)/J139</f>
        <v>0.87202260799354059</v>
      </c>
      <c r="Z73" s="18">
        <f>(Q139*9000)/J139</f>
        <v>0.74485264432781595</v>
      </c>
      <c r="AA73" s="18"/>
      <c r="AB73" s="19"/>
    </row>
    <row r="74" spans="1:28">
      <c r="A74" t="s">
        <v>77</v>
      </c>
      <c r="B74" t="s">
        <v>65</v>
      </c>
      <c r="S74" s="8" t="s">
        <v>182</v>
      </c>
      <c r="T74" s="12">
        <f>(K142*9000)/J142</f>
        <v>1.6629644588045234</v>
      </c>
      <c r="U74" s="13">
        <f>(L142*9000)/J142</f>
        <v>1.1268174474959611</v>
      </c>
      <c r="V74" s="13">
        <f>(M142*9000)/J142</f>
        <v>1.2540387722132469</v>
      </c>
      <c r="W74" s="13">
        <f>(N142*9000)/J142</f>
        <v>1.1086429725363489</v>
      </c>
      <c r="X74" s="13">
        <f>(O142*9000)/J142</f>
        <v>0.90872374798061384</v>
      </c>
      <c r="Y74" s="13">
        <f>(P142*9000)/J142</f>
        <v>0.71789176090468498</v>
      </c>
      <c r="Z74" s="13">
        <f>(Q142*9000)/J142</f>
        <v>0.63610662358642978</v>
      </c>
      <c r="AA74" s="13"/>
      <c r="AB74" s="14"/>
    </row>
    <row r="75" spans="1:28">
      <c r="A75" t="s">
        <v>10</v>
      </c>
      <c r="B75" t="s">
        <v>83</v>
      </c>
      <c r="C75">
        <v>9</v>
      </c>
      <c r="D75">
        <v>13</v>
      </c>
      <c r="E75" t="s">
        <v>84</v>
      </c>
      <c r="F75">
        <v>55</v>
      </c>
      <c r="G75" t="s">
        <v>12</v>
      </c>
      <c r="H75" t="s">
        <v>13</v>
      </c>
      <c r="S75" s="9"/>
      <c r="T75" s="15">
        <f>(K145*9000)/J145</f>
        <v>2.1336996336996337</v>
      </c>
      <c r="U75" s="11">
        <f>(L145*9000)/J145</f>
        <v>1.3003663003663004</v>
      </c>
      <c r="V75" s="11">
        <f>(M145*9000)/J145</f>
        <v>1.1538461538461537</v>
      </c>
      <c r="W75" s="11">
        <f>(N145*9000)/J145</f>
        <v>1.3186813186813187</v>
      </c>
      <c r="X75" s="11">
        <f>(O145*9000)/J145</f>
        <v>0.86996336996336998</v>
      </c>
      <c r="Y75" s="11">
        <f>(P145*9000)/J145</f>
        <v>0.72344322344322343</v>
      </c>
      <c r="Z75" s="11">
        <f>(Q145*9000)/J145</f>
        <v>0.65934065934065933</v>
      </c>
      <c r="AA75" s="11">
        <f>(U75/W75)*100</f>
        <v>98.611111111111114</v>
      </c>
      <c r="AB75" s="20">
        <f>AVERAGE(AA75:AA76)</f>
        <v>99.660165484633566</v>
      </c>
    </row>
    <row r="76" spans="1:28">
      <c r="B76">
        <v>632</v>
      </c>
      <c r="C76">
        <v>53</v>
      </c>
      <c r="D76">
        <v>35</v>
      </c>
      <c r="E76">
        <v>34</v>
      </c>
      <c r="F76">
        <v>39</v>
      </c>
      <c r="G76">
        <v>25</v>
      </c>
      <c r="H76">
        <v>21</v>
      </c>
      <c r="I76">
        <v>19</v>
      </c>
      <c r="J76">
        <v>10035</v>
      </c>
      <c r="K76">
        <v>2.09</v>
      </c>
      <c r="L76">
        <v>1.37</v>
      </c>
      <c r="M76">
        <v>1.33</v>
      </c>
      <c r="N76">
        <v>1.52</v>
      </c>
      <c r="O76">
        <v>0.97</v>
      </c>
      <c r="P76">
        <v>0.81</v>
      </c>
      <c r="Q76">
        <v>0.73</v>
      </c>
      <c r="S76" s="9"/>
      <c r="T76" s="15">
        <f>(K148*9000)/J148</f>
        <v>1.4320685434516525</v>
      </c>
      <c r="U76" s="11">
        <f>(L148*9000)/J148</f>
        <v>1.2943696450428397</v>
      </c>
      <c r="V76" s="11">
        <f>(M148*9000)/J148</f>
        <v>1.1566707466340269</v>
      </c>
      <c r="W76" s="11">
        <f>(N148*9000)/J148</f>
        <v>1.3035495716034271</v>
      </c>
      <c r="X76" s="11">
        <f>(O148*9000)/J148</f>
        <v>0.86291309669522642</v>
      </c>
      <c r="Y76" s="11">
        <f>(P148*9000)/J148</f>
        <v>0.72521419828641376</v>
      </c>
      <c r="Z76" s="11">
        <f>(Q148*9000)/J148</f>
        <v>0.65177478580171355</v>
      </c>
      <c r="AA76" s="11">
        <f>(W76/U76)*100</f>
        <v>100.70921985815602</v>
      </c>
      <c r="AB76" s="16"/>
    </row>
    <row r="77" spans="1:28" ht="15.75" thickBot="1">
      <c r="A77" t="s">
        <v>85</v>
      </c>
      <c r="B77" t="s">
        <v>65</v>
      </c>
      <c r="S77" s="10"/>
      <c r="T77" s="17">
        <f>(K151*9000)/J151</f>
        <v>2.2711759230530562</v>
      </c>
      <c r="U77" s="18">
        <f>(L151*9000)/J151</f>
        <v>1.2938256282966181</v>
      </c>
      <c r="V77" s="18">
        <f>(M151*9000)/J151</f>
        <v>1.1542041576171269</v>
      </c>
      <c r="W77" s="18">
        <f>(N151*9000)/J151</f>
        <v>1.3031337263419174</v>
      </c>
      <c r="X77" s="18">
        <f>(O151*9000)/J151</f>
        <v>0.86565311821284519</v>
      </c>
      <c r="Y77" s="18">
        <f>(P151*9000)/J151</f>
        <v>0.73533974557865345</v>
      </c>
      <c r="Z77" s="18">
        <f>(Q151*9000)/J151</f>
        <v>0.65156686317095869</v>
      </c>
      <c r="AA77" s="18"/>
      <c r="AB77" s="19"/>
    </row>
    <row r="78" spans="1:28">
      <c r="A78" t="s">
        <v>10</v>
      </c>
      <c r="B78" t="s">
        <v>86</v>
      </c>
      <c r="C78">
        <v>9</v>
      </c>
      <c r="D78">
        <v>13</v>
      </c>
      <c r="E78" t="s">
        <v>87</v>
      </c>
      <c r="F78">
        <v>55</v>
      </c>
      <c r="G78" t="s">
        <v>12</v>
      </c>
      <c r="H78" t="s">
        <v>13</v>
      </c>
      <c r="S78" s="8" t="s">
        <v>183</v>
      </c>
      <c r="T78" s="12">
        <f>(K154*9000)/J154</f>
        <v>1.6517128874388254</v>
      </c>
      <c r="U78" s="13">
        <f>(L154*9000)/J154</f>
        <v>1.238784665579119</v>
      </c>
      <c r="V78" s="13">
        <f>(M154*9000)/J154</f>
        <v>1.0919657422512234</v>
      </c>
      <c r="W78" s="13">
        <f>(N154*9000)/J154</f>
        <v>1.238784665579119</v>
      </c>
      <c r="X78" s="13">
        <f>(O154*9000)/J154</f>
        <v>0.80750407830342574</v>
      </c>
      <c r="Y78" s="13">
        <f>(P154*9000)/J154</f>
        <v>0.6790375203915171</v>
      </c>
      <c r="Z78" s="13">
        <f>(Q154*9000)/J154</f>
        <v>0.60562805872756931</v>
      </c>
      <c r="AA78" s="13"/>
      <c r="AB78" s="14"/>
    </row>
    <row r="79" spans="1:28">
      <c r="B79">
        <v>629</v>
      </c>
      <c r="C79">
        <v>69</v>
      </c>
      <c r="D79">
        <v>32</v>
      </c>
      <c r="E79">
        <v>35</v>
      </c>
      <c r="F79">
        <v>40</v>
      </c>
      <c r="G79">
        <v>25</v>
      </c>
      <c r="H79">
        <v>21</v>
      </c>
      <c r="I79">
        <v>19</v>
      </c>
      <c r="J79">
        <v>9991</v>
      </c>
      <c r="K79">
        <v>2.7</v>
      </c>
      <c r="L79">
        <v>1.27</v>
      </c>
      <c r="M79">
        <v>1.37</v>
      </c>
      <c r="N79">
        <v>1.57</v>
      </c>
      <c r="O79">
        <v>1</v>
      </c>
      <c r="P79">
        <v>0.83</v>
      </c>
      <c r="Q79">
        <v>0.73</v>
      </c>
      <c r="S79" s="9"/>
      <c r="T79" s="15">
        <f>(K157*9000)/J157</f>
        <v>1.8909866017052375</v>
      </c>
      <c r="U79" s="11">
        <f>(L157*9000)/J157</f>
        <v>1.2241169305724726</v>
      </c>
      <c r="V79" s="11">
        <f>(M157*9000)/J157</f>
        <v>1.0962241169305724</v>
      </c>
      <c r="W79" s="11">
        <f>(N157*9000)/J157</f>
        <v>1.2515225334957372</v>
      </c>
      <c r="X79" s="11">
        <f>(O157*9000)/J157</f>
        <v>0.82216808769792937</v>
      </c>
      <c r="Y79" s="11">
        <f>(P157*9000)/J157</f>
        <v>0.69427527405602918</v>
      </c>
      <c r="Z79" s="11">
        <f>(Q157*9000)/J157</f>
        <v>0.63032886723507908</v>
      </c>
      <c r="AA79" s="11">
        <f>(U79/W79)*100</f>
        <v>97.810218978102171</v>
      </c>
      <c r="AB79" s="20">
        <f>AVERAGE(AA79:AA80)</f>
        <v>98.905109489051085</v>
      </c>
    </row>
    <row r="80" spans="1:28">
      <c r="A80" t="s">
        <v>85</v>
      </c>
      <c r="B80" t="s">
        <v>60</v>
      </c>
      <c r="S80" s="9"/>
      <c r="T80" s="15">
        <f>(K160*9000)/J160</f>
        <v>1.755514705882353</v>
      </c>
      <c r="U80" s="11">
        <f>(L160*9000)/J160</f>
        <v>1.2591911764705883</v>
      </c>
      <c r="V80" s="11">
        <f>(M160*9000)/J160</f>
        <v>1.09375</v>
      </c>
      <c r="W80" s="11">
        <f>(N160*9000)/J160</f>
        <v>1.2591911764705883</v>
      </c>
      <c r="X80" s="11">
        <f>(O160*9000)/J160</f>
        <v>0.80882352941176472</v>
      </c>
      <c r="Y80" s="11">
        <f>(P160*9000)/J160</f>
        <v>0.68014705882352944</v>
      </c>
      <c r="Z80" s="11">
        <f>(Q160*9000)/J160</f>
        <v>0.58823529411764708</v>
      </c>
      <c r="AA80" s="11">
        <f>(W80/U80)*100</f>
        <v>100</v>
      </c>
      <c r="AB80" s="16"/>
    </row>
    <row r="81" spans="1:28" ht="15.75" thickBot="1">
      <c r="A81" t="s">
        <v>10</v>
      </c>
      <c r="B81" t="s">
        <v>88</v>
      </c>
      <c r="C81">
        <v>9</v>
      </c>
      <c r="D81">
        <v>13</v>
      </c>
      <c r="E81" t="s">
        <v>89</v>
      </c>
      <c r="F81">
        <v>55</v>
      </c>
      <c r="G81" t="s">
        <v>12</v>
      </c>
      <c r="H81" t="s">
        <v>13</v>
      </c>
      <c r="S81" s="10"/>
      <c r="T81" s="17">
        <f>(K163*9000)/J163</f>
        <v>1.8474264705882348</v>
      </c>
      <c r="U81" s="18">
        <f>(L163*9000)/J163</f>
        <v>1.2408088235294117</v>
      </c>
      <c r="V81" s="18">
        <f>(M163*9000)/J163</f>
        <v>1.1121323529411764</v>
      </c>
      <c r="W81" s="18">
        <f>(N163*9000)/J163</f>
        <v>1.2683823529411762</v>
      </c>
      <c r="X81" s="18">
        <f>(O163*9000)/J163</f>
        <v>0.82720588235294112</v>
      </c>
      <c r="Y81" s="18">
        <f>(P163*9000)/J163</f>
        <v>0.69852941176470584</v>
      </c>
      <c r="Z81" s="18">
        <f>(Q163*9000)/J163</f>
        <v>0.59742647058823528</v>
      </c>
      <c r="AA81" s="18"/>
      <c r="AB81" s="19"/>
    </row>
    <row r="82" spans="1:28">
      <c r="B82">
        <v>630</v>
      </c>
      <c r="C82">
        <v>56</v>
      </c>
      <c r="D82">
        <v>36</v>
      </c>
      <c r="E82">
        <v>35</v>
      </c>
      <c r="F82">
        <v>41</v>
      </c>
      <c r="G82">
        <v>26</v>
      </c>
      <c r="H82">
        <v>22</v>
      </c>
      <c r="I82">
        <v>19</v>
      </c>
      <c r="J82">
        <v>10007</v>
      </c>
      <c r="K82">
        <v>2.19</v>
      </c>
      <c r="L82">
        <v>1.43</v>
      </c>
      <c r="M82">
        <v>1.37</v>
      </c>
      <c r="N82">
        <v>1.63</v>
      </c>
      <c r="O82">
        <v>1.01</v>
      </c>
      <c r="P82">
        <v>0.85</v>
      </c>
      <c r="Q82">
        <v>0.75</v>
      </c>
      <c r="S82" s="8" t="s">
        <v>184</v>
      </c>
      <c r="T82" s="12">
        <f>(K166*9000)/J166</f>
        <v>1.5514075887392902</v>
      </c>
      <c r="U82" s="13">
        <f>(L166*9000)/J166</f>
        <v>1.1842105263157894</v>
      </c>
      <c r="V82" s="13">
        <f>(M166*9000)/J166</f>
        <v>1.0556915544675642</v>
      </c>
      <c r="W82" s="13">
        <f>(N166*9000)/J166</f>
        <v>1.2117503059975521</v>
      </c>
      <c r="X82" s="13">
        <f>(O166*9000)/J166</f>
        <v>0.7802937576499388</v>
      </c>
      <c r="Y82" s="13">
        <f>(P166*9000)/J166</f>
        <v>0.66095471236230108</v>
      </c>
      <c r="Z82" s="13">
        <f>(Q166*9000)/J166</f>
        <v>0.58751529987760098</v>
      </c>
      <c r="AA82" s="13">
        <f>(U82/W82)*100</f>
        <v>97.72727272727272</v>
      </c>
      <c r="AB82" s="21">
        <f>AVERAGE(AA82:AA83)</f>
        <v>97.263636363636351</v>
      </c>
    </row>
    <row r="83" spans="1:28" ht="15.75" thickBot="1">
      <c r="A83" t="s">
        <v>85</v>
      </c>
      <c r="B83" t="s">
        <v>62</v>
      </c>
      <c r="S83" s="10"/>
      <c r="T83" s="17">
        <f t="shared" ref="T83" si="0">(K169*9000)/J169</f>
        <v>1.61106590724166</v>
      </c>
      <c r="U83" s="18">
        <f t="shared" ref="U83" si="1">(L169*9000)/J169</f>
        <v>1.1442229454841335</v>
      </c>
      <c r="V83" s="18">
        <f t="shared" ref="V83" si="2">(M169*9000)/J169</f>
        <v>1.0618388934092757</v>
      </c>
      <c r="W83" s="18">
        <f t="shared" ref="W83" si="3">(N169*9000)/J169</f>
        <v>1.1076078112286412</v>
      </c>
      <c r="X83" s="18">
        <f t="shared" ref="X83" si="4">(O169*9000)/J169</f>
        <v>0.75976403580146457</v>
      </c>
      <c r="Y83" s="18">
        <f t="shared" ref="Y83" si="5">(P169*9000)/J169</f>
        <v>0.65907241659886084</v>
      </c>
      <c r="Z83" s="18">
        <f t="shared" ref="Z83" si="6">(Q169*9000)/J169</f>
        <v>0.58584214808787627</v>
      </c>
      <c r="AA83" s="18">
        <f>(W83/U83)*100</f>
        <v>96.8</v>
      </c>
      <c r="AB83" s="19"/>
    </row>
    <row r="84" spans="1:28">
      <c r="A84" t="s">
        <v>10</v>
      </c>
      <c r="B84" t="s">
        <v>90</v>
      </c>
      <c r="C84">
        <v>9</v>
      </c>
      <c r="D84">
        <v>14</v>
      </c>
      <c r="E84" t="s">
        <v>91</v>
      </c>
      <c r="F84">
        <v>57</v>
      </c>
      <c r="G84" t="s">
        <v>12</v>
      </c>
      <c r="H84" t="s">
        <v>13</v>
      </c>
    </row>
    <row r="85" spans="1:28">
      <c r="B85">
        <v>630</v>
      </c>
      <c r="C85">
        <v>52</v>
      </c>
      <c r="D85">
        <v>32</v>
      </c>
      <c r="E85">
        <v>34</v>
      </c>
      <c r="F85">
        <v>39</v>
      </c>
      <c r="G85">
        <v>25</v>
      </c>
      <c r="H85">
        <v>21</v>
      </c>
      <c r="I85">
        <v>19</v>
      </c>
      <c r="J85">
        <v>10007</v>
      </c>
      <c r="K85">
        <v>2.04</v>
      </c>
      <c r="L85">
        <v>1.28</v>
      </c>
      <c r="M85">
        <v>1.35</v>
      </c>
      <c r="N85">
        <v>1.52</v>
      </c>
      <c r="O85">
        <v>0.99</v>
      </c>
      <c r="P85">
        <v>0.84</v>
      </c>
      <c r="Q85">
        <v>0.73</v>
      </c>
    </row>
    <row r="86" spans="1:28">
      <c r="A86" t="s">
        <v>85</v>
      </c>
      <c r="B86" t="s">
        <v>65</v>
      </c>
    </row>
    <row r="87" spans="1:28">
      <c r="A87" t="s">
        <v>10</v>
      </c>
      <c r="B87" t="s">
        <v>92</v>
      </c>
      <c r="C87">
        <v>9</v>
      </c>
      <c r="D87">
        <v>14</v>
      </c>
      <c r="E87" t="s">
        <v>93</v>
      </c>
      <c r="F87">
        <v>57</v>
      </c>
      <c r="G87" t="s">
        <v>12</v>
      </c>
      <c r="H87" t="s">
        <v>13</v>
      </c>
    </row>
    <row r="88" spans="1:28">
      <c r="B88">
        <v>629</v>
      </c>
      <c r="C88">
        <v>60</v>
      </c>
      <c r="D88">
        <v>23</v>
      </c>
      <c r="E88">
        <v>35</v>
      </c>
      <c r="F88">
        <v>31</v>
      </c>
      <c r="G88">
        <v>22</v>
      </c>
      <c r="H88">
        <v>19</v>
      </c>
      <c r="I88">
        <v>17</v>
      </c>
      <c r="J88">
        <v>9987</v>
      </c>
      <c r="K88">
        <v>2.37</v>
      </c>
      <c r="L88">
        <v>0.91</v>
      </c>
      <c r="M88">
        <v>1.37</v>
      </c>
      <c r="N88">
        <v>1.23</v>
      </c>
      <c r="O88">
        <v>0.85</v>
      </c>
      <c r="P88">
        <v>0.76</v>
      </c>
      <c r="Q88">
        <v>0.69</v>
      </c>
    </row>
    <row r="89" spans="1:28">
      <c r="A89" t="s">
        <v>94</v>
      </c>
      <c r="B89" t="s">
        <v>65</v>
      </c>
    </row>
    <row r="90" spans="1:28">
      <c r="A90" t="s">
        <v>10</v>
      </c>
      <c r="B90" t="s">
        <v>95</v>
      </c>
      <c r="C90">
        <v>9</v>
      </c>
      <c r="D90">
        <v>14</v>
      </c>
      <c r="E90" t="s">
        <v>96</v>
      </c>
      <c r="F90">
        <v>57</v>
      </c>
      <c r="G90" t="s">
        <v>12</v>
      </c>
      <c r="H90" t="s">
        <v>13</v>
      </c>
    </row>
    <row r="91" spans="1:28">
      <c r="B91">
        <v>625</v>
      </c>
      <c r="C91">
        <v>57</v>
      </c>
      <c r="D91">
        <v>24</v>
      </c>
      <c r="E91">
        <v>33</v>
      </c>
      <c r="F91">
        <v>34</v>
      </c>
      <c r="G91">
        <v>21</v>
      </c>
      <c r="H91">
        <v>18</v>
      </c>
      <c r="I91">
        <v>15</v>
      </c>
      <c r="J91">
        <v>9931</v>
      </c>
      <c r="K91">
        <v>2.25</v>
      </c>
      <c r="L91">
        <v>0.94</v>
      </c>
      <c r="M91">
        <v>1.28</v>
      </c>
      <c r="N91">
        <v>1.33</v>
      </c>
      <c r="O91">
        <v>0.83</v>
      </c>
      <c r="P91">
        <v>0.7</v>
      </c>
      <c r="Q91">
        <v>0.57999999999999996</v>
      </c>
    </row>
    <row r="92" spans="1:28">
      <c r="A92" t="s">
        <v>94</v>
      </c>
      <c r="B92" t="s">
        <v>60</v>
      </c>
    </row>
    <row r="93" spans="1:28">
      <c r="A93" t="s">
        <v>10</v>
      </c>
      <c r="B93" t="s">
        <v>97</v>
      </c>
      <c r="C93">
        <v>9</v>
      </c>
      <c r="D93">
        <v>15</v>
      </c>
      <c r="E93" t="s">
        <v>98</v>
      </c>
      <c r="F93">
        <v>58</v>
      </c>
      <c r="G93" t="s">
        <v>12</v>
      </c>
      <c r="H93" t="s">
        <v>13</v>
      </c>
    </row>
    <row r="94" spans="1:28">
      <c r="B94">
        <v>628</v>
      </c>
      <c r="C94">
        <v>51</v>
      </c>
      <c r="D94">
        <v>25</v>
      </c>
      <c r="E94">
        <v>30</v>
      </c>
      <c r="F94">
        <v>36</v>
      </c>
      <c r="G94">
        <v>23</v>
      </c>
      <c r="H94">
        <v>19</v>
      </c>
      <c r="I94">
        <v>17</v>
      </c>
      <c r="J94">
        <v>9979</v>
      </c>
      <c r="K94">
        <v>2</v>
      </c>
      <c r="L94">
        <v>0.99</v>
      </c>
      <c r="M94">
        <v>1.19</v>
      </c>
      <c r="N94">
        <v>1.4</v>
      </c>
      <c r="O94">
        <v>0.89</v>
      </c>
      <c r="P94">
        <v>0.76</v>
      </c>
      <c r="Q94">
        <v>0.67</v>
      </c>
    </row>
    <row r="95" spans="1:28">
      <c r="A95" t="s">
        <v>94</v>
      </c>
      <c r="B95" t="s">
        <v>62</v>
      </c>
    </row>
    <row r="96" spans="1:28">
      <c r="A96" t="s">
        <v>10</v>
      </c>
      <c r="B96" t="s">
        <v>99</v>
      </c>
      <c r="C96">
        <v>9</v>
      </c>
      <c r="D96">
        <v>15</v>
      </c>
      <c r="E96" t="s">
        <v>100</v>
      </c>
      <c r="F96">
        <v>59</v>
      </c>
      <c r="G96" t="s">
        <v>12</v>
      </c>
      <c r="H96" t="s">
        <v>13</v>
      </c>
    </row>
    <row r="97" spans="1:17">
      <c r="B97">
        <v>627</v>
      </c>
      <c r="C97">
        <v>43</v>
      </c>
      <c r="D97">
        <v>24</v>
      </c>
      <c r="E97">
        <v>30</v>
      </c>
      <c r="F97">
        <v>33</v>
      </c>
      <c r="G97">
        <v>22</v>
      </c>
      <c r="H97">
        <v>19</v>
      </c>
      <c r="I97">
        <v>17</v>
      </c>
      <c r="J97">
        <v>9967</v>
      </c>
      <c r="K97">
        <v>1.7</v>
      </c>
      <c r="L97">
        <v>0.94</v>
      </c>
      <c r="M97">
        <v>1.17</v>
      </c>
      <c r="N97">
        <v>1.31</v>
      </c>
      <c r="O97">
        <v>0.87</v>
      </c>
      <c r="P97">
        <v>0.75</v>
      </c>
      <c r="Q97">
        <v>0.67</v>
      </c>
    </row>
    <row r="98" spans="1:17">
      <c r="A98" t="s">
        <v>94</v>
      </c>
      <c r="B98" t="s">
        <v>65</v>
      </c>
    </row>
    <row r="99" spans="1:17">
      <c r="A99" t="s">
        <v>10</v>
      </c>
      <c r="B99" t="s">
        <v>101</v>
      </c>
      <c r="C99">
        <v>9</v>
      </c>
      <c r="D99">
        <v>15</v>
      </c>
      <c r="E99" t="s">
        <v>102</v>
      </c>
      <c r="F99">
        <v>59</v>
      </c>
      <c r="G99" t="s">
        <v>12</v>
      </c>
      <c r="H99" t="s">
        <v>13</v>
      </c>
    </row>
    <row r="100" spans="1:17">
      <c r="B100">
        <v>628</v>
      </c>
      <c r="C100">
        <v>60</v>
      </c>
      <c r="D100">
        <v>25</v>
      </c>
      <c r="E100">
        <v>33</v>
      </c>
      <c r="F100">
        <v>36</v>
      </c>
      <c r="G100">
        <v>24</v>
      </c>
      <c r="H100">
        <v>19</v>
      </c>
      <c r="I100">
        <v>17</v>
      </c>
      <c r="J100">
        <v>9975</v>
      </c>
      <c r="K100">
        <v>2.35</v>
      </c>
      <c r="L100">
        <v>1</v>
      </c>
      <c r="M100">
        <v>1.28</v>
      </c>
      <c r="N100">
        <v>1.4</v>
      </c>
      <c r="O100">
        <v>0.93</v>
      </c>
      <c r="P100">
        <v>0.75</v>
      </c>
      <c r="Q100">
        <v>0.66</v>
      </c>
    </row>
    <row r="101" spans="1:17">
      <c r="A101" t="s">
        <v>103</v>
      </c>
      <c r="B101" t="s">
        <v>60</v>
      </c>
    </row>
    <row r="102" spans="1:17">
      <c r="A102" t="s">
        <v>10</v>
      </c>
      <c r="B102" t="s">
        <v>104</v>
      </c>
      <c r="C102">
        <v>9</v>
      </c>
      <c r="D102">
        <v>16</v>
      </c>
      <c r="E102" t="s">
        <v>105</v>
      </c>
      <c r="F102">
        <v>61</v>
      </c>
      <c r="G102" t="s">
        <v>12</v>
      </c>
      <c r="H102" t="s">
        <v>13</v>
      </c>
    </row>
    <row r="103" spans="1:17">
      <c r="B103">
        <v>627</v>
      </c>
      <c r="C103">
        <v>59</v>
      </c>
      <c r="D103">
        <v>31</v>
      </c>
      <c r="E103">
        <v>34</v>
      </c>
      <c r="F103">
        <v>38</v>
      </c>
      <c r="G103">
        <v>25</v>
      </c>
      <c r="H103">
        <v>21</v>
      </c>
      <c r="I103">
        <v>18</v>
      </c>
      <c r="J103">
        <v>9967</v>
      </c>
      <c r="K103">
        <v>2.31</v>
      </c>
      <c r="L103">
        <v>1.24</v>
      </c>
      <c r="M103">
        <v>1.32</v>
      </c>
      <c r="N103">
        <v>1.5</v>
      </c>
      <c r="O103">
        <v>0.98</v>
      </c>
      <c r="P103">
        <v>0.81</v>
      </c>
      <c r="Q103">
        <v>0.72</v>
      </c>
    </row>
    <row r="104" spans="1:17">
      <c r="A104" t="s">
        <v>103</v>
      </c>
      <c r="B104" t="s">
        <v>62</v>
      </c>
    </row>
    <row r="105" spans="1:17">
      <c r="A105" t="s">
        <v>10</v>
      </c>
      <c r="B105" t="s">
        <v>106</v>
      </c>
      <c r="C105">
        <v>9</v>
      </c>
      <c r="D105">
        <v>16</v>
      </c>
      <c r="E105" t="s">
        <v>107</v>
      </c>
      <c r="F105">
        <v>60</v>
      </c>
      <c r="G105" t="s">
        <v>12</v>
      </c>
      <c r="H105" t="s">
        <v>13</v>
      </c>
    </row>
    <row r="106" spans="1:17">
      <c r="B106">
        <v>624</v>
      </c>
      <c r="C106">
        <v>59</v>
      </c>
      <c r="D106">
        <v>37</v>
      </c>
      <c r="E106">
        <v>42</v>
      </c>
      <c r="F106">
        <v>45</v>
      </c>
      <c r="G106">
        <v>29</v>
      </c>
      <c r="H106">
        <v>24</v>
      </c>
      <c r="I106">
        <v>22</v>
      </c>
      <c r="J106">
        <v>9915</v>
      </c>
      <c r="K106">
        <v>2.33</v>
      </c>
      <c r="L106">
        <v>1.45</v>
      </c>
      <c r="M106">
        <v>1.63</v>
      </c>
      <c r="N106">
        <v>1.75</v>
      </c>
      <c r="O106">
        <v>1.1499999999999999</v>
      </c>
      <c r="P106">
        <v>0.95</v>
      </c>
      <c r="Q106">
        <v>0.87</v>
      </c>
    </row>
    <row r="107" spans="1:17">
      <c r="A107" t="s">
        <v>108</v>
      </c>
      <c r="B107" t="s">
        <v>109</v>
      </c>
      <c r="C107" t="s">
        <v>110</v>
      </c>
      <c r="D107" t="s">
        <v>111</v>
      </c>
      <c r="E107" t="s">
        <v>112</v>
      </c>
      <c r="F107" t="s">
        <v>60</v>
      </c>
    </row>
    <row r="108" spans="1:17">
      <c r="A108" t="s">
        <v>10</v>
      </c>
      <c r="B108" t="s">
        <v>113</v>
      </c>
      <c r="C108">
        <v>9</v>
      </c>
      <c r="D108">
        <v>16</v>
      </c>
      <c r="E108" t="s">
        <v>114</v>
      </c>
      <c r="F108">
        <v>61</v>
      </c>
      <c r="G108" t="s">
        <v>12</v>
      </c>
      <c r="H108" t="s">
        <v>13</v>
      </c>
    </row>
    <row r="109" spans="1:17">
      <c r="B109">
        <v>623</v>
      </c>
      <c r="C109">
        <v>72</v>
      </c>
      <c r="D109">
        <v>47</v>
      </c>
      <c r="E109">
        <v>41</v>
      </c>
      <c r="F109">
        <v>49</v>
      </c>
      <c r="G109">
        <v>30</v>
      </c>
      <c r="H109">
        <v>25</v>
      </c>
      <c r="I109">
        <v>22</v>
      </c>
      <c r="J109">
        <v>9896</v>
      </c>
      <c r="K109">
        <v>2.83</v>
      </c>
      <c r="L109">
        <v>1.85</v>
      </c>
      <c r="M109">
        <v>1.6</v>
      </c>
      <c r="N109">
        <v>1.91</v>
      </c>
      <c r="O109">
        <v>1.1599999999999999</v>
      </c>
      <c r="P109">
        <v>0.97</v>
      </c>
      <c r="Q109">
        <v>0.87</v>
      </c>
    </row>
    <row r="110" spans="1:17">
      <c r="A110" t="s">
        <v>108</v>
      </c>
      <c r="B110" t="s">
        <v>109</v>
      </c>
      <c r="C110" t="s">
        <v>110</v>
      </c>
      <c r="D110" t="s">
        <v>111</v>
      </c>
      <c r="E110" t="s">
        <v>112</v>
      </c>
      <c r="F110" t="s">
        <v>62</v>
      </c>
    </row>
    <row r="111" spans="1:17">
      <c r="A111" t="s">
        <v>10</v>
      </c>
      <c r="B111" t="s">
        <v>115</v>
      </c>
      <c r="C111">
        <v>9</v>
      </c>
      <c r="D111">
        <v>17</v>
      </c>
      <c r="E111" t="s">
        <v>116</v>
      </c>
      <c r="F111">
        <v>62</v>
      </c>
      <c r="G111" t="s">
        <v>12</v>
      </c>
      <c r="H111" t="s">
        <v>13</v>
      </c>
    </row>
    <row r="112" spans="1:17">
      <c r="B112">
        <v>627</v>
      </c>
      <c r="C112">
        <v>57</v>
      </c>
      <c r="D112">
        <v>44</v>
      </c>
      <c r="E112">
        <v>43</v>
      </c>
      <c r="F112">
        <v>45</v>
      </c>
      <c r="G112">
        <v>32</v>
      </c>
      <c r="H112">
        <v>27</v>
      </c>
      <c r="I112">
        <v>24</v>
      </c>
      <c r="J112">
        <v>9959</v>
      </c>
      <c r="K112">
        <v>2.2599999999999998</v>
      </c>
      <c r="L112">
        <v>1.75</v>
      </c>
      <c r="M112">
        <v>1.68</v>
      </c>
      <c r="N112">
        <v>1.79</v>
      </c>
      <c r="O112">
        <v>1.25</v>
      </c>
      <c r="P112">
        <v>1.04</v>
      </c>
      <c r="Q112">
        <v>0.93</v>
      </c>
    </row>
    <row r="113" spans="1:17">
      <c r="A113" t="s">
        <v>117</v>
      </c>
      <c r="B113" t="s">
        <v>60</v>
      </c>
    </row>
    <row r="114" spans="1:17">
      <c r="A114" t="s">
        <v>10</v>
      </c>
      <c r="B114" t="s">
        <v>118</v>
      </c>
      <c r="C114">
        <v>9</v>
      </c>
      <c r="D114">
        <v>17</v>
      </c>
      <c r="E114" t="s">
        <v>119</v>
      </c>
      <c r="F114">
        <v>62</v>
      </c>
      <c r="G114" t="s">
        <v>12</v>
      </c>
      <c r="H114" t="s">
        <v>13</v>
      </c>
    </row>
    <row r="115" spans="1:17">
      <c r="B115">
        <v>623</v>
      </c>
      <c r="C115">
        <v>59</v>
      </c>
      <c r="D115">
        <v>47</v>
      </c>
      <c r="E115">
        <v>42</v>
      </c>
      <c r="F115">
        <v>47</v>
      </c>
      <c r="G115">
        <v>31</v>
      </c>
      <c r="H115">
        <v>26</v>
      </c>
      <c r="I115">
        <v>23</v>
      </c>
      <c r="J115">
        <v>9896</v>
      </c>
      <c r="K115">
        <v>2.3199999999999998</v>
      </c>
      <c r="L115">
        <v>1.85</v>
      </c>
      <c r="M115">
        <v>1.65</v>
      </c>
      <c r="N115">
        <v>1.84</v>
      </c>
      <c r="O115">
        <v>1.23</v>
      </c>
      <c r="P115">
        <v>1.04</v>
      </c>
      <c r="Q115">
        <v>0.9</v>
      </c>
    </row>
    <row r="116" spans="1:17">
      <c r="A116" t="s">
        <v>117</v>
      </c>
      <c r="B116" t="s">
        <v>62</v>
      </c>
    </row>
    <row r="117" spans="1:17">
      <c r="A117" t="s">
        <v>10</v>
      </c>
      <c r="B117" t="s">
        <v>120</v>
      </c>
      <c r="C117">
        <v>9</v>
      </c>
      <c r="D117">
        <v>18</v>
      </c>
      <c r="E117" t="s">
        <v>121</v>
      </c>
      <c r="F117">
        <v>64</v>
      </c>
      <c r="G117" t="s">
        <v>12</v>
      </c>
      <c r="H117" t="s">
        <v>13</v>
      </c>
    </row>
    <row r="118" spans="1:17">
      <c r="B118">
        <v>620</v>
      </c>
      <c r="C118">
        <v>68</v>
      </c>
      <c r="D118">
        <v>43</v>
      </c>
      <c r="E118">
        <v>38</v>
      </c>
      <c r="F118">
        <v>41</v>
      </c>
      <c r="G118">
        <v>28</v>
      </c>
      <c r="H118">
        <v>23</v>
      </c>
      <c r="I118">
        <v>20</v>
      </c>
      <c r="J118">
        <v>9856</v>
      </c>
      <c r="K118">
        <v>2.69</v>
      </c>
      <c r="L118">
        <v>1.67</v>
      </c>
      <c r="M118">
        <v>1.49</v>
      </c>
      <c r="N118">
        <v>1.61</v>
      </c>
      <c r="O118">
        <v>1.0900000000000001</v>
      </c>
      <c r="P118">
        <v>0.89</v>
      </c>
      <c r="Q118">
        <v>0.8</v>
      </c>
    </row>
    <row r="119" spans="1:17">
      <c r="A119" t="s">
        <v>122</v>
      </c>
      <c r="B119" t="s">
        <v>60</v>
      </c>
    </row>
    <row r="120" spans="1:17">
      <c r="A120" t="s">
        <v>10</v>
      </c>
      <c r="B120" t="s">
        <v>123</v>
      </c>
      <c r="C120">
        <v>9</v>
      </c>
      <c r="D120">
        <v>17</v>
      </c>
      <c r="E120" t="s">
        <v>124</v>
      </c>
      <c r="F120">
        <v>63</v>
      </c>
      <c r="G120" t="s">
        <v>12</v>
      </c>
      <c r="H120" t="s">
        <v>13</v>
      </c>
    </row>
    <row r="121" spans="1:17">
      <c r="B121">
        <v>621</v>
      </c>
      <c r="C121">
        <v>64</v>
      </c>
      <c r="D121">
        <v>42</v>
      </c>
      <c r="E121">
        <v>37</v>
      </c>
      <c r="F121">
        <v>42</v>
      </c>
      <c r="G121">
        <v>27</v>
      </c>
      <c r="H121">
        <v>23</v>
      </c>
      <c r="I121">
        <v>18</v>
      </c>
      <c r="J121">
        <v>9872</v>
      </c>
      <c r="K121">
        <v>2.5099999999999998</v>
      </c>
      <c r="L121">
        <v>1.66</v>
      </c>
      <c r="M121">
        <v>1.45</v>
      </c>
      <c r="N121">
        <v>1.65</v>
      </c>
      <c r="O121">
        <v>1.07</v>
      </c>
      <c r="P121">
        <v>0.89</v>
      </c>
      <c r="Q121">
        <v>0.69</v>
      </c>
    </row>
    <row r="122" spans="1:17">
      <c r="A122" t="s">
        <v>122</v>
      </c>
      <c r="B122" t="s">
        <v>62</v>
      </c>
    </row>
    <row r="123" spans="1:17">
      <c r="A123" t="s">
        <v>10</v>
      </c>
      <c r="B123" t="s">
        <v>125</v>
      </c>
      <c r="C123">
        <v>9</v>
      </c>
      <c r="D123">
        <v>18</v>
      </c>
      <c r="E123" t="s">
        <v>126</v>
      </c>
      <c r="F123">
        <v>63</v>
      </c>
      <c r="G123" t="s">
        <v>12</v>
      </c>
      <c r="H123" t="s">
        <v>13</v>
      </c>
    </row>
    <row r="124" spans="1:17">
      <c r="B124">
        <v>629</v>
      </c>
      <c r="C124">
        <v>62</v>
      </c>
      <c r="D124">
        <v>41</v>
      </c>
      <c r="E124">
        <v>36</v>
      </c>
      <c r="F124">
        <v>41</v>
      </c>
      <c r="G124">
        <v>27</v>
      </c>
      <c r="H124">
        <v>22</v>
      </c>
      <c r="I124">
        <v>21</v>
      </c>
      <c r="J124">
        <v>9995</v>
      </c>
      <c r="K124">
        <v>2.4300000000000002</v>
      </c>
      <c r="L124">
        <v>1.62</v>
      </c>
      <c r="M124">
        <v>1.43</v>
      </c>
      <c r="N124">
        <v>1.62</v>
      </c>
      <c r="O124">
        <v>1.05</v>
      </c>
      <c r="P124">
        <v>0.88</v>
      </c>
      <c r="Q124">
        <v>0.81</v>
      </c>
    </row>
    <row r="125" spans="1:17">
      <c r="A125" t="s">
        <v>122</v>
      </c>
      <c r="B125" t="s">
        <v>62</v>
      </c>
    </row>
    <row r="126" spans="1:17">
      <c r="A126" t="s">
        <v>10</v>
      </c>
      <c r="B126" t="s">
        <v>127</v>
      </c>
      <c r="C126">
        <v>9</v>
      </c>
      <c r="D126">
        <v>19</v>
      </c>
      <c r="E126" t="s">
        <v>128</v>
      </c>
      <c r="F126">
        <v>65</v>
      </c>
      <c r="G126" t="s">
        <v>12</v>
      </c>
      <c r="H126" t="s">
        <v>13</v>
      </c>
    </row>
    <row r="127" spans="1:17">
      <c r="B127">
        <v>625</v>
      </c>
      <c r="C127">
        <v>53</v>
      </c>
      <c r="D127">
        <v>40</v>
      </c>
      <c r="E127">
        <v>36</v>
      </c>
      <c r="F127">
        <v>41</v>
      </c>
      <c r="G127">
        <v>27</v>
      </c>
      <c r="H127">
        <v>23</v>
      </c>
      <c r="I127">
        <v>20</v>
      </c>
      <c r="J127">
        <v>9923</v>
      </c>
      <c r="K127">
        <v>2.0699999999999998</v>
      </c>
      <c r="L127">
        <v>1.59</v>
      </c>
      <c r="M127">
        <v>1.41</v>
      </c>
      <c r="N127">
        <v>1.6</v>
      </c>
      <c r="O127">
        <v>1.05</v>
      </c>
      <c r="P127">
        <v>0.9</v>
      </c>
      <c r="Q127">
        <v>0.79</v>
      </c>
    </row>
    <row r="128" spans="1:17">
      <c r="A128" t="s">
        <v>122</v>
      </c>
      <c r="B128" t="s">
        <v>65</v>
      </c>
    </row>
    <row r="129" spans="1:17">
      <c r="A129" t="s">
        <v>10</v>
      </c>
      <c r="B129" t="s">
        <v>129</v>
      </c>
      <c r="C129">
        <v>9</v>
      </c>
      <c r="D129">
        <v>17</v>
      </c>
      <c r="E129" t="s">
        <v>130</v>
      </c>
      <c r="F129">
        <v>63</v>
      </c>
      <c r="G129" t="s">
        <v>12</v>
      </c>
      <c r="H129" t="s">
        <v>13</v>
      </c>
    </row>
    <row r="130" spans="1:17">
      <c r="B130">
        <v>623</v>
      </c>
      <c r="C130">
        <v>46</v>
      </c>
      <c r="D130">
        <v>37</v>
      </c>
      <c r="E130">
        <v>34</v>
      </c>
      <c r="F130">
        <v>38</v>
      </c>
      <c r="G130">
        <v>26</v>
      </c>
      <c r="H130">
        <v>22</v>
      </c>
      <c r="I130">
        <v>18</v>
      </c>
      <c r="J130">
        <v>9900</v>
      </c>
      <c r="K130">
        <v>1.8</v>
      </c>
      <c r="L130">
        <v>1.46</v>
      </c>
      <c r="M130">
        <v>1.34</v>
      </c>
      <c r="N130">
        <v>1.48</v>
      </c>
      <c r="O130">
        <v>1.01</v>
      </c>
      <c r="P130">
        <v>0.85</v>
      </c>
      <c r="Q130">
        <v>0.72</v>
      </c>
    </row>
    <row r="131" spans="1:17">
      <c r="A131" t="s">
        <v>131</v>
      </c>
      <c r="B131" t="s">
        <v>65</v>
      </c>
    </row>
    <row r="132" spans="1:17">
      <c r="A132" t="s">
        <v>10</v>
      </c>
      <c r="B132" t="s">
        <v>132</v>
      </c>
      <c r="C132">
        <v>9</v>
      </c>
      <c r="D132">
        <v>17</v>
      </c>
      <c r="E132" t="s">
        <v>133</v>
      </c>
      <c r="F132">
        <v>63</v>
      </c>
      <c r="G132" t="s">
        <v>12</v>
      </c>
      <c r="H132" t="s">
        <v>13</v>
      </c>
    </row>
    <row r="133" spans="1:17">
      <c r="B133">
        <v>625</v>
      </c>
      <c r="C133">
        <v>64</v>
      </c>
      <c r="D133">
        <v>37</v>
      </c>
      <c r="E133">
        <v>33</v>
      </c>
      <c r="F133">
        <v>37</v>
      </c>
      <c r="G133">
        <v>24</v>
      </c>
      <c r="H133">
        <v>21</v>
      </c>
      <c r="I133">
        <v>18</v>
      </c>
      <c r="J133">
        <v>9923</v>
      </c>
      <c r="K133">
        <v>2.5099999999999998</v>
      </c>
      <c r="L133">
        <v>1.46</v>
      </c>
      <c r="M133">
        <v>1.31</v>
      </c>
      <c r="N133">
        <v>1.46</v>
      </c>
      <c r="O133">
        <v>0.94</v>
      </c>
      <c r="P133">
        <v>0.83</v>
      </c>
      <c r="Q133">
        <v>0.72</v>
      </c>
    </row>
    <row r="134" spans="1:17">
      <c r="A134" t="s">
        <v>131</v>
      </c>
      <c r="B134" t="s">
        <v>60</v>
      </c>
    </row>
    <row r="135" spans="1:17">
      <c r="A135" t="s">
        <v>10</v>
      </c>
      <c r="B135" t="s">
        <v>134</v>
      </c>
      <c r="C135">
        <v>9</v>
      </c>
      <c r="D135">
        <v>18</v>
      </c>
      <c r="E135" t="s">
        <v>135</v>
      </c>
      <c r="F135">
        <v>63</v>
      </c>
      <c r="G135" t="s">
        <v>12</v>
      </c>
      <c r="H135" t="s">
        <v>13</v>
      </c>
    </row>
    <row r="136" spans="1:17">
      <c r="B136">
        <v>624</v>
      </c>
      <c r="C136">
        <v>56</v>
      </c>
      <c r="D136">
        <v>37</v>
      </c>
      <c r="E136">
        <v>33</v>
      </c>
      <c r="F136">
        <v>37</v>
      </c>
      <c r="G136">
        <v>25</v>
      </c>
      <c r="H136">
        <v>21</v>
      </c>
      <c r="I136">
        <v>19</v>
      </c>
      <c r="J136">
        <v>9911</v>
      </c>
      <c r="K136">
        <v>2.21</v>
      </c>
      <c r="L136">
        <v>1.45</v>
      </c>
      <c r="M136">
        <v>1.3</v>
      </c>
      <c r="N136">
        <v>1.46</v>
      </c>
      <c r="O136">
        <v>0.98</v>
      </c>
      <c r="P136">
        <v>0.82</v>
      </c>
      <c r="Q136">
        <v>0.74</v>
      </c>
    </row>
    <row r="137" spans="1:17">
      <c r="A137" t="s">
        <v>131</v>
      </c>
      <c r="B137" t="s">
        <v>62</v>
      </c>
    </row>
    <row r="138" spans="1:17">
      <c r="A138" t="s">
        <v>10</v>
      </c>
      <c r="B138" t="s">
        <v>136</v>
      </c>
      <c r="C138">
        <v>9</v>
      </c>
      <c r="D138">
        <v>17</v>
      </c>
      <c r="E138" t="s">
        <v>137</v>
      </c>
      <c r="F138">
        <v>62</v>
      </c>
      <c r="G138" t="s">
        <v>12</v>
      </c>
      <c r="H138" t="s">
        <v>13</v>
      </c>
    </row>
    <row r="139" spans="1:17">
      <c r="B139">
        <v>624</v>
      </c>
      <c r="C139">
        <v>51</v>
      </c>
      <c r="D139">
        <v>39</v>
      </c>
      <c r="E139">
        <v>37</v>
      </c>
      <c r="F139">
        <v>40</v>
      </c>
      <c r="G139">
        <v>26</v>
      </c>
      <c r="H139">
        <v>24</v>
      </c>
      <c r="I139">
        <v>21</v>
      </c>
      <c r="J139">
        <v>9908</v>
      </c>
      <c r="K139">
        <v>2</v>
      </c>
      <c r="L139">
        <v>1.54</v>
      </c>
      <c r="M139">
        <v>1.45</v>
      </c>
      <c r="N139">
        <v>1.56</v>
      </c>
      <c r="O139">
        <v>1.01</v>
      </c>
      <c r="P139">
        <v>0.96</v>
      </c>
      <c r="Q139">
        <v>0.82</v>
      </c>
    </row>
    <row r="140" spans="1:17">
      <c r="A140" t="s">
        <v>131</v>
      </c>
      <c r="B140" t="s">
        <v>65</v>
      </c>
    </row>
    <row r="141" spans="1:17">
      <c r="A141" t="s">
        <v>10</v>
      </c>
      <c r="B141" t="s">
        <v>138</v>
      </c>
      <c r="C141">
        <v>9</v>
      </c>
      <c r="D141">
        <v>17</v>
      </c>
      <c r="E141" t="s">
        <v>139</v>
      </c>
      <c r="F141">
        <v>63</v>
      </c>
      <c r="G141" t="s">
        <v>12</v>
      </c>
      <c r="H141" t="s">
        <v>13</v>
      </c>
    </row>
    <row r="142" spans="1:17">
      <c r="B142">
        <v>623</v>
      </c>
      <c r="C142">
        <v>47</v>
      </c>
      <c r="D142">
        <v>32</v>
      </c>
      <c r="E142">
        <v>35</v>
      </c>
      <c r="F142">
        <v>31</v>
      </c>
      <c r="G142">
        <v>25</v>
      </c>
      <c r="H142">
        <v>20</v>
      </c>
      <c r="I142">
        <v>18</v>
      </c>
      <c r="J142">
        <v>9904</v>
      </c>
      <c r="K142">
        <v>1.83</v>
      </c>
      <c r="L142">
        <v>1.24</v>
      </c>
      <c r="M142">
        <v>1.38</v>
      </c>
      <c r="N142">
        <v>1.22</v>
      </c>
      <c r="O142">
        <v>1</v>
      </c>
      <c r="P142">
        <v>0.79</v>
      </c>
      <c r="Q142">
        <v>0.7</v>
      </c>
    </row>
    <row r="143" spans="1:17">
      <c r="A143" t="s">
        <v>140</v>
      </c>
      <c r="B143" t="s">
        <v>65</v>
      </c>
    </row>
    <row r="144" spans="1:17">
      <c r="A144" t="s">
        <v>10</v>
      </c>
      <c r="B144" t="s">
        <v>141</v>
      </c>
      <c r="C144">
        <v>9</v>
      </c>
      <c r="D144">
        <v>18</v>
      </c>
      <c r="E144" t="s">
        <v>142</v>
      </c>
      <c r="F144">
        <v>63</v>
      </c>
      <c r="G144" t="s">
        <v>12</v>
      </c>
      <c r="H144" t="s">
        <v>13</v>
      </c>
    </row>
    <row r="145" spans="1:17">
      <c r="B145">
        <v>619</v>
      </c>
      <c r="C145">
        <v>59</v>
      </c>
      <c r="D145">
        <v>36</v>
      </c>
      <c r="E145">
        <v>32</v>
      </c>
      <c r="F145">
        <v>37</v>
      </c>
      <c r="G145">
        <v>24</v>
      </c>
      <c r="H145">
        <v>20</v>
      </c>
      <c r="I145">
        <v>18</v>
      </c>
      <c r="J145">
        <v>9828</v>
      </c>
      <c r="K145">
        <v>2.33</v>
      </c>
      <c r="L145">
        <v>1.42</v>
      </c>
      <c r="M145">
        <v>1.26</v>
      </c>
      <c r="N145">
        <v>1.44</v>
      </c>
      <c r="O145">
        <v>0.95</v>
      </c>
      <c r="P145">
        <v>0.79</v>
      </c>
      <c r="Q145">
        <v>0.72</v>
      </c>
    </row>
    <row r="146" spans="1:17">
      <c r="A146" t="s">
        <v>140</v>
      </c>
      <c r="B146" t="s">
        <v>60</v>
      </c>
    </row>
    <row r="147" spans="1:17">
      <c r="A147" t="s">
        <v>10</v>
      </c>
      <c r="B147" t="s">
        <v>143</v>
      </c>
      <c r="C147">
        <v>9</v>
      </c>
      <c r="D147">
        <v>18</v>
      </c>
      <c r="E147" t="s">
        <v>144</v>
      </c>
      <c r="F147">
        <v>63</v>
      </c>
      <c r="G147" t="s">
        <v>12</v>
      </c>
      <c r="H147" t="s">
        <v>13</v>
      </c>
    </row>
    <row r="148" spans="1:17">
      <c r="B148">
        <v>617</v>
      </c>
      <c r="C148">
        <v>40</v>
      </c>
      <c r="D148">
        <v>36</v>
      </c>
      <c r="E148">
        <v>32</v>
      </c>
      <c r="F148">
        <v>36</v>
      </c>
      <c r="G148">
        <v>24</v>
      </c>
      <c r="H148">
        <v>20</v>
      </c>
      <c r="I148">
        <v>18</v>
      </c>
      <c r="J148">
        <v>9804</v>
      </c>
      <c r="K148">
        <v>1.56</v>
      </c>
      <c r="L148">
        <v>1.41</v>
      </c>
      <c r="M148">
        <v>1.26</v>
      </c>
      <c r="N148">
        <v>1.42</v>
      </c>
      <c r="O148">
        <v>0.94</v>
      </c>
      <c r="P148">
        <v>0.79</v>
      </c>
      <c r="Q148">
        <v>0.71</v>
      </c>
    </row>
    <row r="149" spans="1:17">
      <c r="A149" t="s">
        <v>140</v>
      </c>
      <c r="B149" t="s">
        <v>62</v>
      </c>
    </row>
    <row r="150" spans="1:17">
      <c r="A150" t="s">
        <v>10</v>
      </c>
      <c r="B150" t="s">
        <v>145</v>
      </c>
      <c r="C150">
        <v>9</v>
      </c>
      <c r="D150">
        <v>18</v>
      </c>
      <c r="E150" t="s">
        <v>146</v>
      </c>
      <c r="F150">
        <v>64</v>
      </c>
      <c r="G150" t="s">
        <v>12</v>
      </c>
      <c r="H150" t="s">
        <v>13</v>
      </c>
    </row>
    <row r="151" spans="1:17">
      <c r="B151">
        <v>609</v>
      </c>
      <c r="C151">
        <v>62</v>
      </c>
      <c r="D151">
        <v>35</v>
      </c>
      <c r="E151">
        <v>32</v>
      </c>
      <c r="F151">
        <v>36</v>
      </c>
      <c r="G151">
        <v>24</v>
      </c>
      <c r="H151">
        <v>20</v>
      </c>
      <c r="I151">
        <v>18</v>
      </c>
      <c r="J151">
        <v>9669</v>
      </c>
      <c r="K151">
        <v>2.44</v>
      </c>
      <c r="L151">
        <v>1.39</v>
      </c>
      <c r="M151">
        <v>1.24</v>
      </c>
      <c r="N151">
        <v>1.4</v>
      </c>
      <c r="O151">
        <v>0.93</v>
      </c>
      <c r="P151">
        <v>0.79</v>
      </c>
      <c r="Q151">
        <v>0.7</v>
      </c>
    </row>
    <row r="152" spans="1:17">
      <c r="A152" t="s">
        <v>140</v>
      </c>
      <c r="B152" t="s">
        <v>65</v>
      </c>
    </row>
    <row r="153" spans="1:17">
      <c r="A153" t="s">
        <v>10</v>
      </c>
      <c r="B153" t="s">
        <v>147</v>
      </c>
      <c r="C153">
        <v>9</v>
      </c>
      <c r="D153">
        <v>19</v>
      </c>
      <c r="E153" t="s">
        <v>148</v>
      </c>
      <c r="F153">
        <v>66</v>
      </c>
      <c r="G153" t="s">
        <v>12</v>
      </c>
      <c r="H153" t="s">
        <v>13</v>
      </c>
    </row>
    <row r="154" spans="1:17">
      <c r="B154">
        <v>617</v>
      </c>
      <c r="C154">
        <v>46</v>
      </c>
      <c r="D154">
        <v>34</v>
      </c>
      <c r="E154">
        <v>30</v>
      </c>
      <c r="F154">
        <v>34</v>
      </c>
      <c r="G154">
        <v>22</v>
      </c>
      <c r="H154">
        <v>19</v>
      </c>
      <c r="I154">
        <v>17</v>
      </c>
      <c r="J154">
        <v>9808</v>
      </c>
      <c r="K154">
        <v>1.8</v>
      </c>
      <c r="L154">
        <v>1.35</v>
      </c>
      <c r="M154">
        <v>1.19</v>
      </c>
      <c r="N154">
        <v>1.35</v>
      </c>
      <c r="O154">
        <v>0.88</v>
      </c>
      <c r="P154">
        <v>0.74</v>
      </c>
      <c r="Q154">
        <v>0.66</v>
      </c>
    </row>
    <row r="155" spans="1:17">
      <c r="A155" t="s">
        <v>149</v>
      </c>
      <c r="B155" t="s">
        <v>65</v>
      </c>
    </row>
    <row r="156" spans="1:17">
      <c r="A156" t="s">
        <v>10</v>
      </c>
      <c r="B156" t="s">
        <v>150</v>
      </c>
      <c r="C156">
        <v>9</v>
      </c>
      <c r="D156">
        <v>20</v>
      </c>
      <c r="E156" t="s">
        <v>151</v>
      </c>
      <c r="F156">
        <v>68</v>
      </c>
      <c r="G156" t="s">
        <v>12</v>
      </c>
      <c r="H156" t="s">
        <v>13</v>
      </c>
    </row>
    <row r="157" spans="1:17">
      <c r="B157">
        <v>620</v>
      </c>
      <c r="C157">
        <v>53</v>
      </c>
      <c r="D157">
        <v>34</v>
      </c>
      <c r="E157">
        <v>31</v>
      </c>
      <c r="F157">
        <v>35</v>
      </c>
      <c r="G157">
        <v>23</v>
      </c>
      <c r="H157">
        <v>19</v>
      </c>
      <c r="I157">
        <v>18</v>
      </c>
      <c r="J157">
        <v>9852</v>
      </c>
      <c r="K157">
        <v>2.0699999999999998</v>
      </c>
      <c r="L157">
        <v>1.34</v>
      </c>
      <c r="M157">
        <v>1.2</v>
      </c>
      <c r="N157">
        <v>1.37</v>
      </c>
      <c r="O157">
        <v>0.9</v>
      </c>
      <c r="P157">
        <v>0.76</v>
      </c>
      <c r="Q157">
        <v>0.69</v>
      </c>
    </row>
    <row r="158" spans="1:17">
      <c r="A158" t="s">
        <v>149</v>
      </c>
      <c r="B158" t="s">
        <v>60</v>
      </c>
    </row>
    <row r="159" spans="1:17">
      <c r="A159" t="s">
        <v>10</v>
      </c>
      <c r="B159" t="s">
        <v>152</v>
      </c>
      <c r="C159">
        <v>9</v>
      </c>
      <c r="D159">
        <v>20</v>
      </c>
      <c r="E159" t="s">
        <v>153</v>
      </c>
      <c r="F159">
        <v>67</v>
      </c>
      <c r="G159" t="s">
        <v>12</v>
      </c>
      <c r="H159" t="s">
        <v>13</v>
      </c>
    </row>
    <row r="160" spans="1:17">
      <c r="B160">
        <v>616</v>
      </c>
      <c r="C160">
        <v>49</v>
      </c>
      <c r="D160">
        <v>35</v>
      </c>
      <c r="E160">
        <v>30</v>
      </c>
      <c r="F160">
        <v>35</v>
      </c>
      <c r="G160">
        <v>22</v>
      </c>
      <c r="H160">
        <v>19</v>
      </c>
      <c r="I160">
        <v>16</v>
      </c>
      <c r="J160">
        <v>9792</v>
      </c>
      <c r="K160">
        <v>1.91</v>
      </c>
      <c r="L160">
        <v>1.37</v>
      </c>
      <c r="M160">
        <v>1.19</v>
      </c>
      <c r="N160">
        <v>1.37</v>
      </c>
      <c r="O160">
        <v>0.88</v>
      </c>
      <c r="P160">
        <v>0.74</v>
      </c>
      <c r="Q160">
        <v>0.64</v>
      </c>
    </row>
    <row r="161" spans="1:17">
      <c r="A161" t="s">
        <v>149</v>
      </c>
      <c r="B161" t="s">
        <v>62</v>
      </c>
    </row>
    <row r="162" spans="1:17">
      <c r="A162" t="s">
        <v>10</v>
      </c>
      <c r="B162" t="s">
        <v>154</v>
      </c>
      <c r="C162">
        <v>9</v>
      </c>
      <c r="D162">
        <v>20</v>
      </c>
      <c r="E162" t="s">
        <v>155</v>
      </c>
      <c r="F162">
        <v>67</v>
      </c>
      <c r="G162" t="s">
        <v>12</v>
      </c>
      <c r="H162" t="s">
        <v>13</v>
      </c>
    </row>
    <row r="163" spans="1:17">
      <c r="B163">
        <v>616</v>
      </c>
      <c r="C163">
        <v>51</v>
      </c>
      <c r="D163">
        <v>34</v>
      </c>
      <c r="E163">
        <v>31</v>
      </c>
      <c r="F163">
        <v>35</v>
      </c>
      <c r="G163">
        <v>23</v>
      </c>
      <c r="H163">
        <v>19</v>
      </c>
      <c r="I163">
        <v>17</v>
      </c>
      <c r="J163">
        <v>9792</v>
      </c>
      <c r="K163">
        <v>2.0099999999999998</v>
      </c>
      <c r="L163">
        <v>1.35</v>
      </c>
      <c r="M163">
        <v>1.21</v>
      </c>
      <c r="N163">
        <v>1.38</v>
      </c>
      <c r="O163">
        <v>0.9</v>
      </c>
      <c r="P163">
        <v>0.76</v>
      </c>
      <c r="Q163">
        <v>0.65</v>
      </c>
    </row>
    <row r="164" spans="1:17">
      <c r="A164" t="s">
        <v>149</v>
      </c>
      <c r="B164" t="s">
        <v>65</v>
      </c>
    </row>
    <row r="165" spans="1:17">
      <c r="A165" t="s">
        <v>10</v>
      </c>
      <c r="B165" t="s">
        <v>156</v>
      </c>
      <c r="C165">
        <v>9</v>
      </c>
      <c r="D165">
        <v>20</v>
      </c>
      <c r="E165" t="s">
        <v>157</v>
      </c>
      <c r="F165">
        <v>67</v>
      </c>
      <c r="G165" t="s">
        <v>12</v>
      </c>
      <c r="H165" t="s">
        <v>13</v>
      </c>
    </row>
    <row r="166" spans="1:17">
      <c r="B166">
        <v>617</v>
      </c>
      <c r="C166">
        <v>43</v>
      </c>
      <c r="D166">
        <v>33</v>
      </c>
      <c r="E166">
        <v>29</v>
      </c>
      <c r="F166">
        <v>34</v>
      </c>
      <c r="G166">
        <v>22</v>
      </c>
      <c r="H166">
        <v>18</v>
      </c>
      <c r="I166">
        <v>16</v>
      </c>
      <c r="J166">
        <v>9804</v>
      </c>
      <c r="K166">
        <v>1.69</v>
      </c>
      <c r="L166">
        <v>1.29</v>
      </c>
      <c r="M166">
        <v>1.1499999999999999</v>
      </c>
      <c r="N166">
        <v>1.32</v>
      </c>
      <c r="O166">
        <v>0.85</v>
      </c>
      <c r="P166">
        <v>0.72</v>
      </c>
      <c r="Q166">
        <v>0.64</v>
      </c>
    </row>
    <row r="167" spans="1:17">
      <c r="A167" t="s">
        <v>158</v>
      </c>
      <c r="B167" t="s">
        <v>60</v>
      </c>
    </row>
    <row r="168" spans="1:17">
      <c r="A168" t="s">
        <v>10</v>
      </c>
      <c r="B168" t="s">
        <v>11</v>
      </c>
      <c r="C168">
        <v>9</v>
      </c>
      <c r="D168">
        <v>19</v>
      </c>
      <c r="E168" t="s">
        <v>159</v>
      </c>
      <c r="F168">
        <v>66</v>
      </c>
      <c r="G168" t="s">
        <v>12</v>
      </c>
      <c r="H168" t="s">
        <v>13</v>
      </c>
    </row>
    <row r="169" spans="1:17">
      <c r="B169">
        <v>619</v>
      </c>
      <c r="C169">
        <v>45</v>
      </c>
      <c r="D169">
        <v>32</v>
      </c>
      <c r="E169">
        <v>30</v>
      </c>
      <c r="F169">
        <v>31</v>
      </c>
      <c r="G169">
        <v>21</v>
      </c>
      <c r="H169">
        <v>18</v>
      </c>
      <c r="I169">
        <v>16</v>
      </c>
      <c r="J169">
        <v>9832</v>
      </c>
      <c r="K169">
        <v>1.76</v>
      </c>
      <c r="L169">
        <v>1.25</v>
      </c>
      <c r="M169">
        <v>1.1599999999999999</v>
      </c>
      <c r="N169">
        <v>1.21</v>
      </c>
      <c r="O169">
        <v>0.83</v>
      </c>
      <c r="P169">
        <v>0.72</v>
      </c>
      <c r="Q169">
        <v>0.64</v>
      </c>
    </row>
    <row r="170" spans="1:17">
      <c r="A170" t="s">
        <v>158</v>
      </c>
      <c r="B170" t="s">
        <v>62</v>
      </c>
    </row>
    <row r="171" spans="1:17">
      <c r="A171" t="s">
        <v>160</v>
      </c>
    </row>
    <row r="172" spans="1:17">
      <c r="A172" t="s">
        <v>161</v>
      </c>
    </row>
  </sheetData>
  <mergeCells count="14">
    <mergeCell ref="S82:S83"/>
    <mergeCell ref="S78:S81"/>
    <mergeCell ref="S74:S77"/>
    <mergeCell ref="S70:S73"/>
    <mergeCell ref="S66:S69"/>
    <mergeCell ref="S56:S59"/>
    <mergeCell ref="S62:S63"/>
    <mergeCell ref="S60:S61"/>
    <mergeCell ref="S64:S65"/>
    <mergeCell ref="T38:Z38"/>
    <mergeCell ref="S48:S51"/>
    <mergeCell ref="S44:S47"/>
    <mergeCell ref="S40:S43"/>
    <mergeCell ref="S52:S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Cass_Load_Transfer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2010-10-04T19:32:33Z</dcterms:created>
  <dcterms:modified xsi:type="dcterms:W3CDTF">2012-02-21T00:49:45Z</dcterms:modified>
</cp:coreProperties>
</file>