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80" windowHeight="12660"/>
  </bookViews>
  <sheets>
    <sheet name="59R1RUN5" sheetId="1" r:id="rId1"/>
  </sheets>
  <calcPr calcId="125725"/>
</workbook>
</file>

<file path=xl/calcChain.xml><?xml version="1.0" encoding="utf-8"?>
<calcChain xmlns="http://schemas.openxmlformats.org/spreadsheetml/2006/main">
  <c r="Z108" i="1"/>
  <c r="Z106"/>
  <c r="AA107"/>
  <c r="Z92"/>
  <c r="Z90"/>
  <c r="AA91"/>
  <c r="Z129"/>
  <c r="AA128"/>
  <c r="Z127"/>
  <c r="Z124"/>
  <c r="Z122"/>
  <c r="AA123" s="1"/>
  <c r="Z117"/>
  <c r="Z115"/>
  <c r="AA116" s="1"/>
  <c r="Z99"/>
  <c r="Z97"/>
  <c r="AA98" s="1"/>
  <c r="Z87"/>
  <c r="Z85"/>
  <c r="AA86" s="1"/>
  <c r="Z82"/>
  <c r="Z80"/>
  <c r="AA81" s="1"/>
  <c r="Z75"/>
  <c r="Z73"/>
  <c r="AA74" s="1"/>
  <c r="Z66"/>
  <c r="Z64"/>
  <c r="AA65" s="1"/>
  <c r="Z59"/>
  <c r="Z57"/>
  <c r="AA58" s="1"/>
  <c r="Z52"/>
  <c r="Z50"/>
  <c r="AA51" s="1"/>
  <c r="AA42"/>
  <c r="Z43"/>
  <c r="Z41"/>
  <c r="Y41"/>
  <c r="Y43"/>
  <c r="Y45"/>
  <c r="Y48"/>
  <c r="Y50"/>
  <c r="Y52"/>
  <c r="Y54"/>
  <c r="Y57"/>
  <c r="Y59"/>
  <c r="Y62"/>
  <c r="Y64"/>
  <c r="Y66"/>
  <c r="Y68"/>
  <c r="Y71"/>
  <c r="Y73"/>
  <c r="Y75"/>
  <c r="Y77"/>
  <c r="Y80"/>
  <c r="Y82"/>
  <c r="Y85"/>
  <c r="Y87"/>
  <c r="Y90"/>
  <c r="Y92"/>
  <c r="Y95"/>
  <c r="Y97"/>
  <c r="Y99"/>
  <c r="Y101"/>
  <c r="Y104"/>
  <c r="Y106"/>
  <c r="Y108"/>
  <c r="Y110"/>
  <c r="Y113"/>
  <c r="Y115"/>
  <c r="Y117"/>
  <c r="Y119"/>
  <c r="Y122"/>
  <c r="Y124"/>
  <c r="Y127"/>
  <c r="Y129"/>
  <c r="X41"/>
  <c r="X43"/>
  <c r="X45"/>
  <c r="X48"/>
  <c r="X50"/>
  <c r="X52"/>
  <c r="X54"/>
  <c r="X57"/>
  <c r="X59"/>
  <c r="X62"/>
  <c r="X64"/>
  <c r="X66"/>
  <c r="X68"/>
  <c r="X71"/>
  <c r="X73"/>
  <c r="X75"/>
  <c r="X77"/>
  <c r="X80"/>
  <c r="X82"/>
  <c r="X85"/>
  <c r="X87"/>
  <c r="X90"/>
  <c r="X92"/>
  <c r="X95"/>
  <c r="X97"/>
  <c r="X99"/>
  <c r="X101"/>
  <c r="X104"/>
  <c r="X106"/>
  <c r="X108"/>
  <c r="X110"/>
  <c r="X113"/>
  <c r="X115"/>
  <c r="X117"/>
  <c r="X119"/>
  <c r="X122"/>
  <c r="X124"/>
  <c r="X127"/>
  <c r="X129"/>
  <c r="W41"/>
  <c r="W43"/>
  <c r="W45"/>
  <c r="W48"/>
  <c r="W50"/>
  <c r="W52"/>
  <c r="W54"/>
  <c r="W57"/>
  <c r="W59"/>
  <c r="W62"/>
  <c r="W64"/>
  <c r="W66"/>
  <c r="W68"/>
  <c r="W71"/>
  <c r="W73"/>
  <c r="W75"/>
  <c r="W77"/>
  <c r="W80"/>
  <c r="W82"/>
  <c r="W85"/>
  <c r="W87"/>
  <c r="W90"/>
  <c r="W92"/>
  <c r="W95"/>
  <c r="W97"/>
  <c r="W99"/>
  <c r="W101"/>
  <c r="W104"/>
  <c r="W106"/>
  <c r="W108"/>
  <c r="W110"/>
  <c r="W113"/>
  <c r="W115"/>
  <c r="W117"/>
  <c r="W119"/>
  <c r="W122"/>
  <c r="W124"/>
  <c r="W127"/>
  <c r="W129"/>
  <c r="V41"/>
  <c r="V43"/>
  <c r="V45"/>
  <c r="V48"/>
  <c r="V50"/>
  <c r="V52"/>
  <c r="V54"/>
  <c r="V57"/>
  <c r="V59"/>
  <c r="V62"/>
  <c r="V64"/>
  <c r="V66"/>
  <c r="V68"/>
  <c r="V71"/>
  <c r="V73"/>
  <c r="V75"/>
  <c r="V77"/>
  <c r="V80"/>
  <c r="V82"/>
  <c r="V85"/>
  <c r="V87"/>
  <c r="V90"/>
  <c r="V92"/>
  <c r="V95"/>
  <c r="V97"/>
  <c r="V99"/>
  <c r="V101"/>
  <c r="V104"/>
  <c r="V106"/>
  <c r="V108"/>
  <c r="V110"/>
  <c r="V113"/>
  <c r="V115"/>
  <c r="V117"/>
  <c r="V119"/>
  <c r="V122"/>
  <c r="V124"/>
  <c r="V127"/>
  <c r="V129"/>
  <c r="U41"/>
  <c r="U43"/>
  <c r="U45"/>
  <c r="U48"/>
  <c r="U50"/>
  <c r="U52"/>
  <c r="U54"/>
  <c r="U57"/>
  <c r="U59"/>
  <c r="U62"/>
  <c r="U64"/>
  <c r="U66"/>
  <c r="U68"/>
  <c r="U71"/>
  <c r="U73"/>
  <c r="U75"/>
  <c r="U77"/>
  <c r="U80"/>
  <c r="U82"/>
  <c r="U85"/>
  <c r="U87"/>
  <c r="U90"/>
  <c r="U92"/>
  <c r="U95"/>
  <c r="U97"/>
  <c r="U99"/>
  <c r="U101"/>
  <c r="U104"/>
  <c r="U106"/>
  <c r="U108"/>
  <c r="U110"/>
  <c r="U113"/>
  <c r="U115"/>
  <c r="U117"/>
  <c r="U119"/>
  <c r="U122"/>
  <c r="U124"/>
  <c r="U127"/>
  <c r="U129"/>
  <c r="T41"/>
  <c r="T43"/>
  <c r="T45"/>
  <c r="T48"/>
  <c r="T50"/>
  <c r="T52"/>
  <c r="T54"/>
  <c r="T57"/>
  <c r="T59"/>
  <c r="T62"/>
  <c r="T64"/>
  <c r="T66"/>
  <c r="T68"/>
  <c r="T71"/>
  <c r="T73"/>
  <c r="T75"/>
  <c r="T77"/>
  <c r="T80"/>
  <c r="T82"/>
  <c r="T85"/>
  <c r="T87"/>
  <c r="T90"/>
  <c r="T92"/>
  <c r="T95"/>
  <c r="T97"/>
  <c r="T99"/>
  <c r="T101"/>
  <c r="T104"/>
  <c r="T106"/>
  <c r="T108"/>
  <c r="T110"/>
  <c r="T113"/>
  <c r="T115"/>
  <c r="T117"/>
  <c r="T119"/>
  <c r="T122"/>
  <c r="T124"/>
  <c r="T127"/>
  <c r="T129"/>
  <c r="S41"/>
  <c r="S43"/>
  <c r="S45"/>
  <c r="S48"/>
  <c r="S50"/>
  <c r="S52"/>
  <c r="S54"/>
  <c r="S57"/>
  <c r="S59"/>
  <c r="S62"/>
  <c r="S64"/>
  <c r="S66"/>
  <c r="S68"/>
  <c r="S71"/>
  <c r="S73"/>
  <c r="S75"/>
  <c r="S77"/>
  <c r="S80"/>
  <c r="S82"/>
  <c r="S85"/>
  <c r="S87"/>
  <c r="S90"/>
  <c r="S92"/>
  <c r="S95"/>
  <c r="S97"/>
  <c r="S99"/>
  <c r="S101"/>
  <c r="S104"/>
  <c r="S106"/>
  <c r="S108"/>
  <c r="S110"/>
  <c r="S113"/>
  <c r="S115"/>
  <c r="S117"/>
  <c r="S119"/>
  <c r="S122"/>
  <c r="S124"/>
  <c r="S127"/>
  <c r="S129"/>
  <c r="Y39"/>
  <c r="X39"/>
  <c r="W39"/>
  <c r="V39"/>
  <c r="U39"/>
  <c r="T39"/>
  <c r="S39"/>
</calcChain>
</file>

<file path=xl/sharedStrings.xml><?xml version="1.0" encoding="utf-8"?>
<sst xmlns="http://schemas.openxmlformats.org/spreadsheetml/2006/main" count="289" uniqueCount="156">
  <si>
    <t>123.............................................................................</t>
  </si>
  <si>
    <t>BB211112222333344441111111111111444444444444444444444444444444444444444444444444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</si>
  <si>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</si>
  <si>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</si>
  <si>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</si>
  <si>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11071859R1RUN536F20</t>
  </si>
  <si>
    <t>711031008002-04169734.5901110</t>
  </si>
  <si>
    <t>C:\TOMMY\</t>
  </si>
  <si>
    <t>.FWD</t>
  </si>
  <si>
    <t>US59SBCASS</t>
  </si>
  <si>
    <t>S</t>
  </si>
  <si>
    <t>848R1</t>
  </si>
  <si>
    <t>Heights</t>
  </si>
  <si>
    <t>............................</t>
  </si>
  <si>
    <t>928R1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</si>
  <si>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</si>
  <si>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</si>
  <si>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</si>
  <si>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</si>
  <si>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</si>
  <si>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</si>
  <si>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</si>
  <si>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</si>
  <si>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</si>
  <si>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</si>
  <si>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Tommy</t>
  </si>
  <si>
    <t>Bruce</t>
  </si>
  <si>
    <t>11030600........................</t>
  </si>
  <si>
    <t>...............</t>
  </si>
  <si>
    <t>*0000</t>
  </si>
  <si>
    <t>DtCty</t>
  </si>
  <si>
    <t>PxNnnnS</t>
  </si>
  <si>
    <t>Cty</t>
  </si>
  <si>
    <t>P</t>
  </si>
  <si>
    <t>Nnnn</t>
  </si>
  <si>
    <t>................................</t>
  </si>
  <si>
    <t>0Peak...32</t>
  </si>
  <si>
    <t>......</t>
  </si>
  <si>
    <t>PROJECT</t>
  </si>
  <si>
    <t>LEVEL</t>
  </si>
  <si>
    <t>TEST-18</t>
  </si>
  <si>
    <t>KIP</t>
  </si>
  <si>
    <t>LOADING</t>
  </si>
  <si>
    <t>0R1</t>
  </si>
  <si>
    <t>I60027</t>
  </si>
  <si>
    <t>4R1</t>
  </si>
  <si>
    <t>I60028</t>
  </si>
  <si>
    <t>6R1</t>
  </si>
  <si>
    <t>I60029</t>
  </si>
  <si>
    <t>8R1</t>
  </si>
  <si>
    <t>I60030</t>
  </si>
  <si>
    <t>'M11</t>
  </si>
  <si>
    <t>36R1</t>
  </si>
  <si>
    <t>I60031</t>
  </si>
  <si>
    <t>39R1</t>
  </si>
  <si>
    <t>I60032</t>
  </si>
  <si>
    <t>40R1</t>
  </si>
  <si>
    <t>I60033</t>
  </si>
  <si>
    <t>43R1</t>
  </si>
  <si>
    <t>I60034</t>
  </si>
  <si>
    <t>'M12</t>
  </si>
  <si>
    <t>86R1</t>
  </si>
  <si>
    <t>I60035</t>
  </si>
  <si>
    <t>88R1</t>
  </si>
  <si>
    <t>I60036</t>
  </si>
  <si>
    <t>'S11</t>
  </si>
  <si>
    <t>160R1</t>
  </si>
  <si>
    <t>I60038</t>
  </si>
  <si>
    <t>164R1</t>
  </si>
  <si>
    <t>I60039</t>
  </si>
  <si>
    <t>166R1</t>
  </si>
  <si>
    <t>I60040</t>
  </si>
  <si>
    <t>169R1</t>
  </si>
  <si>
    <t>'L11</t>
  </si>
  <si>
    <t>199R1</t>
  </si>
  <si>
    <t>I60042</t>
  </si>
  <si>
    <t>203R1</t>
  </si>
  <si>
    <t>I60043</t>
  </si>
  <si>
    <t>I60044</t>
  </si>
  <si>
    <t>208R1</t>
  </si>
  <si>
    <t>I60045</t>
  </si>
  <si>
    <t>'L12</t>
  </si>
  <si>
    <t>391R1</t>
  </si>
  <si>
    <t>I60046</t>
  </si>
  <si>
    <t>I60047</t>
  </si>
  <si>
    <t>'S12</t>
  </si>
  <si>
    <t>491R1</t>
  </si>
  <si>
    <t>I60049</t>
  </si>
  <si>
    <t>492R1</t>
  </si>
  <si>
    <t>I60050</t>
  </si>
  <si>
    <t>'TCJ</t>
  </si>
  <si>
    <t>509R1</t>
  </si>
  <si>
    <t>I60051</t>
  </si>
  <si>
    <t>510R1</t>
  </si>
  <si>
    <t>I60052</t>
  </si>
  <si>
    <t>'S21</t>
  </si>
  <si>
    <t>586R1</t>
  </si>
  <si>
    <t>I60053</t>
  </si>
  <si>
    <t>587R1</t>
  </si>
  <si>
    <t>I60054</t>
  </si>
  <si>
    <t>588R1</t>
  </si>
  <si>
    <t>I60055</t>
  </si>
  <si>
    <t>590R1</t>
  </si>
  <si>
    <t>I60056</t>
  </si>
  <si>
    <t>'M21</t>
  </si>
  <si>
    <t>599R1</t>
  </si>
  <si>
    <t>I60057</t>
  </si>
  <si>
    <t>601R1</t>
  </si>
  <si>
    <t>I60058</t>
  </si>
  <si>
    <t>604R1</t>
  </si>
  <si>
    <t>I60059</t>
  </si>
  <si>
    <t>607R1</t>
  </si>
  <si>
    <t>I60100</t>
  </si>
  <si>
    <t>'L21</t>
  </si>
  <si>
    <t>630R1</t>
  </si>
  <si>
    <t>I60101</t>
  </si>
  <si>
    <t>633R1</t>
  </si>
  <si>
    <t>I60102</t>
  </si>
  <si>
    <t>634R1</t>
  </si>
  <si>
    <t>I60103</t>
  </si>
  <si>
    <t>I60104</t>
  </si>
  <si>
    <t>'L22</t>
  </si>
  <si>
    <t>759R1</t>
  </si>
  <si>
    <t>I60106</t>
  </si>
  <si>
    <t>758R1</t>
  </si>
  <si>
    <t>I60107</t>
  </si>
  <si>
    <t>'M22</t>
  </si>
  <si>
    <t>847R1</t>
  </si>
  <si>
    <t>I60108</t>
  </si>
  <si>
    <t>I60109</t>
  </si>
  <si>
    <t>'S22</t>
  </si>
  <si>
    <t>EOF</t>
  </si>
  <si>
    <t>_x001A_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</si>
  <si>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</si>
  <si>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</si>
  <si>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</si>
  <si>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</si>
  <si>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</si>
  <si>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</si>
  <si>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</si>
  <si>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</si>
  <si>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</si>
  <si>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M-I-1</t>
  </si>
  <si>
    <t>M-I-2</t>
  </si>
  <si>
    <t>S-I-1</t>
  </si>
  <si>
    <t>L-I-1</t>
  </si>
  <si>
    <t>L-I-2</t>
  </si>
  <si>
    <t>S-I-2</t>
  </si>
  <si>
    <t>TCJ</t>
  </si>
  <si>
    <t>S-II-1</t>
  </si>
  <si>
    <t>M-II-1</t>
  </si>
  <si>
    <t>L-II-1</t>
  </si>
  <si>
    <t>L-II-2</t>
  </si>
  <si>
    <t>M-II-2</t>
  </si>
  <si>
    <t>S-II-2</t>
  </si>
  <si>
    <t>9000 LBS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</si>
</sst>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16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6" fillId="0" borderId="15" xfId="0" applyFon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33" borderId="20" xfId="0" applyNumberFormat="1" applyFont="1" applyFill="1" applyBorder="1" applyAlignment="1">
      <alignment horizontal="center"/>
    </xf>
    <xf numFmtId="0" fontId="0" fillId="0" borderId="0" xfId="0" applyFont="1" applyFill="1"/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32"/>
  <sheetViews>
    <sheetView tabSelected="1" zoomScaleNormal="100" workbookViewId="0">
      <selection activeCell="F1" sqref="F1"/>
    </sheetView>
  </sheetViews>
  <sheetFormatPr defaultRowHeight="15"/>
  <cols>
    <col min="19" max="25" width="4" bestFit="1" customWidth="1"/>
    <col min="26" max="26" width="5.5703125" bestFit="1" customWidth="1"/>
    <col min="27" max="27" width="8.140625" bestFit="1" customWidth="1"/>
  </cols>
  <sheetData>
    <row r="1" spans="1:14">
      <c r="A1" t="s">
        <v>4</v>
      </c>
      <c r="B1">
        <v>130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 t="s">
        <v>9</v>
      </c>
    </row>
    <row r="6" spans="1:14">
      <c r="A6" t="s">
        <v>10</v>
      </c>
      <c r="B6" t="s">
        <v>11</v>
      </c>
      <c r="C6">
        <v>33</v>
      </c>
      <c r="D6">
        <v>131</v>
      </c>
      <c r="E6">
        <v>90</v>
      </c>
      <c r="F6" t="s">
        <v>12</v>
      </c>
      <c r="G6" t="s">
        <v>13</v>
      </c>
    </row>
    <row r="7" spans="1:14">
      <c r="A7" t="s">
        <v>10</v>
      </c>
      <c r="B7" t="s">
        <v>14</v>
      </c>
      <c r="C7">
        <v>33</v>
      </c>
      <c r="D7">
        <v>131</v>
      </c>
      <c r="E7">
        <v>90</v>
      </c>
      <c r="F7" t="s">
        <v>12</v>
      </c>
      <c r="G7" t="s">
        <v>13</v>
      </c>
    </row>
    <row r="8" spans="1:14">
      <c r="A8">
        <v>800.20802729369598</v>
      </c>
      <c r="B8">
        <v>0.161</v>
      </c>
    </row>
    <row r="9" spans="1:14">
      <c r="A9">
        <v>18</v>
      </c>
      <c r="B9">
        <v>20</v>
      </c>
      <c r="C9">
        <v>5</v>
      </c>
      <c r="D9">
        <v>6</v>
      </c>
      <c r="E9">
        <v>5</v>
      </c>
      <c r="F9">
        <v>20</v>
      </c>
      <c r="G9">
        <v>3</v>
      </c>
      <c r="H9">
        <v>8</v>
      </c>
    </row>
    <row r="10" spans="1:14">
      <c r="A10" t="s">
        <v>15</v>
      </c>
      <c r="B10">
        <v>76</v>
      </c>
      <c r="C10">
        <v>0.93210000000000004</v>
      </c>
      <c r="D10">
        <v>88.7</v>
      </c>
    </row>
    <row r="11" spans="1:14">
      <c r="A11" t="s">
        <v>16</v>
      </c>
      <c r="B11">
        <v>3291</v>
      </c>
      <c r="C11">
        <v>1.028</v>
      </c>
      <c r="D11">
        <v>1.095</v>
      </c>
    </row>
    <row r="12" spans="1:14">
      <c r="A12" t="s">
        <v>17</v>
      </c>
      <c r="B12">
        <v>2461</v>
      </c>
      <c r="C12">
        <v>1.0029999999999999</v>
      </c>
      <c r="D12">
        <v>0.98099999999999998</v>
      </c>
    </row>
    <row r="13" spans="1:14">
      <c r="A13" t="s">
        <v>18</v>
      </c>
      <c r="B13">
        <v>3296</v>
      </c>
      <c r="C13">
        <v>1.0069999999999999</v>
      </c>
      <c r="D13">
        <v>1.008</v>
      </c>
    </row>
    <row r="14" spans="1:14">
      <c r="A14" t="s">
        <v>19</v>
      </c>
      <c r="B14">
        <v>979</v>
      </c>
      <c r="C14">
        <v>1.0109999999999999</v>
      </c>
      <c r="D14">
        <v>1.04</v>
      </c>
    </row>
    <row r="15" spans="1:14">
      <c r="A15" t="s">
        <v>20</v>
      </c>
      <c r="B15">
        <v>1222</v>
      </c>
      <c r="C15">
        <v>1.024</v>
      </c>
      <c r="D15">
        <v>1</v>
      </c>
    </row>
    <row r="16" spans="1:14">
      <c r="A16" t="s">
        <v>21</v>
      </c>
      <c r="B16">
        <v>972</v>
      </c>
      <c r="C16">
        <v>1.03</v>
      </c>
      <c r="D16">
        <v>1.006</v>
      </c>
    </row>
    <row r="17" spans="1:5">
      <c r="A17" t="s">
        <v>22</v>
      </c>
      <c r="B17">
        <v>3402</v>
      </c>
      <c r="C17">
        <v>1.0149999999999999</v>
      </c>
      <c r="D17">
        <v>1.0009999999999999</v>
      </c>
    </row>
    <row r="18" spans="1:5">
      <c r="A18" t="s">
        <v>23</v>
      </c>
      <c r="B18">
        <v>537</v>
      </c>
      <c r="C18">
        <v>1.0269999999999999</v>
      </c>
      <c r="D18">
        <v>1.022</v>
      </c>
    </row>
    <row r="19" spans="1:5">
      <c r="A19" t="s">
        <v>24</v>
      </c>
      <c r="B19">
        <v>1333</v>
      </c>
      <c r="C19">
        <v>1</v>
      </c>
      <c r="D19">
        <v>1</v>
      </c>
    </row>
    <row r="20" spans="1:5">
      <c r="A20" t="s">
        <v>24</v>
      </c>
      <c r="B20">
        <v>1444</v>
      </c>
      <c r="C20">
        <v>0.99</v>
      </c>
      <c r="D20">
        <v>1.008</v>
      </c>
    </row>
    <row r="21" spans="1:5">
      <c r="A21" t="s">
        <v>25</v>
      </c>
      <c r="B21" t="s">
        <v>26</v>
      </c>
    </row>
    <row r="22" spans="1:5">
      <c r="A22" t="s">
        <v>27</v>
      </c>
    </row>
    <row r="23" spans="1:5">
      <c r="A23">
        <v>0</v>
      </c>
      <c r="B23">
        <v>0</v>
      </c>
      <c r="C23">
        <v>0</v>
      </c>
      <c r="D23">
        <v>0</v>
      </c>
      <c r="E23" t="s">
        <v>28</v>
      </c>
    </row>
    <row r="24" spans="1:5">
      <c r="A24" t="s">
        <v>29</v>
      </c>
      <c r="B24">
        <v>0</v>
      </c>
    </row>
    <row r="25" spans="1:5">
      <c r="A25" t="s">
        <v>30</v>
      </c>
      <c r="B25" t="s">
        <v>31</v>
      </c>
    </row>
    <row r="26" spans="1:5">
      <c r="B26" t="s">
        <v>32</v>
      </c>
      <c r="C26" t="s">
        <v>33</v>
      </c>
      <c r="D26" t="s">
        <v>34</v>
      </c>
    </row>
    <row r="27" spans="1:5">
      <c r="A27" t="s">
        <v>29</v>
      </c>
      <c r="B27">
        <v>0</v>
      </c>
    </row>
    <row r="28" spans="1:5">
      <c r="A28" t="s">
        <v>35</v>
      </c>
    </row>
    <row r="29" spans="1:5">
      <c r="B29">
        <v>0</v>
      </c>
      <c r="C29" t="s">
        <v>36</v>
      </c>
      <c r="D29">
        <v>0</v>
      </c>
      <c r="E29" t="s">
        <v>37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7">
      <c r="A33" t="s">
        <v>3</v>
      </c>
    </row>
    <row r="34" spans="1:27">
      <c r="A34" t="s">
        <v>2</v>
      </c>
    </row>
    <row r="35" spans="1:27">
      <c r="A35" t="s">
        <v>2</v>
      </c>
    </row>
    <row r="36" spans="1:27" ht="15.75" thickBot="1">
      <c r="A36" t="s">
        <v>38</v>
      </c>
      <c r="B36" t="s">
        <v>39</v>
      </c>
      <c r="C36" t="s">
        <v>40</v>
      </c>
      <c r="D36" t="s">
        <v>41</v>
      </c>
      <c r="E36" t="s">
        <v>42</v>
      </c>
    </row>
    <row r="37" spans="1:27" ht="15.75" thickBot="1">
      <c r="A37" t="s">
        <v>29</v>
      </c>
      <c r="B37">
        <v>0</v>
      </c>
      <c r="S37" s="29" t="s">
        <v>155</v>
      </c>
      <c r="T37" s="30"/>
      <c r="U37" s="30"/>
      <c r="V37" s="30"/>
      <c r="W37" s="30"/>
      <c r="X37" s="30"/>
      <c r="Y37" s="31"/>
    </row>
    <row r="38" spans="1:27" ht="15.75" thickBot="1">
      <c r="A38" t="s">
        <v>10</v>
      </c>
      <c r="B38" t="s">
        <v>43</v>
      </c>
      <c r="C38">
        <v>32</v>
      </c>
      <c r="D38" t="s">
        <v>44</v>
      </c>
      <c r="E38">
        <v>89</v>
      </c>
      <c r="F38" t="s">
        <v>12</v>
      </c>
      <c r="G38" t="s">
        <v>13</v>
      </c>
      <c r="S38" s="1" t="s">
        <v>133</v>
      </c>
      <c r="T38" s="1" t="s">
        <v>134</v>
      </c>
      <c r="U38" s="1" t="s">
        <v>135</v>
      </c>
      <c r="V38" s="1" t="s">
        <v>136</v>
      </c>
      <c r="W38" s="1" t="s">
        <v>137</v>
      </c>
      <c r="X38" s="1" t="s">
        <v>138</v>
      </c>
      <c r="Y38" s="1" t="s">
        <v>139</v>
      </c>
      <c r="Z38" s="11" t="s">
        <v>140</v>
      </c>
      <c r="AA38" s="11" t="s">
        <v>141</v>
      </c>
    </row>
    <row r="39" spans="1:27">
      <c r="B39">
        <v>566</v>
      </c>
      <c r="C39">
        <v>45</v>
      </c>
      <c r="D39">
        <v>34</v>
      </c>
      <c r="E39">
        <v>31</v>
      </c>
      <c r="F39">
        <v>37</v>
      </c>
      <c r="G39">
        <v>24</v>
      </c>
      <c r="H39">
        <v>21</v>
      </c>
      <c r="I39">
        <v>18</v>
      </c>
      <c r="J39">
        <v>8990</v>
      </c>
      <c r="K39">
        <v>1.76</v>
      </c>
      <c r="L39">
        <v>1.33</v>
      </c>
      <c r="M39">
        <v>1.2</v>
      </c>
      <c r="N39">
        <v>1.44</v>
      </c>
      <c r="O39">
        <v>0.95</v>
      </c>
      <c r="P39">
        <v>0.81</v>
      </c>
      <c r="Q39">
        <v>0.7</v>
      </c>
      <c r="R39" s="26" t="s">
        <v>142</v>
      </c>
      <c r="S39" s="2">
        <f>(K39*9000)/J39</f>
        <v>1.7619577308120133</v>
      </c>
      <c r="T39" s="3">
        <f>(L39*9000)/J39</f>
        <v>1.3314794215795329</v>
      </c>
      <c r="U39" s="3">
        <f>(M39*9000)/J39</f>
        <v>1.2013348164627364</v>
      </c>
      <c r="V39" s="3">
        <f>(N39*9000)/J39</f>
        <v>1.4416017797552836</v>
      </c>
      <c r="W39" s="3">
        <f>(O39*9000)/J39</f>
        <v>0.95105672969966626</v>
      </c>
      <c r="X39" s="3">
        <f>(P39*9000)/J39</f>
        <v>0.8109010011123472</v>
      </c>
      <c r="Y39" s="4">
        <f>(Q39*9000)/J39</f>
        <v>0.7007786429365962</v>
      </c>
      <c r="Z39" s="19"/>
      <c r="AA39" s="20"/>
    </row>
    <row r="40" spans="1:27">
      <c r="A40" t="s">
        <v>10</v>
      </c>
      <c r="B40" t="s">
        <v>45</v>
      </c>
      <c r="C40">
        <v>32</v>
      </c>
      <c r="D40" t="s">
        <v>46</v>
      </c>
      <c r="E40">
        <v>89</v>
      </c>
      <c r="F40" t="s">
        <v>12</v>
      </c>
      <c r="G40" t="s">
        <v>13</v>
      </c>
      <c r="R40" s="27"/>
      <c r="S40" s="5"/>
      <c r="T40" s="6"/>
      <c r="U40" s="6"/>
      <c r="V40" s="6"/>
      <c r="W40" s="6"/>
      <c r="X40" s="6"/>
      <c r="Y40" s="7"/>
      <c r="Z40" s="13"/>
      <c r="AA40" s="21"/>
    </row>
    <row r="41" spans="1:27">
      <c r="B41">
        <v>568</v>
      </c>
      <c r="C41">
        <v>46</v>
      </c>
      <c r="D41">
        <v>35</v>
      </c>
      <c r="E41">
        <v>31</v>
      </c>
      <c r="F41">
        <v>37</v>
      </c>
      <c r="G41">
        <v>23</v>
      </c>
      <c r="H41">
        <v>21</v>
      </c>
      <c r="I41">
        <v>18</v>
      </c>
      <c r="J41">
        <v>9026</v>
      </c>
      <c r="K41">
        <v>1.82</v>
      </c>
      <c r="L41">
        <v>1.39</v>
      </c>
      <c r="M41">
        <v>1.21</v>
      </c>
      <c r="N41">
        <v>1.45</v>
      </c>
      <c r="O41">
        <v>0.92</v>
      </c>
      <c r="P41">
        <v>0.81</v>
      </c>
      <c r="Q41">
        <v>0.72</v>
      </c>
      <c r="R41" s="27"/>
      <c r="S41" s="5">
        <f t="shared" ref="S41:S101" si="0">(K41*9000)/J41</f>
        <v>1.8147573676046975</v>
      </c>
      <c r="T41" s="6">
        <f t="shared" ref="T41:T101" si="1">(L41*9000)/J41</f>
        <v>1.3859960115222689</v>
      </c>
      <c r="U41" s="6">
        <f t="shared" ref="U41:U101" si="2">(M41*9000)/J41</f>
        <v>1.206514513627299</v>
      </c>
      <c r="V41" s="6">
        <f t="shared" ref="V41:V101" si="3">(N41*9000)/J41</f>
        <v>1.445823177487259</v>
      </c>
      <c r="W41" s="6">
        <f t="shared" ref="W41:W101" si="4">(O41*9000)/J41</f>
        <v>0.91734987812984714</v>
      </c>
      <c r="X41" s="6">
        <f t="shared" ref="X41:X101" si="5">(P41*9000)/J41</f>
        <v>0.80766674052736553</v>
      </c>
      <c r="Y41" s="7">
        <f t="shared" ref="Y41:Y101" si="6">(Q41*9000)/J41</f>
        <v>0.71792599157988035</v>
      </c>
      <c r="Z41" s="13">
        <f>(T41/V41)*100</f>
        <v>95.862068965517238</v>
      </c>
      <c r="AA41" s="21"/>
    </row>
    <row r="42" spans="1:27">
      <c r="A42" t="s">
        <v>10</v>
      </c>
      <c r="B42" t="s">
        <v>47</v>
      </c>
      <c r="C42">
        <v>32</v>
      </c>
      <c r="D42" t="s">
        <v>48</v>
      </c>
      <c r="E42">
        <v>90</v>
      </c>
      <c r="F42" t="s">
        <v>12</v>
      </c>
      <c r="G42" t="s">
        <v>13</v>
      </c>
      <c r="R42" s="27"/>
      <c r="S42" s="5"/>
      <c r="T42" s="6"/>
      <c r="U42" s="6"/>
      <c r="V42" s="6"/>
      <c r="W42" s="6"/>
      <c r="X42" s="6"/>
      <c r="Y42" s="7"/>
      <c r="Z42" s="13"/>
      <c r="AA42" s="24">
        <f>AVERAGE(Z41:Z43)</f>
        <v>101.95788012034251</v>
      </c>
    </row>
    <row r="43" spans="1:27">
      <c r="B43">
        <v>567</v>
      </c>
      <c r="C43">
        <v>50</v>
      </c>
      <c r="D43">
        <v>38</v>
      </c>
      <c r="E43">
        <v>34</v>
      </c>
      <c r="F43">
        <v>41</v>
      </c>
      <c r="G43">
        <v>27</v>
      </c>
      <c r="H43">
        <v>24</v>
      </c>
      <c r="I43">
        <v>22</v>
      </c>
      <c r="J43">
        <v>9006</v>
      </c>
      <c r="K43">
        <v>1.95</v>
      </c>
      <c r="L43">
        <v>1.49</v>
      </c>
      <c r="M43">
        <v>1.33</v>
      </c>
      <c r="N43">
        <v>1.61</v>
      </c>
      <c r="O43">
        <v>1.06</v>
      </c>
      <c r="P43">
        <v>0.94</v>
      </c>
      <c r="Q43">
        <v>0.85</v>
      </c>
      <c r="R43" s="27"/>
      <c r="S43" s="5">
        <f t="shared" si="0"/>
        <v>1.9487008660892737</v>
      </c>
      <c r="T43" s="6">
        <f t="shared" si="1"/>
        <v>1.4890073284477015</v>
      </c>
      <c r="U43" s="6">
        <f t="shared" si="2"/>
        <v>1.3291139240506329</v>
      </c>
      <c r="V43" s="6">
        <f t="shared" si="3"/>
        <v>1.608927381745503</v>
      </c>
      <c r="W43" s="6">
        <f t="shared" si="4"/>
        <v>1.0592938041305797</v>
      </c>
      <c r="X43" s="6">
        <f t="shared" si="5"/>
        <v>0.93937375083277819</v>
      </c>
      <c r="Y43" s="7">
        <f t="shared" si="6"/>
        <v>0.84943371085942709</v>
      </c>
      <c r="Z43" s="13">
        <f>(V43/T43)*100</f>
        <v>108.05369127516779</v>
      </c>
      <c r="AA43" s="21"/>
    </row>
    <row r="44" spans="1:27">
      <c r="A44" t="s">
        <v>10</v>
      </c>
      <c r="B44" t="s">
        <v>49</v>
      </c>
      <c r="C44">
        <v>32</v>
      </c>
      <c r="D44" t="s">
        <v>50</v>
      </c>
      <c r="E44">
        <v>90</v>
      </c>
      <c r="F44" t="s">
        <v>12</v>
      </c>
      <c r="G44" t="s">
        <v>13</v>
      </c>
      <c r="R44" s="27"/>
      <c r="S44" s="5"/>
      <c r="T44" s="6"/>
      <c r="U44" s="6"/>
      <c r="V44" s="6"/>
      <c r="W44" s="6"/>
      <c r="X44" s="6"/>
      <c r="Y44" s="7"/>
      <c r="Z44" s="13"/>
      <c r="AA44" s="21"/>
    </row>
    <row r="45" spans="1:27" ht="15.75" thickBot="1">
      <c r="B45">
        <v>562</v>
      </c>
      <c r="C45">
        <v>44</v>
      </c>
      <c r="D45">
        <v>34</v>
      </c>
      <c r="E45">
        <v>31</v>
      </c>
      <c r="F45">
        <v>36</v>
      </c>
      <c r="G45">
        <v>24</v>
      </c>
      <c r="H45">
        <v>21</v>
      </c>
      <c r="I45">
        <v>19</v>
      </c>
      <c r="J45">
        <v>8930</v>
      </c>
      <c r="K45">
        <v>1.74</v>
      </c>
      <c r="L45">
        <v>1.34</v>
      </c>
      <c r="M45">
        <v>1.2</v>
      </c>
      <c r="N45">
        <v>1.43</v>
      </c>
      <c r="O45">
        <v>0.94</v>
      </c>
      <c r="P45">
        <v>0.82</v>
      </c>
      <c r="Q45">
        <v>0.74</v>
      </c>
      <c r="R45" s="28"/>
      <c r="S45" s="8">
        <f t="shared" si="0"/>
        <v>1.7536394176931691</v>
      </c>
      <c r="T45" s="9">
        <f t="shared" si="1"/>
        <v>1.3505039193729003</v>
      </c>
      <c r="U45" s="9">
        <f t="shared" si="2"/>
        <v>1.2094064949608063</v>
      </c>
      <c r="V45" s="9">
        <f t="shared" si="3"/>
        <v>1.4412094064949608</v>
      </c>
      <c r="W45" s="9">
        <f t="shared" si="4"/>
        <v>0.94736842105263153</v>
      </c>
      <c r="X45" s="9">
        <f t="shared" si="5"/>
        <v>0.82642777155655101</v>
      </c>
      <c r="Y45" s="10">
        <f t="shared" si="6"/>
        <v>0.74580067189249721</v>
      </c>
      <c r="Z45" s="22"/>
      <c r="AA45" s="23"/>
    </row>
    <row r="46" spans="1:27">
      <c r="A46" t="s">
        <v>51</v>
      </c>
      <c r="S46" s="14"/>
      <c r="T46" s="15"/>
      <c r="U46" s="15"/>
      <c r="V46" s="15"/>
      <c r="W46" s="15"/>
      <c r="X46" s="15"/>
      <c r="Y46" s="16"/>
      <c r="Z46" s="17"/>
      <c r="AA46" s="18"/>
    </row>
    <row r="47" spans="1:27" ht="15.75" thickBot="1">
      <c r="A47" t="s">
        <v>10</v>
      </c>
      <c r="B47" t="s">
        <v>52</v>
      </c>
      <c r="C47">
        <v>32</v>
      </c>
      <c r="D47" t="s">
        <v>53</v>
      </c>
      <c r="E47">
        <v>90</v>
      </c>
      <c r="F47" t="s">
        <v>12</v>
      </c>
      <c r="G47" t="s">
        <v>13</v>
      </c>
      <c r="S47" s="5"/>
      <c r="T47" s="6"/>
      <c r="U47" s="6"/>
      <c r="V47" s="6"/>
      <c r="W47" s="6"/>
      <c r="X47" s="6"/>
      <c r="Y47" s="7"/>
      <c r="Z47" s="13"/>
      <c r="AA47" s="12"/>
    </row>
    <row r="48" spans="1:27">
      <c r="B48">
        <v>564</v>
      </c>
      <c r="C48">
        <v>48</v>
      </c>
      <c r="D48">
        <v>37</v>
      </c>
      <c r="E48">
        <v>34</v>
      </c>
      <c r="F48">
        <v>40</v>
      </c>
      <c r="G48">
        <v>27</v>
      </c>
      <c r="H48">
        <v>24</v>
      </c>
      <c r="I48">
        <v>20</v>
      </c>
      <c r="J48">
        <v>8966</v>
      </c>
      <c r="K48">
        <v>1.88</v>
      </c>
      <c r="L48">
        <v>1.46</v>
      </c>
      <c r="M48">
        <v>1.33</v>
      </c>
      <c r="N48">
        <v>1.56</v>
      </c>
      <c r="O48">
        <v>1.06</v>
      </c>
      <c r="P48">
        <v>0.93</v>
      </c>
      <c r="Q48">
        <v>0.78</v>
      </c>
      <c r="R48" s="26" t="s">
        <v>143</v>
      </c>
      <c r="S48" s="2">
        <f t="shared" si="0"/>
        <v>1.8871291545839839</v>
      </c>
      <c r="T48" s="3">
        <f t="shared" si="1"/>
        <v>1.4655364711130938</v>
      </c>
      <c r="U48" s="3">
        <f t="shared" si="2"/>
        <v>1.3350434976578185</v>
      </c>
      <c r="V48" s="3">
        <f t="shared" si="3"/>
        <v>1.5659156814633057</v>
      </c>
      <c r="W48" s="3">
        <f t="shared" si="4"/>
        <v>1.0640196297122462</v>
      </c>
      <c r="X48" s="3">
        <f t="shared" si="5"/>
        <v>0.93352665625697073</v>
      </c>
      <c r="Y48" s="4">
        <f t="shared" si="6"/>
        <v>0.78295784073165287</v>
      </c>
      <c r="Z48" s="19"/>
      <c r="AA48" s="20"/>
    </row>
    <row r="49" spans="1:27">
      <c r="A49" t="s">
        <v>10</v>
      </c>
      <c r="B49" t="s">
        <v>54</v>
      </c>
      <c r="C49">
        <v>32</v>
      </c>
      <c r="D49" t="s">
        <v>55</v>
      </c>
      <c r="E49">
        <v>90</v>
      </c>
      <c r="F49" t="s">
        <v>12</v>
      </c>
      <c r="G49" t="s">
        <v>13</v>
      </c>
      <c r="R49" s="27"/>
      <c r="S49" s="5"/>
      <c r="T49" s="6"/>
      <c r="U49" s="6"/>
      <c r="V49" s="6"/>
      <c r="W49" s="6"/>
      <c r="X49" s="6"/>
      <c r="Y49" s="7"/>
      <c r="Z49" s="13"/>
      <c r="AA49" s="21"/>
    </row>
    <row r="50" spans="1:27">
      <c r="B50">
        <v>566</v>
      </c>
      <c r="C50">
        <v>49</v>
      </c>
      <c r="D50">
        <v>38</v>
      </c>
      <c r="E50">
        <v>34</v>
      </c>
      <c r="F50">
        <v>41</v>
      </c>
      <c r="G50">
        <v>27</v>
      </c>
      <c r="H50">
        <v>23</v>
      </c>
      <c r="I50">
        <v>20</v>
      </c>
      <c r="J50">
        <v>8994</v>
      </c>
      <c r="K50">
        <v>1.94</v>
      </c>
      <c r="L50">
        <v>1.5</v>
      </c>
      <c r="M50">
        <v>1.35</v>
      </c>
      <c r="N50">
        <v>1.6</v>
      </c>
      <c r="O50">
        <v>1.07</v>
      </c>
      <c r="P50">
        <v>0.92</v>
      </c>
      <c r="Q50">
        <v>0.8</v>
      </c>
      <c r="R50" s="27"/>
      <c r="S50" s="5">
        <f t="shared" si="0"/>
        <v>1.9412941961307539</v>
      </c>
      <c r="T50" s="6">
        <f t="shared" si="1"/>
        <v>1.5010006671114076</v>
      </c>
      <c r="U50" s="6">
        <f t="shared" si="2"/>
        <v>1.3509006004002668</v>
      </c>
      <c r="V50" s="6">
        <f t="shared" si="3"/>
        <v>1.601067378252168</v>
      </c>
      <c r="W50" s="6">
        <f t="shared" si="4"/>
        <v>1.0707138092061375</v>
      </c>
      <c r="X50" s="6">
        <f t="shared" si="5"/>
        <v>0.92061374249499661</v>
      </c>
      <c r="Y50" s="7">
        <f t="shared" si="6"/>
        <v>0.80053368912608402</v>
      </c>
      <c r="Z50" s="13">
        <f>(T50/V50)*100</f>
        <v>93.75</v>
      </c>
      <c r="AA50" s="21"/>
    </row>
    <row r="51" spans="1:27">
      <c r="A51" t="s">
        <v>10</v>
      </c>
      <c r="B51" t="s">
        <v>56</v>
      </c>
      <c r="C51">
        <v>32</v>
      </c>
      <c r="D51" t="s">
        <v>57</v>
      </c>
      <c r="E51">
        <v>90</v>
      </c>
      <c r="F51" t="s">
        <v>12</v>
      </c>
      <c r="G51" t="s">
        <v>13</v>
      </c>
      <c r="R51" s="27"/>
      <c r="S51" s="5"/>
      <c r="T51" s="6"/>
      <c r="U51" s="6"/>
      <c r="V51" s="6"/>
      <c r="W51" s="6"/>
      <c r="X51" s="6"/>
      <c r="Y51" s="7"/>
      <c r="Z51" s="13"/>
      <c r="AA51" s="24">
        <f>AVERAGE(Z50:Z52)</f>
        <v>100.84850993377484</v>
      </c>
    </row>
    <row r="52" spans="1:27">
      <c r="B52">
        <v>567</v>
      </c>
      <c r="C52">
        <v>50</v>
      </c>
      <c r="D52">
        <v>38</v>
      </c>
      <c r="E52">
        <v>35</v>
      </c>
      <c r="F52">
        <v>41</v>
      </c>
      <c r="G52">
        <v>27</v>
      </c>
      <c r="H52">
        <v>23</v>
      </c>
      <c r="I52">
        <v>20</v>
      </c>
      <c r="J52">
        <v>9002</v>
      </c>
      <c r="K52">
        <v>1.97</v>
      </c>
      <c r="L52">
        <v>1.51</v>
      </c>
      <c r="M52">
        <v>1.37</v>
      </c>
      <c r="N52">
        <v>1.63</v>
      </c>
      <c r="O52">
        <v>1.07</v>
      </c>
      <c r="P52">
        <v>0.91</v>
      </c>
      <c r="Q52">
        <v>0.8</v>
      </c>
      <c r="R52" s="27"/>
      <c r="S52" s="5">
        <f t="shared" si="0"/>
        <v>1.9695623194845591</v>
      </c>
      <c r="T52" s="6">
        <f t="shared" si="1"/>
        <v>1.5096645189957787</v>
      </c>
      <c r="U52" s="6">
        <f t="shared" si="2"/>
        <v>1.3696956231948458</v>
      </c>
      <c r="V52" s="6">
        <f t="shared" si="3"/>
        <v>1.6296378582537212</v>
      </c>
      <c r="W52" s="6">
        <f t="shared" si="4"/>
        <v>1.0697622750499889</v>
      </c>
      <c r="X52" s="6">
        <f t="shared" si="5"/>
        <v>0.90979782270606535</v>
      </c>
      <c r="Y52" s="7">
        <f t="shared" si="6"/>
        <v>0.7998222617196179</v>
      </c>
      <c r="Z52" s="13">
        <f>(V52/T52)*100</f>
        <v>107.94701986754967</v>
      </c>
      <c r="AA52" s="21"/>
    </row>
    <row r="53" spans="1:27">
      <c r="A53" t="s">
        <v>10</v>
      </c>
      <c r="B53" t="s">
        <v>58</v>
      </c>
      <c r="C53">
        <v>32</v>
      </c>
      <c r="D53" t="s">
        <v>59</v>
      </c>
      <c r="E53">
        <v>89</v>
      </c>
      <c r="F53" t="s">
        <v>12</v>
      </c>
      <c r="G53" t="s">
        <v>13</v>
      </c>
      <c r="R53" s="27"/>
      <c r="S53" s="5"/>
      <c r="T53" s="6"/>
      <c r="U53" s="6"/>
      <c r="V53" s="6"/>
      <c r="W53" s="6"/>
      <c r="X53" s="6"/>
      <c r="Y53" s="7"/>
      <c r="Z53" s="13"/>
      <c r="AA53" s="21"/>
    </row>
    <row r="54" spans="1:27" ht="15.75" thickBot="1">
      <c r="B54">
        <v>564</v>
      </c>
      <c r="C54">
        <v>49</v>
      </c>
      <c r="D54">
        <v>39</v>
      </c>
      <c r="E54">
        <v>35</v>
      </c>
      <c r="F54">
        <v>42</v>
      </c>
      <c r="G54">
        <v>27</v>
      </c>
      <c r="H54">
        <v>23</v>
      </c>
      <c r="I54">
        <v>20</v>
      </c>
      <c r="J54">
        <v>8962</v>
      </c>
      <c r="K54">
        <v>1.94</v>
      </c>
      <c r="L54">
        <v>1.53</v>
      </c>
      <c r="M54">
        <v>1.38</v>
      </c>
      <c r="N54">
        <v>1.64</v>
      </c>
      <c r="O54">
        <v>1.07</v>
      </c>
      <c r="P54">
        <v>0.92</v>
      </c>
      <c r="Q54">
        <v>0.8</v>
      </c>
      <c r="R54" s="28"/>
      <c r="S54" s="8">
        <f t="shared" si="0"/>
        <v>1.9482258424458827</v>
      </c>
      <c r="T54" s="9">
        <f t="shared" si="1"/>
        <v>1.5364873912073198</v>
      </c>
      <c r="U54" s="9">
        <f t="shared" si="2"/>
        <v>1.385851372461504</v>
      </c>
      <c r="V54" s="9">
        <f t="shared" si="3"/>
        <v>1.6469538049542514</v>
      </c>
      <c r="W54" s="9">
        <f t="shared" si="4"/>
        <v>1.0745369337201518</v>
      </c>
      <c r="X54" s="9">
        <f t="shared" si="5"/>
        <v>0.92390091497433613</v>
      </c>
      <c r="Y54" s="10">
        <f t="shared" si="6"/>
        <v>0.80339209997768357</v>
      </c>
      <c r="Z54" s="22"/>
      <c r="AA54" s="23"/>
    </row>
    <row r="55" spans="1:27">
      <c r="A55" t="s">
        <v>60</v>
      </c>
      <c r="S55" s="14"/>
      <c r="T55" s="15"/>
      <c r="U55" s="15"/>
      <c r="V55" s="15"/>
      <c r="W55" s="15"/>
      <c r="X55" s="15"/>
      <c r="Y55" s="16"/>
      <c r="Z55" s="17"/>
      <c r="AA55" s="18"/>
    </row>
    <row r="56" spans="1:27" ht="15.75" thickBot="1">
      <c r="A56" t="s">
        <v>10</v>
      </c>
      <c r="B56" t="s">
        <v>61</v>
      </c>
      <c r="C56">
        <v>32</v>
      </c>
      <c r="D56" t="s">
        <v>62</v>
      </c>
      <c r="E56">
        <v>89</v>
      </c>
      <c r="F56" t="s">
        <v>12</v>
      </c>
      <c r="G56" t="s">
        <v>13</v>
      </c>
      <c r="S56" s="5"/>
      <c r="T56" s="6"/>
      <c r="U56" s="6"/>
      <c r="V56" s="6"/>
      <c r="W56" s="6"/>
      <c r="X56" s="6"/>
      <c r="Y56" s="7"/>
      <c r="Z56" s="13"/>
      <c r="AA56" s="12"/>
    </row>
    <row r="57" spans="1:27">
      <c r="B57">
        <v>561</v>
      </c>
      <c r="C57">
        <v>49</v>
      </c>
      <c r="D57">
        <v>37</v>
      </c>
      <c r="E57">
        <v>33</v>
      </c>
      <c r="F57">
        <v>40</v>
      </c>
      <c r="G57">
        <v>25</v>
      </c>
      <c r="H57">
        <v>22</v>
      </c>
      <c r="I57">
        <v>19</v>
      </c>
      <c r="J57">
        <v>8918</v>
      </c>
      <c r="K57">
        <v>1.91</v>
      </c>
      <c r="L57">
        <v>1.45</v>
      </c>
      <c r="M57">
        <v>1.3</v>
      </c>
      <c r="N57">
        <v>1.57</v>
      </c>
      <c r="O57">
        <v>0.99</v>
      </c>
      <c r="P57">
        <v>0.87</v>
      </c>
      <c r="Q57">
        <v>0.76</v>
      </c>
      <c r="R57" s="26" t="s">
        <v>144</v>
      </c>
      <c r="S57" s="2">
        <f t="shared" si="0"/>
        <v>1.9275622336846827</v>
      </c>
      <c r="T57" s="3">
        <f t="shared" si="1"/>
        <v>1.4633325857815653</v>
      </c>
      <c r="U57" s="3">
        <f t="shared" si="2"/>
        <v>1.3119533527696794</v>
      </c>
      <c r="V57" s="3">
        <f t="shared" si="3"/>
        <v>1.5844359721910741</v>
      </c>
      <c r="W57" s="3">
        <f t="shared" si="4"/>
        <v>0.99910293787844806</v>
      </c>
      <c r="X57" s="3">
        <f t="shared" si="5"/>
        <v>0.87799955146893927</v>
      </c>
      <c r="Y57" s="4">
        <f t="shared" si="6"/>
        <v>0.76698811392688948</v>
      </c>
      <c r="Z57" s="19">
        <f>(T57/V57)*100</f>
        <v>92.356687898089177</v>
      </c>
      <c r="AA57" s="20"/>
    </row>
    <row r="58" spans="1:27">
      <c r="A58" t="s">
        <v>10</v>
      </c>
      <c r="B58" t="s">
        <v>63</v>
      </c>
      <c r="C58">
        <v>32</v>
      </c>
      <c r="D58" t="s">
        <v>64</v>
      </c>
      <c r="E58">
        <v>90</v>
      </c>
      <c r="F58" t="s">
        <v>12</v>
      </c>
      <c r="G58" t="s">
        <v>13</v>
      </c>
      <c r="R58" s="27"/>
      <c r="S58" s="5"/>
      <c r="T58" s="6"/>
      <c r="U58" s="6"/>
      <c r="V58" s="6"/>
      <c r="W58" s="6"/>
      <c r="X58" s="6"/>
      <c r="Y58" s="7"/>
      <c r="Z58" s="13"/>
      <c r="AA58" s="24">
        <f>AVERAGE(Z57:Z59)</f>
        <v>99.141306912007536</v>
      </c>
    </row>
    <row r="59" spans="1:27" ht="15.75" thickBot="1">
      <c r="B59">
        <v>563</v>
      </c>
      <c r="C59">
        <v>44</v>
      </c>
      <c r="D59">
        <v>34</v>
      </c>
      <c r="E59">
        <v>30</v>
      </c>
      <c r="F59">
        <v>36</v>
      </c>
      <c r="G59">
        <v>23</v>
      </c>
      <c r="H59">
        <v>20</v>
      </c>
      <c r="I59">
        <v>18</v>
      </c>
      <c r="J59">
        <v>8938</v>
      </c>
      <c r="K59">
        <v>1.73</v>
      </c>
      <c r="L59">
        <v>1.35</v>
      </c>
      <c r="M59">
        <v>1.19</v>
      </c>
      <c r="N59">
        <v>1.43</v>
      </c>
      <c r="O59">
        <v>0.91</v>
      </c>
      <c r="P59">
        <v>0.79</v>
      </c>
      <c r="Q59">
        <v>0.69</v>
      </c>
      <c r="R59" s="28"/>
      <c r="S59" s="8">
        <f t="shared" si="0"/>
        <v>1.7420004475274111</v>
      </c>
      <c r="T59" s="9">
        <f t="shared" si="1"/>
        <v>1.3593645110763035</v>
      </c>
      <c r="U59" s="9">
        <f t="shared" si="2"/>
        <v>1.1982546430968897</v>
      </c>
      <c r="V59" s="9">
        <f t="shared" si="3"/>
        <v>1.4399194450660102</v>
      </c>
      <c r="W59" s="9">
        <f t="shared" si="4"/>
        <v>0.91631237413291566</v>
      </c>
      <c r="X59" s="9">
        <f t="shared" si="5"/>
        <v>0.79547997314835539</v>
      </c>
      <c r="Y59" s="10">
        <f t="shared" si="6"/>
        <v>0.69478630566122168</v>
      </c>
      <c r="Z59" s="22">
        <f>(V59/T59)*100</f>
        <v>105.92592592592591</v>
      </c>
      <c r="AA59" s="23"/>
    </row>
    <row r="60" spans="1:27">
      <c r="A60" t="s">
        <v>65</v>
      </c>
      <c r="S60" s="14"/>
      <c r="T60" s="15"/>
      <c r="U60" s="15"/>
      <c r="V60" s="15"/>
      <c r="W60" s="15"/>
      <c r="X60" s="15"/>
      <c r="Y60" s="16"/>
      <c r="Z60" s="17"/>
      <c r="AA60" s="18"/>
    </row>
    <row r="61" spans="1:27" ht="15.75" thickBot="1">
      <c r="A61" t="s">
        <v>10</v>
      </c>
      <c r="B61" t="s">
        <v>66</v>
      </c>
      <c r="C61">
        <v>33</v>
      </c>
      <c r="D61" t="s">
        <v>67</v>
      </c>
      <c r="E61">
        <v>91</v>
      </c>
      <c r="F61" t="s">
        <v>12</v>
      </c>
      <c r="G61" t="s">
        <v>13</v>
      </c>
      <c r="S61" s="5"/>
      <c r="T61" s="6"/>
      <c r="U61" s="6"/>
      <c r="V61" s="6"/>
      <c r="W61" s="6"/>
      <c r="X61" s="6"/>
      <c r="Y61" s="7"/>
      <c r="Z61" s="13"/>
      <c r="AA61" s="12"/>
    </row>
    <row r="62" spans="1:27">
      <c r="B62">
        <v>566</v>
      </c>
      <c r="C62">
        <v>47</v>
      </c>
      <c r="D62">
        <v>36</v>
      </c>
      <c r="E62">
        <v>32</v>
      </c>
      <c r="F62">
        <v>39</v>
      </c>
      <c r="G62">
        <v>24</v>
      </c>
      <c r="H62">
        <v>20</v>
      </c>
      <c r="I62">
        <v>17</v>
      </c>
      <c r="J62">
        <v>8990</v>
      </c>
      <c r="K62">
        <v>1.86</v>
      </c>
      <c r="L62">
        <v>1.42</v>
      </c>
      <c r="M62">
        <v>1.26</v>
      </c>
      <c r="N62">
        <v>1.54</v>
      </c>
      <c r="O62">
        <v>0.94</v>
      </c>
      <c r="P62">
        <v>0.79</v>
      </c>
      <c r="Q62">
        <v>0.67</v>
      </c>
      <c r="R62" s="26" t="s">
        <v>145</v>
      </c>
      <c r="S62" s="2">
        <f t="shared" si="0"/>
        <v>1.8620689655172413</v>
      </c>
      <c r="T62" s="3">
        <f t="shared" si="1"/>
        <v>1.421579532814238</v>
      </c>
      <c r="U62" s="3">
        <f t="shared" si="2"/>
        <v>1.2614015572858732</v>
      </c>
      <c r="V62" s="3">
        <f t="shared" si="3"/>
        <v>1.5417130144605118</v>
      </c>
      <c r="W62" s="3">
        <f t="shared" si="4"/>
        <v>0.94104560622914346</v>
      </c>
      <c r="X62" s="3">
        <f t="shared" si="5"/>
        <v>0.79087875417130149</v>
      </c>
      <c r="Y62" s="4">
        <f t="shared" si="6"/>
        <v>0.6707452725250278</v>
      </c>
      <c r="Z62" s="19"/>
      <c r="AA62" s="20"/>
    </row>
    <row r="63" spans="1:27">
      <c r="A63" t="s">
        <v>10</v>
      </c>
      <c r="B63" t="s">
        <v>68</v>
      </c>
      <c r="C63">
        <v>33</v>
      </c>
      <c r="D63" t="s">
        <v>69</v>
      </c>
      <c r="E63">
        <v>90</v>
      </c>
      <c r="F63" t="s">
        <v>12</v>
      </c>
      <c r="G63" t="s">
        <v>13</v>
      </c>
      <c r="R63" s="27"/>
      <c r="S63" s="5"/>
      <c r="T63" s="6"/>
      <c r="U63" s="6"/>
      <c r="V63" s="6"/>
      <c r="W63" s="6"/>
      <c r="X63" s="6"/>
      <c r="Y63" s="7"/>
      <c r="Z63" s="13"/>
      <c r="AA63" s="21"/>
    </row>
    <row r="64" spans="1:27">
      <c r="B64">
        <v>564</v>
      </c>
      <c r="C64">
        <v>51</v>
      </c>
      <c r="D64">
        <v>43</v>
      </c>
      <c r="E64">
        <v>34</v>
      </c>
      <c r="F64">
        <v>41</v>
      </c>
      <c r="G64">
        <v>25</v>
      </c>
      <c r="H64">
        <v>21</v>
      </c>
      <c r="I64">
        <v>17</v>
      </c>
      <c r="J64">
        <v>8958</v>
      </c>
      <c r="K64">
        <v>1.99</v>
      </c>
      <c r="L64">
        <v>1.68</v>
      </c>
      <c r="M64">
        <v>1.35</v>
      </c>
      <c r="N64">
        <v>1.63</v>
      </c>
      <c r="O64">
        <v>0.98</v>
      </c>
      <c r="P64">
        <v>0.83</v>
      </c>
      <c r="Q64">
        <v>0.68</v>
      </c>
      <c r="R64" s="27"/>
      <c r="S64" s="5">
        <f t="shared" si="0"/>
        <v>1.999330207635633</v>
      </c>
      <c r="T64" s="6">
        <f t="shared" si="1"/>
        <v>1.6878767582049565</v>
      </c>
      <c r="U64" s="6">
        <f t="shared" si="2"/>
        <v>1.3563295378432685</v>
      </c>
      <c r="V64" s="6">
        <f t="shared" si="3"/>
        <v>1.6376423308774277</v>
      </c>
      <c r="W64" s="6">
        <f t="shared" si="4"/>
        <v>0.98459477561955788</v>
      </c>
      <c r="X64" s="6">
        <f t="shared" si="5"/>
        <v>0.83389149363697257</v>
      </c>
      <c r="Y64" s="7">
        <f t="shared" si="6"/>
        <v>0.68318821165438715</v>
      </c>
      <c r="Z64" s="13">
        <f>(T64/V64)*100</f>
        <v>103.06748466257672</v>
      </c>
      <c r="AA64" s="21"/>
    </row>
    <row r="65" spans="1:27">
      <c r="A65" t="s">
        <v>10</v>
      </c>
      <c r="B65" t="s">
        <v>70</v>
      </c>
      <c r="C65">
        <v>33</v>
      </c>
      <c r="D65" t="s">
        <v>71</v>
      </c>
      <c r="E65">
        <v>90</v>
      </c>
      <c r="F65" t="s">
        <v>12</v>
      </c>
      <c r="G65" t="s">
        <v>13</v>
      </c>
      <c r="R65" s="27"/>
      <c r="S65" s="5"/>
      <c r="T65" s="6"/>
      <c r="U65" s="6"/>
      <c r="V65" s="6"/>
      <c r="W65" s="6"/>
      <c r="X65" s="6"/>
      <c r="Y65" s="7"/>
      <c r="Z65" s="13"/>
      <c r="AA65" s="24">
        <f>AVERAGE(Z64:Z66)</f>
        <v>106.90286984806689</v>
      </c>
    </row>
    <row r="66" spans="1:27">
      <c r="B66">
        <v>563</v>
      </c>
      <c r="C66">
        <v>51</v>
      </c>
      <c r="D66">
        <v>38</v>
      </c>
      <c r="E66">
        <v>34</v>
      </c>
      <c r="F66">
        <v>42</v>
      </c>
      <c r="G66">
        <v>25</v>
      </c>
      <c r="H66">
        <v>22</v>
      </c>
      <c r="I66">
        <v>18</v>
      </c>
      <c r="J66">
        <v>8946</v>
      </c>
      <c r="K66">
        <v>2.0099999999999998</v>
      </c>
      <c r="L66">
        <v>1.49</v>
      </c>
      <c r="M66">
        <v>1.32</v>
      </c>
      <c r="N66">
        <v>1.65</v>
      </c>
      <c r="O66">
        <v>0.99</v>
      </c>
      <c r="P66">
        <v>0.85</v>
      </c>
      <c r="Q66">
        <v>0.7</v>
      </c>
      <c r="R66" s="27"/>
      <c r="S66" s="5">
        <f t="shared" si="0"/>
        <v>2.0221327967806837</v>
      </c>
      <c r="T66" s="6">
        <f t="shared" si="1"/>
        <v>1.4989939637826961</v>
      </c>
      <c r="U66" s="6">
        <f t="shared" si="2"/>
        <v>1.3279678068410463</v>
      </c>
      <c r="V66" s="6">
        <f t="shared" si="3"/>
        <v>1.659959758551308</v>
      </c>
      <c r="W66" s="6">
        <f t="shared" si="4"/>
        <v>0.99597585513078468</v>
      </c>
      <c r="X66" s="6">
        <f t="shared" si="5"/>
        <v>0.85513078470824955</v>
      </c>
      <c r="Y66" s="7">
        <f t="shared" si="6"/>
        <v>0.70422535211267601</v>
      </c>
      <c r="Z66" s="13">
        <f>(V66/T66)*100</f>
        <v>110.73825503355705</v>
      </c>
      <c r="AA66" s="21"/>
    </row>
    <row r="67" spans="1:27">
      <c r="A67" t="s">
        <v>10</v>
      </c>
      <c r="B67" t="s">
        <v>72</v>
      </c>
      <c r="C67">
        <v>32</v>
      </c>
      <c r="D67" t="s">
        <v>71</v>
      </c>
      <c r="E67">
        <v>90</v>
      </c>
      <c r="F67" t="s">
        <v>12</v>
      </c>
      <c r="G67" t="s">
        <v>13</v>
      </c>
      <c r="R67" s="27"/>
      <c r="S67" s="5"/>
      <c r="T67" s="6"/>
      <c r="U67" s="6"/>
      <c r="V67" s="6"/>
      <c r="W67" s="6"/>
      <c r="X67" s="6"/>
      <c r="Y67" s="7"/>
      <c r="Z67" s="13"/>
      <c r="AA67" s="21"/>
    </row>
    <row r="68" spans="1:27" ht="15.75" thickBot="1">
      <c r="B68">
        <v>563</v>
      </c>
      <c r="C68">
        <v>48</v>
      </c>
      <c r="D68">
        <v>37</v>
      </c>
      <c r="E68">
        <v>33</v>
      </c>
      <c r="F68">
        <v>40</v>
      </c>
      <c r="G68">
        <v>24</v>
      </c>
      <c r="H68">
        <v>21</v>
      </c>
      <c r="I68">
        <v>18</v>
      </c>
      <c r="J68">
        <v>8938</v>
      </c>
      <c r="K68">
        <v>1.89</v>
      </c>
      <c r="L68">
        <v>1.46</v>
      </c>
      <c r="M68">
        <v>1.3</v>
      </c>
      <c r="N68">
        <v>1.58</v>
      </c>
      <c r="O68">
        <v>0.96</v>
      </c>
      <c r="P68">
        <v>0.81</v>
      </c>
      <c r="Q68">
        <v>0.69</v>
      </c>
      <c r="R68" s="28"/>
      <c r="S68" s="8">
        <f t="shared" si="0"/>
        <v>1.9031103155068247</v>
      </c>
      <c r="T68" s="9">
        <f t="shared" si="1"/>
        <v>1.4701275453121503</v>
      </c>
      <c r="U68" s="9">
        <f t="shared" si="2"/>
        <v>1.3090176773327367</v>
      </c>
      <c r="V68" s="9">
        <f t="shared" si="3"/>
        <v>1.5909599462967108</v>
      </c>
      <c r="W68" s="9">
        <f t="shared" si="4"/>
        <v>0.96665920787648241</v>
      </c>
      <c r="X68" s="9">
        <f t="shared" si="5"/>
        <v>0.81561870664578218</v>
      </c>
      <c r="Y68" s="10">
        <f t="shared" si="6"/>
        <v>0.69478630566122168</v>
      </c>
      <c r="Z68" s="22"/>
      <c r="AA68" s="23"/>
    </row>
    <row r="69" spans="1:27">
      <c r="A69" t="s">
        <v>73</v>
      </c>
      <c r="S69" s="14"/>
      <c r="T69" s="15"/>
      <c r="U69" s="15"/>
      <c r="V69" s="15"/>
      <c r="W69" s="15"/>
      <c r="X69" s="15"/>
      <c r="Y69" s="16"/>
      <c r="Z69" s="17"/>
      <c r="AA69" s="18"/>
    </row>
    <row r="70" spans="1:27" ht="15.75" thickBot="1">
      <c r="A70" t="s">
        <v>10</v>
      </c>
      <c r="B70" t="s">
        <v>74</v>
      </c>
      <c r="C70">
        <v>33</v>
      </c>
      <c r="D70" t="s">
        <v>75</v>
      </c>
      <c r="E70">
        <v>90</v>
      </c>
      <c r="F70" t="s">
        <v>12</v>
      </c>
      <c r="G70" t="s">
        <v>13</v>
      </c>
      <c r="S70" s="5"/>
      <c r="T70" s="6"/>
      <c r="U70" s="6"/>
      <c r="V70" s="6"/>
      <c r="W70" s="6"/>
      <c r="X70" s="6"/>
      <c r="Y70" s="7"/>
      <c r="Z70" s="13"/>
      <c r="AA70" s="12"/>
    </row>
    <row r="71" spans="1:27">
      <c r="B71">
        <v>564</v>
      </c>
      <c r="C71">
        <v>42</v>
      </c>
      <c r="D71">
        <v>33</v>
      </c>
      <c r="E71">
        <v>29</v>
      </c>
      <c r="F71">
        <v>36</v>
      </c>
      <c r="G71">
        <v>21</v>
      </c>
      <c r="H71">
        <v>18</v>
      </c>
      <c r="I71">
        <v>16</v>
      </c>
      <c r="J71">
        <v>8954</v>
      </c>
      <c r="K71">
        <v>1.67</v>
      </c>
      <c r="L71">
        <v>1.3</v>
      </c>
      <c r="M71">
        <v>1.1299999999999999</v>
      </c>
      <c r="N71">
        <v>1.41</v>
      </c>
      <c r="O71">
        <v>0.84</v>
      </c>
      <c r="P71">
        <v>0.7</v>
      </c>
      <c r="Q71">
        <v>0.61</v>
      </c>
      <c r="R71" s="26" t="s">
        <v>146</v>
      </c>
      <c r="S71" s="2">
        <f t="shared" si="0"/>
        <v>1.6785794058521331</v>
      </c>
      <c r="T71" s="3">
        <f t="shared" si="1"/>
        <v>1.3066785794058522</v>
      </c>
      <c r="U71" s="3">
        <f t="shared" si="2"/>
        <v>1.1358052267143175</v>
      </c>
      <c r="V71" s="3">
        <f t="shared" si="3"/>
        <v>1.4172436899709626</v>
      </c>
      <c r="W71" s="3">
        <f t="shared" si="4"/>
        <v>0.84431538976993525</v>
      </c>
      <c r="X71" s="3">
        <f t="shared" si="5"/>
        <v>0.70359615814161269</v>
      </c>
      <c r="Y71" s="4">
        <f t="shared" si="6"/>
        <v>0.61313379495197673</v>
      </c>
      <c r="Z71" s="19"/>
      <c r="AA71" s="20"/>
    </row>
    <row r="72" spans="1:27">
      <c r="A72" t="s">
        <v>10</v>
      </c>
      <c r="B72" t="s">
        <v>76</v>
      </c>
      <c r="C72">
        <v>32</v>
      </c>
      <c r="D72" t="s">
        <v>77</v>
      </c>
      <c r="E72">
        <v>89</v>
      </c>
      <c r="F72" t="s">
        <v>12</v>
      </c>
      <c r="G72" t="s">
        <v>13</v>
      </c>
      <c r="R72" s="27"/>
      <c r="S72" s="5"/>
      <c r="T72" s="6"/>
      <c r="U72" s="6"/>
      <c r="V72" s="6"/>
      <c r="W72" s="6"/>
      <c r="X72" s="6"/>
      <c r="Y72" s="7"/>
      <c r="Z72" s="13"/>
      <c r="AA72" s="21"/>
    </row>
    <row r="73" spans="1:27">
      <c r="B73">
        <v>562</v>
      </c>
      <c r="C73">
        <v>41</v>
      </c>
      <c r="D73">
        <v>30</v>
      </c>
      <c r="E73">
        <v>26</v>
      </c>
      <c r="F73">
        <v>33</v>
      </c>
      <c r="G73">
        <v>18</v>
      </c>
      <c r="H73">
        <v>15</v>
      </c>
      <c r="I73">
        <v>12</v>
      </c>
      <c r="J73">
        <v>8922</v>
      </c>
      <c r="K73">
        <v>1.61</v>
      </c>
      <c r="L73">
        <v>1.19</v>
      </c>
      <c r="M73">
        <v>1</v>
      </c>
      <c r="N73">
        <v>1.29</v>
      </c>
      <c r="O73">
        <v>0.7</v>
      </c>
      <c r="P73">
        <v>0.56999999999999995</v>
      </c>
      <c r="Q73">
        <v>0.46</v>
      </c>
      <c r="R73" s="27"/>
      <c r="S73" s="5">
        <f t="shared" si="0"/>
        <v>1.6240753194351043</v>
      </c>
      <c r="T73" s="6">
        <f t="shared" si="1"/>
        <v>1.2004034969737727</v>
      </c>
      <c r="U73" s="6">
        <f t="shared" si="2"/>
        <v>1.0087424344317417</v>
      </c>
      <c r="V73" s="6">
        <f t="shared" si="3"/>
        <v>1.3012777404169469</v>
      </c>
      <c r="W73" s="6">
        <f t="shared" si="4"/>
        <v>0.70611970410221925</v>
      </c>
      <c r="X73" s="6">
        <f t="shared" si="5"/>
        <v>0.5749831876260928</v>
      </c>
      <c r="Y73" s="7">
        <f t="shared" si="6"/>
        <v>0.46402151983860124</v>
      </c>
      <c r="Z73" s="13">
        <f>(T73/V73)*100</f>
        <v>92.248062015503876</v>
      </c>
      <c r="AA73" s="21"/>
    </row>
    <row r="74" spans="1:27">
      <c r="A74" t="s">
        <v>10</v>
      </c>
      <c r="B74" t="s">
        <v>76</v>
      </c>
      <c r="C74">
        <v>32</v>
      </c>
      <c r="D74" t="s">
        <v>78</v>
      </c>
      <c r="E74">
        <v>90</v>
      </c>
      <c r="F74" t="s">
        <v>12</v>
      </c>
      <c r="G74" t="s">
        <v>13</v>
      </c>
      <c r="R74" s="27"/>
      <c r="S74" s="5"/>
      <c r="T74" s="6"/>
      <c r="U74" s="6"/>
      <c r="V74" s="6"/>
      <c r="W74" s="6"/>
      <c r="X74" s="6"/>
      <c r="Y74" s="7"/>
      <c r="Z74" s="13"/>
      <c r="AA74" s="24">
        <f>AVERAGE(Z73:Z75)</f>
        <v>100.13862954789792</v>
      </c>
    </row>
    <row r="75" spans="1:27">
      <c r="B75">
        <v>564</v>
      </c>
      <c r="C75">
        <v>46</v>
      </c>
      <c r="D75">
        <v>35</v>
      </c>
      <c r="E75">
        <v>30</v>
      </c>
      <c r="F75">
        <v>38</v>
      </c>
      <c r="G75">
        <v>22</v>
      </c>
      <c r="H75">
        <v>20</v>
      </c>
      <c r="I75">
        <v>17</v>
      </c>
      <c r="J75">
        <v>8958</v>
      </c>
      <c r="K75">
        <v>1.82</v>
      </c>
      <c r="L75">
        <v>1.37</v>
      </c>
      <c r="M75">
        <v>1.18</v>
      </c>
      <c r="N75">
        <v>1.48</v>
      </c>
      <c r="O75">
        <v>0.87</v>
      </c>
      <c r="P75">
        <v>0.77</v>
      </c>
      <c r="Q75">
        <v>0.68</v>
      </c>
      <c r="R75" s="27"/>
      <c r="S75" s="5">
        <f t="shared" si="0"/>
        <v>1.8285331547220363</v>
      </c>
      <c r="T75" s="6">
        <f t="shared" si="1"/>
        <v>1.3764233087742801</v>
      </c>
      <c r="U75" s="6">
        <f t="shared" si="2"/>
        <v>1.1855324849296718</v>
      </c>
      <c r="V75" s="6">
        <f t="shared" si="3"/>
        <v>1.4869390488948426</v>
      </c>
      <c r="W75" s="6">
        <f t="shared" si="4"/>
        <v>0.87407903549899535</v>
      </c>
      <c r="X75" s="6">
        <f t="shared" si="5"/>
        <v>0.7736101808439384</v>
      </c>
      <c r="Y75" s="7">
        <f t="shared" si="6"/>
        <v>0.68318821165438715</v>
      </c>
      <c r="Z75" s="13">
        <f>(V75/T75)*100</f>
        <v>108.02919708029196</v>
      </c>
      <c r="AA75" s="21"/>
    </row>
    <row r="76" spans="1:27">
      <c r="A76" t="s">
        <v>10</v>
      </c>
      <c r="B76" t="s">
        <v>79</v>
      </c>
      <c r="C76">
        <v>33</v>
      </c>
      <c r="D76" t="s">
        <v>80</v>
      </c>
      <c r="E76">
        <v>90</v>
      </c>
      <c r="F76" t="s">
        <v>12</v>
      </c>
      <c r="G76" t="s">
        <v>13</v>
      </c>
      <c r="R76" s="27"/>
      <c r="S76" s="5"/>
      <c r="T76" s="6"/>
      <c r="U76" s="6"/>
      <c r="V76" s="6"/>
      <c r="W76" s="6"/>
      <c r="X76" s="6"/>
      <c r="Y76" s="7"/>
      <c r="Z76" s="13"/>
      <c r="AA76" s="21"/>
    </row>
    <row r="77" spans="1:27" ht="15.75" thickBot="1">
      <c r="B77">
        <v>566</v>
      </c>
      <c r="C77">
        <v>42</v>
      </c>
      <c r="D77">
        <v>32</v>
      </c>
      <c r="E77">
        <v>29</v>
      </c>
      <c r="F77">
        <v>35</v>
      </c>
      <c r="G77">
        <v>22</v>
      </c>
      <c r="H77">
        <v>18</v>
      </c>
      <c r="I77">
        <v>16</v>
      </c>
      <c r="J77">
        <v>8986</v>
      </c>
      <c r="K77">
        <v>1.63</v>
      </c>
      <c r="L77">
        <v>1.27</v>
      </c>
      <c r="M77">
        <v>1.1299999999999999</v>
      </c>
      <c r="N77">
        <v>1.36</v>
      </c>
      <c r="O77">
        <v>0.85</v>
      </c>
      <c r="P77">
        <v>0.72</v>
      </c>
      <c r="Q77">
        <v>0.63</v>
      </c>
      <c r="R77" s="28"/>
      <c r="S77" s="8">
        <f t="shared" si="0"/>
        <v>1.6325395058980634</v>
      </c>
      <c r="T77" s="9">
        <f t="shared" si="1"/>
        <v>1.2719786334297796</v>
      </c>
      <c r="U77" s="9">
        <f t="shared" si="2"/>
        <v>1.1317605163587801</v>
      </c>
      <c r="V77" s="9">
        <f t="shared" si="3"/>
        <v>1.3621188515468508</v>
      </c>
      <c r="W77" s="9">
        <f t="shared" si="4"/>
        <v>0.85132428221678169</v>
      </c>
      <c r="X77" s="9">
        <f t="shared" si="5"/>
        <v>0.721121744936568</v>
      </c>
      <c r="Y77" s="10">
        <f t="shared" si="6"/>
        <v>0.63098152681949704</v>
      </c>
      <c r="Z77" s="22"/>
      <c r="AA77" s="23"/>
    </row>
    <row r="78" spans="1:27">
      <c r="A78" t="s">
        <v>81</v>
      </c>
      <c r="S78" s="14"/>
      <c r="T78" s="15"/>
      <c r="U78" s="15"/>
      <c r="V78" s="15"/>
      <c r="W78" s="15"/>
      <c r="X78" s="15"/>
      <c r="Y78" s="16"/>
      <c r="Z78" s="17"/>
      <c r="AA78" s="18"/>
    </row>
    <row r="79" spans="1:27" ht="15.75" thickBot="1">
      <c r="A79" t="s">
        <v>10</v>
      </c>
      <c r="B79" t="s">
        <v>82</v>
      </c>
      <c r="C79">
        <v>34</v>
      </c>
      <c r="D79" t="s">
        <v>83</v>
      </c>
      <c r="E79">
        <v>92</v>
      </c>
      <c r="F79" t="s">
        <v>12</v>
      </c>
      <c r="G79" t="s">
        <v>13</v>
      </c>
      <c r="S79" s="5"/>
      <c r="T79" s="6"/>
      <c r="U79" s="6"/>
      <c r="V79" s="6"/>
      <c r="W79" s="6"/>
      <c r="X79" s="6"/>
      <c r="Y79" s="7"/>
      <c r="Z79" s="13"/>
      <c r="AA79" s="12"/>
    </row>
    <row r="80" spans="1:27">
      <c r="B80">
        <v>563</v>
      </c>
      <c r="C80">
        <v>43</v>
      </c>
      <c r="D80">
        <v>32</v>
      </c>
      <c r="E80">
        <v>27</v>
      </c>
      <c r="F80">
        <v>35</v>
      </c>
      <c r="G80">
        <v>19</v>
      </c>
      <c r="H80">
        <v>15</v>
      </c>
      <c r="I80">
        <v>12</v>
      </c>
      <c r="J80">
        <v>8942</v>
      </c>
      <c r="K80">
        <v>1.69</v>
      </c>
      <c r="L80">
        <v>1.26</v>
      </c>
      <c r="M80">
        <v>1.07</v>
      </c>
      <c r="N80">
        <v>1.38</v>
      </c>
      <c r="O80">
        <v>0.74</v>
      </c>
      <c r="P80">
        <v>0.57999999999999996</v>
      </c>
      <c r="Q80">
        <v>0.46</v>
      </c>
      <c r="R80" s="26" t="s">
        <v>147</v>
      </c>
      <c r="S80" s="2">
        <f t="shared" si="0"/>
        <v>1.700961753522702</v>
      </c>
      <c r="T80" s="3">
        <f t="shared" si="1"/>
        <v>1.2681726683068664</v>
      </c>
      <c r="U80" s="3">
        <f t="shared" si="2"/>
        <v>1.0769402818161484</v>
      </c>
      <c r="V80" s="3">
        <f t="shared" si="3"/>
        <v>1.3889510176694251</v>
      </c>
      <c r="W80" s="3">
        <f t="shared" si="4"/>
        <v>0.74479982106911202</v>
      </c>
      <c r="X80" s="3">
        <f t="shared" si="5"/>
        <v>0.58376202191903381</v>
      </c>
      <c r="Y80" s="4">
        <f t="shared" si="6"/>
        <v>0.46298367255647505</v>
      </c>
      <c r="Z80" s="19">
        <f>(T80/V80)*100</f>
        <v>91.304347826086953</v>
      </c>
      <c r="AA80" s="20"/>
    </row>
    <row r="81" spans="1:27">
      <c r="A81" t="s">
        <v>10</v>
      </c>
      <c r="B81" t="s">
        <v>82</v>
      </c>
      <c r="C81">
        <v>33</v>
      </c>
      <c r="D81" t="s">
        <v>84</v>
      </c>
      <c r="E81">
        <v>90</v>
      </c>
      <c r="F81" t="s">
        <v>12</v>
      </c>
      <c r="G81" t="s">
        <v>13</v>
      </c>
      <c r="R81" s="27"/>
      <c r="S81" s="5"/>
      <c r="T81" s="6"/>
      <c r="U81" s="6"/>
      <c r="V81" s="6"/>
      <c r="W81" s="6"/>
      <c r="X81" s="6"/>
      <c r="Y81" s="7"/>
      <c r="Z81" s="13"/>
      <c r="AA81" s="24">
        <f>AVERAGE(Z80:Z82)</f>
        <v>100.61400597411219</v>
      </c>
    </row>
    <row r="82" spans="1:27" ht="15.75" thickBot="1">
      <c r="B82">
        <v>564</v>
      </c>
      <c r="C82">
        <v>46</v>
      </c>
      <c r="D82">
        <v>33</v>
      </c>
      <c r="E82">
        <v>30</v>
      </c>
      <c r="F82">
        <v>37</v>
      </c>
      <c r="G82">
        <v>22</v>
      </c>
      <c r="H82">
        <v>19</v>
      </c>
      <c r="I82">
        <v>17</v>
      </c>
      <c r="J82">
        <v>8962</v>
      </c>
      <c r="K82">
        <v>1.8</v>
      </c>
      <c r="L82">
        <v>1.31</v>
      </c>
      <c r="M82">
        <v>1.17</v>
      </c>
      <c r="N82">
        <v>1.44</v>
      </c>
      <c r="O82">
        <v>0.88</v>
      </c>
      <c r="P82">
        <v>0.74</v>
      </c>
      <c r="Q82">
        <v>0.65</v>
      </c>
      <c r="R82" s="28"/>
      <c r="S82" s="8">
        <f t="shared" si="0"/>
        <v>1.807632224949788</v>
      </c>
      <c r="T82" s="9">
        <f t="shared" si="1"/>
        <v>1.3155545637134569</v>
      </c>
      <c r="U82" s="9">
        <f t="shared" si="2"/>
        <v>1.1749609462173622</v>
      </c>
      <c r="V82" s="9">
        <f t="shared" si="3"/>
        <v>1.4461057799598305</v>
      </c>
      <c r="W82" s="9">
        <f t="shared" si="4"/>
        <v>0.88373130997545191</v>
      </c>
      <c r="X82" s="9">
        <f t="shared" si="5"/>
        <v>0.74313769247935724</v>
      </c>
      <c r="Y82" s="10">
        <f t="shared" si="6"/>
        <v>0.6527560812318679</v>
      </c>
      <c r="Z82" s="22">
        <f>(V82/T82)*100</f>
        <v>109.92366412213741</v>
      </c>
      <c r="AA82" s="23"/>
    </row>
    <row r="83" spans="1:27">
      <c r="A83" t="s">
        <v>85</v>
      </c>
      <c r="S83" s="14"/>
      <c r="T83" s="15"/>
      <c r="U83" s="15"/>
      <c r="V83" s="15"/>
      <c r="W83" s="15"/>
      <c r="X83" s="15"/>
      <c r="Y83" s="16"/>
      <c r="Z83" s="17"/>
      <c r="AA83" s="18"/>
    </row>
    <row r="84" spans="1:27" ht="15.75" thickBot="1">
      <c r="A84" t="s">
        <v>10</v>
      </c>
      <c r="B84" t="s">
        <v>86</v>
      </c>
      <c r="C84">
        <v>32</v>
      </c>
      <c r="D84" t="s">
        <v>87</v>
      </c>
      <c r="E84">
        <v>90</v>
      </c>
      <c r="F84" t="s">
        <v>12</v>
      </c>
      <c r="G84" t="s">
        <v>13</v>
      </c>
      <c r="S84" s="5"/>
      <c r="T84" s="6"/>
      <c r="U84" s="6"/>
      <c r="V84" s="6"/>
      <c r="W84" s="6"/>
      <c r="X84" s="6"/>
      <c r="Y84" s="7"/>
      <c r="Z84" s="13"/>
      <c r="AA84" s="12"/>
    </row>
    <row r="85" spans="1:27">
      <c r="B85">
        <v>568</v>
      </c>
      <c r="C85">
        <v>53</v>
      </c>
      <c r="D85">
        <v>40</v>
      </c>
      <c r="E85">
        <v>35</v>
      </c>
      <c r="F85">
        <v>43</v>
      </c>
      <c r="G85">
        <v>25</v>
      </c>
      <c r="H85">
        <v>21</v>
      </c>
      <c r="I85">
        <v>18</v>
      </c>
      <c r="J85">
        <v>9018</v>
      </c>
      <c r="K85">
        <v>2.08</v>
      </c>
      <c r="L85">
        <v>1.58</v>
      </c>
      <c r="M85">
        <v>1.36</v>
      </c>
      <c r="N85">
        <v>1.67</v>
      </c>
      <c r="O85">
        <v>0.99</v>
      </c>
      <c r="P85">
        <v>0.84</v>
      </c>
      <c r="Q85">
        <v>0.7</v>
      </c>
      <c r="R85" s="26" t="s">
        <v>148</v>
      </c>
      <c r="S85" s="2">
        <f t="shared" si="0"/>
        <v>2.0758483033932134</v>
      </c>
      <c r="T85" s="3">
        <f t="shared" si="1"/>
        <v>1.5768463073852295</v>
      </c>
      <c r="U85" s="3">
        <f t="shared" si="2"/>
        <v>1.3572854291417165</v>
      </c>
      <c r="V85" s="3">
        <f t="shared" si="3"/>
        <v>1.6666666666666667</v>
      </c>
      <c r="W85" s="3">
        <f t="shared" si="4"/>
        <v>0.9880239520958084</v>
      </c>
      <c r="X85" s="3">
        <f t="shared" si="5"/>
        <v>0.83832335329341312</v>
      </c>
      <c r="Y85" s="4">
        <f t="shared" si="6"/>
        <v>0.69860279441117767</v>
      </c>
      <c r="Z85" s="19">
        <f>(T85/V85)*100</f>
        <v>94.610778443113759</v>
      </c>
      <c r="AA85" s="20"/>
    </row>
    <row r="86" spans="1:27">
      <c r="A86" t="s">
        <v>10</v>
      </c>
      <c r="B86" t="s">
        <v>88</v>
      </c>
      <c r="C86">
        <v>33</v>
      </c>
      <c r="D86" t="s">
        <v>89</v>
      </c>
      <c r="E86">
        <v>90</v>
      </c>
      <c r="F86" t="s">
        <v>12</v>
      </c>
      <c r="G86" t="s">
        <v>13</v>
      </c>
      <c r="R86" s="27"/>
      <c r="S86" s="5"/>
      <c r="T86" s="6"/>
      <c r="U86" s="6"/>
      <c r="V86" s="6"/>
      <c r="W86" s="6"/>
      <c r="X86" s="6"/>
      <c r="Y86" s="7"/>
      <c r="Z86" s="13"/>
      <c r="AA86" s="24">
        <f>AVERAGE(Z85:Z87)</f>
        <v>101.07897412721726</v>
      </c>
    </row>
    <row r="87" spans="1:27" ht="15.75" thickBot="1">
      <c r="B87">
        <v>568</v>
      </c>
      <c r="C87">
        <v>54</v>
      </c>
      <c r="D87">
        <v>40</v>
      </c>
      <c r="E87">
        <v>35</v>
      </c>
      <c r="F87">
        <v>43</v>
      </c>
      <c r="G87">
        <v>26</v>
      </c>
      <c r="H87">
        <v>22</v>
      </c>
      <c r="I87">
        <v>19</v>
      </c>
      <c r="J87">
        <v>9026</v>
      </c>
      <c r="K87">
        <v>2.13</v>
      </c>
      <c r="L87">
        <v>1.59</v>
      </c>
      <c r="M87">
        <v>1.37</v>
      </c>
      <c r="N87">
        <v>1.71</v>
      </c>
      <c r="O87">
        <v>1.01</v>
      </c>
      <c r="P87">
        <v>0.85</v>
      </c>
      <c r="Q87">
        <v>0.73</v>
      </c>
      <c r="R87" s="28"/>
      <c r="S87" s="8">
        <f t="shared" si="0"/>
        <v>2.123864391757146</v>
      </c>
      <c r="T87" s="9">
        <f t="shared" si="1"/>
        <v>1.5854198980722358</v>
      </c>
      <c r="U87" s="9">
        <f t="shared" si="2"/>
        <v>1.3660536228672726</v>
      </c>
      <c r="V87" s="9">
        <f t="shared" si="3"/>
        <v>1.7050742300022159</v>
      </c>
      <c r="W87" s="9">
        <f t="shared" si="4"/>
        <v>1.0070906270773321</v>
      </c>
      <c r="X87" s="9">
        <f t="shared" si="5"/>
        <v>0.84755151783735871</v>
      </c>
      <c r="Y87" s="10">
        <f t="shared" si="6"/>
        <v>0.72789718590737873</v>
      </c>
      <c r="Z87" s="22">
        <f>(V87/T87)*100</f>
        <v>107.54716981132076</v>
      </c>
      <c r="AA87" s="23"/>
    </row>
    <row r="88" spans="1:27">
      <c r="A88" t="s">
        <v>90</v>
      </c>
      <c r="S88" s="14"/>
      <c r="T88" s="15"/>
      <c r="U88" s="15"/>
      <c r="V88" s="15"/>
      <c r="W88" s="15"/>
      <c r="X88" s="15"/>
      <c r="Y88" s="16"/>
      <c r="Z88" s="17"/>
      <c r="AA88" s="18"/>
    </row>
    <row r="89" spans="1:27" ht="15.75" thickBot="1">
      <c r="A89" t="s">
        <v>10</v>
      </c>
      <c r="B89" t="s">
        <v>91</v>
      </c>
      <c r="C89">
        <v>33</v>
      </c>
      <c r="D89" t="s">
        <v>92</v>
      </c>
      <c r="E89">
        <v>90</v>
      </c>
      <c r="F89" t="s">
        <v>12</v>
      </c>
      <c r="G89" t="s">
        <v>13</v>
      </c>
      <c r="S89" s="5"/>
      <c r="T89" s="6"/>
      <c r="U89" s="6"/>
      <c r="V89" s="6"/>
      <c r="W89" s="6"/>
      <c r="X89" s="6"/>
      <c r="Y89" s="7"/>
      <c r="Z89" s="13"/>
      <c r="AA89" s="12"/>
    </row>
    <row r="90" spans="1:27">
      <c r="B90">
        <v>562</v>
      </c>
      <c r="C90">
        <v>53</v>
      </c>
      <c r="D90">
        <v>41</v>
      </c>
      <c r="E90">
        <v>36</v>
      </c>
      <c r="F90">
        <v>44</v>
      </c>
      <c r="G90">
        <v>28</v>
      </c>
      <c r="H90">
        <v>23</v>
      </c>
      <c r="I90">
        <v>20</v>
      </c>
      <c r="J90">
        <v>8930</v>
      </c>
      <c r="K90">
        <v>2.0699999999999998</v>
      </c>
      <c r="L90">
        <v>1.59</v>
      </c>
      <c r="M90">
        <v>1.41</v>
      </c>
      <c r="N90">
        <v>1.72</v>
      </c>
      <c r="O90">
        <v>1.1000000000000001</v>
      </c>
      <c r="P90">
        <v>0.92</v>
      </c>
      <c r="Q90">
        <v>0.79</v>
      </c>
      <c r="R90" s="26" t="s">
        <v>149</v>
      </c>
      <c r="S90" s="2">
        <f t="shared" si="0"/>
        <v>2.0862262038073909</v>
      </c>
      <c r="T90" s="3">
        <f t="shared" si="1"/>
        <v>1.6024636058230683</v>
      </c>
      <c r="U90" s="3">
        <f t="shared" si="2"/>
        <v>1.4210526315789473</v>
      </c>
      <c r="V90" s="3">
        <f t="shared" si="3"/>
        <v>1.7334826427771557</v>
      </c>
      <c r="W90" s="3">
        <f t="shared" si="4"/>
        <v>1.108622620380739</v>
      </c>
      <c r="X90" s="3">
        <f t="shared" si="5"/>
        <v>0.92721164613661811</v>
      </c>
      <c r="Y90" s="4">
        <f t="shared" si="6"/>
        <v>0.79619260918253076</v>
      </c>
      <c r="Z90" s="19">
        <f>(T90/V90)*100</f>
        <v>92.441860465116278</v>
      </c>
      <c r="AA90" s="20"/>
    </row>
    <row r="91" spans="1:27">
      <c r="A91" t="s">
        <v>10</v>
      </c>
      <c r="B91" t="s">
        <v>93</v>
      </c>
      <c r="C91">
        <v>33</v>
      </c>
      <c r="D91" t="s">
        <v>94</v>
      </c>
      <c r="E91">
        <v>90</v>
      </c>
      <c r="F91" t="s">
        <v>12</v>
      </c>
      <c r="G91" t="s">
        <v>13</v>
      </c>
      <c r="R91" s="27"/>
      <c r="S91" s="5"/>
      <c r="T91" s="6"/>
      <c r="U91" s="6"/>
      <c r="V91" s="6"/>
      <c r="W91" s="6"/>
      <c r="X91" s="6"/>
      <c r="Y91" s="7"/>
      <c r="Z91" s="13"/>
      <c r="AA91" s="24">
        <f>AVERAGE(Z90:Z92)</f>
        <v>99.701942890785986</v>
      </c>
    </row>
    <row r="92" spans="1:27" ht="15.75" thickBot="1">
      <c r="B92">
        <v>561</v>
      </c>
      <c r="C92">
        <v>52</v>
      </c>
      <c r="D92">
        <v>40</v>
      </c>
      <c r="E92">
        <v>36</v>
      </c>
      <c r="F92">
        <v>43</v>
      </c>
      <c r="G92">
        <v>28</v>
      </c>
      <c r="H92">
        <v>24</v>
      </c>
      <c r="I92">
        <v>20</v>
      </c>
      <c r="J92">
        <v>8914</v>
      </c>
      <c r="K92">
        <v>2.0299999999999998</v>
      </c>
      <c r="L92">
        <v>1.58</v>
      </c>
      <c r="M92">
        <v>1.41</v>
      </c>
      <c r="N92">
        <v>1.69</v>
      </c>
      <c r="O92">
        <v>1.0900000000000001</v>
      </c>
      <c r="P92">
        <v>0.93</v>
      </c>
      <c r="Q92">
        <v>0.78</v>
      </c>
      <c r="R92" s="28"/>
      <c r="S92" s="8">
        <f t="shared" si="0"/>
        <v>2.0495849225936729</v>
      </c>
      <c r="T92" s="9">
        <f t="shared" si="1"/>
        <v>1.5952434372896567</v>
      </c>
      <c r="U92" s="9">
        <f t="shared" si="2"/>
        <v>1.4236033206192507</v>
      </c>
      <c r="V92" s="9">
        <f t="shared" si="3"/>
        <v>1.7063046892528606</v>
      </c>
      <c r="W92" s="9">
        <f t="shared" si="4"/>
        <v>1.1005160421808391</v>
      </c>
      <c r="X92" s="9">
        <f t="shared" si="5"/>
        <v>0.93897240296163342</v>
      </c>
      <c r="Y92" s="10">
        <f t="shared" si="6"/>
        <v>0.78752524119362799</v>
      </c>
      <c r="Z92" s="22">
        <f>(V92/T92)*100</f>
        <v>106.96202531645569</v>
      </c>
      <c r="AA92" s="23"/>
    </row>
    <row r="93" spans="1:27">
      <c r="A93" t="s">
        <v>95</v>
      </c>
      <c r="S93" s="14"/>
      <c r="T93" s="15"/>
      <c r="U93" s="15"/>
      <c r="V93" s="15"/>
      <c r="W93" s="15"/>
      <c r="X93" s="15"/>
      <c r="Y93" s="16"/>
      <c r="Z93" s="17"/>
      <c r="AA93" s="18"/>
    </row>
    <row r="94" spans="1:27" ht="15.75" thickBot="1">
      <c r="A94" t="s">
        <v>10</v>
      </c>
      <c r="B94" t="s">
        <v>96</v>
      </c>
      <c r="C94">
        <v>33</v>
      </c>
      <c r="D94" t="s">
        <v>97</v>
      </c>
      <c r="E94">
        <v>91</v>
      </c>
      <c r="F94" t="s">
        <v>12</v>
      </c>
      <c r="G94" t="s">
        <v>13</v>
      </c>
      <c r="S94" s="5"/>
      <c r="T94" s="6"/>
      <c r="U94" s="6"/>
      <c r="V94" s="6"/>
      <c r="W94" s="6"/>
      <c r="X94" s="6"/>
      <c r="Y94" s="7"/>
      <c r="Z94" s="13"/>
      <c r="AA94" s="12"/>
    </row>
    <row r="95" spans="1:27">
      <c r="B95">
        <v>563</v>
      </c>
      <c r="C95">
        <v>51</v>
      </c>
      <c r="D95">
        <v>39</v>
      </c>
      <c r="E95">
        <v>35</v>
      </c>
      <c r="F95">
        <v>43</v>
      </c>
      <c r="G95">
        <v>26</v>
      </c>
      <c r="H95">
        <v>22</v>
      </c>
      <c r="I95">
        <v>18</v>
      </c>
      <c r="J95">
        <v>8950</v>
      </c>
      <c r="K95">
        <v>2.0099999999999998</v>
      </c>
      <c r="L95">
        <v>1.55</v>
      </c>
      <c r="M95">
        <v>1.37</v>
      </c>
      <c r="N95">
        <v>1.69</v>
      </c>
      <c r="O95">
        <v>1.02</v>
      </c>
      <c r="P95">
        <v>0.85</v>
      </c>
      <c r="Q95">
        <v>0.7</v>
      </c>
      <c r="R95" s="26" t="s">
        <v>150</v>
      </c>
      <c r="S95" s="2">
        <f t="shared" si="0"/>
        <v>2.0212290502793291</v>
      </c>
      <c r="T95" s="3">
        <f t="shared" si="1"/>
        <v>1.558659217877095</v>
      </c>
      <c r="U95" s="3">
        <f t="shared" si="2"/>
        <v>1.3776536312849164</v>
      </c>
      <c r="V95" s="3">
        <f t="shared" si="3"/>
        <v>1.6994413407821229</v>
      </c>
      <c r="W95" s="3">
        <f t="shared" si="4"/>
        <v>1.0256983240223463</v>
      </c>
      <c r="X95" s="3">
        <f t="shared" si="5"/>
        <v>0.85474860335195535</v>
      </c>
      <c r="Y95" s="4">
        <f t="shared" si="6"/>
        <v>0.7039106145251397</v>
      </c>
      <c r="Z95" s="19"/>
      <c r="AA95" s="20"/>
    </row>
    <row r="96" spans="1:27">
      <c r="A96" t="s">
        <v>10</v>
      </c>
      <c r="B96" t="s">
        <v>98</v>
      </c>
      <c r="C96">
        <v>32</v>
      </c>
      <c r="D96" t="s">
        <v>99</v>
      </c>
      <c r="E96">
        <v>90</v>
      </c>
      <c r="F96" t="s">
        <v>12</v>
      </c>
      <c r="G96" t="s">
        <v>13</v>
      </c>
      <c r="R96" s="27"/>
      <c r="S96" s="5"/>
      <c r="T96" s="6"/>
      <c r="U96" s="6"/>
      <c r="V96" s="6"/>
      <c r="W96" s="6"/>
      <c r="X96" s="6"/>
      <c r="Y96" s="7"/>
      <c r="Z96" s="13"/>
      <c r="AA96" s="21"/>
    </row>
    <row r="97" spans="1:27">
      <c r="B97">
        <v>561</v>
      </c>
      <c r="C97">
        <v>52</v>
      </c>
      <c r="D97">
        <v>39</v>
      </c>
      <c r="E97">
        <v>34</v>
      </c>
      <c r="F97">
        <v>42</v>
      </c>
      <c r="G97">
        <v>25</v>
      </c>
      <c r="H97">
        <v>21</v>
      </c>
      <c r="I97">
        <v>18</v>
      </c>
      <c r="J97">
        <v>8914</v>
      </c>
      <c r="K97">
        <v>2.0299999999999998</v>
      </c>
      <c r="L97">
        <v>1.53</v>
      </c>
      <c r="M97">
        <v>1.35</v>
      </c>
      <c r="N97">
        <v>1.66</v>
      </c>
      <c r="O97">
        <v>1</v>
      </c>
      <c r="P97">
        <v>0.84</v>
      </c>
      <c r="Q97">
        <v>0.7</v>
      </c>
      <c r="R97" s="27"/>
      <c r="S97" s="5">
        <f t="shared" si="0"/>
        <v>2.0495849225936729</v>
      </c>
      <c r="T97" s="6">
        <f t="shared" si="1"/>
        <v>1.5447610500336548</v>
      </c>
      <c r="U97" s="6">
        <f t="shared" si="2"/>
        <v>1.3630244559120486</v>
      </c>
      <c r="V97" s="6">
        <f t="shared" si="3"/>
        <v>1.6760152568992597</v>
      </c>
      <c r="W97" s="6">
        <f t="shared" si="4"/>
        <v>1.0096477451200359</v>
      </c>
      <c r="X97" s="6">
        <f t="shared" si="5"/>
        <v>0.84810410590083019</v>
      </c>
      <c r="Y97" s="7">
        <f t="shared" si="6"/>
        <v>0.7067534215840251</v>
      </c>
      <c r="Z97" s="13">
        <f>(T97/V97)*100</f>
        <v>92.168674698795172</v>
      </c>
      <c r="AA97" s="21"/>
    </row>
    <row r="98" spans="1:27">
      <c r="A98" t="s">
        <v>10</v>
      </c>
      <c r="B98" t="s">
        <v>100</v>
      </c>
      <c r="C98">
        <v>33</v>
      </c>
      <c r="D98" t="s">
        <v>101</v>
      </c>
      <c r="E98">
        <v>90</v>
      </c>
      <c r="F98" t="s">
        <v>12</v>
      </c>
      <c r="G98" t="s">
        <v>13</v>
      </c>
      <c r="R98" s="27"/>
      <c r="S98" s="5"/>
      <c r="T98" s="6"/>
      <c r="U98" s="6"/>
      <c r="V98" s="6"/>
      <c r="W98" s="6"/>
      <c r="X98" s="6"/>
      <c r="Y98" s="7"/>
      <c r="Z98" s="13"/>
      <c r="AA98" s="24">
        <f>AVERAGE(Z97:Z99)</f>
        <v>101.01854787571338</v>
      </c>
    </row>
    <row r="99" spans="1:27">
      <c r="B99">
        <v>565</v>
      </c>
      <c r="C99">
        <v>51</v>
      </c>
      <c r="D99">
        <v>39</v>
      </c>
      <c r="E99">
        <v>34</v>
      </c>
      <c r="F99">
        <v>42</v>
      </c>
      <c r="G99">
        <v>26</v>
      </c>
      <c r="H99">
        <v>21</v>
      </c>
      <c r="I99">
        <v>18</v>
      </c>
      <c r="J99">
        <v>8970</v>
      </c>
      <c r="K99">
        <v>2.0099999999999998</v>
      </c>
      <c r="L99">
        <v>1.52</v>
      </c>
      <c r="M99">
        <v>1.34</v>
      </c>
      <c r="N99">
        <v>1.67</v>
      </c>
      <c r="O99">
        <v>1</v>
      </c>
      <c r="P99">
        <v>0.83</v>
      </c>
      <c r="Q99">
        <v>0.7</v>
      </c>
      <c r="R99" s="27"/>
      <c r="S99" s="5">
        <f t="shared" si="0"/>
        <v>2.0167224080267556</v>
      </c>
      <c r="T99" s="6">
        <f t="shared" si="1"/>
        <v>1.5250836120401339</v>
      </c>
      <c r="U99" s="6">
        <f t="shared" si="2"/>
        <v>1.3444816053511706</v>
      </c>
      <c r="V99" s="6">
        <f t="shared" si="3"/>
        <v>1.6755852842809364</v>
      </c>
      <c r="W99" s="6">
        <f t="shared" si="4"/>
        <v>1.0033444816053512</v>
      </c>
      <c r="X99" s="6">
        <f t="shared" si="5"/>
        <v>0.83277591973244147</v>
      </c>
      <c r="Y99" s="7">
        <f t="shared" si="6"/>
        <v>0.7023411371237458</v>
      </c>
      <c r="Z99" s="13">
        <f>(V99/T99)*100</f>
        <v>109.86842105263158</v>
      </c>
      <c r="AA99" s="21"/>
    </row>
    <row r="100" spans="1:27">
      <c r="A100" t="s">
        <v>10</v>
      </c>
      <c r="B100" t="s">
        <v>102</v>
      </c>
      <c r="C100">
        <v>33</v>
      </c>
      <c r="D100" t="s">
        <v>103</v>
      </c>
      <c r="E100">
        <v>91</v>
      </c>
      <c r="F100" t="s">
        <v>12</v>
      </c>
      <c r="G100" t="s">
        <v>13</v>
      </c>
      <c r="R100" s="27"/>
      <c r="S100" s="5"/>
      <c r="T100" s="6"/>
      <c r="U100" s="6"/>
      <c r="V100" s="6"/>
      <c r="W100" s="6"/>
      <c r="X100" s="6"/>
      <c r="Y100" s="7"/>
      <c r="Z100" s="13"/>
      <c r="AA100" s="21"/>
    </row>
    <row r="101" spans="1:27" ht="15.75" thickBot="1">
      <c r="B101">
        <v>563</v>
      </c>
      <c r="C101">
        <v>49</v>
      </c>
      <c r="D101">
        <v>38</v>
      </c>
      <c r="E101">
        <v>33</v>
      </c>
      <c r="F101">
        <v>41</v>
      </c>
      <c r="G101">
        <v>25</v>
      </c>
      <c r="H101">
        <v>21</v>
      </c>
      <c r="I101">
        <v>19</v>
      </c>
      <c r="J101">
        <v>8938</v>
      </c>
      <c r="K101">
        <v>1.93</v>
      </c>
      <c r="L101">
        <v>1.48</v>
      </c>
      <c r="M101">
        <v>1.31</v>
      </c>
      <c r="N101">
        <v>1.61</v>
      </c>
      <c r="O101">
        <v>0.98</v>
      </c>
      <c r="P101">
        <v>0.83</v>
      </c>
      <c r="Q101">
        <v>0.74</v>
      </c>
      <c r="R101" s="28"/>
      <c r="S101" s="8">
        <f t="shared" si="0"/>
        <v>1.9433877825016783</v>
      </c>
      <c r="T101" s="9">
        <f t="shared" si="1"/>
        <v>1.4902662788095771</v>
      </c>
      <c r="U101" s="9">
        <f t="shared" si="2"/>
        <v>1.3190870440814499</v>
      </c>
      <c r="V101" s="9">
        <f t="shared" si="3"/>
        <v>1.6211680465428508</v>
      </c>
      <c r="W101" s="9">
        <f t="shared" si="4"/>
        <v>0.98679794137390919</v>
      </c>
      <c r="X101" s="9">
        <f t="shared" si="5"/>
        <v>0.83575744014320874</v>
      </c>
      <c r="Y101" s="10">
        <f t="shared" si="6"/>
        <v>0.74513313940478854</v>
      </c>
      <c r="Z101" s="22"/>
      <c r="AA101" s="23"/>
    </row>
    <row r="102" spans="1:27">
      <c r="A102" t="s">
        <v>104</v>
      </c>
      <c r="S102" s="14"/>
      <c r="T102" s="15"/>
      <c r="U102" s="15"/>
      <c r="V102" s="15"/>
      <c r="W102" s="15"/>
      <c r="X102" s="15"/>
      <c r="Y102" s="16"/>
      <c r="Z102" s="17"/>
      <c r="AA102" s="18"/>
    </row>
    <row r="103" spans="1:27" ht="15.75" thickBot="1">
      <c r="A103" t="s">
        <v>10</v>
      </c>
      <c r="B103" t="s">
        <v>105</v>
      </c>
      <c r="C103">
        <v>33</v>
      </c>
      <c r="D103" t="s">
        <v>106</v>
      </c>
      <c r="E103">
        <v>91</v>
      </c>
      <c r="F103" t="s">
        <v>12</v>
      </c>
      <c r="G103" t="s">
        <v>13</v>
      </c>
      <c r="S103" s="5"/>
      <c r="T103" s="6"/>
      <c r="U103" s="6"/>
      <c r="V103" s="6"/>
      <c r="W103" s="6"/>
      <c r="X103" s="6"/>
      <c r="Y103" s="7"/>
      <c r="Z103" s="13"/>
      <c r="AA103" s="12"/>
    </row>
    <row r="104" spans="1:27">
      <c r="B104">
        <v>561</v>
      </c>
      <c r="C104">
        <v>48</v>
      </c>
      <c r="D104">
        <v>37</v>
      </c>
      <c r="E104">
        <v>33</v>
      </c>
      <c r="F104">
        <v>40</v>
      </c>
      <c r="G104">
        <v>25</v>
      </c>
      <c r="H104">
        <v>22</v>
      </c>
      <c r="I104">
        <v>19</v>
      </c>
      <c r="J104">
        <v>8914</v>
      </c>
      <c r="K104">
        <v>1.9</v>
      </c>
      <c r="L104">
        <v>1.45</v>
      </c>
      <c r="M104">
        <v>1.29</v>
      </c>
      <c r="N104">
        <v>1.56</v>
      </c>
      <c r="O104">
        <v>0.98</v>
      </c>
      <c r="P104">
        <v>0.85</v>
      </c>
      <c r="Q104">
        <v>0.75</v>
      </c>
      <c r="R104" s="26" t="s">
        <v>151</v>
      </c>
      <c r="S104" s="2">
        <f t="shared" ref="S104:S129" si="7">(K104*9000)/J104</f>
        <v>1.9183307157280682</v>
      </c>
      <c r="T104" s="3">
        <f t="shared" ref="T104:T129" si="8">(L104*9000)/J104</f>
        <v>1.463989230424052</v>
      </c>
      <c r="U104" s="3">
        <f t="shared" ref="U104:U129" si="9">(M104*9000)/J104</f>
        <v>1.3024455912048463</v>
      </c>
      <c r="V104" s="3">
        <f t="shared" ref="V104:V129" si="10">(N104*9000)/J104</f>
        <v>1.575050482387256</v>
      </c>
      <c r="W104" s="3">
        <f t="shared" ref="W104:W129" si="11">(O104*9000)/J104</f>
        <v>0.98945479021763516</v>
      </c>
      <c r="X104" s="3">
        <f t="shared" ref="X104:X129" si="12">(P104*9000)/J104</f>
        <v>0.85820058335203053</v>
      </c>
      <c r="Y104" s="4">
        <f t="shared" ref="Y104:Y129" si="13">(Q104*9000)/J104</f>
        <v>0.75723580884002695</v>
      </c>
      <c r="Z104" s="19"/>
      <c r="AA104" s="20"/>
    </row>
    <row r="105" spans="1:27">
      <c r="A105" t="s">
        <v>10</v>
      </c>
      <c r="B105" t="s">
        <v>107</v>
      </c>
      <c r="C105">
        <v>33</v>
      </c>
      <c r="D105" t="s">
        <v>108</v>
      </c>
      <c r="E105">
        <v>90</v>
      </c>
      <c r="F105" t="s">
        <v>12</v>
      </c>
      <c r="G105" t="s">
        <v>13</v>
      </c>
      <c r="R105" s="27"/>
      <c r="S105" s="5"/>
      <c r="T105" s="6"/>
      <c r="U105" s="6"/>
      <c r="V105" s="6"/>
      <c r="W105" s="6"/>
      <c r="X105" s="6"/>
      <c r="Y105" s="7"/>
      <c r="Z105" s="13"/>
      <c r="AA105" s="21"/>
    </row>
    <row r="106" spans="1:27">
      <c r="B106">
        <v>564</v>
      </c>
      <c r="C106">
        <v>47</v>
      </c>
      <c r="D106">
        <v>37</v>
      </c>
      <c r="E106">
        <v>32</v>
      </c>
      <c r="F106">
        <v>39</v>
      </c>
      <c r="G106">
        <v>25</v>
      </c>
      <c r="H106">
        <v>21</v>
      </c>
      <c r="I106">
        <v>18</v>
      </c>
      <c r="J106">
        <v>8966</v>
      </c>
      <c r="K106">
        <v>1.86</v>
      </c>
      <c r="L106">
        <v>1.44</v>
      </c>
      <c r="M106">
        <v>1.26</v>
      </c>
      <c r="N106">
        <v>1.54</v>
      </c>
      <c r="O106">
        <v>0.97</v>
      </c>
      <c r="P106">
        <v>0.81</v>
      </c>
      <c r="Q106">
        <v>0.69</v>
      </c>
      <c r="R106" s="27"/>
      <c r="S106" s="5">
        <f t="shared" si="7"/>
        <v>1.8670533125139415</v>
      </c>
      <c r="T106" s="6">
        <f t="shared" si="8"/>
        <v>1.4454606290430516</v>
      </c>
      <c r="U106" s="6">
        <f t="shared" si="9"/>
        <v>1.26477805041267</v>
      </c>
      <c r="V106" s="6">
        <f t="shared" si="10"/>
        <v>1.5458398393932635</v>
      </c>
      <c r="W106" s="6">
        <f t="shared" si="11"/>
        <v>0.97367834039705559</v>
      </c>
      <c r="X106" s="6">
        <f t="shared" si="12"/>
        <v>0.81307160383671662</v>
      </c>
      <c r="Y106" s="7">
        <f t="shared" si="13"/>
        <v>0.69261655141646206</v>
      </c>
      <c r="Z106" s="13">
        <f>(T106/V106)*100</f>
        <v>93.506493506493499</v>
      </c>
      <c r="AA106" s="21"/>
    </row>
    <row r="107" spans="1:27">
      <c r="A107" t="s">
        <v>10</v>
      </c>
      <c r="B107" t="s">
        <v>109</v>
      </c>
      <c r="C107">
        <v>33</v>
      </c>
      <c r="D107" t="s">
        <v>110</v>
      </c>
      <c r="E107">
        <v>91</v>
      </c>
      <c r="F107" t="s">
        <v>12</v>
      </c>
      <c r="G107" t="s">
        <v>13</v>
      </c>
      <c r="R107" s="27"/>
      <c r="S107" s="5"/>
      <c r="T107" s="6"/>
      <c r="U107" s="6"/>
      <c r="V107" s="6"/>
      <c r="W107" s="6"/>
      <c r="X107" s="6"/>
      <c r="Y107" s="7"/>
      <c r="Z107" s="13"/>
      <c r="AA107" s="24">
        <f>AVERAGE(Z106:Z108)</f>
        <v>101.00856590218291</v>
      </c>
    </row>
    <row r="108" spans="1:27">
      <c r="B108">
        <v>568</v>
      </c>
      <c r="C108">
        <v>49</v>
      </c>
      <c r="D108">
        <v>36</v>
      </c>
      <c r="E108">
        <v>32</v>
      </c>
      <c r="F108">
        <v>39</v>
      </c>
      <c r="G108">
        <v>24</v>
      </c>
      <c r="H108">
        <v>20</v>
      </c>
      <c r="I108">
        <v>17</v>
      </c>
      <c r="J108">
        <v>9022</v>
      </c>
      <c r="K108">
        <v>1.91</v>
      </c>
      <c r="L108">
        <v>1.41</v>
      </c>
      <c r="M108">
        <v>1.25</v>
      </c>
      <c r="N108">
        <v>1.53</v>
      </c>
      <c r="O108">
        <v>0.93</v>
      </c>
      <c r="P108">
        <v>0.8</v>
      </c>
      <c r="Q108">
        <v>0.67</v>
      </c>
      <c r="R108" s="27"/>
      <c r="S108" s="5">
        <f t="shared" si="7"/>
        <v>1.905342496120594</v>
      </c>
      <c r="T108" s="6">
        <f t="shared" si="8"/>
        <v>1.4065617379738418</v>
      </c>
      <c r="U108" s="6">
        <f t="shared" si="9"/>
        <v>1.246951895366881</v>
      </c>
      <c r="V108" s="6">
        <f t="shared" si="10"/>
        <v>1.5262691199290623</v>
      </c>
      <c r="W108" s="6">
        <f t="shared" si="11"/>
        <v>0.92773221015295948</v>
      </c>
      <c r="X108" s="6">
        <f t="shared" si="12"/>
        <v>0.79804921303480381</v>
      </c>
      <c r="Y108" s="7">
        <f t="shared" si="13"/>
        <v>0.66836621591664824</v>
      </c>
      <c r="Z108" s="13">
        <f>(V108/T108)*100</f>
        <v>108.51063829787233</v>
      </c>
      <c r="AA108" s="21"/>
    </row>
    <row r="109" spans="1:27">
      <c r="A109" t="s">
        <v>10</v>
      </c>
      <c r="B109" t="s">
        <v>111</v>
      </c>
      <c r="C109">
        <v>34</v>
      </c>
      <c r="D109" t="s">
        <v>112</v>
      </c>
      <c r="E109">
        <v>92</v>
      </c>
      <c r="F109" t="s">
        <v>12</v>
      </c>
      <c r="G109" t="s">
        <v>13</v>
      </c>
      <c r="R109" s="27"/>
      <c r="S109" s="5"/>
      <c r="T109" s="6"/>
      <c r="U109" s="6"/>
      <c r="V109" s="6"/>
      <c r="W109" s="6"/>
      <c r="X109" s="6"/>
      <c r="Y109" s="7"/>
      <c r="Z109" s="13"/>
      <c r="AA109" s="21"/>
    </row>
    <row r="110" spans="1:27" ht="15.75" thickBot="1">
      <c r="B110">
        <v>573</v>
      </c>
      <c r="C110">
        <v>47</v>
      </c>
      <c r="D110">
        <v>37</v>
      </c>
      <c r="E110">
        <v>32</v>
      </c>
      <c r="F110">
        <v>40</v>
      </c>
      <c r="G110">
        <v>24</v>
      </c>
      <c r="H110">
        <v>20</v>
      </c>
      <c r="I110">
        <v>18</v>
      </c>
      <c r="J110">
        <v>9097</v>
      </c>
      <c r="K110">
        <v>1.86</v>
      </c>
      <c r="L110">
        <v>1.44</v>
      </c>
      <c r="M110">
        <v>1.26</v>
      </c>
      <c r="N110">
        <v>1.57</v>
      </c>
      <c r="O110">
        <v>0.96</v>
      </c>
      <c r="P110">
        <v>0.8</v>
      </c>
      <c r="Q110">
        <v>0.71</v>
      </c>
      <c r="R110" s="28"/>
      <c r="S110" s="8">
        <f t="shared" si="7"/>
        <v>1.8401670880510059</v>
      </c>
      <c r="T110" s="9">
        <f t="shared" si="8"/>
        <v>1.4246454875233594</v>
      </c>
      <c r="U110" s="9">
        <f t="shared" si="9"/>
        <v>1.2465648015829394</v>
      </c>
      <c r="V110" s="9">
        <f t="shared" si="10"/>
        <v>1.553259316258107</v>
      </c>
      <c r="W110" s="9">
        <f t="shared" si="11"/>
        <v>0.94976365834890619</v>
      </c>
      <c r="X110" s="9">
        <f t="shared" si="12"/>
        <v>0.79146971529075516</v>
      </c>
      <c r="Y110" s="10">
        <f t="shared" si="13"/>
        <v>0.70242937232054525</v>
      </c>
      <c r="Z110" s="22"/>
      <c r="AA110" s="23"/>
    </row>
    <row r="111" spans="1:27">
      <c r="A111" t="s">
        <v>113</v>
      </c>
      <c r="S111" s="14"/>
      <c r="T111" s="15"/>
      <c r="U111" s="15"/>
      <c r="V111" s="15"/>
      <c r="W111" s="15"/>
      <c r="X111" s="15"/>
      <c r="Y111" s="16"/>
      <c r="Z111" s="17"/>
      <c r="AA111" s="18"/>
    </row>
    <row r="112" spans="1:27" ht="15.75" thickBot="1">
      <c r="A112" t="s">
        <v>10</v>
      </c>
      <c r="B112" t="s">
        <v>114</v>
      </c>
      <c r="C112">
        <v>33</v>
      </c>
      <c r="D112" t="s">
        <v>115</v>
      </c>
      <c r="E112">
        <v>91</v>
      </c>
      <c r="F112" t="s">
        <v>12</v>
      </c>
      <c r="G112" t="s">
        <v>13</v>
      </c>
      <c r="S112" s="5"/>
      <c r="T112" s="6"/>
      <c r="U112" s="6"/>
      <c r="V112" s="6"/>
      <c r="W112" s="6"/>
      <c r="X112" s="6"/>
      <c r="Y112" s="7"/>
      <c r="Z112" s="13"/>
      <c r="AA112" s="12"/>
    </row>
    <row r="113" spans="1:27">
      <c r="B113">
        <v>567</v>
      </c>
      <c r="C113">
        <v>45</v>
      </c>
      <c r="D113">
        <v>33</v>
      </c>
      <c r="E113">
        <v>30</v>
      </c>
      <c r="F113">
        <v>37</v>
      </c>
      <c r="G113">
        <v>21</v>
      </c>
      <c r="H113">
        <v>20</v>
      </c>
      <c r="I113">
        <v>17</v>
      </c>
      <c r="J113">
        <v>9002</v>
      </c>
      <c r="K113">
        <v>1.77</v>
      </c>
      <c r="L113">
        <v>1.31</v>
      </c>
      <c r="M113">
        <v>1.19</v>
      </c>
      <c r="N113">
        <v>1.46</v>
      </c>
      <c r="O113">
        <v>0.84</v>
      </c>
      <c r="P113">
        <v>0.78</v>
      </c>
      <c r="Q113">
        <v>0.66</v>
      </c>
      <c r="R113" s="26" t="s">
        <v>152</v>
      </c>
      <c r="S113" s="2">
        <f t="shared" si="7"/>
        <v>1.7696067540546545</v>
      </c>
      <c r="T113" s="3">
        <f t="shared" si="8"/>
        <v>1.3097089535658744</v>
      </c>
      <c r="U113" s="3">
        <f t="shared" si="9"/>
        <v>1.1897356143079316</v>
      </c>
      <c r="V113" s="3">
        <f t="shared" si="10"/>
        <v>1.4596756276383025</v>
      </c>
      <c r="W113" s="3">
        <f t="shared" si="11"/>
        <v>0.83981337480559881</v>
      </c>
      <c r="X113" s="3">
        <f t="shared" si="12"/>
        <v>0.77982670517662744</v>
      </c>
      <c r="Y113" s="4">
        <f t="shared" si="13"/>
        <v>0.65985336591868471</v>
      </c>
      <c r="Z113" s="19"/>
      <c r="AA113" s="20"/>
    </row>
    <row r="114" spans="1:27">
      <c r="A114" t="s">
        <v>10</v>
      </c>
      <c r="B114" t="s">
        <v>116</v>
      </c>
      <c r="C114">
        <v>33</v>
      </c>
      <c r="D114" t="s">
        <v>117</v>
      </c>
      <c r="E114">
        <v>90</v>
      </c>
      <c r="F114" t="s">
        <v>12</v>
      </c>
      <c r="G114" t="s">
        <v>13</v>
      </c>
      <c r="R114" s="27"/>
      <c r="S114" s="5"/>
      <c r="T114" s="6"/>
      <c r="U114" s="6"/>
      <c r="V114" s="6"/>
      <c r="W114" s="6"/>
      <c r="X114" s="6"/>
      <c r="Y114" s="7"/>
      <c r="Z114" s="13"/>
      <c r="AA114" s="21"/>
    </row>
    <row r="115" spans="1:27">
      <c r="B115">
        <v>571</v>
      </c>
      <c r="C115">
        <v>45</v>
      </c>
      <c r="D115">
        <v>33</v>
      </c>
      <c r="E115">
        <v>30</v>
      </c>
      <c r="F115">
        <v>37</v>
      </c>
      <c r="G115">
        <v>23</v>
      </c>
      <c r="H115">
        <v>20</v>
      </c>
      <c r="I115">
        <v>17</v>
      </c>
      <c r="J115">
        <v>9069</v>
      </c>
      <c r="K115">
        <v>1.76</v>
      </c>
      <c r="L115">
        <v>1.3</v>
      </c>
      <c r="M115">
        <v>1.17</v>
      </c>
      <c r="N115">
        <v>1.44</v>
      </c>
      <c r="O115">
        <v>0.91</v>
      </c>
      <c r="P115">
        <v>0.78</v>
      </c>
      <c r="Q115">
        <v>0.67</v>
      </c>
      <c r="R115" s="27"/>
      <c r="S115" s="5">
        <f t="shared" si="7"/>
        <v>1.7466093284816409</v>
      </c>
      <c r="T115" s="6">
        <f t="shared" si="8"/>
        <v>1.2901091630830301</v>
      </c>
      <c r="U115" s="6">
        <f t="shared" si="9"/>
        <v>1.1610982467747271</v>
      </c>
      <c r="V115" s="6">
        <f t="shared" si="10"/>
        <v>1.4290439960304333</v>
      </c>
      <c r="W115" s="6">
        <f t="shared" si="11"/>
        <v>0.90307641415812112</v>
      </c>
      <c r="X115" s="6">
        <f t="shared" si="12"/>
        <v>0.77406549784981804</v>
      </c>
      <c r="Y115" s="7">
        <f t="shared" si="13"/>
        <v>0.66490241481971546</v>
      </c>
      <c r="Z115" s="13">
        <f>(T115/V115)*100</f>
        <v>90.277777777777786</v>
      </c>
      <c r="AA115" s="21"/>
    </row>
    <row r="116" spans="1:27">
      <c r="A116" t="s">
        <v>10</v>
      </c>
      <c r="B116" t="s">
        <v>118</v>
      </c>
      <c r="C116">
        <v>33</v>
      </c>
      <c r="D116" t="s">
        <v>119</v>
      </c>
      <c r="E116">
        <v>91</v>
      </c>
      <c r="F116" t="s">
        <v>12</v>
      </c>
      <c r="G116" t="s">
        <v>13</v>
      </c>
      <c r="R116" s="27"/>
      <c r="S116" s="5"/>
      <c r="T116" s="6"/>
      <c r="U116" s="6"/>
      <c r="V116" s="6"/>
      <c r="W116" s="6"/>
      <c r="X116" s="6"/>
      <c r="Y116" s="7"/>
      <c r="Z116" s="13"/>
      <c r="AA116" s="24">
        <f>AVERAGE(Z115:Z117)</f>
        <v>101.3404392764858</v>
      </c>
    </row>
    <row r="117" spans="1:27">
      <c r="B117">
        <v>568</v>
      </c>
      <c r="C117">
        <v>46</v>
      </c>
      <c r="D117">
        <v>33</v>
      </c>
      <c r="E117">
        <v>31</v>
      </c>
      <c r="F117">
        <v>37</v>
      </c>
      <c r="G117">
        <v>24</v>
      </c>
      <c r="H117">
        <v>20</v>
      </c>
      <c r="I117">
        <v>17</v>
      </c>
      <c r="J117">
        <v>9018</v>
      </c>
      <c r="K117">
        <v>1.81</v>
      </c>
      <c r="L117">
        <v>1.29</v>
      </c>
      <c r="M117">
        <v>1.21</v>
      </c>
      <c r="N117">
        <v>1.45</v>
      </c>
      <c r="O117">
        <v>0.94</v>
      </c>
      <c r="P117">
        <v>0.8</v>
      </c>
      <c r="Q117">
        <v>0.67</v>
      </c>
      <c r="R117" s="27"/>
      <c r="S117" s="5">
        <f t="shared" si="7"/>
        <v>1.8063872255489022</v>
      </c>
      <c r="T117" s="6">
        <f t="shared" si="8"/>
        <v>1.2874251497005988</v>
      </c>
      <c r="U117" s="6">
        <f t="shared" si="9"/>
        <v>1.2075848303393213</v>
      </c>
      <c r="V117" s="6">
        <f t="shared" si="10"/>
        <v>1.4471057884231537</v>
      </c>
      <c r="W117" s="6">
        <f t="shared" si="11"/>
        <v>0.93812375249501001</v>
      </c>
      <c r="X117" s="6">
        <f t="shared" si="12"/>
        <v>0.79840319361277445</v>
      </c>
      <c r="Y117" s="7">
        <f t="shared" si="13"/>
        <v>0.66866267465069862</v>
      </c>
      <c r="Z117" s="13">
        <f>(V117/T117)*100</f>
        <v>112.40310077519379</v>
      </c>
      <c r="AA117" s="21"/>
    </row>
    <row r="118" spans="1:27">
      <c r="A118" t="s">
        <v>10</v>
      </c>
      <c r="B118" t="s">
        <v>118</v>
      </c>
      <c r="C118">
        <v>33</v>
      </c>
      <c r="D118" t="s">
        <v>120</v>
      </c>
      <c r="E118">
        <v>90</v>
      </c>
      <c r="F118" t="s">
        <v>12</v>
      </c>
      <c r="G118" t="s">
        <v>13</v>
      </c>
      <c r="R118" s="27"/>
      <c r="S118" s="5"/>
      <c r="T118" s="6"/>
      <c r="U118" s="6"/>
      <c r="V118" s="6"/>
      <c r="W118" s="6"/>
      <c r="X118" s="6"/>
      <c r="Y118" s="7"/>
      <c r="Z118" s="13"/>
      <c r="AA118" s="21"/>
    </row>
    <row r="119" spans="1:27" ht="15.75" thickBot="1">
      <c r="B119">
        <v>572</v>
      </c>
      <c r="C119">
        <v>40</v>
      </c>
      <c r="D119">
        <v>33</v>
      </c>
      <c r="E119">
        <v>29</v>
      </c>
      <c r="F119">
        <v>36</v>
      </c>
      <c r="G119">
        <v>21</v>
      </c>
      <c r="H119">
        <v>18</v>
      </c>
      <c r="I119">
        <v>16</v>
      </c>
      <c r="J119">
        <v>9093</v>
      </c>
      <c r="K119">
        <v>1.56</v>
      </c>
      <c r="L119">
        <v>1.3</v>
      </c>
      <c r="M119">
        <v>1.1299999999999999</v>
      </c>
      <c r="N119">
        <v>1.4</v>
      </c>
      <c r="O119">
        <v>0.84</v>
      </c>
      <c r="P119">
        <v>0.71</v>
      </c>
      <c r="Q119">
        <v>0.61</v>
      </c>
      <c r="R119" s="28"/>
      <c r="S119" s="8">
        <f t="shared" si="7"/>
        <v>1.5440448696799736</v>
      </c>
      <c r="T119" s="9">
        <f t="shared" si="8"/>
        <v>1.2867040580666447</v>
      </c>
      <c r="U119" s="9">
        <f t="shared" si="9"/>
        <v>1.1184427581656218</v>
      </c>
      <c r="V119" s="9">
        <f t="shared" si="10"/>
        <v>1.3856812933025404</v>
      </c>
      <c r="W119" s="9">
        <f t="shared" si="11"/>
        <v>0.8314087759815243</v>
      </c>
      <c r="X119" s="9">
        <f t="shared" si="12"/>
        <v>0.70273837017485974</v>
      </c>
      <c r="Y119" s="10">
        <f t="shared" si="13"/>
        <v>0.60376113493896399</v>
      </c>
      <c r="Z119" s="22"/>
      <c r="AA119" s="23"/>
    </row>
    <row r="120" spans="1:27">
      <c r="A120" t="s">
        <v>121</v>
      </c>
      <c r="S120" s="14"/>
      <c r="T120" s="15"/>
      <c r="U120" s="15"/>
      <c r="V120" s="15"/>
      <c r="W120" s="15"/>
      <c r="X120" s="15"/>
      <c r="Y120" s="16"/>
      <c r="Z120" s="17"/>
      <c r="AA120" s="18"/>
    </row>
    <row r="121" spans="1:27" ht="15.75" thickBot="1">
      <c r="A121" t="s">
        <v>10</v>
      </c>
      <c r="B121" t="s">
        <v>122</v>
      </c>
      <c r="C121">
        <v>33</v>
      </c>
      <c r="D121" t="s">
        <v>123</v>
      </c>
      <c r="E121">
        <v>90</v>
      </c>
      <c r="F121" t="s">
        <v>12</v>
      </c>
      <c r="G121" t="s">
        <v>13</v>
      </c>
      <c r="S121" s="5"/>
      <c r="T121" s="6"/>
      <c r="U121" s="6"/>
      <c r="V121" s="6"/>
      <c r="W121" s="6"/>
      <c r="X121" s="6"/>
      <c r="Y121" s="7"/>
      <c r="Z121" s="13"/>
      <c r="AA121" s="12"/>
    </row>
    <row r="122" spans="1:27">
      <c r="B122">
        <v>563</v>
      </c>
      <c r="C122">
        <v>45</v>
      </c>
      <c r="D122">
        <v>33</v>
      </c>
      <c r="E122">
        <v>31</v>
      </c>
      <c r="F122">
        <v>37</v>
      </c>
      <c r="G122">
        <v>23</v>
      </c>
      <c r="H122">
        <v>19</v>
      </c>
      <c r="I122">
        <v>17</v>
      </c>
      <c r="J122">
        <v>8946</v>
      </c>
      <c r="K122">
        <v>1.76</v>
      </c>
      <c r="L122">
        <v>1.29</v>
      </c>
      <c r="M122">
        <v>1.21</v>
      </c>
      <c r="N122">
        <v>1.46</v>
      </c>
      <c r="O122">
        <v>0.92</v>
      </c>
      <c r="P122">
        <v>0.76</v>
      </c>
      <c r="Q122">
        <v>0.65</v>
      </c>
      <c r="R122" s="26" t="s">
        <v>153</v>
      </c>
      <c r="S122" s="2">
        <f t="shared" si="7"/>
        <v>1.7706237424547284</v>
      </c>
      <c r="T122" s="3">
        <f t="shared" si="8"/>
        <v>1.2977867203219315</v>
      </c>
      <c r="U122" s="3">
        <f t="shared" si="9"/>
        <v>1.2173038229376258</v>
      </c>
      <c r="V122" s="3">
        <f t="shared" si="10"/>
        <v>1.4688128772635816</v>
      </c>
      <c r="W122" s="3">
        <f t="shared" si="11"/>
        <v>0.92555331991951706</v>
      </c>
      <c r="X122" s="3">
        <f t="shared" si="12"/>
        <v>0.76458752515090544</v>
      </c>
      <c r="Y122" s="4">
        <f t="shared" si="13"/>
        <v>0.65392354124748486</v>
      </c>
      <c r="Z122" s="19">
        <f>(T122/V122)*100</f>
        <v>88.356164383561648</v>
      </c>
      <c r="AA122" s="20"/>
    </row>
    <row r="123" spans="1:27">
      <c r="A123" t="s">
        <v>10</v>
      </c>
      <c r="B123" t="s">
        <v>124</v>
      </c>
      <c r="C123">
        <v>33</v>
      </c>
      <c r="D123" t="s">
        <v>125</v>
      </c>
      <c r="E123">
        <v>90</v>
      </c>
      <c r="F123" t="s">
        <v>12</v>
      </c>
      <c r="G123" t="s">
        <v>13</v>
      </c>
      <c r="R123" s="27"/>
      <c r="S123" s="5"/>
      <c r="T123" s="6"/>
      <c r="U123" s="6"/>
      <c r="V123" s="6"/>
      <c r="W123" s="6"/>
      <c r="X123" s="6"/>
      <c r="Y123" s="7"/>
      <c r="Z123" s="13"/>
      <c r="AA123" s="24">
        <f>AVERAGE(Z122:Z124)</f>
        <v>99.859900373599004</v>
      </c>
    </row>
    <row r="124" spans="1:27" ht="15.75" thickBot="1">
      <c r="B124">
        <v>564</v>
      </c>
      <c r="C124">
        <v>45</v>
      </c>
      <c r="D124">
        <v>34</v>
      </c>
      <c r="E124">
        <v>31</v>
      </c>
      <c r="F124">
        <v>37</v>
      </c>
      <c r="G124">
        <v>22</v>
      </c>
      <c r="H124">
        <v>19</v>
      </c>
      <c r="I124">
        <v>16</v>
      </c>
      <c r="J124">
        <v>8966</v>
      </c>
      <c r="K124">
        <v>1.77</v>
      </c>
      <c r="L124">
        <v>1.32</v>
      </c>
      <c r="M124">
        <v>1.2</v>
      </c>
      <c r="N124">
        <v>1.47</v>
      </c>
      <c r="O124">
        <v>0.86</v>
      </c>
      <c r="P124">
        <v>0.74</v>
      </c>
      <c r="Q124">
        <v>0.63</v>
      </c>
      <c r="R124" s="28"/>
      <c r="S124" s="8">
        <f t="shared" si="7"/>
        <v>1.7767120231987508</v>
      </c>
      <c r="T124" s="9">
        <f t="shared" si="8"/>
        <v>1.3250055766227973</v>
      </c>
      <c r="U124" s="9">
        <f t="shared" si="9"/>
        <v>1.2045505242025429</v>
      </c>
      <c r="V124" s="9">
        <f t="shared" si="10"/>
        <v>1.475574392148115</v>
      </c>
      <c r="W124" s="9">
        <f t="shared" si="11"/>
        <v>0.86326120901182246</v>
      </c>
      <c r="X124" s="9">
        <f t="shared" si="12"/>
        <v>0.74280615659156812</v>
      </c>
      <c r="Y124" s="10">
        <f t="shared" si="13"/>
        <v>0.632389025206335</v>
      </c>
      <c r="Z124" s="22">
        <f>(V124/T124)*100</f>
        <v>111.36363636363636</v>
      </c>
      <c r="AA124" s="23"/>
    </row>
    <row r="125" spans="1:27">
      <c r="A125" t="s">
        <v>126</v>
      </c>
      <c r="S125" s="14"/>
      <c r="T125" s="15"/>
      <c r="U125" s="15"/>
      <c r="V125" s="15"/>
      <c r="W125" s="15"/>
      <c r="X125" s="15"/>
      <c r="Y125" s="16"/>
      <c r="Z125" s="17"/>
      <c r="AA125" s="18"/>
    </row>
    <row r="126" spans="1:27" ht="15.75" thickBot="1">
      <c r="A126" t="s">
        <v>10</v>
      </c>
      <c r="B126" t="s">
        <v>127</v>
      </c>
      <c r="C126">
        <v>34</v>
      </c>
      <c r="D126" t="s">
        <v>128</v>
      </c>
      <c r="E126">
        <v>92</v>
      </c>
      <c r="F126" t="s">
        <v>12</v>
      </c>
      <c r="G126" t="s">
        <v>13</v>
      </c>
      <c r="S126" s="5"/>
      <c r="T126" s="6"/>
      <c r="U126" s="6"/>
      <c r="V126" s="6"/>
      <c r="W126" s="6"/>
      <c r="X126" s="6"/>
      <c r="Y126" s="7"/>
      <c r="Z126" s="13"/>
      <c r="AA126" s="12"/>
    </row>
    <row r="127" spans="1:27">
      <c r="B127">
        <v>560</v>
      </c>
      <c r="C127">
        <v>43</v>
      </c>
      <c r="D127">
        <v>33</v>
      </c>
      <c r="E127">
        <v>29</v>
      </c>
      <c r="F127">
        <v>36</v>
      </c>
      <c r="G127">
        <v>22</v>
      </c>
      <c r="H127">
        <v>18</v>
      </c>
      <c r="I127">
        <v>15</v>
      </c>
      <c r="J127">
        <v>8902</v>
      </c>
      <c r="K127">
        <v>1.7</v>
      </c>
      <c r="L127">
        <v>1.31</v>
      </c>
      <c r="M127">
        <v>1.1499999999999999</v>
      </c>
      <c r="N127">
        <v>1.42</v>
      </c>
      <c r="O127">
        <v>0.85</v>
      </c>
      <c r="P127">
        <v>0.72</v>
      </c>
      <c r="Q127">
        <v>0.6</v>
      </c>
      <c r="R127" s="26" t="s">
        <v>154</v>
      </c>
      <c r="S127" s="2">
        <f t="shared" si="7"/>
        <v>1.7187148955290945</v>
      </c>
      <c r="T127" s="3">
        <f t="shared" si="8"/>
        <v>1.3244214783194788</v>
      </c>
      <c r="U127" s="3">
        <f t="shared" si="9"/>
        <v>1.1626600763873287</v>
      </c>
      <c r="V127" s="3">
        <f t="shared" si="10"/>
        <v>1.4356324421478319</v>
      </c>
      <c r="W127" s="3">
        <f t="shared" si="11"/>
        <v>0.85935744776454726</v>
      </c>
      <c r="X127" s="3">
        <f t="shared" si="12"/>
        <v>0.72792630869467534</v>
      </c>
      <c r="Y127" s="4">
        <f t="shared" si="13"/>
        <v>0.6066052572455628</v>
      </c>
      <c r="Z127" s="19">
        <f>(T127/V127)*100</f>
        <v>92.25352112676056</v>
      </c>
      <c r="AA127" s="20"/>
    </row>
    <row r="128" spans="1:27">
      <c r="A128" t="s">
        <v>10</v>
      </c>
      <c r="B128" t="s">
        <v>11</v>
      </c>
      <c r="C128">
        <v>33</v>
      </c>
      <c r="D128" t="s">
        <v>129</v>
      </c>
      <c r="E128">
        <v>90</v>
      </c>
      <c r="F128" t="s">
        <v>12</v>
      </c>
      <c r="G128" t="s">
        <v>13</v>
      </c>
      <c r="R128" s="27"/>
      <c r="S128" s="5"/>
      <c r="T128" s="6"/>
      <c r="U128" s="6"/>
      <c r="V128" s="6"/>
      <c r="W128" s="6"/>
      <c r="X128" s="6"/>
      <c r="Y128" s="7"/>
      <c r="Z128" s="13"/>
      <c r="AA128" s="24">
        <f>AVERAGE(Z127:Z129)</f>
        <v>98.300673606858552</v>
      </c>
    </row>
    <row r="129" spans="1:29" ht="15.75" thickBot="1">
      <c r="B129">
        <v>562</v>
      </c>
      <c r="C129">
        <v>42</v>
      </c>
      <c r="D129">
        <v>35</v>
      </c>
      <c r="E129">
        <v>30</v>
      </c>
      <c r="F129">
        <v>37</v>
      </c>
      <c r="G129">
        <v>21</v>
      </c>
      <c r="H129">
        <v>18</v>
      </c>
      <c r="I129">
        <v>16</v>
      </c>
      <c r="J129">
        <v>8934</v>
      </c>
      <c r="K129">
        <v>1.67</v>
      </c>
      <c r="L129">
        <v>1.38</v>
      </c>
      <c r="M129">
        <v>1.1599999999999999</v>
      </c>
      <c r="N129">
        <v>1.44</v>
      </c>
      <c r="O129">
        <v>0.84</v>
      </c>
      <c r="P129">
        <v>0.71</v>
      </c>
      <c r="Q129">
        <v>0.63</v>
      </c>
      <c r="R129" s="28"/>
      <c r="S129" s="8">
        <f t="shared" si="7"/>
        <v>1.6823371390194761</v>
      </c>
      <c r="T129" s="9">
        <f t="shared" si="8"/>
        <v>1.3901947615849561</v>
      </c>
      <c r="U129" s="9">
        <f t="shared" si="9"/>
        <v>1.1685695097380793</v>
      </c>
      <c r="V129" s="9">
        <f t="shared" si="10"/>
        <v>1.4506380120886502</v>
      </c>
      <c r="W129" s="9">
        <f t="shared" si="11"/>
        <v>0.8462055070517126</v>
      </c>
      <c r="X129" s="9">
        <f t="shared" si="12"/>
        <v>0.71524513096037612</v>
      </c>
      <c r="Y129" s="10">
        <f t="shared" si="13"/>
        <v>0.63465413028878437</v>
      </c>
      <c r="Z129" s="22">
        <f>(V129/T129)*100</f>
        <v>104.34782608695654</v>
      </c>
      <c r="AA129" s="23"/>
      <c r="AC129" s="25"/>
    </row>
    <row r="130" spans="1:29">
      <c r="A130" t="s">
        <v>130</v>
      </c>
    </row>
    <row r="131" spans="1:29">
      <c r="A131" t="s">
        <v>131</v>
      </c>
    </row>
    <row r="132" spans="1:29">
      <c r="A132" t="s">
        <v>132</v>
      </c>
    </row>
  </sheetData>
  <mergeCells count="14">
    <mergeCell ref="R90:R92"/>
    <mergeCell ref="R85:R87"/>
    <mergeCell ref="R80:R82"/>
    <mergeCell ref="R71:R77"/>
    <mergeCell ref="R127:R129"/>
    <mergeCell ref="R122:R124"/>
    <mergeCell ref="R113:R119"/>
    <mergeCell ref="R104:R110"/>
    <mergeCell ref="R95:R101"/>
    <mergeCell ref="R62:R68"/>
    <mergeCell ref="R57:R59"/>
    <mergeCell ref="R48:R54"/>
    <mergeCell ref="R39:R45"/>
    <mergeCell ref="S37:Y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59R1RUN5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2011-09-09T21:03:18Z</dcterms:created>
  <dcterms:modified xsi:type="dcterms:W3CDTF">2011-11-02T20:45:44Z</dcterms:modified>
</cp:coreProperties>
</file>