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19US592LTE091410" sheetId="1" r:id="rId1"/>
  </sheets>
  <calcPr calcId="125725"/>
</workbook>
</file>

<file path=xl/calcChain.xml><?xml version="1.0" encoding="utf-8"?>
<calcChain xmlns="http://schemas.openxmlformats.org/spreadsheetml/2006/main">
  <c r="AA80" i="1"/>
  <c r="AB79"/>
  <c r="AA79"/>
  <c r="AA76"/>
  <c r="AA75"/>
  <c r="AB75" s="1"/>
  <c r="AA72"/>
  <c r="AB71"/>
  <c r="AA71"/>
  <c r="AA68"/>
  <c r="AA67"/>
  <c r="AB67" s="1"/>
  <c r="AA64"/>
  <c r="AA63"/>
  <c r="AB63" s="1"/>
  <c r="T62"/>
  <c r="AA60"/>
  <c r="AA59"/>
  <c r="AB59" s="1"/>
  <c r="AA55"/>
  <c r="AA54"/>
  <c r="AB54" s="1"/>
  <c r="AA51"/>
  <c r="AA50"/>
  <c r="AB50" s="1"/>
  <c r="AA45"/>
  <c r="AA44"/>
  <c r="AB44" s="1"/>
  <c r="AB40"/>
  <c r="AA41"/>
  <c r="AA40"/>
  <c r="T64"/>
  <c r="T57"/>
  <c r="T59"/>
  <c r="T47"/>
  <c r="T80"/>
  <c r="U40"/>
  <c r="V40"/>
  <c r="W40"/>
  <c r="X40"/>
  <c r="Y40"/>
  <c r="Z40"/>
  <c r="U41"/>
  <c r="V41"/>
  <c r="W41"/>
  <c r="X41"/>
  <c r="Y41"/>
  <c r="Z41"/>
  <c r="U42"/>
  <c r="V42"/>
  <c r="W42"/>
  <c r="X42"/>
  <c r="Y42"/>
  <c r="Z42"/>
  <c r="U44"/>
  <c r="V44"/>
  <c r="W44"/>
  <c r="X44"/>
  <c r="Y44"/>
  <c r="Z44"/>
  <c r="U45"/>
  <c r="V45"/>
  <c r="W45"/>
  <c r="X45"/>
  <c r="Y45"/>
  <c r="Z45"/>
  <c r="U47"/>
  <c r="V47"/>
  <c r="W47"/>
  <c r="X47"/>
  <c r="Y47"/>
  <c r="Z47"/>
  <c r="U49"/>
  <c r="V49"/>
  <c r="W49"/>
  <c r="X49"/>
  <c r="Y49"/>
  <c r="Z49"/>
  <c r="U50"/>
  <c r="V50"/>
  <c r="W50"/>
  <c r="X50"/>
  <c r="Y50"/>
  <c r="Z50"/>
  <c r="U51"/>
  <c r="V51"/>
  <c r="W51"/>
  <c r="X51"/>
  <c r="Y51"/>
  <c r="Z51"/>
  <c r="U52"/>
  <c r="V52"/>
  <c r="W52"/>
  <c r="X52"/>
  <c r="Y52"/>
  <c r="Z52"/>
  <c r="U54"/>
  <c r="V54"/>
  <c r="W54"/>
  <c r="X54"/>
  <c r="Y54"/>
  <c r="Z54"/>
  <c r="U55"/>
  <c r="V55"/>
  <c r="W55"/>
  <c r="X55"/>
  <c r="Y55"/>
  <c r="Z55"/>
  <c r="U57"/>
  <c r="V57"/>
  <c r="W57"/>
  <c r="X57"/>
  <c r="Y57"/>
  <c r="Z57"/>
  <c r="U59"/>
  <c r="V59"/>
  <c r="W59"/>
  <c r="X59"/>
  <c r="Y59"/>
  <c r="Z59"/>
  <c r="U60"/>
  <c r="V60"/>
  <c r="W60"/>
  <c r="X60"/>
  <c r="Y60"/>
  <c r="Z60"/>
  <c r="U62"/>
  <c r="V62"/>
  <c r="W62"/>
  <c r="X62"/>
  <c r="Y62"/>
  <c r="Z62"/>
  <c r="U63"/>
  <c r="V63"/>
  <c r="W63"/>
  <c r="X63"/>
  <c r="Y63"/>
  <c r="Z63"/>
  <c r="U64"/>
  <c r="V64"/>
  <c r="W64"/>
  <c r="X64"/>
  <c r="Y64"/>
  <c r="Z64"/>
  <c r="U66"/>
  <c r="V66"/>
  <c r="W66"/>
  <c r="X66"/>
  <c r="Y66"/>
  <c r="Z66"/>
  <c r="U67"/>
  <c r="V67"/>
  <c r="W67"/>
  <c r="X67"/>
  <c r="Y67"/>
  <c r="Z67"/>
  <c r="U68"/>
  <c r="V68"/>
  <c r="W68"/>
  <c r="X68"/>
  <c r="Y68"/>
  <c r="Z68"/>
  <c r="U69"/>
  <c r="V69"/>
  <c r="W69"/>
  <c r="X69"/>
  <c r="Y69"/>
  <c r="Z69"/>
  <c r="U71"/>
  <c r="V71"/>
  <c r="W71"/>
  <c r="X71"/>
  <c r="Y71"/>
  <c r="Z71"/>
  <c r="U72"/>
  <c r="V72"/>
  <c r="W72"/>
  <c r="X72"/>
  <c r="Y72"/>
  <c r="Z72"/>
  <c r="U74"/>
  <c r="V74"/>
  <c r="W74"/>
  <c r="X74"/>
  <c r="Y74"/>
  <c r="Z74"/>
  <c r="U75"/>
  <c r="V75"/>
  <c r="W75"/>
  <c r="X75"/>
  <c r="Y75"/>
  <c r="Z75"/>
  <c r="U76"/>
  <c r="V76"/>
  <c r="W76"/>
  <c r="X76"/>
  <c r="Y76"/>
  <c r="Z76"/>
  <c r="U77"/>
  <c r="V77"/>
  <c r="W77"/>
  <c r="X77"/>
  <c r="Y77"/>
  <c r="Z77"/>
  <c r="U79"/>
  <c r="V79"/>
  <c r="W79"/>
  <c r="X79"/>
  <c r="Y79"/>
  <c r="Z79"/>
  <c r="U80"/>
  <c r="V80"/>
  <c r="W80"/>
  <c r="X80"/>
  <c r="Y80"/>
  <c r="Z80"/>
  <c r="T40"/>
  <c r="T41"/>
  <c r="T42"/>
  <c r="T44"/>
  <c r="T45"/>
  <c r="T49"/>
  <c r="T50"/>
  <c r="T51"/>
  <c r="T52"/>
  <c r="T54"/>
  <c r="T55"/>
  <c r="T60"/>
  <c r="T63"/>
  <c r="T66"/>
  <c r="T67"/>
  <c r="T68"/>
  <c r="T69"/>
  <c r="T71"/>
  <c r="T72"/>
  <c r="T74"/>
  <c r="T75"/>
  <c r="T76"/>
  <c r="T77"/>
  <c r="T79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<sst xmlns="http://schemas.openxmlformats.org/spreadsheetml/2006/main" count="244" uniqueCount="132">
  <si>
    <t>123.............................................................................</t>
  </si>
  <si>
    <t>BB211112222333344441111111111111444444444444444444444444444444444444444444444444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</si>
  <si>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</si>
  <si>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</si>
  <si>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</si>
  <si>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711031008002-04169734.5901110</t>
  </si>
  <si>
    <t>C:\ERIC\</t>
  </si>
  <si>
    <t>.FWD</t>
  </si>
  <si>
    <t>us0059S</t>
  </si>
  <si>
    <t>S</t>
  </si>
  <si>
    <t>877k1</t>
  </si>
  <si>
    <t>Heights</t>
  </si>
  <si>
    <t>............................</t>
  </si>
  <si>
    <t>800.208027293696.002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</si>
  <si>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</si>
  <si>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</si>
  <si>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</si>
  <si>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</si>
  <si>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</si>
  <si>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</si>
  <si>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</si>
  <si>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</si>
  <si>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</si>
  <si>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</si>
  <si>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Miles</t>
  </si>
  <si>
    <t>Garrison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</si>
  <si>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</si>
  <si>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</si>
  <si>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</si>
  <si>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</si>
  <si>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</si>
  <si>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</si>
  <si>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</si>
  <si>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</si>
  <si>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</si>
  <si>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</si>
  <si>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</si>
  <si>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PROJECT</t>
  </si>
  <si>
    <t>LEVEL</t>
  </si>
  <si>
    <t>TEST-18</t>
  </si>
  <si>
    <t>KIP</t>
  </si>
  <si>
    <t>LOADING</t>
  </si>
  <si>
    <t>13k1</t>
  </si>
  <si>
    <t>I61728</t>
  </si>
  <si>
    <t>17k1</t>
  </si>
  <si>
    <t>I61729</t>
  </si>
  <si>
    <t>18k1</t>
  </si>
  <si>
    <t>I61730</t>
  </si>
  <si>
    <t>20k1</t>
  </si>
  <si>
    <t>I61731</t>
  </si>
  <si>
    <t>'MI1</t>
  </si>
  <si>
    <t>47k1</t>
  </si>
  <si>
    <t>I61732</t>
  </si>
  <si>
    <t>54k1</t>
  </si>
  <si>
    <t>I61735</t>
  </si>
  <si>
    <t>'MI2</t>
  </si>
  <si>
    <t>99k1</t>
  </si>
  <si>
    <t>I61737</t>
  </si>
  <si>
    <t>'SI1</t>
  </si>
  <si>
    <t>174k1</t>
  </si>
  <si>
    <t>I61738</t>
  </si>
  <si>
    <t>177k1</t>
  </si>
  <si>
    <t>I61740</t>
  </si>
  <si>
    <t>182k1</t>
  </si>
  <si>
    <t>I61741</t>
  </si>
  <si>
    <t>'LI1</t>
  </si>
  <si>
    <t>217k1</t>
  </si>
  <si>
    <t>I61743</t>
  </si>
  <si>
    <t>224k1</t>
  </si>
  <si>
    <t>I61745</t>
  </si>
  <si>
    <t>'LI2</t>
  </si>
  <si>
    <t>409k1</t>
  </si>
  <si>
    <t>I61747</t>
  </si>
  <si>
    <t>'SI2</t>
  </si>
  <si>
    <t>'UCJ</t>
  </si>
  <si>
    <t>'DCJ</t>
  </si>
  <si>
    <t>529k1</t>
  </si>
  <si>
    <t>I61751</t>
  </si>
  <si>
    <t>I61752</t>
  </si>
  <si>
    <t>'SII1</t>
  </si>
  <si>
    <t>606k1</t>
  </si>
  <si>
    <t>I61753</t>
  </si>
  <si>
    <t>610k1</t>
  </si>
  <si>
    <t>I61755</t>
  </si>
  <si>
    <t>612k1</t>
  </si>
  <si>
    <t>I61756</t>
  </si>
  <si>
    <t>'MII1</t>
  </si>
  <si>
    <t>622k1</t>
  </si>
  <si>
    <t>625k1</t>
  </si>
  <si>
    <t>I61758</t>
  </si>
  <si>
    <t>628k1</t>
  </si>
  <si>
    <t>630k1</t>
  </si>
  <si>
    <t>I61759</t>
  </si>
  <si>
    <t>'LII1</t>
  </si>
  <si>
    <t>653k1</t>
  </si>
  <si>
    <t>I61800</t>
  </si>
  <si>
    <t>656k1</t>
  </si>
  <si>
    <t>I61802</t>
  </si>
  <si>
    <t>'SII2</t>
  </si>
  <si>
    <t>786k1</t>
  </si>
  <si>
    <t>I61805</t>
  </si>
  <si>
    <t>I61806</t>
  </si>
  <si>
    <t>785k1</t>
  </si>
  <si>
    <t>I61807</t>
  </si>
  <si>
    <t>787k1</t>
  </si>
  <si>
    <t>'MII2</t>
  </si>
  <si>
    <t>875k1</t>
  </si>
  <si>
    <t>I61809</t>
  </si>
  <si>
    <t>I61810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</si>
  <si>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</si>
  <si>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</si>
  <si>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</si>
  <si>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</si>
  <si>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</si>
  <si>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</si>
  <si>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</si>
  <si>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</si>
  <si>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</si>
  <si>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</si>
  <si>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</si>
  <si>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</si>
  <si>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M-I-2</t>
  </si>
  <si>
    <t>S-I-1</t>
  </si>
  <si>
    <t>L-I-1</t>
  </si>
  <si>
    <t>L-I-2</t>
  </si>
  <si>
    <t>S-I-2</t>
  </si>
  <si>
    <t>S-II-1</t>
  </si>
  <si>
    <t>M-II-1</t>
  </si>
  <si>
    <t>L-II-1</t>
  </si>
  <si>
    <t>S-II-2</t>
  </si>
  <si>
    <t>M-II-2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</si>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</sst>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2" fontId="16" fillId="0" borderId="16" xfId="0" applyNumberFormat="1" applyFont="1" applyFill="1" applyBorder="1" applyAlignment="1">
      <alignment horizontal="center"/>
    </xf>
    <xf numFmtId="164" fontId="16" fillId="0" borderId="16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33" borderId="22" xfId="0" applyNumberFormat="1" applyFill="1" applyBorder="1" applyAlignment="1">
      <alignment horizontal="center"/>
    </xf>
    <xf numFmtId="164" fontId="0" fillId="33" borderId="20" xfId="0" applyNumberFormat="1" applyFill="1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16" fillId="0" borderId="13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5"/>
  <sheetViews>
    <sheetView tabSelected="1" workbookViewId="0"/>
  </sheetViews>
  <sheetFormatPr defaultRowHeight="15"/>
  <cols>
    <col min="18" max="18" width="4.140625" customWidth="1"/>
    <col min="20" max="26" width="4.5703125" style="1" bestFit="1" customWidth="1"/>
    <col min="27" max="27" width="6.5703125" style="1" bestFit="1" customWidth="1"/>
    <col min="28" max="28" width="8.140625" style="2" bestFit="1" customWidth="1"/>
  </cols>
  <sheetData>
    <row r="1" spans="1:14">
      <c r="A1" t="s">
        <v>4</v>
      </c>
    </row>
    <row r="2" spans="1:14">
      <c r="A2" t="s">
        <v>5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6</v>
      </c>
      <c r="B4" t="s">
        <v>7</v>
      </c>
    </row>
    <row r="5" spans="1:14">
      <c r="A5">
        <v>19032</v>
      </c>
      <c r="B5" t="s">
        <v>8</v>
      </c>
    </row>
    <row r="6" spans="1:14">
      <c r="A6" t="s">
        <v>9</v>
      </c>
      <c r="B6" t="s">
        <v>10</v>
      </c>
      <c r="C6">
        <v>36</v>
      </c>
      <c r="D6">
        <v>114</v>
      </c>
      <c r="E6">
        <v>96</v>
      </c>
      <c r="F6" t="s">
        <v>11</v>
      </c>
      <c r="G6" t="s">
        <v>12</v>
      </c>
    </row>
    <row r="7" spans="1:14">
      <c r="A7" t="s">
        <v>9</v>
      </c>
      <c r="B7" t="s">
        <v>10</v>
      </c>
      <c r="C7">
        <v>36</v>
      </c>
      <c r="D7">
        <v>114</v>
      </c>
      <c r="E7">
        <v>96</v>
      </c>
      <c r="F7" t="s">
        <v>11</v>
      </c>
      <c r="G7" t="s">
        <v>12</v>
      </c>
    </row>
    <row r="8" spans="1:14">
      <c r="A8" t="s">
        <v>13</v>
      </c>
      <c r="B8">
        <v>0.16600000000000001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14</v>
      </c>
      <c r="B10">
        <v>76</v>
      </c>
      <c r="C10">
        <v>0.93210000000000004</v>
      </c>
      <c r="D10">
        <v>88.7</v>
      </c>
    </row>
    <row r="11" spans="1:14">
      <c r="A11" t="s">
        <v>15</v>
      </c>
      <c r="B11">
        <v>3291</v>
      </c>
      <c r="C11">
        <v>1.028</v>
      </c>
      <c r="D11">
        <v>1.095</v>
      </c>
    </row>
    <row r="12" spans="1:14">
      <c r="A12" t="s">
        <v>16</v>
      </c>
      <c r="B12">
        <v>2461</v>
      </c>
      <c r="C12">
        <v>1.0029999999999999</v>
      </c>
      <c r="D12">
        <v>0.98099999999999998</v>
      </c>
    </row>
    <row r="13" spans="1:14">
      <c r="A13" t="s">
        <v>17</v>
      </c>
      <c r="B13">
        <v>3296</v>
      </c>
      <c r="C13">
        <v>1.0069999999999999</v>
      </c>
      <c r="D13">
        <v>1.008</v>
      </c>
    </row>
    <row r="14" spans="1:14">
      <c r="A14" t="s">
        <v>18</v>
      </c>
      <c r="B14">
        <v>979</v>
      </c>
      <c r="C14">
        <v>1.0109999999999999</v>
      </c>
      <c r="D14">
        <v>1.04</v>
      </c>
    </row>
    <row r="15" spans="1:14">
      <c r="A15" t="s">
        <v>19</v>
      </c>
      <c r="B15">
        <v>1222</v>
      </c>
      <c r="C15">
        <v>1.024</v>
      </c>
      <c r="D15">
        <v>1</v>
      </c>
    </row>
    <row r="16" spans="1:14">
      <c r="A16" t="s">
        <v>20</v>
      </c>
      <c r="B16">
        <v>972</v>
      </c>
      <c r="C16">
        <v>1.03</v>
      </c>
      <c r="D16">
        <v>1.006</v>
      </c>
    </row>
    <row r="17" spans="1:5">
      <c r="A17" t="s">
        <v>21</v>
      </c>
      <c r="B17">
        <v>3402</v>
      </c>
      <c r="C17">
        <v>1.0149999999999999</v>
      </c>
      <c r="D17">
        <v>1.0009999999999999</v>
      </c>
    </row>
    <row r="18" spans="1:5">
      <c r="A18" t="s">
        <v>22</v>
      </c>
      <c r="B18">
        <v>537</v>
      </c>
      <c r="C18">
        <v>1.0269999999999999</v>
      </c>
      <c r="D18">
        <v>1.022</v>
      </c>
    </row>
    <row r="19" spans="1:5">
      <c r="A19" t="s">
        <v>23</v>
      </c>
      <c r="B19">
        <v>1333</v>
      </c>
      <c r="C19">
        <v>1</v>
      </c>
      <c r="D19">
        <v>1</v>
      </c>
    </row>
    <row r="20" spans="1:5">
      <c r="A20" t="s">
        <v>23</v>
      </c>
      <c r="B20">
        <v>1444</v>
      </c>
      <c r="C20">
        <v>0.99</v>
      </c>
      <c r="D20">
        <v>1.008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8" ht="15.75" thickBot="1">
      <c r="A37" t="s">
        <v>28</v>
      </c>
      <c r="B37">
        <v>0</v>
      </c>
      <c r="T37" s="37" t="s">
        <v>131</v>
      </c>
      <c r="U37" s="38"/>
      <c r="V37" s="38"/>
      <c r="W37" s="38"/>
      <c r="X37" s="38"/>
      <c r="Y37" s="38"/>
      <c r="Z37" s="39"/>
    </row>
    <row r="38" spans="1:28" ht="15.75" thickBot="1">
      <c r="A38" t="s">
        <v>9</v>
      </c>
      <c r="B38" t="s">
        <v>42</v>
      </c>
      <c r="C38">
        <v>37</v>
      </c>
      <c r="D38" t="s">
        <v>43</v>
      </c>
      <c r="E38">
        <v>98</v>
      </c>
      <c r="F38" t="s">
        <v>11</v>
      </c>
      <c r="G38" t="s">
        <v>12</v>
      </c>
      <c r="T38" s="3" t="s">
        <v>111</v>
      </c>
      <c r="U38" s="3" t="s">
        <v>112</v>
      </c>
      <c r="V38" s="3" t="s">
        <v>113</v>
      </c>
      <c r="W38" s="3" t="s">
        <v>114</v>
      </c>
      <c r="X38" s="3" t="s">
        <v>115</v>
      </c>
      <c r="Y38" s="3" t="s">
        <v>116</v>
      </c>
      <c r="Z38" s="3" t="s">
        <v>117</v>
      </c>
      <c r="AA38" s="4" t="s">
        <v>118</v>
      </c>
      <c r="AB38" s="5" t="s">
        <v>119</v>
      </c>
    </row>
    <row r="39" spans="1:28">
      <c r="B39">
        <v>558</v>
      </c>
      <c r="C39">
        <v>48</v>
      </c>
      <c r="D39">
        <v>35</v>
      </c>
      <c r="E39">
        <v>32</v>
      </c>
      <c r="F39">
        <v>39</v>
      </c>
      <c r="G39">
        <v>25</v>
      </c>
      <c r="H39">
        <v>22</v>
      </c>
      <c r="I39">
        <v>20</v>
      </c>
      <c r="J39">
        <v>8863</v>
      </c>
      <c r="K39">
        <v>1.88</v>
      </c>
      <c r="L39">
        <v>1.37</v>
      </c>
      <c r="M39">
        <v>1.24</v>
      </c>
      <c r="N39">
        <v>1.52</v>
      </c>
      <c r="O39">
        <v>0.98</v>
      </c>
      <c r="P39">
        <v>0.85</v>
      </c>
      <c r="Q39">
        <v>0.78</v>
      </c>
      <c r="S39" s="34" t="s">
        <v>120</v>
      </c>
      <c r="T39" s="8">
        <f>(K39*9000)/J39</f>
        <v>1.9090601376509082</v>
      </c>
      <c r="U39" s="9">
        <f>(L39*9000)/J39</f>
        <v>1.3911768024370983</v>
      </c>
      <c r="V39" s="9">
        <f>(M39*9000)/J39</f>
        <v>1.2591673248335777</v>
      </c>
      <c r="W39" s="9">
        <f>(N39*9000)/J39</f>
        <v>1.5434954304411599</v>
      </c>
      <c r="X39" s="9">
        <f>(O39*9000)/J39</f>
        <v>0.9951483696265373</v>
      </c>
      <c r="Y39" s="9">
        <f>(P39*9000)/J39</f>
        <v>0.86313889202301708</v>
      </c>
      <c r="Z39" s="10">
        <f>(Q39*9000)/J39</f>
        <v>0.79205686562112154</v>
      </c>
      <c r="AA39" s="22"/>
      <c r="AB39" s="23"/>
    </row>
    <row r="40" spans="1:28">
      <c r="A40" t="s">
        <v>9</v>
      </c>
      <c r="B40" t="s">
        <v>44</v>
      </c>
      <c r="C40">
        <v>36</v>
      </c>
      <c r="D40" t="s">
        <v>45</v>
      </c>
      <c r="E40">
        <v>97</v>
      </c>
      <c r="F40" t="s">
        <v>11</v>
      </c>
      <c r="G40" t="s">
        <v>12</v>
      </c>
      <c r="S40" s="35"/>
      <c r="T40" s="11">
        <f>(K41*9000)/J41</f>
        <v>1.9275622336846827</v>
      </c>
      <c r="U40" s="6">
        <f>(L41*9000)/J41</f>
        <v>1.402780892576811</v>
      </c>
      <c r="V40" s="6">
        <f>(M41*9000)/J41</f>
        <v>1.2715855572998429</v>
      </c>
      <c r="W40" s="6">
        <f>(N41*9000)/J41</f>
        <v>1.554160125588697</v>
      </c>
      <c r="X40" s="6">
        <f>(O41*9000)/J41</f>
        <v>1.0495626822157433</v>
      </c>
      <c r="Y40" s="6">
        <f>(P41*9000)/J41</f>
        <v>0.87799955146893927</v>
      </c>
      <c r="Z40" s="12">
        <f>(Q41*9000)/J41</f>
        <v>0.76698811392688948</v>
      </c>
      <c r="AA40" s="7">
        <f>(U40/W40)*100</f>
        <v>90.259740259740269</v>
      </c>
      <c r="AB40" s="32">
        <f>AVERAGE(AA40:AA41)</f>
        <v>100.51448551448553</v>
      </c>
    </row>
    <row r="41" spans="1:28">
      <c r="B41">
        <v>561</v>
      </c>
      <c r="C41">
        <v>49</v>
      </c>
      <c r="D41">
        <v>35</v>
      </c>
      <c r="E41">
        <v>32</v>
      </c>
      <c r="F41">
        <v>39</v>
      </c>
      <c r="G41">
        <v>26</v>
      </c>
      <c r="H41">
        <v>22</v>
      </c>
      <c r="I41">
        <v>19</v>
      </c>
      <c r="J41">
        <v>8918</v>
      </c>
      <c r="K41">
        <v>1.91</v>
      </c>
      <c r="L41">
        <v>1.39</v>
      </c>
      <c r="M41">
        <v>1.26</v>
      </c>
      <c r="N41">
        <v>1.54</v>
      </c>
      <c r="O41">
        <v>1.04</v>
      </c>
      <c r="P41">
        <v>0.87</v>
      </c>
      <c r="Q41">
        <v>0.76</v>
      </c>
      <c r="S41" s="35"/>
      <c r="T41" s="11">
        <f>(K43*9000)/J43</f>
        <v>1.7955615332885004</v>
      </c>
      <c r="U41" s="6">
        <f>(L43*9000)/J43</f>
        <v>1.3113651647612643</v>
      </c>
      <c r="V41" s="6">
        <f>(M43*9000)/J43</f>
        <v>1.2306657700067249</v>
      </c>
      <c r="W41" s="6">
        <f>(N43*9000)/J43</f>
        <v>1.4525891055817082</v>
      </c>
      <c r="X41" s="6">
        <f>(O43*9000)/J43</f>
        <v>0.97848016139878946</v>
      </c>
      <c r="Y41" s="6">
        <f>(P43*9000)/J43</f>
        <v>0.85743106926698054</v>
      </c>
      <c r="Z41" s="12">
        <f>(Q43*9000)/J43</f>
        <v>0.72629455279085409</v>
      </c>
      <c r="AA41" s="7">
        <f>(W41/U41)*100</f>
        <v>110.76923076923077</v>
      </c>
      <c r="AB41" s="24"/>
    </row>
    <row r="42" spans="1:28" ht="15.75" thickBot="1">
      <c r="A42" t="s">
        <v>9</v>
      </c>
      <c r="B42" t="s">
        <v>46</v>
      </c>
      <c r="C42">
        <v>36</v>
      </c>
      <c r="D42" t="s">
        <v>47</v>
      </c>
      <c r="E42">
        <v>97</v>
      </c>
      <c r="F42" t="s">
        <v>11</v>
      </c>
      <c r="G42" t="s">
        <v>12</v>
      </c>
      <c r="S42" s="36"/>
      <c r="T42" s="13">
        <f>(K45*9000)/J45</f>
        <v>1.8294748729531338</v>
      </c>
      <c r="U42" s="14">
        <f>(L45*9000)/J45</f>
        <v>1.3517786561264822</v>
      </c>
      <c r="V42" s="14">
        <f>(M45*9000)/J45</f>
        <v>1.2399774138904573</v>
      </c>
      <c r="W42" s="14">
        <f>(N45*9000)/J45</f>
        <v>1.463579898362507</v>
      </c>
      <c r="X42" s="14">
        <f>(O45*9000)/J45</f>
        <v>0.97571993224167142</v>
      </c>
      <c r="Y42" s="14">
        <f>(P45*9000)/J45</f>
        <v>0.85375494071146241</v>
      </c>
      <c r="Z42" s="15">
        <f>(Q45*9000)/J45</f>
        <v>0.75211744776962164</v>
      </c>
      <c r="AA42" s="25"/>
      <c r="AB42" s="26"/>
    </row>
    <row r="43" spans="1:28" ht="15.75" thickBot="1">
      <c r="B43">
        <v>562</v>
      </c>
      <c r="C43">
        <v>45</v>
      </c>
      <c r="D43">
        <v>33</v>
      </c>
      <c r="E43">
        <v>31</v>
      </c>
      <c r="F43">
        <v>37</v>
      </c>
      <c r="G43">
        <v>25</v>
      </c>
      <c r="H43">
        <v>22</v>
      </c>
      <c r="I43">
        <v>18</v>
      </c>
      <c r="J43">
        <v>8922</v>
      </c>
      <c r="K43">
        <v>1.78</v>
      </c>
      <c r="L43">
        <v>1.3</v>
      </c>
      <c r="M43">
        <v>1.22</v>
      </c>
      <c r="N43">
        <v>1.44</v>
      </c>
      <c r="O43">
        <v>0.97</v>
      </c>
      <c r="P43">
        <v>0.85</v>
      </c>
      <c r="Q43">
        <v>0.72</v>
      </c>
      <c r="T43" s="17"/>
      <c r="U43" s="18"/>
      <c r="V43" s="18"/>
      <c r="W43" s="18"/>
      <c r="X43" s="18"/>
      <c r="Y43" s="18"/>
      <c r="Z43" s="19"/>
      <c r="AA43" s="20"/>
      <c r="AB43" s="21"/>
    </row>
    <row r="44" spans="1:28">
      <c r="A44" t="s">
        <v>9</v>
      </c>
      <c r="B44" t="s">
        <v>48</v>
      </c>
      <c r="C44">
        <v>37</v>
      </c>
      <c r="D44" t="s">
        <v>49</v>
      </c>
      <c r="E44">
        <v>98</v>
      </c>
      <c r="F44" t="s">
        <v>11</v>
      </c>
      <c r="G44" t="s">
        <v>12</v>
      </c>
      <c r="S44" s="34" t="s">
        <v>121</v>
      </c>
      <c r="T44" s="8">
        <f>(K48*9000)/J48</f>
        <v>1.9975087759030687</v>
      </c>
      <c r="U44" s="9">
        <f>(L48*9000)/J48</f>
        <v>1.5388970671498132</v>
      </c>
      <c r="V44" s="9">
        <f>(M48*9000)/J48</f>
        <v>1.4267919827879063</v>
      </c>
      <c r="W44" s="9">
        <f>(N48*9000)/J48</f>
        <v>1.6204280375948363</v>
      </c>
      <c r="X44" s="9">
        <f>(O48*9000)/J48</f>
        <v>1.0802853583965575</v>
      </c>
      <c r="Y44" s="9">
        <f>(P48*9000)/J48</f>
        <v>0.98856301664590651</v>
      </c>
      <c r="Z44" s="10">
        <f>(Q48*9000)/J48</f>
        <v>0.84588381836711579</v>
      </c>
      <c r="AA44" s="22">
        <f>(U44/W44)*100</f>
        <v>94.968553459119505</v>
      </c>
      <c r="AB44" s="33">
        <f>AVERAGE(AA44:AA45)</f>
        <v>101.30593278051516</v>
      </c>
    </row>
    <row r="45" spans="1:28" ht="15.75" thickBot="1">
      <c r="B45">
        <v>557</v>
      </c>
      <c r="C45">
        <v>46</v>
      </c>
      <c r="D45">
        <v>34</v>
      </c>
      <c r="E45">
        <v>31</v>
      </c>
      <c r="F45">
        <v>37</v>
      </c>
      <c r="G45">
        <v>24</v>
      </c>
      <c r="H45">
        <v>21</v>
      </c>
      <c r="I45">
        <v>19</v>
      </c>
      <c r="J45">
        <v>8855</v>
      </c>
      <c r="K45">
        <v>1.8</v>
      </c>
      <c r="L45">
        <v>1.33</v>
      </c>
      <c r="M45">
        <v>1.22</v>
      </c>
      <c r="N45">
        <v>1.44</v>
      </c>
      <c r="O45">
        <v>0.96</v>
      </c>
      <c r="P45">
        <v>0.84</v>
      </c>
      <c r="Q45">
        <v>0.74</v>
      </c>
      <c r="S45" s="36"/>
      <c r="T45" s="13">
        <f>(K50*9000)/J50</f>
        <v>2.1382067390062822</v>
      </c>
      <c r="U45" s="14">
        <f>(L50*9000)/J50</f>
        <v>1.6139348943460881</v>
      </c>
      <c r="V45" s="14">
        <f>(M50*9000)/J50</f>
        <v>1.4802969731581954</v>
      </c>
      <c r="W45" s="14">
        <f>(N50*9000)/J50</f>
        <v>1.7372929754426043</v>
      </c>
      <c r="X45" s="14">
        <f>(O50*9000)/J50</f>
        <v>1.1410622501427756</v>
      </c>
      <c r="Y45" s="14">
        <f>(P50*9000)/J50</f>
        <v>0.97658480868075381</v>
      </c>
      <c r="Z45" s="15">
        <f>(Q50*9000)/J50</f>
        <v>0.83266704740148501</v>
      </c>
      <c r="AA45" s="25">
        <f>(W45/U45)*100</f>
        <v>107.64331210191082</v>
      </c>
      <c r="AB45" s="26"/>
    </row>
    <row r="46" spans="1:28" ht="15.75" thickBot="1">
      <c r="A46" t="s">
        <v>50</v>
      </c>
      <c r="T46" s="17"/>
      <c r="U46" s="18"/>
      <c r="V46" s="18"/>
      <c r="W46" s="18"/>
      <c r="X46" s="18"/>
      <c r="Y46" s="18"/>
      <c r="Z46" s="19"/>
      <c r="AA46" s="20"/>
      <c r="AB46" s="21"/>
    </row>
    <row r="47" spans="1:28" ht="15.75" thickBot="1">
      <c r="A47" t="s">
        <v>9</v>
      </c>
      <c r="B47" t="s">
        <v>51</v>
      </c>
      <c r="C47">
        <v>37</v>
      </c>
      <c r="D47" t="s">
        <v>52</v>
      </c>
      <c r="E47">
        <v>98</v>
      </c>
      <c r="F47" t="s">
        <v>11</v>
      </c>
      <c r="G47" t="s">
        <v>12</v>
      </c>
      <c r="S47" s="16" t="s">
        <v>122</v>
      </c>
      <c r="T47" s="27">
        <f>(K53*9000)/J53</f>
        <v>2.0913543683790863</v>
      </c>
      <c r="U47" s="28">
        <f>(L53*9000)/J53</f>
        <v>1.4967536165850324</v>
      </c>
      <c r="V47" s="28">
        <f>(M53*9000)/J53</f>
        <v>1.42499145688575</v>
      </c>
      <c r="W47" s="28">
        <f>(N53*9000)/J53</f>
        <v>1.7017883585829821</v>
      </c>
      <c r="X47" s="28">
        <f>(O53*9000)/J53</f>
        <v>0.96366328739036333</v>
      </c>
      <c r="Y47" s="28">
        <f>(P53*9000)/J53</f>
        <v>0.96366328739036333</v>
      </c>
      <c r="Z47" s="29">
        <f>(Q53*9000)/J53</f>
        <v>0.70736985989292622</v>
      </c>
      <c r="AA47" s="30"/>
      <c r="AB47" s="31"/>
    </row>
    <row r="48" spans="1:28" ht="15.75" thickBot="1">
      <c r="B48">
        <v>556</v>
      </c>
      <c r="C48">
        <v>50</v>
      </c>
      <c r="D48">
        <v>38</v>
      </c>
      <c r="E48">
        <v>36</v>
      </c>
      <c r="F48">
        <v>41</v>
      </c>
      <c r="G48">
        <v>27</v>
      </c>
      <c r="H48">
        <v>25</v>
      </c>
      <c r="I48">
        <v>21</v>
      </c>
      <c r="J48">
        <v>8831</v>
      </c>
      <c r="K48">
        <v>1.96</v>
      </c>
      <c r="L48">
        <v>1.51</v>
      </c>
      <c r="M48">
        <v>1.4</v>
      </c>
      <c r="N48">
        <v>1.59</v>
      </c>
      <c r="O48">
        <v>1.06</v>
      </c>
      <c r="P48">
        <v>0.97</v>
      </c>
      <c r="Q48">
        <v>0.83</v>
      </c>
      <c r="T48" s="17"/>
      <c r="U48" s="18"/>
      <c r="V48" s="18"/>
      <c r="W48" s="18"/>
      <c r="X48" s="18"/>
      <c r="Y48" s="18"/>
      <c r="Z48" s="19"/>
      <c r="AA48" s="20"/>
      <c r="AB48" s="21"/>
    </row>
    <row r="49" spans="1:28">
      <c r="A49" t="s">
        <v>9</v>
      </c>
      <c r="B49" t="s">
        <v>53</v>
      </c>
      <c r="C49">
        <v>37</v>
      </c>
      <c r="D49" t="s">
        <v>54</v>
      </c>
      <c r="E49">
        <v>98</v>
      </c>
      <c r="F49" t="s">
        <v>11</v>
      </c>
      <c r="G49" t="s">
        <v>12</v>
      </c>
      <c r="S49" s="34" t="s">
        <v>123</v>
      </c>
      <c r="T49" s="8">
        <f>(K56*9000)/J56</f>
        <v>1.9090601376509082</v>
      </c>
      <c r="U49" s="9">
        <f>(L56*9000)/J56</f>
        <v>1.4622588288389935</v>
      </c>
      <c r="V49" s="9">
        <f>(M56*9000)/J56</f>
        <v>1.3099402008349317</v>
      </c>
      <c r="W49" s="9">
        <f>(N56*9000)/J56</f>
        <v>1.5739591560419723</v>
      </c>
      <c r="X49" s="9">
        <f>(O56*9000)/J56</f>
        <v>0.9748392192259957</v>
      </c>
      <c r="Y49" s="9">
        <f>(P56*9000)/J56</f>
        <v>0.82252059122193399</v>
      </c>
      <c r="Z49" s="10">
        <f>(Q56*9000)/J56</f>
        <v>0.71082026401895526</v>
      </c>
      <c r="AA49" s="22"/>
      <c r="AB49" s="23"/>
    </row>
    <row r="50" spans="1:28">
      <c r="B50">
        <v>551</v>
      </c>
      <c r="C50">
        <v>53</v>
      </c>
      <c r="D50">
        <v>40</v>
      </c>
      <c r="E50">
        <v>37</v>
      </c>
      <c r="F50">
        <v>43</v>
      </c>
      <c r="G50">
        <v>28</v>
      </c>
      <c r="H50">
        <v>24</v>
      </c>
      <c r="I50">
        <v>21</v>
      </c>
      <c r="J50">
        <v>8755</v>
      </c>
      <c r="K50">
        <v>2.08</v>
      </c>
      <c r="L50">
        <v>1.57</v>
      </c>
      <c r="M50">
        <v>1.44</v>
      </c>
      <c r="N50">
        <v>1.69</v>
      </c>
      <c r="O50">
        <v>1.1100000000000001</v>
      </c>
      <c r="P50">
        <v>0.95</v>
      </c>
      <c r="Q50">
        <v>0.81</v>
      </c>
      <c r="S50" s="35"/>
      <c r="T50" s="11">
        <f>(K58*9000)/J58</f>
        <v>2.0317640385706182</v>
      </c>
      <c r="U50" s="6">
        <f>(L58*9000)/J58</f>
        <v>1.5621100397050482</v>
      </c>
      <c r="V50" s="6">
        <f>(M58*9000)/J58</f>
        <v>1.3681225184344867</v>
      </c>
      <c r="W50" s="6">
        <f>(N58*9000)/J58</f>
        <v>1.6437889960294951</v>
      </c>
      <c r="X50" s="6">
        <f>(O58*9000)/J58</f>
        <v>0.9801474758933636</v>
      </c>
      <c r="Y50" s="6">
        <f>(P58*9000)/J58</f>
        <v>0.85762904140669316</v>
      </c>
      <c r="Z50" s="12">
        <f>(Q58*9000)/J58</f>
        <v>0.64322178105501981</v>
      </c>
      <c r="AA50" s="7">
        <f>(U50/W50)*100</f>
        <v>95.031055900621126</v>
      </c>
      <c r="AB50" s="32">
        <f>AVERAGE(AA50:AA51)</f>
        <v>104.22693734628372</v>
      </c>
    </row>
    <row r="51" spans="1:28">
      <c r="A51" t="s">
        <v>55</v>
      </c>
      <c r="S51" s="35"/>
      <c r="T51" s="11">
        <f>(K60*9000)/J60</f>
        <v>2.2778286761337609</v>
      </c>
      <c r="U51" s="6">
        <f>(L60*9000)/J60</f>
        <v>1.5357306459001374</v>
      </c>
      <c r="V51" s="6">
        <f>(M60*9000)/J60</f>
        <v>1.3708199725148877</v>
      </c>
      <c r="W51" s="6">
        <f>(N60*9000)/J60</f>
        <v>1.7418689876316995</v>
      </c>
      <c r="X51" s="6">
        <f>(O60*9000)/J60</f>
        <v>0.98946404031149793</v>
      </c>
      <c r="Y51" s="6">
        <f>(P60*9000)/J60</f>
        <v>0.82455336692624825</v>
      </c>
      <c r="Z51" s="12">
        <f>(Q60*9000)/J60</f>
        <v>0.71117727897388905</v>
      </c>
      <c r="AA51" s="7">
        <f>(W51/U51)*100</f>
        <v>113.42281879194631</v>
      </c>
      <c r="AB51" s="24"/>
    </row>
    <row r="52" spans="1:28" ht="15.75" thickBot="1">
      <c r="A52" t="s">
        <v>9</v>
      </c>
      <c r="B52" t="s">
        <v>56</v>
      </c>
      <c r="C52">
        <v>36</v>
      </c>
      <c r="D52" t="s">
        <v>57</v>
      </c>
      <c r="E52">
        <v>96</v>
      </c>
      <c r="F52" t="s">
        <v>11</v>
      </c>
      <c r="G52" t="s">
        <v>12</v>
      </c>
      <c r="S52" s="36"/>
      <c r="T52" s="13">
        <f>(K62*9000)/J62</f>
        <v>2.0680147058823528</v>
      </c>
      <c r="U52" s="14">
        <f>(L62*9000)/J62</f>
        <v>1.447610294117647</v>
      </c>
      <c r="V52" s="14">
        <f>(M62*9000)/J62</f>
        <v>1.3028492647058822</v>
      </c>
      <c r="W52" s="14">
        <f>(N62*9000)/J62</f>
        <v>1.7267922794117647</v>
      </c>
      <c r="X52" s="14">
        <f>(O62*9000)/J62</f>
        <v>1.0029871323529411</v>
      </c>
      <c r="Y52" s="14">
        <f>(P62*9000)/J62</f>
        <v>0.85822610294117652</v>
      </c>
      <c r="Z52" s="15">
        <f>(Q62*9000)/J62</f>
        <v>0.66176470588235292</v>
      </c>
      <c r="AA52" s="25"/>
      <c r="AB52" s="26"/>
    </row>
    <row r="53" spans="1:28" ht="15.75" thickBot="1">
      <c r="B53">
        <v>553</v>
      </c>
      <c r="C53">
        <v>52</v>
      </c>
      <c r="D53">
        <v>37</v>
      </c>
      <c r="E53">
        <v>35</v>
      </c>
      <c r="F53">
        <v>42</v>
      </c>
      <c r="G53">
        <v>24</v>
      </c>
      <c r="H53">
        <v>24</v>
      </c>
      <c r="I53">
        <v>18</v>
      </c>
      <c r="J53">
        <v>8779</v>
      </c>
      <c r="K53">
        <v>2.04</v>
      </c>
      <c r="L53">
        <v>1.46</v>
      </c>
      <c r="M53">
        <v>1.39</v>
      </c>
      <c r="N53">
        <v>1.66</v>
      </c>
      <c r="O53">
        <v>0.94</v>
      </c>
      <c r="P53">
        <v>0.94</v>
      </c>
      <c r="Q53">
        <v>0.69</v>
      </c>
      <c r="T53" s="17"/>
      <c r="U53" s="18"/>
      <c r="V53" s="18"/>
      <c r="W53" s="18"/>
      <c r="X53" s="18"/>
      <c r="Y53" s="18"/>
      <c r="Z53" s="19"/>
      <c r="AA53" s="20"/>
      <c r="AB53" s="21"/>
    </row>
    <row r="54" spans="1:28">
      <c r="A54" t="s">
        <v>58</v>
      </c>
      <c r="S54" s="34" t="s">
        <v>124</v>
      </c>
      <c r="T54" s="8">
        <f>(K65*9000)/J65</f>
        <v>1.7909423604757548</v>
      </c>
      <c r="U54" s="9">
        <f>(L65*9000)/J65</f>
        <v>1.3277676120768527</v>
      </c>
      <c r="V54" s="9">
        <f>(M65*9000)/J65</f>
        <v>1.183668801463861</v>
      </c>
      <c r="W54" s="9">
        <f>(N65*9000)/J65</f>
        <v>1.4512808783165598</v>
      </c>
      <c r="X54" s="9">
        <f>(O65*9000)/J65</f>
        <v>0.96752058554437326</v>
      </c>
      <c r="Y54" s="9">
        <f>(P65*9000)/J65</f>
        <v>0.78225068618481242</v>
      </c>
      <c r="Z54" s="10">
        <f>(Q65*9000)/J65</f>
        <v>0.69990850869167431</v>
      </c>
      <c r="AA54" s="22">
        <f>(U54/W54)*100</f>
        <v>91.489361702127667</v>
      </c>
      <c r="AB54" s="33">
        <f>AVERAGE(AA54:AA55)</f>
        <v>100.54468085106384</v>
      </c>
    </row>
    <row r="55" spans="1:28" ht="15.75" thickBot="1">
      <c r="A55" t="s">
        <v>9</v>
      </c>
      <c r="B55" t="s">
        <v>59</v>
      </c>
      <c r="C55">
        <v>37</v>
      </c>
      <c r="D55" t="s">
        <v>60</v>
      </c>
      <c r="E55">
        <v>98</v>
      </c>
      <c r="F55" t="s">
        <v>11</v>
      </c>
      <c r="G55" t="s">
        <v>12</v>
      </c>
      <c r="S55" s="36"/>
      <c r="T55" s="13">
        <f>(K67*9000)/J67</f>
        <v>1.8018427937663519</v>
      </c>
      <c r="U55" s="14">
        <f>(L67*9000)/J67</f>
        <v>1.2797178932999658</v>
      </c>
      <c r="V55" s="14">
        <f>(M67*9000)/J67</f>
        <v>1.156864975543169</v>
      </c>
      <c r="W55" s="14">
        <f>(N67*9000)/J67</f>
        <v>1.4025708110567627</v>
      </c>
      <c r="X55" s="14">
        <f>(O67*9000)/J67</f>
        <v>0.88044591059037647</v>
      </c>
      <c r="Y55" s="14">
        <f>(P67*9000)/J67</f>
        <v>0.74735524968718003</v>
      </c>
      <c r="Z55" s="15">
        <f>(Q67*9000)/J67</f>
        <v>0.66545330451598228</v>
      </c>
      <c r="AA55" s="25">
        <f>(W55/U55)*100</f>
        <v>109.60000000000001</v>
      </c>
      <c r="AB55" s="26"/>
    </row>
    <row r="56" spans="1:28" ht="15.75" thickBot="1">
      <c r="B56">
        <v>558</v>
      </c>
      <c r="C56">
        <v>48</v>
      </c>
      <c r="D56">
        <v>37</v>
      </c>
      <c r="E56">
        <v>33</v>
      </c>
      <c r="F56">
        <v>39</v>
      </c>
      <c r="G56">
        <v>24</v>
      </c>
      <c r="H56">
        <v>21</v>
      </c>
      <c r="I56">
        <v>18</v>
      </c>
      <c r="J56">
        <v>8863</v>
      </c>
      <c r="K56">
        <v>1.88</v>
      </c>
      <c r="L56">
        <v>1.44</v>
      </c>
      <c r="M56">
        <v>1.29</v>
      </c>
      <c r="N56">
        <v>1.55</v>
      </c>
      <c r="O56">
        <v>0.96</v>
      </c>
      <c r="P56">
        <v>0.81</v>
      </c>
      <c r="Q56">
        <v>0.7</v>
      </c>
      <c r="T56" s="17"/>
      <c r="U56" s="18"/>
      <c r="V56" s="18"/>
      <c r="W56" s="18"/>
      <c r="X56" s="18"/>
      <c r="Y56" s="18"/>
      <c r="Z56" s="19"/>
      <c r="AA56" s="20"/>
      <c r="AB56" s="21"/>
    </row>
    <row r="57" spans="1:28" ht="15.75" thickBot="1">
      <c r="A57" t="s">
        <v>9</v>
      </c>
      <c r="B57" t="s">
        <v>61</v>
      </c>
      <c r="C57">
        <v>36</v>
      </c>
      <c r="D57" t="s">
        <v>62</v>
      </c>
      <c r="E57">
        <v>96</v>
      </c>
      <c r="F57" t="s">
        <v>11</v>
      </c>
      <c r="G57" t="s">
        <v>12</v>
      </c>
      <c r="S57" s="16" t="s">
        <v>125</v>
      </c>
      <c r="T57" s="27">
        <f>(K70*9000)/J70</f>
        <v>1.856511390683441</v>
      </c>
      <c r="U57" s="28">
        <f>(L70*9000)/J70</f>
        <v>1.3770826249574974</v>
      </c>
      <c r="V57" s="28">
        <f>(M70*9000)/J70</f>
        <v>1.2138728323699421</v>
      </c>
      <c r="W57" s="28">
        <f>(N70*9000)/J70</f>
        <v>1.5810948656919415</v>
      </c>
      <c r="X57" s="28">
        <f>(O70*9000)/J70</f>
        <v>0.88745324719483165</v>
      </c>
      <c r="Y57" s="28">
        <f>(P70*9000)/J70</f>
        <v>0.73444406664399864</v>
      </c>
      <c r="Z57" s="29">
        <f>(Q70*9000)/J70</f>
        <v>0.64263855831349881</v>
      </c>
      <c r="AA57" s="30"/>
      <c r="AB57" s="31"/>
    </row>
    <row r="58" spans="1:28" ht="15.75" thickBot="1">
      <c r="B58">
        <v>555</v>
      </c>
      <c r="C58">
        <v>51</v>
      </c>
      <c r="D58">
        <v>39</v>
      </c>
      <c r="E58">
        <v>34</v>
      </c>
      <c r="F58">
        <v>41</v>
      </c>
      <c r="G58">
        <v>24</v>
      </c>
      <c r="H58">
        <v>21</v>
      </c>
      <c r="I58">
        <v>16</v>
      </c>
      <c r="J58">
        <v>8815</v>
      </c>
      <c r="K58">
        <v>1.99</v>
      </c>
      <c r="L58">
        <v>1.53</v>
      </c>
      <c r="M58">
        <v>1.34</v>
      </c>
      <c r="N58">
        <v>1.61</v>
      </c>
      <c r="O58">
        <v>0.96</v>
      </c>
      <c r="P58">
        <v>0.84</v>
      </c>
      <c r="Q58">
        <v>0.63</v>
      </c>
      <c r="T58" s="17"/>
      <c r="U58" s="18"/>
      <c r="V58" s="18"/>
      <c r="W58" s="18"/>
      <c r="X58" s="18"/>
      <c r="Y58" s="18"/>
      <c r="Z58" s="19"/>
      <c r="AA58" s="20"/>
      <c r="AB58" s="21"/>
    </row>
    <row r="59" spans="1:28">
      <c r="A59" t="s">
        <v>9</v>
      </c>
      <c r="B59" t="s">
        <v>61</v>
      </c>
      <c r="C59">
        <v>36</v>
      </c>
      <c r="D59" t="s">
        <v>62</v>
      </c>
      <c r="E59">
        <v>96</v>
      </c>
      <c r="F59" t="s">
        <v>11</v>
      </c>
      <c r="G59" t="s">
        <v>12</v>
      </c>
      <c r="S59" s="34" t="s">
        <v>126</v>
      </c>
      <c r="T59" s="8">
        <f>(K75*9000)/J75</f>
        <v>2.2686499375496765</v>
      </c>
      <c r="U59" s="9">
        <f>(L75*9000)/J75</f>
        <v>1.7270353128193483</v>
      </c>
      <c r="V59" s="9">
        <f>(M75*9000)/J75</f>
        <v>1.5430907232882933</v>
      </c>
      <c r="W59" s="9">
        <f>(N75*9000)/J75</f>
        <v>1.9007607584875668</v>
      </c>
      <c r="X59" s="9">
        <f>(O75*9000)/J75</f>
        <v>1.1547632565005108</v>
      </c>
      <c r="Y59" s="9">
        <f>(P75*9000)/J75</f>
        <v>0.99125695469512887</v>
      </c>
      <c r="Z59" s="10">
        <f>(Q75*9000)/J75</f>
        <v>0.81753150902691041</v>
      </c>
      <c r="AA59" s="22">
        <f>(U59/W59)*100</f>
        <v>90.86021505376344</v>
      </c>
      <c r="AB59" s="33">
        <f>AVERAGE(AA59:AA60)</f>
        <v>98.959519291587611</v>
      </c>
    </row>
    <row r="60" spans="1:28" ht="15.75" thickBot="1">
      <c r="B60">
        <v>550</v>
      </c>
      <c r="C60">
        <v>56</v>
      </c>
      <c r="D60">
        <v>38</v>
      </c>
      <c r="E60">
        <v>34</v>
      </c>
      <c r="F60">
        <v>43</v>
      </c>
      <c r="G60">
        <v>24</v>
      </c>
      <c r="H60">
        <v>20</v>
      </c>
      <c r="I60">
        <v>18</v>
      </c>
      <c r="J60">
        <v>8732</v>
      </c>
      <c r="K60">
        <v>2.21</v>
      </c>
      <c r="L60">
        <v>1.49</v>
      </c>
      <c r="M60">
        <v>1.33</v>
      </c>
      <c r="N60">
        <v>1.69</v>
      </c>
      <c r="O60">
        <v>0.96</v>
      </c>
      <c r="P60">
        <v>0.8</v>
      </c>
      <c r="Q60">
        <v>0.69</v>
      </c>
      <c r="S60" s="36"/>
      <c r="T60" s="13">
        <f>(K77*9000)/J77</f>
        <v>2.2533287811539773</v>
      </c>
      <c r="U60" s="14">
        <f>(L77*9000)/J77</f>
        <v>1.7412086036189827</v>
      </c>
      <c r="V60" s="14">
        <f>(M77*9000)/J77</f>
        <v>1.5363605326049847</v>
      </c>
      <c r="W60" s="14">
        <f>(N77*9000)/J77</f>
        <v>1.8641174462273813</v>
      </c>
      <c r="X60" s="14">
        <f>(O77*9000)/J77</f>
        <v>1.1881188118811881</v>
      </c>
      <c r="Y60" s="14">
        <f>(P77*9000)/J77</f>
        <v>1.0242403550699897</v>
      </c>
      <c r="Z60" s="15">
        <f>(Q77*9000)/J77</f>
        <v>0.79890747695459197</v>
      </c>
      <c r="AA60" s="25">
        <f>(W60/U60)*100</f>
        <v>107.05882352941177</v>
      </c>
      <c r="AB60" s="26"/>
    </row>
    <row r="61" spans="1:28" ht="15.75" thickBot="1">
      <c r="A61" t="s">
        <v>9</v>
      </c>
      <c r="B61" t="s">
        <v>63</v>
      </c>
      <c r="C61">
        <v>36</v>
      </c>
      <c r="D61" t="s">
        <v>64</v>
      </c>
      <c r="E61">
        <v>97</v>
      </c>
      <c r="F61" t="s">
        <v>11</v>
      </c>
      <c r="G61" t="s">
        <v>12</v>
      </c>
      <c r="T61" s="17"/>
      <c r="U61" s="18"/>
      <c r="V61" s="18"/>
      <c r="W61" s="18"/>
      <c r="X61" s="18"/>
      <c r="Y61" s="18"/>
      <c r="Z61" s="19"/>
      <c r="AA61" s="20"/>
      <c r="AB61" s="21"/>
    </row>
    <row r="62" spans="1:28">
      <c r="B62">
        <v>548</v>
      </c>
      <c r="C62">
        <v>51</v>
      </c>
      <c r="D62">
        <v>36</v>
      </c>
      <c r="E62">
        <v>32</v>
      </c>
      <c r="F62">
        <v>42</v>
      </c>
      <c r="G62">
        <v>25</v>
      </c>
      <c r="H62">
        <v>21</v>
      </c>
      <c r="I62">
        <v>16</v>
      </c>
      <c r="J62">
        <v>8704</v>
      </c>
      <c r="K62">
        <v>2</v>
      </c>
      <c r="L62">
        <v>1.4</v>
      </c>
      <c r="M62">
        <v>1.26</v>
      </c>
      <c r="N62">
        <v>1.67</v>
      </c>
      <c r="O62">
        <v>0.97</v>
      </c>
      <c r="P62">
        <v>0.83</v>
      </c>
      <c r="Q62">
        <v>0.64</v>
      </c>
      <c r="S62" s="34" t="s">
        <v>127</v>
      </c>
      <c r="T62" s="8">
        <f>(K80*9000)/J80</f>
        <v>2.0586570037368364</v>
      </c>
      <c r="U62" s="9">
        <f>(L80*9000)/J80</f>
        <v>1.5796625523723247</v>
      </c>
      <c r="V62" s="9">
        <f>(M80*9000)/J80</f>
        <v>1.4267919827879063</v>
      </c>
      <c r="W62" s="9">
        <f>(N80*9000)/J80</f>
        <v>1.7325331219567432</v>
      </c>
      <c r="X62" s="9">
        <f>(O80*9000)/J80</f>
        <v>1.0191371305627901</v>
      </c>
      <c r="Y62" s="9">
        <f>(P80*9000)/J80</f>
        <v>0.85607518967274376</v>
      </c>
      <c r="Z62" s="10">
        <f>(Q80*9000)/J80</f>
        <v>0.74397010531083685</v>
      </c>
      <c r="AA62" s="22"/>
      <c r="AB62" s="23"/>
    </row>
    <row r="63" spans="1:28">
      <c r="A63" t="s">
        <v>65</v>
      </c>
      <c r="S63" s="35"/>
      <c r="T63" s="11">
        <f>(K82*9000)/J82</f>
        <v>2.1166799862998058</v>
      </c>
      <c r="U63" s="6">
        <f>(L82*9000)/J82</f>
        <v>1.6131978536362599</v>
      </c>
      <c r="V63" s="6">
        <f>(M82*9000)/J82</f>
        <v>1.4487955246032651</v>
      </c>
      <c r="W63" s="6">
        <f>(N82*9000)/J82</f>
        <v>1.7364996004110058</v>
      </c>
      <c r="X63" s="6">
        <f>(O82*9000)/J82</f>
        <v>1.1405411576664002</v>
      </c>
      <c r="Y63" s="6">
        <f>(P82*9000)/J82</f>
        <v>0.92476310081059476</v>
      </c>
      <c r="Z63" s="12">
        <f>(Q82*9000)/J82</f>
        <v>0.81173649960041105</v>
      </c>
      <c r="AA63" s="7">
        <f>(U63/W63)*100</f>
        <v>92.899408284023679</v>
      </c>
      <c r="AB63" s="32">
        <f>AVERAGE(AA63:AA64)</f>
        <v>101.31983401214171</v>
      </c>
    </row>
    <row r="64" spans="1:28" ht="15.75" thickBot="1">
      <c r="A64" t="s">
        <v>9</v>
      </c>
      <c r="B64" t="s">
        <v>66</v>
      </c>
      <c r="C64">
        <v>36</v>
      </c>
      <c r="D64" t="s">
        <v>67</v>
      </c>
      <c r="E64">
        <v>96</v>
      </c>
      <c r="F64" t="s">
        <v>11</v>
      </c>
      <c r="G64" t="s">
        <v>12</v>
      </c>
      <c r="S64" s="36"/>
      <c r="T64" s="13">
        <f>(K84*9000)/J84</f>
        <v>2.0965735610087073</v>
      </c>
      <c r="U64" s="14">
        <f>(L84*9000)/J84</f>
        <v>1.5673413999773833</v>
      </c>
      <c r="V64" s="14">
        <f>(M84*9000)/J84</f>
        <v>1.3943231934863736</v>
      </c>
      <c r="W64" s="14">
        <f>(N84*9000)/J84</f>
        <v>1.7200045233518038</v>
      </c>
      <c r="X64" s="14">
        <f>(O84*9000)/J84</f>
        <v>1.0279316973877644</v>
      </c>
      <c r="Y64" s="14">
        <f>(P84*9000)/J84</f>
        <v>0.8956236571299333</v>
      </c>
      <c r="Z64" s="15">
        <f>(Q84*9000)/J84</f>
        <v>0.76331561687210225</v>
      </c>
      <c r="AA64" s="25">
        <f>(W64/U64)*100</f>
        <v>109.74025974025975</v>
      </c>
      <c r="AB64" s="26"/>
    </row>
    <row r="65" spans="1:28" ht="15.75" thickBot="1">
      <c r="B65">
        <v>550</v>
      </c>
      <c r="C65">
        <v>44</v>
      </c>
      <c r="D65">
        <v>33</v>
      </c>
      <c r="E65">
        <v>29</v>
      </c>
      <c r="F65">
        <v>36</v>
      </c>
      <c r="G65">
        <v>24</v>
      </c>
      <c r="H65">
        <v>19</v>
      </c>
      <c r="I65">
        <v>17</v>
      </c>
      <c r="J65">
        <v>8744</v>
      </c>
      <c r="K65">
        <v>1.74</v>
      </c>
      <c r="L65">
        <v>1.29</v>
      </c>
      <c r="M65">
        <v>1.1499999999999999</v>
      </c>
      <c r="N65">
        <v>1.41</v>
      </c>
      <c r="O65">
        <v>0.94</v>
      </c>
      <c r="P65">
        <v>0.76</v>
      </c>
      <c r="Q65">
        <v>0.68</v>
      </c>
      <c r="T65" s="17"/>
      <c r="U65" s="18"/>
      <c r="V65" s="18"/>
      <c r="W65" s="18"/>
      <c r="X65" s="18"/>
      <c r="Y65" s="18"/>
      <c r="Z65" s="19"/>
      <c r="AA65" s="20"/>
      <c r="AB65" s="21"/>
    </row>
    <row r="66" spans="1:28">
      <c r="A66" t="s">
        <v>9</v>
      </c>
      <c r="B66" t="s">
        <v>68</v>
      </c>
      <c r="C66">
        <v>36</v>
      </c>
      <c r="D66" t="s">
        <v>69</v>
      </c>
      <c r="E66">
        <v>96</v>
      </c>
      <c r="F66" t="s">
        <v>11</v>
      </c>
      <c r="G66" t="s">
        <v>12</v>
      </c>
      <c r="S66" s="34" t="s">
        <v>128</v>
      </c>
      <c r="T66" s="8">
        <f>(K87*9000)/J87</f>
        <v>1.864501679731243</v>
      </c>
      <c r="U66" s="9">
        <f>(L87*9000)/J87</f>
        <v>1.5419932810750281</v>
      </c>
      <c r="V66" s="9">
        <f>(M87*9000)/J87</f>
        <v>1.3605823068309071</v>
      </c>
      <c r="W66" s="9">
        <f>(N87*9000)/J87</f>
        <v>1.5923852183650615</v>
      </c>
      <c r="X66" s="9">
        <f>(O87*9000)/J87</f>
        <v>1.0179171332586787</v>
      </c>
      <c r="Y66" s="9">
        <f>(P87*9000)/J87</f>
        <v>0.82642777155655101</v>
      </c>
      <c r="Z66" s="10">
        <f>(Q87*9000)/J87</f>
        <v>0.66517357222844342</v>
      </c>
      <c r="AA66" s="22"/>
      <c r="AB66" s="23"/>
    </row>
    <row r="67" spans="1:28">
      <c r="B67">
        <v>553</v>
      </c>
      <c r="C67">
        <v>45</v>
      </c>
      <c r="D67">
        <v>32</v>
      </c>
      <c r="E67">
        <v>29</v>
      </c>
      <c r="F67">
        <v>35</v>
      </c>
      <c r="G67">
        <v>22</v>
      </c>
      <c r="H67">
        <v>19</v>
      </c>
      <c r="I67">
        <v>16</v>
      </c>
      <c r="J67">
        <v>8791</v>
      </c>
      <c r="K67">
        <v>1.76</v>
      </c>
      <c r="L67">
        <v>1.25</v>
      </c>
      <c r="M67">
        <v>1.1299999999999999</v>
      </c>
      <c r="N67">
        <v>1.37</v>
      </c>
      <c r="O67">
        <v>0.86</v>
      </c>
      <c r="P67">
        <v>0.73</v>
      </c>
      <c r="Q67">
        <v>0.65</v>
      </c>
      <c r="S67" s="35"/>
      <c r="T67" s="11">
        <f>(K89*9000)/J89</f>
        <v>1.9238739230014179</v>
      </c>
      <c r="U67" s="6">
        <f>(L89*9000)/J89</f>
        <v>1.4330897589704439</v>
      </c>
      <c r="V67" s="6">
        <f>(M89*9000)/J89</f>
        <v>1.2858545097611518</v>
      </c>
      <c r="W67" s="6">
        <f>(N89*9000)/J89</f>
        <v>1.5410622750572582</v>
      </c>
      <c r="X67" s="6">
        <f>(O89*9000)/J89</f>
        <v>0.98156832806194783</v>
      </c>
      <c r="Y67" s="6">
        <f>(P89*9000)/J89</f>
        <v>0.82451739557203618</v>
      </c>
      <c r="Z67" s="12">
        <f>(Q89*9000)/J89</f>
        <v>0.70672919620460251</v>
      </c>
      <c r="AA67" s="7">
        <f>(U67/W67)*100</f>
        <v>92.993630573248396</v>
      </c>
      <c r="AB67" s="32">
        <f>AVERAGE(AA67:AA68)</f>
        <v>100.34296913277805</v>
      </c>
    </row>
    <row r="68" spans="1:28">
      <c r="A68" t="s">
        <v>70</v>
      </c>
      <c r="S68" s="35"/>
      <c r="T68" s="11">
        <f>(K91*9000)/J91</f>
        <v>1.9047619047619047</v>
      </c>
      <c r="U68" s="6">
        <f>(L91*9000)/J91</f>
        <v>1.4488348530901722</v>
      </c>
      <c r="V68" s="6">
        <f>(M91*9000)/J91</f>
        <v>1.2968591691995948</v>
      </c>
      <c r="W68" s="6">
        <f>(N91*9000)/J91</f>
        <v>1.5602836879432624</v>
      </c>
      <c r="X68" s="6">
        <f>(O91*9000)/J91</f>
        <v>0.98277608915906789</v>
      </c>
      <c r="Y68" s="6">
        <f>(P91*9000)/J91</f>
        <v>0.84093211752786223</v>
      </c>
      <c r="Z68" s="12">
        <f>(Q91*9000)/J91</f>
        <v>0.71935157041540021</v>
      </c>
      <c r="AA68" s="7">
        <f>(W68/U68)*100</f>
        <v>107.69230769230769</v>
      </c>
      <c r="AB68" s="24"/>
    </row>
    <row r="69" spans="1:28" ht="15.75" thickBot="1">
      <c r="A69" t="s">
        <v>9</v>
      </c>
      <c r="B69" t="s">
        <v>71</v>
      </c>
      <c r="C69">
        <v>36</v>
      </c>
      <c r="D69" t="s">
        <v>72</v>
      </c>
      <c r="E69">
        <v>96</v>
      </c>
      <c r="F69" t="s">
        <v>11</v>
      </c>
      <c r="G69" t="s">
        <v>12</v>
      </c>
      <c r="S69" s="36"/>
      <c r="T69" s="13">
        <f>(K93*9000)/J93</f>
        <v>1.8112074716477651</v>
      </c>
      <c r="U69" s="14">
        <f>(L93*9000)/J93</f>
        <v>1.4109406270847231</v>
      </c>
      <c r="V69" s="14">
        <f>(M93*9000)/J93</f>
        <v>1.2808539026017345</v>
      </c>
      <c r="W69" s="14">
        <f>(N93*9000)/J93</f>
        <v>1.5310206804536357</v>
      </c>
      <c r="X69" s="14">
        <f>(O93*9000)/J93</f>
        <v>0.95063375583722487</v>
      </c>
      <c r="Y69" s="14">
        <f>(P93*9000)/J93</f>
        <v>0.81054036024016018</v>
      </c>
      <c r="Z69" s="15">
        <f>(Q93*9000)/J93</f>
        <v>0.72048032021347563</v>
      </c>
      <c r="AA69" s="25"/>
      <c r="AB69" s="26"/>
    </row>
    <row r="70" spans="1:28" ht="15.75" thickBot="1">
      <c r="B70">
        <v>555</v>
      </c>
      <c r="C70">
        <v>46</v>
      </c>
      <c r="D70">
        <v>34</v>
      </c>
      <c r="E70">
        <v>30</v>
      </c>
      <c r="F70">
        <v>39</v>
      </c>
      <c r="G70">
        <v>22</v>
      </c>
      <c r="H70">
        <v>18</v>
      </c>
      <c r="I70">
        <v>16</v>
      </c>
      <c r="J70">
        <v>8823</v>
      </c>
      <c r="K70">
        <v>1.82</v>
      </c>
      <c r="L70">
        <v>1.35</v>
      </c>
      <c r="M70">
        <v>1.19</v>
      </c>
      <c r="N70">
        <v>1.55</v>
      </c>
      <c r="O70">
        <v>0.87</v>
      </c>
      <c r="P70">
        <v>0.72</v>
      </c>
      <c r="Q70">
        <v>0.63</v>
      </c>
      <c r="T70" s="17"/>
      <c r="U70" s="18"/>
      <c r="V70" s="18"/>
      <c r="W70" s="18"/>
      <c r="X70" s="18"/>
      <c r="Y70" s="18"/>
      <c r="Z70" s="19"/>
      <c r="AA70" s="20"/>
      <c r="AB70" s="21"/>
    </row>
    <row r="71" spans="1:28">
      <c r="A71" t="s">
        <v>73</v>
      </c>
      <c r="S71" s="34" t="s">
        <v>129</v>
      </c>
      <c r="T71" s="8">
        <f>(K96*9000)/J96</f>
        <v>1.7899441340782123</v>
      </c>
      <c r="U71" s="9">
        <f>(L96*9000)/J96</f>
        <v>1.3072625698324023</v>
      </c>
      <c r="V71" s="9">
        <f>(M96*9000)/J96</f>
        <v>1.216759776536313</v>
      </c>
      <c r="W71" s="9">
        <f>(N96*9000)/J96</f>
        <v>1.4480446927374302</v>
      </c>
      <c r="X71" s="9">
        <f>(O96*9000)/J96</f>
        <v>0.87486033519553075</v>
      </c>
      <c r="Y71" s="9">
        <f>(P96*9000)/J96</f>
        <v>0.8044692737430168</v>
      </c>
      <c r="Z71" s="10">
        <f>(Q96*9000)/J96</f>
        <v>0.68379888268156419</v>
      </c>
      <c r="AA71" s="22">
        <f>(U71/W71)*100</f>
        <v>90.277777777777786</v>
      </c>
      <c r="AB71" s="33">
        <f>AVERAGE(AA71:AA72)</f>
        <v>94.779176658673052</v>
      </c>
    </row>
    <row r="72" spans="1:28" ht="15.75" thickBot="1">
      <c r="A72" t="s">
        <v>74</v>
      </c>
      <c r="S72" s="36"/>
      <c r="T72" s="13">
        <f>(K98*9000)/J98</f>
        <v>1.7919911012235819</v>
      </c>
      <c r="U72" s="14">
        <f>(L98*9000)/J98</f>
        <v>1.3915461624026697</v>
      </c>
      <c r="V72" s="14">
        <f>(M98*9000)/J98</f>
        <v>1.2313681868743047</v>
      </c>
      <c r="W72" s="14">
        <f>(N98*9000)/J98</f>
        <v>1.3815350389321466</v>
      </c>
      <c r="X72" s="14">
        <f>(O98*9000)/J98</f>
        <v>0.83092324805339268</v>
      </c>
      <c r="Y72" s="14">
        <f>(P98*9000)/J98</f>
        <v>0.77085650723025589</v>
      </c>
      <c r="Z72" s="15">
        <f>(Q98*9000)/J98</f>
        <v>0.7007786429365962</v>
      </c>
      <c r="AA72" s="25">
        <f>(W72/U72)*100</f>
        <v>99.280575539568318</v>
      </c>
      <c r="AB72" s="26"/>
    </row>
    <row r="73" spans="1:28" ht="15.75" thickBot="1">
      <c r="A73" t="s">
        <v>75</v>
      </c>
      <c r="T73" s="17"/>
      <c r="U73" s="18"/>
      <c r="V73" s="18"/>
      <c r="W73" s="18"/>
      <c r="X73" s="18"/>
      <c r="Y73" s="18"/>
      <c r="Z73" s="19"/>
      <c r="AA73" s="20"/>
      <c r="AB73" s="21"/>
    </row>
    <row r="74" spans="1:28">
      <c r="A74" t="s">
        <v>9</v>
      </c>
      <c r="B74" t="s">
        <v>76</v>
      </c>
      <c r="C74">
        <v>36</v>
      </c>
      <c r="D74" t="s">
        <v>77</v>
      </c>
      <c r="E74">
        <v>96</v>
      </c>
      <c r="F74" t="s">
        <v>11</v>
      </c>
      <c r="G74" t="s">
        <v>12</v>
      </c>
      <c r="S74" s="34" t="s">
        <v>130</v>
      </c>
      <c r="T74" s="8">
        <f>(K101*9000)/J101</f>
        <v>1.709826981793509</v>
      </c>
      <c r="U74" s="9">
        <f>(L101*9000)/J101</f>
        <v>1.2620151532285424</v>
      </c>
      <c r="V74" s="9">
        <f>(M101*9000)/J101</f>
        <v>1.1500621960873005</v>
      </c>
      <c r="W74" s="9">
        <f>(N101*9000)/J101</f>
        <v>1.4350333597195521</v>
      </c>
      <c r="X74" s="9">
        <f>(O101*9000)/J101</f>
        <v>0.86509103245504915</v>
      </c>
      <c r="Y74" s="9">
        <f>(P101*9000)/J101</f>
        <v>0.7531380753138075</v>
      </c>
      <c r="Z74" s="10">
        <f>(Q101*9000)/J101</f>
        <v>0.5292321610313242</v>
      </c>
      <c r="AA74" s="22"/>
      <c r="AB74" s="23"/>
    </row>
    <row r="75" spans="1:28">
      <c r="B75">
        <v>554</v>
      </c>
      <c r="C75">
        <v>56</v>
      </c>
      <c r="D75">
        <v>43</v>
      </c>
      <c r="E75">
        <v>38</v>
      </c>
      <c r="F75">
        <v>47</v>
      </c>
      <c r="G75">
        <v>29</v>
      </c>
      <c r="H75">
        <v>25</v>
      </c>
      <c r="I75">
        <v>20</v>
      </c>
      <c r="J75">
        <v>8807</v>
      </c>
      <c r="K75">
        <v>2.2200000000000002</v>
      </c>
      <c r="L75">
        <v>1.69</v>
      </c>
      <c r="M75">
        <v>1.51</v>
      </c>
      <c r="N75">
        <v>1.86</v>
      </c>
      <c r="O75">
        <v>1.1299999999999999</v>
      </c>
      <c r="P75">
        <v>0.97</v>
      </c>
      <c r="Q75">
        <v>0.8</v>
      </c>
      <c r="S75" s="35"/>
      <c r="T75" s="11">
        <f>(K103*9000)/J103</f>
        <v>1.7427803895231699</v>
      </c>
      <c r="U75" s="6">
        <f>(L103*9000)/J103</f>
        <v>1.3096037609133646</v>
      </c>
      <c r="V75" s="6">
        <f>(M103*9000)/J103</f>
        <v>1.1786433848220281</v>
      </c>
      <c r="W75" s="6">
        <f>(N103*9000)/J103</f>
        <v>1.4506380120886502</v>
      </c>
      <c r="X75" s="6">
        <f>(O103*9000)/J103</f>
        <v>0.89657488247145734</v>
      </c>
      <c r="Y75" s="6">
        <f>(P103*9000)/J103</f>
        <v>0.74546675621222291</v>
      </c>
      <c r="Z75" s="12">
        <f>(Q103*9000)/J103</f>
        <v>0.63465413028878437</v>
      </c>
      <c r="AA75" s="7">
        <f>(U75/W75)*100</f>
        <v>90.277777777777771</v>
      </c>
      <c r="AB75" s="32">
        <f>AVERAGE(AA75:AA76)</f>
        <v>100.10072094995759</v>
      </c>
    </row>
    <row r="76" spans="1:28">
      <c r="A76" t="s">
        <v>9</v>
      </c>
      <c r="B76" t="s">
        <v>76</v>
      </c>
      <c r="C76">
        <v>36</v>
      </c>
      <c r="D76" t="s">
        <v>78</v>
      </c>
      <c r="E76">
        <v>96</v>
      </c>
      <c r="F76" t="s">
        <v>11</v>
      </c>
      <c r="G76" t="s">
        <v>12</v>
      </c>
      <c r="S76" s="35"/>
      <c r="T76" s="11">
        <f>(K105*9000)/J105</f>
        <v>1.7536394176931691</v>
      </c>
      <c r="U76" s="6">
        <f>(L105*9000)/J105</f>
        <v>1.3202687569988802</v>
      </c>
      <c r="V76" s="6">
        <f>(M105*9000)/J105</f>
        <v>1.2094064949608063</v>
      </c>
      <c r="W76" s="6">
        <f>(N105*9000)/J105</f>
        <v>1.4512877939529676</v>
      </c>
      <c r="X76" s="6">
        <f>(O105*9000)/J105</f>
        <v>0.89697648376259798</v>
      </c>
      <c r="Y76" s="6">
        <f>(P105*9000)/J105</f>
        <v>0.76595744680851063</v>
      </c>
      <c r="Z76" s="12">
        <f>(Q105*9000)/J105</f>
        <v>0.59462486002239645</v>
      </c>
      <c r="AA76" s="7">
        <f>(W76/U76)*100</f>
        <v>109.92366412213741</v>
      </c>
      <c r="AB76" s="24"/>
    </row>
    <row r="77" spans="1:28" ht="15.75" thickBot="1">
      <c r="B77">
        <v>553</v>
      </c>
      <c r="C77">
        <v>56</v>
      </c>
      <c r="D77">
        <v>43</v>
      </c>
      <c r="E77">
        <v>38</v>
      </c>
      <c r="F77">
        <v>46</v>
      </c>
      <c r="G77">
        <v>29</v>
      </c>
      <c r="H77">
        <v>25</v>
      </c>
      <c r="I77">
        <v>20</v>
      </c>
      <c r="J77">
        <v>8787</v>
      </c>
      <c r="K77">
        <v>2.2000000000000002</v>
      </c>
      <c r="L77">
        <v>1.7</v>
      </c>
      <c r="M77">
        <v>1.5</v>
      </c>
      <c r="N77">
        <v>1.82</v>
      </c>
      <c r="O77">
        <v>1.1599999999999999</v>
      </c>
      <c r="P77">
        <v>1</v>
      </c>
      <c r="Q77">
        <v>0.78</v>
      </c>
      <c r="S77" s="36"/>
      <c r="T77" s="13">
        <f>(K107*9000)/J107</f>
        <v>1.7851071064263855</v>
      </c>
      <c r="U77" s="14">
        <f>(L107*9000)/J107</f>
        <v>1.3566814008840531</v>
      </c>
      <c r="V77" s="14">
        <f>(M107*9000)/J107</f>
        <v>1.20367222033322</v>
      </c>
      <c r="W77" s="14">
        <f>(N107*9000)/J107</f>
        <v>1.4688881332879973</v>
      </c>
      <c r="X77" s="14">
        <f>(O107*9000)/J107</f>
        <v>0.9180550833049983</v>
      </c>
      <c r="Y77" s="14">
        <f>(P107*9000)/J107</f>
        <v>0.754845290717443</v>
      </c>
      <c r="Z77" s="15">
        <f>(Q107*9000)/J107</f>
        <v>0.68344100646038763</v>
      </c>
      <c r="AA77" s="25"/>
      <c r="AB77" s="26"/>
    </row>
    <row r="78" spans="1:28" ht="15.75" thickBot="1">
      <c r="A78" t="s">
        <v>79</v>
      </c>
      <c r="T78" s="17"/>
      <c r="U78" s="18"/>
      <c r="V78" s="18"/>
      <c r="W78" s="18"/>
      <c r="X78" s="18"/>
      <c r="Y78" s="18"/>
      <c r="Z78" s="19"/>
      <c r="AA78" s="20"/>
      <c r="AB78" s="21"/>
    </row>
    <row r="79" spans="1:28">
      <c r="A79" t="s">
        <v>9</v>
      </c>
      <c r="B79" t="s">
        <v>80</v>
      </c>
      <c r="C79">
        <v>36</v>
      </c>
      <c r="D79" t="s">
        <v>81</v>
      </c>
      <c r="E79">
        <v>96</v>
      </c>
      <c r="F79" t="s">
        <v>11</v>
      </c>
      <c r="G79" t="s">
        <v>12</v>
      </c>
      <c r="S79" s="34" t="s">
        <v>129</v>
      </c>
      <c r="T79" s="8">
        <f>(K110*9000)/J110</f>
        <v>1.7616934107203823</v>
      </c>
      <c r="U79" s="9">
        <f>(L110*9000)/J110</f>
        <v>1.3417548651416866</v>
      </c>
      <c r="V79" s="9">
        <f>(M110*9000)/J110</f>
        <v>1.1983612154318881</v>
      </c>
      <c r="W79" s="9">
        <f>(N110*9000)/J110</f>
        <v>1.4339364970979858</v>
      </c>
      <c r="X79" s="9">
        <f>(O110*9000)/J110</f>
        <v>0.91157391601229087</v>
      </c>
      <c r="Y79" s="9">
        <f>(P110*9000)/J110</f>
        <v>0.73745305565039265</v>
      </c>
      <c r="Z79" s="10">
        <f>(Q110*9000)/J110</f>
        <v>0.63502902014339369</v>
      </c>
      <c r="AA79" s="22">
        <f>(U79/W79)*100</f>
        <v>93.571428571428569</v>
      </c>
      <c r="AB79" s="33">
        <f>AVERAGE(AA79:AA80)</f>
        <v>101.86383928571428</v>
      </c>
    </row>
    <row r="80" spans="1:28" ht="15.75" thickBot="1">
      <c r="B80">
        <v>556</v>
      </c>
      <c r="C80">
        <v>51</v>
      </c>
      <c r="D80">
        <v>39</v>
      </c>
      <c r="E80">
        <v>36</v>
      </c>
      <c r="F80">
        <v>43</v>
      </c>
      <c r="G80">
        <v>26</v>
      </c>
      <c r="H80">
        <v>21</v>
      </c>
      <c r="I80">
        <v>19</v>
      </c>
      <c r="J80">
        <v>8831</v>
      </c>
      <c r="K80">
        <v>2.02</v>
      </c>
      <c r="L80">
        <v>1.55</v>
      </c>
      <c r="M80">
        <v>1.4</v>
      </c>
      <c r="N80">
        <v>1.7</v>
      </c>
      <c r="O80">
        <v>1</v>
      </c>
      <c r="P80">
        <v>0.84</v>
      </c>
      <c r="Q80">
        <v>0.73</v>
      </c>
      <c r="S80" s="36"/>
      <c r="T80" s="13">
        <f>(K112*9000)/J112</f>
        <v>1.7208413001912046</v>
      </c>
      <c r="U80" s="14">
        <f>(L112*9000)/J112</f>
        <v>1.2956922730851423</v>
      </c>
      <c r="V80" s="14">
        <f>(M112*9000)/J112</f>
        <v>1.1640985265999326</v>
      </c>
      <c r="W80" s="14">
        <f>(N112*9000)/J112</f>
        <v>1.4272860195703521</v>
      </c>
      <c r="X80" s="14">
        <f>(O112*9000)/J112</f>
        <v>0.8806658418625577</v>
      </c>
      <c r="Y80" s="14">
        <f>(P112*9000)/J112</f>
        <v>0.72882690361039248</v>
      </c>
      <c r="Z80" s="15">
        <f>(Q112*9000)/J112</f>
        <v>0.61747834889213815</v>
      </c>
      <c r="AA80" s="25">
        <f>(W80/U80)*100</f>
        <v>110.15625</v>
      </c>
      <c r="AB80" s="26"/>
    </row>
    <row r="81" spans="1:17">
      <c r="A81" t="s">
        <v>9</v>
      </c>
      <c r="B81" t="s">
        <v>82</v>
      </c>
      <c r="C81">
        <v>36</v>
      </c>
      <c r="D81" t="s">
        <v>83</v>
      </c>
      <c r="E81">
        <v>96</v>
      </c>
      <c r="F81" t="s">
        <v>11</v>
      </c>
      <c r="G81" t="s">
        <v>12</v>
      </c>
    </row>
    <row r="82" spans="1:17">
      <c r="B82">
        <v>551</v>
      </c>
      <c r="C82">
        <v>52</v>
      </c>
      <c r="D82">
        <v>40</v>
      </c>
      <c r="E82">
        <v>36</v>
      </c>
      <c r="F82">
        <v>43</v>
      </c>
      <c r="G82">
        <v>28</v>
      </c>
      <c r="H82">
        <v>23</v>
      </c>
      <c r="I82">
        <v>20</v>
      </c>
      <c r="J82">
        <v>8759</v>
      </c>
      <c r="K82">
        <v>2.06</v>
      </c>
      <c r="L82">
        <v>1.57</v>
      </c>
      <c r="M82">
        <v>1.41</v>
      </c>
      <c r="N82">
        <v>1.69</v>
      </c>
      <c r="O82">
        <v>1.1100000000000001</v>
      </c>
      <c r="P82">
        <v>0.9</v>
      </c>
      <c r="Q82">
        <v>0.79</v>
      </c>
    </row>
    <row r="83" spans="1:17">
      <c r="A83" t="s">
        <v>9</v>
      </c>
      <c r="B83" t="s">
        <v>84</v>
      </c>
      <c r="C83">
        <v>36</v>
      </c>
      <c r="D83" t="s">
        <v>85</v>
      </c>
      <c r="E83">
        <v>97</v>
      </c>
      <c r="F83" t="s">
        <v>11</v>
      </c>
      <c r="G83" t="s">
        <v>12</v>
      </c>
    </row>
    <row r="84" spans="1:17">
      <c r="B84">
        <v>557</v>
      </c>
      <c r="C84">
        <v>52</v>
      </c>
      <c r="D84">
        <v>39</v>
      </c>
      <c r="E84">
        <v>35</v>
      </c>
      <c r="F84">
        <v>43</v>
      </c>
      <c r="G84">
        <v>26</v>
      </c>
      <c r="H84">
        <v>22</v>
      </c>
      <c r="I84">
        <v>19</v>
      </c>
      <c r="J84">
        <v>8843</v>
      </c>
      <c r="K84">
        <v>2.06</v>
      </c>
      <c r="L84">
        <v>1.54</v>
      </c>
      <c r="M84">
        <v>1.37</v>
      </c>
      <c r="N84">
        <v>1.69</v>
      </c>
      <c r="O84">
        <v>1.01</v>
      </c>
      <c r="P84">
        <v>0.88</v>
      </c>
      <c r="Q84">
        <v>0.75</v>
      </c>
    </row>
    <row r="85" spans="1:17">
      <c r="A85" t="s">
        <v>86</v>
      </c>
    </row>
    <row r="86" spans="1:17">
      <c r="A86" t="s">
        <v>9</v>
      </c>
      <c r="B86" t="s">
        <v>87</v>
      </c>
      <c r="C86">
        <v>35</v>
      </c>
      <c r="D86" t="s">
        <v>85</v>
      </c>
      <c r="E86">
        <v>95</v>
      </c>
      <c r="F86" t="s">
        <v>11</v>
      </c>
      <c r="G86" t="s">
        <v>12</v>
      </c>
    </row>
    <row r="87" spans="1:17">
      <c r="B87">
        <v>562</v>
      </c>
      <c r="C87">
        <v>47</v>
      </c>
      <c r="D87">
        <v>39</v>
      </c>
      <c r="E87">
        <v>34</v>
      </c>
      <c r="F87">
        <v>40</v>
      </c>
      <c r="G87">
        <v>26</v>
      </c>
      <c r="H87">
        <v>21</v>
      </c>
      <c r="I87">
        <v>17</v>
      </c>
      <c r="J87">
        <v>8930</v>
      </c>
      <c r="K87">
        <v>1.85</v>
      </c>
      <c r="L87">
        <v>1.53</v>
      </c>
      <c r="M87">
        <v>1.35</v>
      </c>
      <c r="N87">
        <v>1.58</v>
      </c>
      <c r="O87">
        <v>1.01</v>
      </c>
      <c r="P87">
        <v>0.82</v>
      </c>
      <c r="Q87">
        <v>0.66</v>
      </c>
    </row>
    <row r="88" spans="1:17">
      <c r="A88" t="s">
        <v>9</v>
      </c>
      <c r="B88" t="s">
        <v>88</v>
      </c>
      <c r="C88">
        <v>36</v>
      </c>
      <c r="D88" t="s">
        <v>89</v>
      </c>
      <c r="E88">
        <v>97</v>
      </c>
      <c r="F88" t="s">
        <v>11</v>
      </c>
      <c r="G88" t="s">
        <v>12</v>
      </c>
    </row>
    <row r="89" spans="1:17">
      <c r="B89">
        <v>577</v>
      </c>
      <c r="C89">
        <v>50</v>
      </c>
      <c r="D89">
        <v>37</v>
      </c>
      <c r="E89">
        <v>33</v>
      </c>
      <c r="F89">
        <v>40</v>
      </c>
      <c r="G89">
        <v>25</v>
      </c>
      <c r="H89">
        <v>21</v>
      </c>
      <c r="I89">
        <v>18</v>
      </c>
      <c r="J89">
        <v>9169</v>
      </c>
      <c r="K89">
        <v>1.96</v>
      </c>
      <c r="L89">
        <v>1.46</v>
      </c>
      <c r="M89">
        <v>1.31</v>
      </c>
      <c r="N89">
        <v>1.57</v>
      </c>
      <c r="O89">
        <v>1</v>
      </c>
      <c r="P89">
        <v>0.84</v>
      </c>
      <c r="Q89">
        <v>0.72</v>
      </c>
    </row>
    <row r="90" spans="1:17">
      <c r="A90" t="s">
        <v>9</v>
      </c>
      <c r="B90" t="s">
        <v>90</v>
      </c>
      <c r="C90">
        <v>36</v>
      </c>
      <c r="D90" t="s">
        <v>89</v>
      </c>
      <c r="E90">
        <v>96</v>
      </c>
      <c r="F90" t="s">
        <v>11</v>
      </c>
      <c r="G90" t="s">
        <v>12</v>
      </c>
    </row>
    <row r="91" spans="1:17">
      <c r="B91">
        <v>559</v>
      </c>
      <c r="C91">
        <v>48</v>
      </c>
      <c r="D91">
        <v>36</v>
      </c>
      <c r="E91">
        <v>33</v>
      </c>
      <c r="F91">
        <v>39</v>
      </c>
      <c r="G91">
        <v>25</v>
      </c>
      <c r="H91">
        <v>21</v>
      </c>
      <c r="I91">
        <v>18</v>
      </c>
      <c r="J91">
        <v>8883</v>
      </c>
      <c r="K91">
        <v>1.88</v>
      </c>
      <c r="L91">
        <v>1.43</v>
      </c>
      <c r="M91">
        <v>1.28</v>
      </c>
      <c r="N91">
        <v>1.54</v>
      </c>
      <c r="O91">
        <v>0.97</v>
      </c>
      <c r="P91">
        <v>0.83</v>
      </c>
      <c r="Q91">
        <v>0.71</v>
      </c>
    </row>
    <row r="92" spans="1:17">
      <c r="A92" t="s">
        <v>9</v>
      </c>
      <c r="B92" t="s">
        <v>91</v>
      </c>
      <c r="C92">
        <v>36</v>
      </c>
      <c r="D92" t="s">
        <v>92</v>
      </c>
      <c r="E92">
        <v>97</v>
      </c>
      <c r="F92" t="s">
        <v>11</v>
      </c>
      <c r="G92" t="s">
        <v>12</v>
      </c>
    </row>
    <row r="93" spans="1:17">
      <c r="B93">
        <v>566</v>
      </c>
      <c r="C93">
        <v>46</v>
      </c>
      <c r="D93">
        <v>36</v>
      </c>
      <c r="E93">
        <v>33</v>
      </c>
      <c r="F93">
        <v>39</v>
      </c>
      <c r="G93">
        <v>24</v>
      </c>
      <c r="H93">
        <v>21</v>
      </c>
      <c r="I93">
        <v>18</v>
      </c>
      <c r="J93">
        <v>8994</v>
      </c>
      <c r="K93">
        <v>1.81</v>
      </c>
      <c r="L93">
        <v>1.41</v>
      </c>
      <c r="M93">
        <v>1.28</v>
      </c>
      <c r="N93">
        <v>1.53</v>
      </c>
      <c r="O93">
        <v>0.95</v>
      </c>
      <c r="P93">
        <v>0.81</v>
      </c>
      <c r="Q93">
        <v>0.72</v>
      </c>
    </row>
    <row r="94" spans="1:17">
      <c r="A94" t="s">
        <v>93</v>
      </c>
    </row>
    <row r="95" spans="1:17">
      <c r="A95" t="s">
        <v>9</v>
      </c>
      <c r="B95" t="s">
        <v>94</v>
      </c>
      <c r="C95">
        <v>36</v>
      </c>
      <c r="D95" t="s">
        <v>95</v>
      </c>
      <c r="E95">
        <v>97</v>
      </c>
      <c r="F95" t="s">
        <v>11</v>
      </c>
      <c r="G95" t="s">
        <v>12</v>
      </c>
    </row>
    <row r="96" spans="1:17">
      <c r="B96">
        <v>563</v>
      </c>
      <c r="C96">
        <v>45</v>
      </c>
      <c r="D96">
        <v>33</v>
      </c>
      <c r="E96">
        <v>31</v>
      </c>
      <c r="F96">
        <v>37</v>
      </c>
      <c r="G96">
        <v>22</v>
      </c>
      <c r="H96">
        <v>20</v>
      </c>
      <c r="I96">
        <v>17</v>
      </c>
      <c r="J96">
        <v>8950</v>
      </c>
      <c r="K96">
        <v>1.78</v>
      </c>
      <c r="L96">
        <v>1.3</v>
      </c>
      <c r="M96">
        <v>1.21</v>
      </c>
      <c r="N96">
        <v>1.44</v>
      </c>
      <c r="O96">
        <v>0.87</v>
      </c>
      <c r="P96">
        <v>0.8</v>
      </c>
      <c r="Q96">
        <v>0.68</v>
      </c>
    </row>
    <row r="97" spans="1:17">
      <c r="A97" t="s">
        <v>9</v>
      </c>
      <c r="B97" t="s">
        <v>96</v>
      </c>
      <c r="C97">
        <v>37</v>
      </c>
      <c r="D97" t="s">
        <v>97</v>
      </c>
      <c r="E97">
        <v>98</v>
      </c>
      <c r="F97" t="s">
        <v>11</v>
      </c>
      <c r="G97" t="s">
        <v>12</v>
      </c>
    </row>
    <row r="98" spans="1:17">
      <c r="B98">
        <v>566</v>
      </c>
      <c r="C98">
        <v>46</v>
      </c>
      <c r="D98">
        <v>35</v>
      </c>
      <c r="E98">
        <v>31</v>
      </c>
      <c r="F98">
        <v>35</v>
      </c>
      <c r="G98">
        <v>21</v>
      </c>
      <c r="H98">
        <v>20</v>
      </c>
      <c r="I98">
        <v>18</v>
      </c>
      <c r="J98">
        <v>8990</v>
      </c>
      <c r="K98">
        <v>1.79</v>
      </c>
      <c r="L98">
        <v>1.39</v>
      </c>
      <c r="M98">
        <v>1.23</v>
      </c>
      <c r="N98">
        <v>1.38</v>
      </c>
      <c r="O98">
        <v>0.83</v>
      </c>
      <c r="P98">
        <v>0.77</v>
      </c>
      <c r="Q98">
        <v>0.7</v>
      </c>
    </row>
    <row r="99" spans="1:17">
      <c r="A99" t="s">
        <v>98</v>
      </c>
    </row>
    <row r="100" spans="1:17">
      <c r="A100" t="s">
        <v>9</v>
      </c>
      <c r="B100" t="s">
        <v>99</v>
      </c>
      <c r="C100">
        <v>37</v>
      </c>
      <c r="D100" t="s">
        <v>100</v>
      </c>
      <c r="E100">
        <v>98</v>
      </c>
      <c r="F100" t="s">
        <v>11</v>
      </c>
      <c r="G100" t="s">
        <v>12</v>
      </c>
    </row>
    <row r="101" spans="1:17">
      <c r="B101">
        <v>557</v>
      </c>
      <c r="C101">
        <v>43</v>
      </c>
      <c r="D101">
        <v>31</v>
      </c>
      <c r="E101">
        <v>29</v>
      </c>
      <c r="F101">
        <v>36</v>
      </c>
      <c r="G101">
        <v>22</v>
      </c>
      <c r="H101">
        <v>19</v>
      </c>
      <c r="I101">
        <v>13</v>
      </c>
      <c r="J101">
        <v>8843</v>
      </c>
      <c r="K101">
        <v>1.68</v>
      </c>
      <c r="L101">
        <v>1.24</v>
      </c>
      <c r="M101">
        <v>1.1299999999999999</v>
      </c>
      <c r="N101">
        <v>1.41</v>
      </c>
      <c r="O101">
        <v>0.85</v>
      </c>
      <c r="P101">
        <v>0.74</v>
      </c>
      <c r="Q101">
        <v>0.52</v>
      </c>
    </row>
    <row r="102" spans="1:17">
      <c r="A102" t="s">
        <v>9</v>
      </c>
      <c r="B102" t="s">
        <v>99</v>
      </c>
      <c r="C102">
        <v>36</v>
      </c>
      <c r="D102" t="s">
        <v>101</v>
      </c>
      <c r="E102">
        <v>97</v>
      </c>
      <c r="F102" t="s">
        <v>11</v>
      </c>
      <c r="G102" t="s">
        <v>12</v>
      </c>
    </row>
    <row r="103" spans="1:17">
      <c r="B103">
        <v>562</v>
      </c>
      <c r="C103">
        <v>44</v>
      </c>
      <c r="D103">
        <v>33</v>
      </c>
      <c r="E103">
        <v>30</v>
      </c>
      <c r="F103">
        <v>37</v>
      </c>
      <c r="G103">
        <v>23</v>
      </c>
      <c r="H103">
        <v>19</v>
      </c>
      <c r="I103">
        <v>16</v>
      </c>
      <c r="J103">
        <v>8934</v>
      </c>
      <c r="K103">
        <v>1.73</v>
      </c>
      <c r="L103">
        <v>1.3</v>
      </c>
      <c r="M103">
        <v>1.17</v>
      </c>
      <c r="N103">
        <v>1.44</v>
      </c>
      <c r="O103">
        <v>0.89</v>
      </c>
      <c r="P103">
        <v>0.74</v>
      </c>
      <c r="Q103">
        <v>0.63</v>
      </c>
    </row>
    <row r="104" spans="1:17">
      <c r="A104" t="s">
        <v>9</v>
      </c>
      <c r="B104" t="s">
        <v>102</v>
      </c>
      <c r="C104">
        <v>36</v>
      </c>
      <c r="D104" t="s">
        <v>103</v>
      </c>
      <c r="E104">
        <v>97</v>
      </c>
      <c r="F104" t="s">
        <v>11</v>
      </c>
      <c r="G104" t="s">
        <v>12</v>
      </c>
    </row>
    <row r="105" spans="1:17">
      <c r="B105">
        <v>562</v>
      </c>
      <c r="C105">
        <v>44</v>
      </c>
      <c r="D105">
        <v>33</v>
      </c>
      <c r="E105">
        <v>31</v>
      </c>
      <c r="F105">
        <v>37</v>
      </c>
      <c r="G105">
        <v>23</v>
      </c>
      <c r="H105">
        <v>19</v>
      </c>
      <c r="I105">
        <v>15</v>
      </c>
      <c r="J105">
        <v>8930</v>
      </c>
      <c r="K105">
        <v>1.74</v>
      </c>
      <c r="L105">
        <v>1.31</v>
      </c>
      <c r="M105">
        <v>1.2</v>
      </c>
      <c r="N105">
        <v>1.44</v>
      </c>
      <c r="O105">
        <v>0.89</v>
      </c>
      <c r="P105">
        <v>0.76</v>
      </c>
      <c r="Q105">
        <v>0.59</v>
      </c>
    </row>
    <row r="106" spans="1:17">
      <c r="A106" t="s">
        <v>9</v>
      </c>
      <c r="B106" t="s">
        <v>104</v>
      </c>
      <c r="C106">
        <v>36</v>
      </c>
      <c r="D106" t="s">
        <v>103</v>
      </c>
      <c r="E106">
        <v>97</v>
      </c>
      <c r="F106" t="s">
        <v>11</v>
      </c>
      <c r="G106" t="s">
        <v>12</v>
      </c>
    </row>
    <row r="107" spans="1:17">
      <c r="B107">
        <v>555</v>
      </c>
      <c r="C107">
        <v>44</v>
      </c>
      <c r="D107">
        <v>34</v>
      </c>
      <c r="E107">
        <v>30</v>
      </c>
      <c r="F107">
        <v>37</v>
      </c>
      <c r="G107">
        <v>23</v>
      </c>
      <c r="H107">
        <v>19</v>
      </c>
      <c r="I107">
        <v>17</v>
      </c>
      <c r="J107">
        <v>8823</v>
      </c>
      <c r="K107">
        <v>1.75</v>
      </c>
      <c r="L107">
        <v>1.33</v>
      </c>
      <c r="M107">
        <v>1.18</v>
      </c>
      <c r="N107">
        <v>1.44</v>
      </c>
      <c r="O107">
        <v>0.9</v>
      </c>
      <c r="P107">
        <v>0.74</v>
      </c>
      <c r="Q107">
        <v>0.67</v>
      </c>
    </row>
    <row r="108" spans="1:17">
      <c r="A108" t="s">
        <v>105</v>
      </c>
    </row>
    <row r="109" spans="1:17">
      <c r="A109" t="s">
        <v>9</v>
      </c>
      <c r="B109" t="s">
        <v>106</v>
      </c>
      <c r="C109">
        <v>36</v>
      </c>
      <c r="D109" t="s">
        <v>107</v>
      </c>
      <c r="E109">
        <v>96</v>
      </c>
      <c r="F109" t="s">
        <v>11</v>
      </c>
      <c r="G109" t="s">
        <v>12</v>
      </c>
    </row>
    <row r="110" spans="1:17">
      <c r="B110">
        <v>553</v>
      </c>
      <c r="C110">
        <v>44</v>
      </c>
      <c r="D110">
        <v>33</v>
      </c>
      <c r="E110">
        <v>30</v>
      </c>
      <c r="F110">
        <v>36</v>
      </c>
      <c r="G110">
        <v>23</v>
      </c>
      <c r="H110">
        <v>18</v>
      </c>
      <c r="I110">
        <v>16</v>
      </c>
      <c r="J110">
        <v>8787</v>
      </c>
      <c r="K110">
        <v>1.72</v>
      </c>
      <c r="L110">
        <v>1.31</v>
      </c>
      <c r="M110">
        <v>1.17</v>
      </c>
      <c r="N110">
        <v>1.4</v>
      </c>
      <c r="O110">
        <v>0.89</v>
      </c>
      <c r="P110">
        <v>0.72</v>
      </c>
      <c r="Q110">
        <v>0.62</v>
      </c>
    </row>
    <row r="111" spans="1:17">
      <c r="A111" t="s">
        <v>9</v>
      </c>
      <c r="B111" t="s">
        <v>10</v>
      </c>
      <c r="C111">
        <v>36</v>
      </c>
      <c r="D111" t="s">
        <v>108</v>
      </c>
      <c r="E111">
        <v>96</v>
      </c>
      <c r="F111" t="s">
        <v>11</v>
      </c>
      <c r="G111" t="s">
        <v>12</v>
      </c>
    </row>
    <row r="112" spans="1:17">
      <c r="B112">
        <v>560</v>
      </c>
      <c r="C112">
        <v>43</v>
      </c>
      <c r="D112">
        <v>33</v>
      </c>
      <c r="E112">
        <v>29</v>
      </c>
      <c r="F112">
        <v>36</v>
      </c>
      <c r="G112">
        <v>22</v>
      </c>
      <c r="H112">
        <v>18</v>
      </c>
      <c r="I112">
        <v>16</v>
      </c>
      <c r="J112">
        <v>8891</v>
      </c>
      <c r="K112">
        <v>1.7</v>
      </c>
      <c r="L112">
        <v>1.28</v>
      </c>
      <c r="M112">
        <v>1.1499999999999999</v>
      </c>
      <c r="N112">
        <v>1.41</v>
      </c>
      <c r="O112">
        <v>0.87</v>
      </c>
      <c r="P112">
        <v>0.72</v>
      </c>
      <c r="Q112">
        <v>0.61</v>
      </c>
    </row>
    <row r="113" spans="1:1">
      <c r="A113" t="s">
        <v>98</v>
      </c>
    </row>
    <row r="114" spans="1:1">
      <c r="A114" t="s">
        <v>109</v>
      </c>
    </row>
    <row r="115" spans="1:1">
      <c r="A115" t="s">
        <v>110</v>
      </c>
    </row>
  </sheetData>
  <mergeCells count="11">
    <mergeCell ref="S39:S42"/>
    <mergeCell ref="T37:Z37"/>
    <mergeCell ref="S79:S80"/>
    <mergeCell ref="S74:S77"/>
    <mergeCell ref="S71:S72"/>
    <mergeCell ref="S66:S69"/>
    <mergeCell ref="S62:S64"/>
    <mergeCell ref="S59:S60"/>
    <mergeCell ref="S54:S55"/>
    <mergeCell ref="S49:S52"/>
    <mergeCell ref="S44:S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19US592LTE091410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2011-09-19T23:44:08Z</dcterms:created>
  <dcterms:modified xsi:type="dcterms:W3CDTF">2012-02-21T17:13:17Z</dcterms:modified>
</cp:coreProperties>
</file>